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showInkAnnotation="0" autoCompressPictures="0"/>
  <mc:AlternateContent xmlns:mc="http://schemas.openxmlformats.org/markup-compatibility/2006">
    <mc:Choice Requires="x15">
      <x15ac:absPath xmlns:x15ac="http://schemas.microsoft.com/office/spreadsheetml/2010/11/ac" url="C:\Users\hatted\Desktop\"/>
    </mc:Choice>
  </mc:AlternateContent>
  <bookViews>
    <workbookView xWindow="0" yWindow="3465" windowWidth="15570" windowHeight="5400" tabRatio="579" firstSheet="1" activeTab="2"/>
  </bookViews>
  <sheets>
    <sheet name="Sheet1" sheetId="4" r:id="rId1"/>
    <sheet name="PivotTable" sheetId="3" r:id="rId2"/>
    <sheet name="Sheet2" sheetId="5" r:id="rId3"/>
    <sheet name="May 2010 Sales" sheetId="1" r:id="rId4"/>
  </sheets>
  <definedNames>
    <definedName name="_xlnm._FilterDatabase" localSheetId="3" hidden="1">'May 2010 Sales'!$A$1:$G$789</definedName>
    <definedName name="NativeTimeline_Date">#N/A</definedName>
    <definedName name="Slicer_Location">#N/A</definedName>
  </definedNames>
  <calcPr calcId="152511" concurrentCalc="0"/>
  <pivotCaches>
    <pivotCache cacheId="0" r:id="rId5"/>
    <pivotCache cacheId="1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mx="http://schemas.microsoft.com/office/mac/excel/2008/main" uri="{7523E5D3-25F3-A5E0-1632-64F254C22452}">
      <mx:ArchID Flags="2"/>
    </ext>
  </extLst>
</workbook>
</file>

<file path=xl/calcChain.xml><?xml version="1.0" encoding="utf-8"?>
<calcChain xmlns="http://schemas.openxmlformats.org/spreadsheetml/2006/main">
  <c r="I11" i="1" l="1"/>
  <c r="I20" i="1"/>
  <c r="I18" i="1"/>
  <c r="E790"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I15" i="1"/>
  <c r="I13" i="1"/>
  <c r="I7" i="1"/>
  <c r="I9" i="1"/>
  <c r="I5" i="1"/>
</calcChain>
</file>

<file path=xl/sharedStrings.xml><?xml version="1.0" encoding="utf-8"?>
<sst xmlns="http://schemas.openxmlformats.org/spreadsheetml/2006/main" count="1639" uniqueCount="44">
  <si>
    <t>Location</t>
  </si>
  <si>
    <t>Date</t>
  </si>
  <si>
    <t>Item</t>
  </si>
  <si>
    <t>Oregon</t>
  </si>
  <si>
    <t>California</t>
  </si>
  <si>
    <t>Washington</t>
  </si>
  <si>
    <t>Tent</t>
  </si>
  <si>
    <t>Backpack</t>
  </si>
  <si>
    <t>Headlamp</t>
  </si>
  <si>
    <t>Sleeping Bag</t>
  </si>
  <si>
    <t>Car Rack</t>
  </si>
  <si>
    <t>Transaction</t>
  </si>
  <si>
    <t>UnitsSold</t>
  </si>
  <si>
    <t>Row Labels</t>
  </si>
  <si>
    <t>(blank)</t>
  </si>
  <si>
    <t>(All)</t>
  </si>
  <si>
    <t>Count of WholesalePrice</t>
  </si>
  <si>
    <t>Calculated Field</t>
  </si>
  <si>
    <t>Solve Order</t>
  </si>
  <si>
    <t>Field</t>
  </si>
  <si>
    <t>Formula</t>
  </si>
  <si>
    <t>Calculated Item</t>
  </si>
  <si>
    <t>USD</t>
  </si>
  <si>
    <t>=WholesalePrice /7.8</t>
  </si>
  <si>
    <t>Note:</t>
  </si>
  <si>
    <t>When a cell is updated by more than one formula,</t>
  </si>
  <si>
    <t>the value is set by the formula with the last solve order.</t>
  </si>
  <si>
    <t>To change the solve order for multiple calculated items or fields,</t>
  </si>
  <si>
    <t>on the Options tab, in the Calculations group, click Fields, Items, &amp; Sets, and then click Solve Order.</t>
  </si>
  <si>
    <t>Formula1</t>
  </si>
  <si>
    <t>Formula2</t>
  </si>
  <si>
    <t>Wholesale Price</t>
  </si>
  <si>
    <t>Units Sold</t>
  </si>
  <si>
    <t>=SUM(Table1[Wholesale Price])</t>
  </si>
  <si>
    <t>=SUMIFS(Table1[Wholesale Price], Table1[Wholesale Price], "&gt;100")</t>
  </si>
  <si>
    <t>=SUMIFS(Table1[Wholesale Price], Table1[Units Sold], "&gt;1")</t>
  </si>
  <si>
    <t>=SUMIFS(Table1[Wholesale Price], Table1[Wholesale Price], "&gt;100",Table1[Units Sold], "&gt;1")</t>
  </si>
  <si>
    <t>=SUMIFS(Table1[Wholesale Price], Table1[Location], "California", Table1[Units Sold], "&gt;1")</t>
  </si>
  <si>
    <t>Total</t>
  </si>
  <si>
    <t>Sum of Wholesale Price</t>
  </si>
  <si>
    <t>Grand Total</t>
  </si>
  <si>
    <t>Total Price</t>
  </si>
  <si>
    <t>=SUBTOTAL(9, Table1[Wholesale Price])</t>
  </si>
  <si>
    <t>=SUMIFS(Table1[Wholesale Price], Table1[Location], "California")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</si>
</sst>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44" formatCode="_(&quot;$&quot;* #,##0.00_);_(&quot;$&quot;* \(#,##0.00\);_(&quot;$&quot;* &quot;-&quot;??_);_(@_)"/>
    <numFmt numFmtId="164" formatCode="[$-409]d\-mmm;@"/>
    <numFmt numFmtId="165" formatCode="yyyy/mm/dd;@"/>
  </numFmts>
  <fonts count="6" x14ac:knownFonts="1">
    <font>
      <sz val="10"/>
      <name val="Verdana"/>
    </font>
    <font>
      <sz val="8"/>
      <name val="Verdana"/>
      <family val="2"/>
    </font>
    <font>
      <sz val="10"/>
      <name val="Verdana"/>
    </font>
    <font>
      <sz val="10"/>
      <name val="Verdana"/>
      <family val="2"/>
    </font>
    <font>
      <b/>
      <sz val="10"/>
      <name val="Verdana"/>
      <family val="2"/>
    </font>
    <font>
      <b/>
      <i/>
      <sz val="10"/>
      <name val="Verdana"/>
      <family val="2"/>
    </font>
  </fonts>
  <fills count="2">
    <fill>
      <patternFill patternType="none"/>
    </fill>
    <fill>
      <patternFill patternType="gray125"/>
    </fill>
  </fills>
  <borders count="2">
    <border>
      <left/>
      <right/>
      <top/>
      <bottom/>
      <diagonal/>
    </border>
    <border>
      <left/>
      <right/>
      <top/>
      <bottom style="thin">
        <color indexed="8"/>
      </bottom>
      <diagonal/>
    </border>
  </borders>
  <cellStyleXfs count="2">
    <xf numFmtId="0" fontId="0" fillId="0" borderId="0"/>
    <xf numFmtId="44" fontId="2" fillId="0" borderId="0" applyFont="0" applyFill="0" applyBorder="0" applyAlignment="0" applyProtection="0"/>
  </cellStyleXfs>
  <cellXfs count="20">
    <xf numFmtId="0" fontId="0" fillId="0" borderId="0" xfId="0"/>
    <xf numFmtId="0" fontId="0" fillId="0" borderId="0" xfId="0" applyAlignment="1">
      <alignment horizontal="center"/>
    </xf>
    <xf numFmtId="8" fontId="0" fillId="0" borderId="0" xfId="0" applyNumberFormat="1" applyAlignment="1">
      <alignment horizontal="center"/>
    </xf>
    <xf numFmtId="0" fontId="0" fillId="0" borderId="0" xfId="0" applyAlignment="1">
      <alignment horizontal="left"/>
    </xf>
    <xf numFmtId="164" fontId="0" fillId="0" borderId="0" xfId="0" applyNumberFormat="1" applyAlignment="1">
      <alignment horizontal="left"/>
    </xf>
    <xf numFmtId="44" fontId="0" fillId="0" borderId="0" xfId="1" applyFont="1"/>
    <xf numFmtId="165" fontId="0" fillId="0" borderId="0" xfId="0" applyNumberFormat="1"/>
    <xf numFmtId="165" fontId="3" fillId="0" borderId="0" xfId="0" applyNumberFormat="1" applyFont="1"/>
    <xf numFmtId="0" fontId="3" fillId="0" borderId="0" xfId="0" applyFont="1"/>
    <xf numFmtId="0" fontId="0" fillId="0" borderId="0" xfId="0" applyNumberFormat="1"/>
    <xf numFmtId="0" fontId="0" fillId="0" borderId="0" xfId="0" pivotButton="1"/>
    <xf numFmtId="0" fontId="0" fillId="0" borderId="0" xfId="0" applyNumberFormat="1" applyAlignment="1">
      <alignment horizontal="center"/>
    </xf>
    <xf numFmtId="0" fontId="5" fillId="0" borderId="0" xfId="0" applyFont="1"/>
    <xf numFmtId="0" fontId="4" fillId="0" borderId="1" xfId="0" applyFont="1" applyBorder="1"/>
    <xf numFmtId="0" fontId="0" fillId="0" borderId="0" xfId="0" quotePrefix="1"/>
    <xf numFmtId="0" fontId="0" fillId="0" borderId="0" xfId="0" applyNumberFormat="1" applyAlignment="1">
      <alignment horizontal="left"/>
    </xf>
    <xf numFmtId="44" fontId="2" fillId="0" borderId="0" xfId="0" applyNumberFormat="1" applyFont="1" applyAlignment="1">
      <alignment horizontal="center"/>
    </xf>
    <xf numFmtId="44" fontId="0" fillId="0" borderId="0" xfId="0" applyNumberFormat="1" applyFont="1" applyAlignment="1">
      <alignment horizontal="center"/>
    </xf>
    <xf numFmtId="44" fontId="0" fillId="0" borderId="0" xfId="1" quotePrefix="1" applyFont="1"/>
    <xf numFmtId="0" fontId="0" fillId="0" borderId="0" xfId="0" applyAlignment="1">
      <alignment horizontal="left" indent="1"/>
    </xf>
  </cellXfs>
  <cellStyles count="2">
    <cellStyle name="Currency" xfId="1" builtinId="4"/>
    <cellStyle name="Normal" xfId="0" builtinId="0"/>
  </cellStyles>
  <dxfs count="13">
    <dxf>
      <font>
        <b val="0"/>
        <i val="0"/>
        <strike val="0"/>
        <condense val="0"/>
        <extend val="0"/>
        <outline val="0"/>
        <shadow val="0"/>
        <u val="none"/>
        <vertAlign val="baseline"/>
        <sz val="10"/>
        <color auto="1"/>
        <name val="Verdana"/>
        <scheme val="none"/>
      </font>
      <numFmt numFmtId="34" formatCode="_(&quot;$&quot;* #,##0.00_);_(&quot;$&quot;* \(#,##0.00\);_(&quot;$&quot;* &quot;-&quot;??_);_(@_)"/>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auto="1"/>
        <name val="Verdana"/>
        <scheme val="none"/>
      </font>
      <numFmt numFmtId="34" formatCode="_(&quot;$&quot;* #,##0.00_);_(&quot;$&quot;* \(#,##0.00\);_(&quot;$&quot;* &quot;-&quot;??_);_(@_)"/>
      <alignment horizontal="center"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numFmt numFmtId="165" formatCode="yyyy/mm/dd;@"/>
    </dxf>
    <dxf>
      <fill>
        <patternFill>
          <bgColor theme="7" tint="0.59996337778862885"/>
        </patternFill>
      </fill>
    </dxf>
    <dxf>
      <fill>
        <patternFill>
          <bgColor theme="8" tint="0.59996337778862885"/>
        </patternFill>
      </fill>
    </dxf>
    <dxf>
      <fill>
        <patternFill>
          <bgColor theme="5" tint="0.59996337778862885"/>
        </patternFill>
      </fill>
    </dxf>
    <dxf>
      <fill>
        <patternFill>
          <bgColor theme="3" tint="-0.24994659260841701"/>
        </patternFill>
      </fill>
    </dxf>
    <dxf>
      <font>
        <color theme="0"/>
      </font>
      <fill>
        <patternFill>
          <bgColor theme="5" tint="-0.499984740745262"/>
        </patternFill>
      </fill>
    </dxf>
    <dxf>
      <fill>
        <patternFill>
          <fgColor theme="6" tint="0.79995117038483843"/>
          <bgColor theme="6" tint="0.79998168889431442"/>
        </patternFill>
      </fill>
    </dxf>
  </dxfs>
  <tableStyles count="1" defaultTableStyle="TableStyleMedium9" defaultPivotStyle="PivotStyleMedium4">
    <tableStyle name="PivotTable Style 1" table="0" count="6">
      <tableStyleElement type="wholeTable" dxfId="12"/>
      <tableStyleElement type="headerRow" dxfId="11"/>
      <tableStyleElement type="firstColumn" dxfId="10"/>
      <tableStyleElement type="firstRowStripe" dxfId="9"/>
      <tableStyleElement type="secondRowStripe" dxfId="8"/>
      <tableStyleElement type="firstColumn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5</xdr:col>
      <xdr:colOff>304800</xdr:colOff>
      <xdr:row>2</xdr:row>
      <xdr:rowOff>57149</xdr:rowOff>
    </xdr:from>
    <xdr:to>
      <xdr:col>8</xdr:col>
      <xdr:colOff>304800</xdr:colOff>
      <xdr:row>15</xdr:row>
      <xdr:rowOff>38100</xdr:rowOff>
    </xdr:to>
    <mc:AlternateContent xmlns:mc="http://schemas.openxmlformats.org/markup-compatibility/2006" xmlns:a14="http://schemas.microsoft.com/office/drawing/2010/main">
      <mc:Choice Requires="a14">
        <xdr:graphicFrame macro="">
          <xdr:nvGraphicFramePr>
            <xdr:cNvPr id="2"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4667250" y="380999"/>
              <a:ext cx="1828800" cy="2085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26</xdr:row>
      <xdr:rowOff>9525</xdr:rowOff>
    </xdr:from>
    <xdr:to>
      <xdr:col>7</xdr:col>
      <xdr:colOff>123825</xdr:colOff>
      <xdr:row>34</xdr:row>
      <xdr:rowOff>85725</xdr:rowOff>
    </xdr:to>
    <mc:AlternateContent xmlns:mc="http://schemas.openxmlformats.org/markup-compatibility/2006" xmlns:tsle="http://schemas.microsoft.com/office/drawing/2012/timeslicer">
      <mc:Choice Requires="tsle">
        <xdr:graphicFrame macro="">
          <xdr:nvGraphicFramePr>
            <xdr:cNvPr id="3"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4774" y="4219575"/>
              <a:ext cx="5600701"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Jimmy" refreshedDate="40631.795344791666" createdVersion="4" refreshedVersion="4" minRefreshableVersion="3" recordCount="789">
  <cacheSource type="worksheet">
    <worksheetSource name="Table1"/>
  </cacheSource>
  <cacheFields count="9">
    <cacheField name="Transaction" numFmtId="0">
      <sharedItems containsString="0" containsBlank="1" containsNumber="1" containsInteger="1" minValue="20100000" maxValue="20109999"/>
    </cacheField>
    <cacheField name="Location" numFmtId="0">
      <sharedItems containsBlank="1" count="6">
        <s v="California"/>
        <s v="Washington"/>
        <s v="Oregon"/>
        <m/>
        <s v="Formula1" f="1"/>
        <s v="Formula2" f="1"/>
      </sharedItems>
    </cacheField>
    <cacheField name="Column1" numFmtId="0">
      <sharedItems containsNonDate="0" containsString="0" containsBlank="1"/>
    </cacheField>
    <cacheField name="Date" numFmtId="165">
      <sharedItems containsNonDate="0" containsDate="1" containsString="0" containsBlank="1" minDate="2010-05-01T00:00:00" maxDate="2010-06-01T00:00:00" count="31">
        <d v="2010-05-29T00:00:00"/>
        <d v="2010-05-07T00:00:00"/>
        <d v="2010-05-20T00:00:00"/>
        <d v="2010-05-14T00:00:00"/>
        <d v="2010-05-22T00:00:00"/>
        <m/>
        <d v="2010-05-06T00:00:00"/>
        <d v="2010-05-02T00:00:00"/>
        <d v="2010-05-05T00:00:00"/>
        <d v="2010-05-13T00:00:00"/>
        <d v="2010-05-28T00:00:00"/>
        <d v="2010-05-17T00:00:00"/>
        <d v="2010-05-21T00:00:00"/>
        <d v="2010-05-19T00:00:00"/>
        <d v="2010-05-31T00:00:00"/>
        <d v="2010-05-08T00:00:00"/>
        <d v="2010-05-04T00:00:00"/>
        <d v="2010-05-24T00:00:00"/>
        <d v="2010-05-23T00:00:00"/>
        <d v="2010-05-30T00:00:00"/>
        <d v="2010-05-16T00:00:00"/>
        <d v="2010-05-26T00:00:00"/>
        <d v="2010-05-27T00:00:00"/>
        <d v="2010-05-09T00:00:00"/>
        <d v="2010-05-11T00:00:00"/>
        <d v="2010-05-03T00:00:00"/>
        <d v="2010-05-10T00:00:00"/>
        <d v="2010-05-15T00:00:00"/>
        <d v="2010-05-25T00:00:00"/>
        <d v="2010-05-01T00:00:00"/>
        <d v="2010-05-18T00:00:00"/>
      </sharedItems>
    </cacheField>
    <cacheField name="Item" numFmtId="0">
      <sharedItems containsBlank="1" count="6">
        <s v="Tent"/>
        <s v="Headlamp"/>
        <s v="Sleeping Bag"/>
        <s v="Backpack"/>
        <m/>
        <s v="Car Rack"/>
      </sharedItems>
    </cacheField>
    <cacheField name="WholesalePrice" numFmtId="44">
      <sharedItems containsString="0" containsBlank="1" containsNumber="1" minValue="24.99" maxValue="560.25" count="22">
        <n v="199"/>
        <n v="39.99"/>
        <n v="58.5"/>
        <n v="98.77"/>
        <m/>
        <n v="415.75"/>
        <n v="180.5"/>
        <n v="220.3"/>
        <n v="99"/>
        <n v="269"/>
        <n v="24.99"/>
        <n v="560.25"/>
        <n v="139.99"/>
        <n v="379"/>
        <n v="65"/>
        <n v="275.79000000000002"/>
        <n v="229"/>
        <n v="98.98"/>
        <n v="359"/>
        <n v="280.88"/>
        <n v="275.33"/>
        <n v="33.99"/>
      </sharedItems>
    </cacheField>
    <cacheField name="UnitsSold" numFmtId="0">
      <sharedItems containsString="0" containsBlank="1" containsNumber="1" containsInteger="1" minValue="1" maxValue="6" count="7">
        <n v="2"/>
        <n v="1"/>
        <n v="3"/>
        <m/>
        <n v="4"/>
        <n v="5"/>
        <n v="6"/>
      </sharedItems>
    </cacheField>
    <cacheField name="Column 2" numFmtId="44">
      <sharedItems containsSemiMixedTypes="0" containsString="0" containsNumber="1" minValue="0" maxValue="2274"/>
    </cacheField>
    <cacheField name="USD" numFmtId="0" formula="WholesalePrice/7.8" databaseField="0"/>
  </cacheFields>
  <calculatedItems count="2">
    <calculatedItem formula=" 0">
      <pivotArea cacheIndex="1" outline="0" fieldPosition="0">
        <references count="1">
          <reference field="1" count="1">
            <x v="4"/>
          </reference>
        </references>
      </pivotArea>
    </calculatedItem>
    <calculatedItem formula=" 0">
      <pivotArea cacheIndex="1" outline="0" fieldPosition="0">
        <references count="1">
          <reference field="1" count="1">
            <x v="5"/>
          </reference>
        </references>
      </pivotArea>
    </calculatedItem>
  </calculatedItem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Raymond Tsang" refreshedDate="40632.338696412036" createdVersion="5" refreshedVersion="5" minRefreshableVersion="3" recordCount="788">
  <cacheSource type="worksheet">
    <worksheetSource name="Table1"/>
  </cacheSource>
  <cacheFields count="7">
    <cacheField name="Transaction" numFmtId="0">
      <sharedItems containsSemiMixedTypes="0" containsString="0" containsNumber="1" containsInteger="1" minValue="20100000" maxValue="20109999"/>
    </cacheField>
    <cacheField name="Location" numFmtId="0">
      <sharedItems count="3">
        <s v="California"/>
        <s v="Washington"/>
        <s v="Oregon"/>
      </sharedItems>
    </cacheField>
    <cacheField name="Date" numFmtId="165">
      <sharedItems containsSemiMixedTypes="0" containsNonDate="0" containsDate="1" containsString="0" minDate="2010-05-01T00:00:00" maxDate="2010-06-01T00:00:00" count="30">
        <d v="2010-05-29T00:00:00"/>
        <d v="2010-05-07T00:00:00"/>
        <d v="2010-05-20T00:00:00"/>
        <d v="2010-05-14T00:00:00"/>
        <d v="2010-05-22T00:00:00"/>
        <d v="2010-05-06T00:00:00"/>
        <d v="2010-05-02T00:00:00"/>
        <d v="2010-05-05T00:00:00"/>
        <d v="2010-05-13T00:00:00"/>
        <d v="2010-05-28T00:00:00"/>
        <d v="2010-05-17T00:00:00"/>
        <d v="2010-05-21T00:00:00"/>
        <d v="2010-05-19T00:00:00"/>
        <d v="2010-05-31T00:00:00"/>
        <d v="2010-05-08T00:00:00"/>
        <d v="2010-05-04T00:00:00"/>
        <d v="2010-05-24T00:00:00"/>
        <d v="2010-05-23T00:00:00"/>
        <d v="2010-05-30T00:00:00"/>
        <d v="2010-05-16T00:00:00"/>
        <d v="2010-05-26T00:00:00"/>
        <d v="2010-05-27T00:00:00"/>
        <d v="2010-05-09T00:00:00"/>
        <d v="2010-05-11T00:00:00"/>
        <d v="2010-05-03T00:00:00"/>
        <d v="2010-05-10T00:00:00"/>
        <d v="2010-05-15T00:00:00"/>
        <d v="2010-05-25T00:00:00"/>
        <d v="2010-05-01T00:00:00"/>
        <d v="2010-05-18T00:00:00"/>
      </sharedItems>
    </cacheField>
    <cacheField name="Item" numFmtId="0">
      <sharedItems count="5">
        <s v="Tent"/>
        <s v="Headlamp"/>
        <s v="Sleeping Bag"/>
        <s v="Backpack"/>
        <s v="Car Rack"/>
      </sharedItems>
    </cacheField>
    <cacheField name="Wholesale Price" numFmtId="44">
      <sharedItems containsSemiMixedTypes="0" containsString="0" containsNumber="1" minValue="24.99" maxValue="560.25"/>
    </cacheField>
    <cacheField name="Units Sold" numFmtId="0">
      <sharedItems containsSemiMixedTypes="0" containsString="0" containsNumber="1" containsInteger="1" minValue="1" maxValue="6"/>
    </cacheField>
    <cacheField name="Total Price" numFmtId="44">
      <sharedItems containsSemiMixedTypes="0" containsString="0" containsNumber="1" minValue="24.99" maxValue="227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89">
  <r>
    <n v="20100000"/>
    <x v="0"/>
    <m/>
    <x v="0"/>
    <x v="0"/>
    <x v="0"/>
    <x v="0"/>
    <n v="398"/>
  </r>
  <r>
    <n v="20100001"/>
    <x v="1"/>
    <m/>
    <x v="1"/>
    <x v="1"/>
    <x v="1"/>
    <x v="0"/>
    <n v="79.98"/>
  </r>
  <r>
    <n v="20100002"/>
    <x v="1"/>
    <m/>
    <x v="2"/>
    <x v="2"/>
    <x v="2"/>
    <x v="1"/>
    <n v="58.5"/>
  </r>
  <r>
    <n v="20100003"/>
    <x v="1"/>
    <m/>
    <x v="3"/>
    <x v="1"/>
    <x v="1"/>
    <x v="1"/>
    <n v="39.99"/>
  </r>
  <r>
    <n v="20100004"/>
    <x v="0"/>
    <m/>
    <x v="1"/>
    <x v="0"/>
    <x v="0"/>
    <x v="2"/>
    <n v="597"/>
  </r>
  <r>
    <n v="20100005"/>
    <x v="2"/>
    <m/>
    <x v="4"/>
    <x v="3"/>
    <x v="3"/>
    <x v="1"/>
    <n v="98.77"/>
  </r>
  <r>
    <m/>
    <x v="3"/>
    <m/>
    <x v="5"/>
    <x v="4"/>
    <x v="4"/>
    <x v="3"/>
    <n v="0"/>
  </r>
  <r>
    <n v="20100006"/>
    <x v="2"/>
    <m/>
    <x v="6"/>
    <x v="3"/>
    <x v="3"/>
    <x v="1"/>
    <n v="98.77"/>
  </r>
  <r>
    <n v="20100007"/>
    <x v="0"/>
    <m/>
    <x v="7"/>
    <x v="5"/>
    <x v="5"/>
    <x v="0"/>
    <n v="831.5"/>
  </r>
  <r>
    <n v="20100008"/>
    <x v="0"/>
    <m/>
    <x v="6"/>
    <x v="3"/>
    <x v="6"/>
    <x v="1"/>
    <n v="180.5"/>
  </r>
  <r>
    <n v="20100009"/>
    <x v="0"/>
    <m/>
    <x v="8"/>
    <x v="5"/>
    <x v="5"/>
    <x v="1"/>
    <n v="415.75"/>
  </r>
  <r>
    <n v="20100010"/>
    <x v="0"/>
    <m/>
    <x v="9"/>
    <x v="3"/>
    <x v="7"/>
    <x v="1"/>
    <n v="220.3"/>
  </r>
  <r>
    <n v="20100011"/>
    <x v="0"/>
    <m/>
    <x v="8"/>
    <x v="1"/>
    <x v="1"/>
    <x v="4"/>
    <n v="159.96"/>
  </r>
  <r>
    <n v="20100012"/>
    <x v="2"/>
    <m/>
    <x v="10"/>
    <x v="3"/>
    <x v="3"/>
    <x v="1"/>
    <n v="98.77"/>
  </r>
  <r>
    <n v="20100013"/>
    <x v="2"/>
    <m/>
    <x v="8"/>
    <x v="5"/>
    <x v="5"/>
    <x v="1"/>
    <n v="415.75"/>
  </r>
  <r>
    <n v="20100014"/>
    <x v="2"/>
    <m/>
    <x v="11"/>
    <x v="3"/>
    <x v="3"/>
    <x v="1"/>
    <n v="98.77"/>
  </r>
  <r>
    <n v="20100015"/>
    <x v="2"/>
    <m/>
    <x v="12"/>
    <x v="3"/>
    <x v="3"/>
    <x v="0"/>
    <n v="197.54"/>
  </r>
  <r>
    <n v="20100016"/>
    <x v="0"/>
    <m/>
    <x v="6"/>
    <x v="5"/>
    <x v="5"/>
    <x v="0"/>
    <n v="831.5"/>
  </r>
  <r>
    <n v="20100017"/>
    <x v="2"/>
    <m/>
    <x v="7"/>
    <x v="5"/>
    <x v="5"/>
    <x v="0"/>
    <n v="831.5"/>
  </r>
  <r>
    <n v="20100018"/>
    <x v="2"/>
    <m/>
    <x v="13"/>
    <x v="0"/>
    <x v="0"/>
    <x v="0"/>
    <n v="398"/>
  </r>
  <r>
    <n v="20100019"/>
    <x v="0"/>
    <m/>
    <x v="14"/>
    <x v="3"/>
    <x v="7"/>
    <x v="0"/>
    <n v="440.6"/>
  </r>
  <r>
    <n v="20100020"/>
    <x v="0"/>
    <m/>
    <x v="15"/>
    <x v="0"/>
    <x v="0"/>
    <x v="2"/>
    <n v="597"/>
  </r>
  <r>
    <n v="20100021"/>
    <x v="2"/>
    <m/>
    <x v="16"/>
    <x v="5"/>
    <x v="5"/>
    <x v="1"/>
    <n v="415.75"/>
  </r>
  <r>
    <n v="20100022"/>
    <x v="2"/>
    <m/>
    <x v="2"/>
    <x v="5"/>
    <x v="5"/>
    <x v="1"/>
    <n v="415.75"/>
  </r>
  <r>
    <n v="20100023"/>
    <x v="1"/>
    <m/>
    <x v="17"/>
    <x v="0"/>
    <x v="0"/>
    <x v="1"/>
    <n v="199"/>
  </r>
  <r>
    <n v="20100024"/>
    <x v="0"/>
    <m/>
    <x v="15"/>
    <x v="0"/>
    <x v="0"/>
    <x v="2"/>
    <n v="597"/>
  </r>
  <r>
    <n v="20100025"/>
    <x v="1"/>
    <m/>
    <x v="1"/>
    <x v="3"/>
    <x v="7"/>
    <x v="0"/>
    <n v="440.6"/>
  </r>
  <r>
    <n v="20100026"/>
    <x v="0"/>
    <m/>
    <x v="18"/>
    <x v="3"/>
    <x v="7"/>
    <x v="0"/>
    <n v="440.6"/>
  </r>
  <r>
    <n v="20100027"/>
    <x v="0"/>
    <m/>
    <x v="7"/>
    <x v="1"/>
    <x v="1"/>
    <x v="2"/>
    <n v="119.97"/>
  </r>
  <r>
    <n v="20100028"/>
    <x v="1"/>
    <m/>
    <x v="19"/>
    <x v="2"/>
    <x v="2"/>
    <x v="5"/>
    <n v="292.5"/>
  </r>
  <r>
    <n v="20100029"/>
    <x v="1"/>
    <m/>
    <x v="20"/>
    <x v="3"/>
    <x v="7"/>
    <x v="0"/>
    <n v="440.6"/>
  </r>
  <r>
    <n v="20100030"/>
    <x v="1"/>
    <m/>
    <x v="12"/>
    <x v="2"/>
    <x v="2"/>
    <x v="2"/>
    <n v="175.5"/>
  </r>
  <r>
    <n v="20100031"/>
    <x v="2"/>
    <m/>
    <x v="13"/>
    <x v="5"/>
    <x v="5"/>
    <x v="1"/>
    <n v="415.75"/>
  </r>
  <r>
    <n v="20100032"/>
    <x v="0"/>
    <m/>
    <x v="1"/>
    <x v="2"/>
    <x v="2"/>
    <x v="1"/>
    <n v="58.5"/>
  </r>
  <r>
    <n v="20100033"/>
    <x v="2"/>
    <m/>
    <x v="21"/>
    <x v="2"/>
    <x v="2"/>
    <x v="0"/>
    <n v="117"/>
  </r>
  <r>
    <n v="20100034"/>
    <x v="2"/>
    <m/>
    <x v="22"/>
    <x v="2"/>
    <x v="2"/>
    <x v="0"/>
    <n v="117"/>
  </r>
  <r>
    <n v="20100035"/>
    <x v="0"/>
    <m/>
    <x v="23"/>
    <x v="2"/>
    <x v="2"/>
    <x v="1"/>
    <n v="58.5"/>
  </r>
  <r>
    <n v="20100036"/>
    <x v="1"/>
    <m/>
    <x v="22"/>
    <x v="3"/>
    <x v="7"/>
    <x v="1"/>
    <n v="220.3"/>
  </r>
  <r>
    <n v="20100037"/>
    <x v="2"/>
    <m/>
    <x v="8"/>
    <x v="3"/>
    <x v="3"/>
    <x v="1"/>
    <n v="98.77"/>
  </r>
  <r>
    <n v="20100038"/>
    <x v="0"/>
    <m/>
    <x v="10"/>
    <x v="2"/>
    <x v="2"/>
    <x v="1"/>
    <n v="58.5"/>
  </r>
  <r>
    <n v="20100039"/>
    <x v="2"/>
    <m/>
    <x v="9"/>
    <x v="5"/>
    <x v="5"/>
    <x v="1"/>
    <n v="415.75"/>
  </r>
  <r>
    <n v="20100040"/>
    <x v="2"/>
    <m/>
    <x v="24"/>
    <x v="5"/>
    <x v="5"/>
    <x v="1"/>
    <n v="415.75"/>
  </r>
  <r>
    <n v="20100041"/>
    <x v="1"/>
    <m/>
    <x v="24"/>
    <x v="1"/>
    <x v="1"/>
    <x v="2"/>
    <n v="119.97"/>
  </r>
  <r>
    <n v="20100042"/>
    <x v="1"/>
    <m/>
    <x v="15"/>
    <x v="3"/>
    <x v="7"/>
    <x v="1"/>
    <n v="220.3"/>
  </r>
  <r>
    <n v="20100043"/>
    <x v="2"/>
    <m/>
    <x v="10"/>
    <x v="1"/>
    <x v="1"/>
    <x v="4"/>
    <n v="159.96"/>
  </r>
  <r>
    <n v="20100044"/>
    <x v="0"/>
    <m/>
    <x v="8"/>
    <x v="3"/>
    <x v="7"/>
    <x v="1"/>
    <n v="220.3"/>
  </r>
  <r>
    <n v="20100045"/>
    <x v="2"/>
    <m/>
    <x v="25"/>
    <x v="5"/>
    <x v="5"/>
    <x v="1"/>
    <n v="415.75"/>
  </r>
  <r>
    <n v="20100046"/>
    <x v="0"/>
    <m/>
    <x v="9"/>
    <x v="5"/>
    <x v="5"/>
    <x v="1"/>
    <n v="415.75"/>
  </r>
  <r>
    <n v="20100047"/>
    <x v="0"/>
    <m/>
    <x v="14"/>
    <x v="2"/>
    <x v="2"/>
    <x v="2"/>
    <n v="175.5"/>
  </r>
  <r>
    <n v="20100048"/>
    <x v="2"/>
    <m/>
    <x v="26"/>
    <x v="5"/>
    <x v="5"/>
    <x v="0"/>
    <n v="831.5"/>
  </r>
  <r>
    <n v="20100049"/>
    <x v="2"/>
    <m/>
    <x v="17"/>
    <x v="1"/>
    <x v="1"/>
    <x v="4"/>
    <n v="159.96"/>
  </r>
  <r>
    <n v="20100050"/>
    <x v="1"/>
    <m/>
    <x v="26"/>
    <x v="2"/>
    <x v="2"/>
    <x v="2"/>
    <n v="175.5"/>
  </r>
  <r>
    <n v="20100051"/>
    <x v="1"/>
    <m/>
    <x v="6"/>
    <x v="1"/>
    <x v="1"/>
    <x v="4"/>
    <n v="159.96"/>
  </r>
  <r>
    <n v="20100052"/>
    <x v="2"/>
    <m/>
    <x v="8"/>
    <x v="2"/>
    <x v="2"/>
    <x v="1"/>
    <n v="58.5"/>
  </r>
  <r>
    <n v="20100053"/>
    <x v="2"/>
    <m/>
    <x v="27"/>
    <x v="1"/>
    <x v="1"/>
    <x v="0"/>
    <n v="79.98"/>
  </r>
  <r>
    <n v="20100054"/>
    <x v="0"/>
    <m/>
    <x v="28"/>
    <x v="2"/>
    <x v="2"/>
    <x v="4"/>
    <n v="234"/>
  </r>
  <r>
    <n v="20100055"/>
    <x v="0"/>
    <m/>
    <x v="18"/>
    <x v="3"/>
    <x v="7"/>
    <x v="1"/>
    <n v="220.3"/>
  </r>
  <r>
    <n v="20100056"/>
    <x v="1"/>
    <m/>
    <x v="2"/>
    <x v="0"/>
    <x v="0"/>
    <x v="4"/>
    <n v="796"/>
  </r>
  <r>
    <n v="20100057"/>
    <x v="2"/>
    <m/>
    <x v="0"/>
    <x v="5"/>
    <x v="5"/>
    <x v="1"/>
    <n v="415.75"/>
  </r>
  <r>
    <n v="20100058"/>
    <x v="1"/>
    <m/>
    <x v="24"/>
    <x v="2"/>
    <x v="2"/>
    <x v="0"/>
    <n v="117"/>
  </r>
  <r>
    <n v="20100059"/>
    <x v="2"/>
    <m/>
    <x v="23"/>
    <x v="1"/>
    <x v="1"/>
    <x v="1"/>
    <n v="39.99"/>
  </r>
  <r>
    <n v="20100060"/>
    <x v="2"/>
    <m/>
    <x v="6"/>
    <x v="3"/>
    <x v="3"/>
    <x v="1"/>
    <n v="98.77"/>
  </r>
  <r>
    <n v="20100061"/>
    <x v="2"/>
    <m/>
    <x v="8"/>
    <x v="5"/>
    <x v="5"/>
    <x v="0"/>
    <n v="831.5"/>
  </r>
  <r>
    <n v="20100062"/>
    <x v="1"/>
    <m/>
    <x v="3"/>
    <x v="1"/>
    <x v="1"/>
    <x v="4"/>
    <n v="159.96"/>
  </r>
  <r>
    <n v="20100063"/>
    <x v="1"/>
    <m/>
    <x v="8"/>
    <x v="3"/>
    <x v="7"/>
    <x v="1"/>
    <n v="220.3"/>
  </r>
  <r>
    <n v="20100064"/>
    <x v="1"/>
    <m/>
    <x v="4"/>
    <x v="2"/>
    <x v="2"/>
    <x v="2"/>
    <n v="175.5"/>
  </r>
  <r>
    <n v="20100065"/>
    <x v="2"/>
    <m/>
    <x v="26"/>
    <x v="2"/>
    <x v="2"/>
    <x v="5"/>
    <n v="292.5"/>
  </r>
  <r>
    <n v="20100066"/>
    <x v="2"/>
    <m/>
    <x v="28"/>
    <x v="1"/>
    <x v="1"/>
    <x v="1"/>
    <n v="39.99"/>
  </r>
  <r>
    <n v="20100067"/>
    <x v="1"/>
    <m/>
    <x v="27"/>
    <x v="3"/>
    <x v="7"/>
    <x v="0"/>
    <n v="440.6"/>
  </r>
  <r>
    <n v="20100068"/>
    <x v="2"/>
    <m/>
    <x v="15"/>
    <x v="0"/>
    <x v="0"/>
    <x v="0"/>
    <n v="398"/>
  </r>
  <r>
    <n v="20100069"/>
    <x v="2"/>
    <m/>
    <x v="26"/>
    <x v="2"/>
    <x v="2"/>
    <x v="4"/>
    <n v="234"/>
  </r>
  <r>
    <n v="20100070"/>
    <x v="0"/>
    <m/>
    <x v="7"/>
    <x v="0"/>
    <x v="0"/>
    <x v="6"/>
    <n v="1194"/>
  </r>
  <r>
    <n v="20100071"/>
    <x v="2"/>
    <m/>
    <x v="17"/>
    <x v="3"/>
    <x v="3"/>
    <x v="1"/>
    <n v="98.77"/>
  </r>
  <r>
    <n v="20100072"/>
    <x v="2"/>
    <m/>
    <x v="19"/>
    <x v="2"/>
    <x v="2"/>
    <x v="1"/>
    <n v="58.5"/>
  </r>
  <r>
    <n v="20100073"/>
    <x v="1"/>
    <m/>
    <x v="4"/>
    <x v="2"/>
    <x v="2"/>
    <x v="5"/>
    <n v="292.5"/>
  </r>
  <r>
    <n v="20100074"/>
    <x v="2"/>
    <m/>
    <x v="16"/>
    <x v="3"/>
    <x v="3"/>
    <x v="0"/>
    <n v="197.54"/>
  </r>
  <r>
    <n v="20100075"/>
    <x v="2"/>
    <m/>
    <x v="15"/>
    <x v="1"/>
    <x v="1"/>
    <x v="1"/>
    <n v="39.99"/>
  </r>
  <r>
    <n v="20100076"/>
    <x v="2"/>
    <m/>
    <x v="29"/>
    <x v="5"/>
    <x v="5"/>
    <x v="1"/>
    <n v="415.75"/>
  </r>
  <r>
    <n v="20100077"/>
    <x v="2"/>
    <m/>
    <x v="8"/>
    <x v="2"/>
    <x v="2"/>
    <x v="1"/>
    <n v="58.5"/>
  </r>
  <r>
    <n v="20100078"/>
    <x v="2"/>
    <m/>
    <x v="13"/>
    <x v="3"/>
    <x v="3"/>
    <x v="0"/>
    <n v="197.54"/>
  </r>
  <r>
    <n v="20100079"/>
    <x v="2"/>
    <m/>
    <x v="8"/>
    <x v="1"/>
    <x v="1"/>
    <x v="4"/>
    <n v="159.96"/>
  </r>
  <r>
    <n v="20100080"/>
    <x v="1"/>
    <m/>
    <x v="16"/>
    <x v="2"/>
    <x v="8"/>
    <x v="0"/>
    <n v="198"/>
  </r>
  <r>
    <n v="20100081"/>
    <x v="0"/>
    <m/>
    <x v="21"/>
    <x v="1"/>
    <x v="1"/>
    <x v="0"/>
    <n v="79.98"/>
  </r>
  <r>
    <n v="20100082"/>
    <x v="0"/>
    <m/>
    <x v="26"/>
    <x v="0"/>
    <x v="0"/>
    <x v="4"/>
    <n v="796"/>
  </r>
  <r>
    <n v="20100083"/>
    <x v="2"/>
    <m/>
    <x v="29"/>
    <x v="0"/>
    <x v="0"/>
    <x v="1"/>
    <n v="199"/>
  </r>
  <r>
    <n v="20100084"/>
    <x v="1"/>
    <m/>
    <x v="15"/>
    <x v="3"/>
    <x v="7"/>
    <x v="1"/>
    <n v="220.3"/>
  </r>
  <r>
    <n v="20100085"/>
    <x v="2"/>
    <m/>
    <x v="29"/>
    <x v="5"/>
    <x v="5"/>
    <x v="1"/>
    <n v="415.75"/>
  </r>
  <r>
    <n v="20100086"/>
    <x v="2"/>
    <m/>
    <x v="27"/>
    <x v="2"/>
    <x v="8"/>
    <x v="5"/>
    <n v="495"/>
  </r>
  <r>
    <n v="20100087"/>
    <x v="2"/>
    <m/>
    <x v="8"/>
    <x v="0"/>
    <x v="0"/>
    <x v="5"/>
    <n v="995"/>
  </r>
  <r>
    <n v="20100088"/>
    <x v="1"/>
    <m/>
    <x v="4"/>
    <x v="3"/>
    <x v="7"/>
    <x v="1"/>
    <n v="220.3"/>
  </r>
  <r>
    <n v="20100089"/>
    <x v="2"/>
    <m/>
    <x v="26"/>
    <x v="1"/>
    <x v="1"/>
    <x v="0"/>
    <n v="79.98"/>
  </r>
  <r>
    <n v="20100090"/>
    <x v="2"/>
    <m/>
    <x v="16"/>
    <x v="2"/>
    <x v="8"/>
    <x v="1"/>
    <n v="99"/>
  </r>
  <r>
    <n v="20100091"/>
    <x v="1"/>
    <m/>
    <x v="12"/>
    <x v="3"/>
    <x v="7"/>
    <x v="1"/>
    <n v="220.3"/>
  </r>
  <r>
    <n v="20100092"/>
    <x v="0"/>
    <m/>
    <x v="26"/>
    <x v="5"/>
    <x v="5"/>
    <x v="0"/>
    <n v="831.5"/>
  </r>
  <r>
    <n v="20100093"/>
    <x v="1"/>
    <m/>
    <x v="14"/>
    <x v="5"/>
    <x v="5"/>
    <x v="0"/>
    <n v="831.5"/>
  </r>
  <r>
    <n v="20100094"/>
    <x v="2"/>
    <m/>
    <x v="9"/>
    <x v="2"/>
    <x v="8"/>
    <x v="1"/>
    <n v="99"/>
  </r>
  <r>
    <n v="20100095"/>
    <x v="2"/>
    <m/>
    <x v="12"/>
    <x v="0"/>
    <x v="0"/>
    <x v="5"/>
    <n v="995"/>
  </r>
  <r>
    <n v="20100096"/>
    <x v="2"/>
    <m/>
    <x v="28"/>
    <x v="2"/>
    <x v="8"/>
    <x v="5"/>
    <n v="495"/>
  </r>
  <r>
    <n v="20100097"/>
    <x v="1"/>
    <m/>
    <x v="8"/>
    <x v="1"/>
    <x v="1"/>
    <x v="2"/>
    <n v="119.97"/>
  </r>
  <r>
    <n v="20100098"/>
    <x v="1"/>
    <m/>
    <x v="1"/>
    <x v="2"/>
    <x v="8"/>
    <x v="2"/>
    <n v="297"/>
  </r>
  <r>
    <n v="20100099"/>
    <x v="0"/>
    <m/>
    <x v="29"/>
    <x v="5"/>
    <x v="5"/>
    <x v="0"/>
    <n v="831.5"/>
  </r>
  <r>
    <n v="20100100"/>
    <x v="1"/>
    <m/>
    <x v="16"/>
    <x v="1"/>
    <x v="1"/>
    <x v="2"/>
    <n v="119.97"/>
  </r>
  <r>
    <n v="20100101"/>
    <x v="1"/>
    <m/>
    <x v="21"/>
    <x v="5"/>
    <x v="5"/>
    <x v="0"/>
    <n v="831.5"/>
  </r>
  <r>
    <n v="20100102"/>
    <x v="1"/>
    <m/>
    <x v="9"/>
    <x v="0"/>
    <x v="0"/>
    <x v="5"/>
    <n v="995"/>
  </r>
  <r>
    <n v="20100103"/>
    <x v="1"/>
    <m/>
    <x v="9"/>
    <x v="5"/>
    <x v="5"/>
    <x v="1"/>
    <n v="415.75"/>
  </r>
  <r>
    <n v="20100104"/>
    <x v="1"/>
    <m/>
    <x v="8"/>
    <x v="1"/>
    <x v="1"/>
    <x v="0"/>
    <n v="79.98"/>
  </r>
  <r>
    <n v="20100105"/>
    <x v="2"/>
    <m/>
    <x v="11"/>
    <x v="3"/>
    <x v="3"/>
    <x v="0"/>
    <n v="197.54"/>
  </r>
  <r>
    <n v="20100106"/>
    <x v="0"/>
    <m/>
    <x v="22"/>
    <x v="1"/>
    <x v="1"/>
    <x v="2"/>
    <n v="119.97"/>
  </r>
  <r>
    <n v="20100107"/>
    <x v="0"/>
    <m/>
    <x v="21"/>
    <x v="1"/>
    <x v="1"/>
    <x v="1"/>
    <n v="39.99"/>
  </r>
  <r>
    <n v="20100108"/>
    <x v="0"/>
    <m/>
    <x v="13"/>
    <x v="0"/>
    <x v="0"/>
    <x v="1"/>
    <n v="199"/>
  </r>
  <r>
    <n v="20100109"/>
    <x v="2"/>
    <m/>
    <x v="26"/>
    <x v="0"/>
    <x v="0"/>
    <x v="4"/>
    <n v="796"/>
  </r>
  <r>
    <n v="20100110"/>
    <x v="0"/>
    <m/>
    <x v="26"/>
    <x v="5"/>
    <x v="5"/>
    <x v="0"/>
    <n v="831.5"/>
  </r>
  <r>
    <n v="20100111"/>
    <x v="0"/>
    <m/>
    <x v="19"/>
    <x v="1"/>
    <x v="1"/>
    <x v="4"/>
    <n v="159.96"/>
  </r>
  <r>
    <n v="20100112"/>
    <x v="1"/>
    <m/>
    <x v="27"/>
    <x v="3"/>
    <x v="7"/>
    <x v="0"/>
    <n v="440.6"/>
  </r>
  <r>
    <n v="20100113"/>
    <x v="0"/>
    <m/>
    <x v="1"/>
    <x v="0"/>
    <x v="0"/>
    <x v="5"/>
    <n v="995"/>
  </r>
  <r>
    <n v="20100114"/>
    <x v="1"/>
    <m/>
    <x v="0"/>
    <x v="1"/>
    <x v="1"/>
    <x v="4"/>
    <n v="159.96"/>
  </r>
  <r>
    <n v="20100115"/>
    <x v="0"/>
    <m/>
    <x v="13"/>
    <x v="3"/>
    <x v="7"/>
    <x v="0"/>
    <n v="440.6"/>
  </r>
  <r>
    <n v="20100116"/>
    <x v="1"/>
    <m/>
    <x v="22"/>
    <x v="2"/>
    <x v="8"/>
    <x v="4"/>
    <n v="396"/>
  </r>
  <r>
    <n v="20100117"/>
    <x v="1"/>
    <m/>
    <x v="27"/>
    <x v="1"/>
    <x v="1"/>
    <x v="4"/>
    <n v="159.96"/>
  </r>
  <r>
    <n v="20100118"/>
    <x v="0"/>
    <m/>
    <x v="12"/>
    <x v="0"/>
    <x v="9"/>
    <x v="2"/>
    <n v="807"/>
  </r>
  <r>
    <n v="20100119"/>
    <x v="2"/>
    <m/>
    <x v="10"/>
    <x v="1"/>
    <x v="1"/>
    <x v="4"/>
    <n v="159.96"/>
  </r>
  <r>
    <n v="20100120"/>
    <x v="2"/>
    <m/>
    <x v="30"/>
    <x v="2"/>
    <x v="8"/>
    <x v="0"/>
    <n v="198"/>
  </r>
  <r>
    <n v="20100121"/>
    <x v="0"/>
    <m/>
    <x v="20"/>
    <x v="3"/>
    <x v="7"/>
    <x v="0"/>
    <n v="440.6"/>
  </r>
  <r>
    <n v="20100122"/>
    <x v="2"/>
    <m/>
    <x v="26"/>
    <x v="0"/>
    <x v="9"/>
    <x v="0"/>
    <n v="538"/>
  </r>
  <r>
    <n v="20100123"/>
    <x v="0"/>
    <m/>
    <x v="28"/>
    <x v="2"/>
    <x v="8"/>
    <x v="1"/>
    <n v="99"/>
  </r>
  <r>
    <n v="20100124"/>
    <x v="2"/>
    <m/>
    <x v="18"/>
    <x v="0"/>
    <x v="9"/>
    <x v="5"/>
    <n v="1345"/>
  </r>
  <r>
    <n v="20100125"/>
    <x v="1"/>
    <m/>
    <x v="14"/>
    <x v="0"/>
    <x v="9"/>
    <x v="6"/>
    <n v="1614"/>
  </r>
  <r>
    <n v="20100126"/>
    <x v="2"/>
    <m/>
    <x v="8"/>
    <x v="5"/>
    <x v="5"/>
    <x v="1"/>
    <n v="415.75"/>
  </r>
  <r>
    <n v="20100127"/>
    <x v="1"/>
    <m/>
    <x v="28"/>
    <x v="1"/>
    <x v="1"/>
    <x v="2"/>
    <n v="119.97"/>
  </r>
  <r>
    <n v="20100128"/>
    <x v="2"/>
    <m/>
    <x v="7"/>
    <x v="2"/>
    <x v="8"/>
    <x v="1"/>
    <n v="99"/>
  </r>
  <r>
    <n v="20100129"/>
    <x v="2"/>
    <m/>
    <x v="29"/>
    <x v="2"/>
    <x v="8"/>
    <x v="5"/>
    <n v="495"/>
  </r>
  <r>
    <n v="20100130"/>
    <x v="1"/>
    <m/>
    <x v="12"/>
    <x v="1"/>
    <x v="1"/>
    <x v="1"/>
    <n v="39.99"/>
  </r>
  <r>
    <n v="20100131"/>
    <x v="2"/>
    <m/>
    <x v="8"/>
    <x v="1"/>
    <x v="10"/>
    <x v="1"/>
    <n v="24.99"/>
  </r>
  <r>
    <n v="20100132"/>
    <x v="0"/>
    <m/>
    <x v="29"/>
    <x v="2"/>
    <x v="8"/>
    <x v="1"/>
    <n v="99"/>
  </r>
  <r>
    <n v="20100133"/>
    <x v="0"/>
    <m/>
    <x v="2"/>
    <x v="3"/>
    <x v="7"/>
    <x v="0"/>
    <n v="440.6"/>
  </r>
  <r>
    <n v="20100134"/>
    <x v="0"/>
    <m/>
    <x v="27"/>
    <x v="2"/>
    <x v="8"/>
    <x v="0"/>
    <n v="198"/>
  </r>
  <r>
    <n v="20100135"/>
    <x v="1"/>
    <m/>
    <x v="8"/>
    <x v="2"/>
    <x v="8"/>
    <x v="4"/>
    <n v="396"/>
  </r>
  <r>
    <n v="20100136"/>
    <x v="1"/>
    <m/>
    <x v="10"/>
    <x v="0"/>
    <x v="9"/>
    <x v="5"/>
    <n v="1345"/>
  </r>
  <r>
    <n v="20100137"/>
    <x v="0"/>
    <m/>
    <x v="2"/>
    <x v="0"/>
    <x v="9"/>
    <x v="0"/>
    <n v="538"/>
  </r>
  <r>
    <n v="20100138"/>
    <x v="1"/>
    <m/>
    <x v="19"/>
    <x v="5"/>
    <x v="5"/>
    <x v="0"/>
    <n v="831.5"/>
  </r>
  <r>
    <n v="20100139"/>
    <x v="1"/>
    <m/>
    <x v="18"/>
    <x v="2"/>
    <x v="8"/>
    <x v="5"/>
    <n v="495"/>
  </r>
  <r>
    <n v="20100140"/>
    <x v="0"/>
    <m/>
    <x v="28"/>
    <x v="3"/>
    <x v="7"/>
    <x v="0"/>
    <n v="440.6"/>
  </r>
  <r>
    <n v="20100141"/>
    <x v="2"/>
    <m/>
    <x v="25"/>
    <x v="1"/>
    <x v="10"/>
    <x v="0"/>
    <n v="49.98"/>
  </r>
  <r>
    <n v="20100142"/>
    <x v="2"/>
    <m/>
    <x v="23"/>
    <x v="0"/>
    <x v="9"/>
    <x v="5"/>
    <n v="1345"/>
  </r>
  <r>
    <n v="20100143"/>
    <x v="2"/>
    <m/>
    <x v="30"/>
    <x v="5"/>
    <x v="5"/>
    <x v="0"/>
    <n v="831.5"/>
  </r>
  <r>
    <n v="20100144"/>
    <x v="2"/>
    <m/>
    <x v="8"/>
    <x v="1"/>
    <x v="10"/>
    <x v="0"/>
    <n v="49.98"/>
  </r>
  <r>
    <n v="20100145"/>
    <x v="0"/>
    <m/>
    <x v="25"/>
    <x v="5"/>
    <x v="5"/>
    <x v="1"/>
    <n v="415.75"/>
  </r>
  <r>
    <n v="20100146"/>
    <x v="1"/>
    <m/>
    <x v="14"/>
    <x v="2"/>
    <x v="8"/>
    <x v="1"/>
    <n v="99"/>
  </r>
  <r>
    <n v="20100147"/>
    <x v="0"/>
    <m/>
    <x v="4"/>
    <x v="3"/>
    <x v="7"/>
    <x v="1"/>
    <n v="220.3"/>
  </r>
  <r>
    <n v="20100148"/>
    <x v="2"/>
    <m/>
    <x v="7"/>
    <x v="3"/>
    <x v="3"/>
    <x v="0"/>
    <n v="197.54"/>
  </r>
  <r>
    <n v="20100149"/>
    <x v="1"/>
    <m/>
    <x v="20"/>
    <x v="1"/>
    <x v="10"/>
    <x v="2"/>
    <n v="74.97"/>
  </r>
  <r>
    <n v="20100150"/>
    <x v="0"/>
    <m/>
    <x v="19"/>
    <x v="5"/>
    <x v="5"/>
    <x v="1"/>
    <n v="415.75"/>
  </r>
  <r>
    <n v="20100151"/>
    <x v="2"/>
    <m/>
    <x v="0"/>
    <x v="0"/>
    <x v="9"/>
    <x v="6"/>
    <n v="1614"/>
  </r>
  <r>
    <n v="20100152"/>
    <x v="1"/>
    <m/>
    <x v="16"/>
    <x v="1"/>
    <x v="10"/>
    <x v="4"/>
    <n v="99.96"/>
  </r>
  <r>
    <n v="20100153"/>
    <x v="1"/>
    <m/>
    <x v="22"/>
    <x v="2"/>
    <x v="8"/>
    <x v="0"/>
    <n v="198"/>
  </r>
  <r>
    <n v="20100154"/>
    <x v="0"/>
    <m/>
    <x v="18"/>
    <x v="1"/>
    <x v="10"/>
    <x v="2"/>
    <n v="74.97"/>
  </r>
  <r>
    <n v="20100155"/>
    <x v="2"/>
    <m/>
    <x v="24"/>
    <x v="2"/>
    <x v="8"/>
    <x v="5"/>
    <n v="495"/>
  </r>
  <r>
    <n v="20100156"/>
    <x v="2"/>
    <m/>
    <x v="16"/>
    <x v="2"/>
    <x v="8"/>
    <x v="2"/>
    <n v="297"/>
  </r>
  <r>
    <n v="20100157"/>
    <x v="2"/>
    <m/>
    <x v="16"/>
    <x v="3"/>
    <x v="3"/>
    <x v="1"/>
    <n v="98.77"/>
  </r>
  <r>
    <n v="20100158"/>
    <x v="1"/>
    <m/>
    <x v="12"/>
    <x v="0"/>
    <x v="9"/>
    <x v="4"/>
    <n v="1076"/>
  </r>
  <r>
    <n v="20100159"/>
    <x v="2"/>
    <m/>
    <x v="3"/>
    <x v="5"/>
    <x v="11"/>
    <x v="0"/>
    <n v="1120.5"/>
  </r>
  <r>
    <n v="20100160"/>
    <x v="2"/>
    <m/>
    <x v="10"/>
    <x v="5"/>
    <x v="11"/>
    <x v="0"/>
    <n v="1120.5"/>
  </r>
  <r>
    <n v="20100161"/>
    <x v="0"/>
    <m/>
    <x v="24"/>
    <x v="2"/>
    <x v="8"/>
    <x v="4"/>
    <n v="396"/>
  </r>
  <r>
    <n v="20100162"/>
    <x v="1"/>
    <m/>
    <x v="23"/>
    <x v="3"/>
    <x v="7"/>
    <x v="0"/>
    <n v="440.6"/>
  </r>
  <r>
    <n v="20100163"/>
    <x v="2"/>
    <m/>
    <x v="16"/>
    <x v="5"/>
    <x v="11"/>
    <x v="0"/>
    <n v="1120.5"/>
  </r>
  <r>
    <n v="20100164"/>
    <x v="1"/>
    <m/>
    <x v="23"/>
    <x v="5"/>
    <x v="11"/>
    <x v="0"/>
    <n v="1120.5"/>
  </r>
  <r>
    <n v="20100165"/>
    <x v="2"/>
    <m/>
    <x v="12"/>
    <x v="1"/>
    <x v="10"/>
    <x v="0"/>
    <n v="49.98"/>
  </r>
  <r>
    <n v="20100166"/>
    <x v="1"/>
    <m/>
    <x v="19"/>
    <x v="3"/>
    <x v="7"/>
    <x v="0"/>
    <n v="440.6"/>
  </r>
  <r>
    <n v="20100167"/>
    <x v="2"/>
    <m/>
    <x v="2"/>
    <x v="5"/>
    <x v="11"/>
    <x v="0"/>
    <n v="1120.5"/>
  </r>
  <r>
    <n v="20100168"/>
    <x v="2"/>
    <m/>
    <x v="10"/>
    <x v="0"/>
    <x v="9"/>
    <x v="0"/>
    <n v="538"/>
  </r>
  <r>
    <n v="20100169"/>
    <x v="1"/>
    <m/>
    <x v="12"/>
    <x v="2"/>
    <x v="8"/>
    <x v="0"/>
    <n v="198"/>
  </r>
  <r>
    <n v="20100170"/>
    <x v="0"/>
    <m/>
    <x v="7"/>
    <x v="2"/>
    <x v="8"/>
    <x v="2"/>
    <n v="297"/>
  </r>
  <r>
    <n v="20100171"/>
    <x v="1"/>
    <m/>
    <x v="24"/>
    <x v="5"/>
    <x v="11"/>
    <x v="1"/>
    <n v="560.25"/>
  </r>
  <r>
    <n v="20100172"/>
    <x v="2"/>
    <m/>
    <x v="14"/>
    <x v="1"/>
    <x v="10"/>
    <x v="4"/>
    <n v="99.96"/>
  </r>
  <r>
    <n v="20100173"/>
    <x v="2"/>
    <m/>
    <x v="13"/>
    <x v="5"/>
    <x v="11"/>
    <x v="0"/>
    <n v="1120.5"/>
  </r>
  <r>
    <n v="20100174"/>
    <x v="2"/>
    <m/>
    <x v="20"/>
    <x v="2"/>
    <x v="8"/>
    <x v="5"/>
    <n v="495"/>
  </r>
  <r>
    <n v="20100175"/>
    <x v="1"/>
    <m/>
    <x v="23"/>
    <x v="2"/>
    <x v="8"/>
    <x v="4"/>
    <n v="396"/>
  </r>
  <r>
    <n v="20100176"/>
    <x v="1"/>
    <m/>
    <x v="30"/>
    <x v="2"/>
    <x v="8"/>
    <x v="2"/>
    <n v="297"/>
  </r>
  <r>
    <n v="20100177"/>
    <x v="1"/>
    <m/>
    <x v="21"/>
    <x v="0"/>
    <x v="9"/>
    <x v="1"/>
    <n v="269"/>
  </r>
  <r>
    <n v="20100178"/>
    <x v="0"/>
    <m/>
    <x v="2"/>
    <x v="0"/>
    <x v="9"/>
    <x v="1"/>
    <n v="269"/>
  </r>
  <r>
    <n v="20100179"/>
    <x v="0"/>
    <m/>
    <x v="6"/>
    <x v="5"/>
    <x v="11"/>
    <x v="0"/>
    <n v="1120.5"/>
  </r>
  <r>
    <n v="20100180"/>
    <x v="1"/>
    <m/>
    <x v="4"/>
    <x v="5"/>
    <x v="11"/>
    <x v="0"/>
    <n v="1120.5"/>
  </r>
  <r>
    <n v="20100181"/>
    <x v="1"/>
    <m/>
    <x v="14"/>
    <x v="0"/>
    <x v="9"/>
    <x v="6"/>
    <n v="1614"/>
  </r>
  <r>
    <n v="20100182"/>
    <x v="2"/>
    <m/>
    <x v="11"/>
    <x v="2"/>
    <x v="8"/>
    <x v="4"/>
    <n v="396"/>
  </r>
  <r>
    <n v="20100183"/>
    <x v="0"/>
    <m/>
    <x v="4"/>
    <x v="1"/>
    <x v="10"/>
    <x v="4"/>
    <n v="99.96"/>
  </r>
  <r>
    <n v="20100184"/>
    <x v="1"/>
    <m/>
    <x v="15"/>
    <x v="5"/>
    <x v="11"/>
    <x v="1"/>
    <n v="560.25"/>
  </r>
  <r>
    <n v="20100185"/>
    <x v="1"/>
    <m/>
    <x v="6"/>
    <x v="5"/>
    <x v="11"/>
    <x v="0"/>
    <n v="1120.5"/>
  </r>
  <r>
    <n v="20100186"/>
    <x v="0"/>
    <m/>
    <x v="15"/>
    <x v="2"/>
    <x v="8"/>
    <x v="4"/>
    <n v="396"/>
  </r>
  <r>
    <n v="20100187"/>
    <x v="2"/>
    <m/>
    <x v="8"/>
    <x v="1"/>
    <x v="10"/>
    <x v="2"/>
    <n v="74.97"/>
  </r>
  <r>
    <n v="20100188"/>
    <x v="1"/>
    <m/>
    <x v="22"/>
    <x v="1"/>
    <x v="10"/>
    <x v="0"/>
    <n v="49.98"/>
  </r>
  <r>
    <n v="20100189"/>
    <x v="0"/>
    <m/>
    <x v="25"/>
    <x v="1"/>
    <x v="10"/>
    <x v="0"/>
    <n v="49.98"/>
  </r>
  <r>
    <n v="20100190"/>
    <x v="2"/>
    <m/>
    <x v="16"/>
    <x v="2"/>
    <x v="8"/>
    <x v="2"/>
    <n v="297"/>
  </r>
  <r>
    <n v="20100191"/>
    <x v="0"/>
    <m/>
    <x v="15"/>
    <x v="5"/>
    <x v="11"/>
    <x v="1"/>
    <n v="560.25"/>
  </r>
  <r>
    <n v="20100192"/>
    <x v="2"/>
    <m/>
    <x v="21"/>
    <x v="5"/>
    <x v="11"/>
    <x v="0"/>
    <n v="1120.5"/>
  </r>
  <r>
    <n v="20100193"/>
    <x v="0"/>
    <m/>
    <x v="7"/>
    <x v="5"/>
    <x v="11"/>
    <x v="0"/>
    <n v="1120.5"/>
  </r>
  <r>
    <n v="20100194"/>
    <x v="1"/>
    <m/>
    <x v="3"/>
    <x v="5"/>
    <x v="11"/>
    <x v="0"/>
    <n v="1120.5"/>
  </r>
  <r>
    <n v="20100195"/>
    <x v="0"/>
    <m/>
    <x v="22"/>
    <x v="1"/>
    <x v="10"/>
    <x v="4"/>
    <n v="99.96"/>
  </r>
  <r>
    <n v="20100196"/>
    <x v="0"/>
    <m/>
    <x v="30"/>
    <x v="1"/>
    <x v="10"/>
    <x v="2"/>
    <n v="74.97"/>
  </r>
  <r>
    <n v="20100197"/>
    <x v="2"/>
    <m/>
    <x v="13"/>
    <x v="2"/>
    <x v="8"/>
    <x v="0"/>
    <n v="198"/>
  </r>
  <r>
    <n v="20100198"/>
    <x v="0"/>
    <m/>
    <x v="10"/>
    <x v="0"/>
    <x v="9"/>
    <x v="4"/>
    <n v="1076"/>
  </r>
  <r>
    <n v="20100199"/>
    <x v="1"/>
    <m/>
    <x v="8"/>
    <x v="5"/>
    <x v="11"/>
    <x v="0"/>
    <n v="1120.5"/>
  </r>
  <r>
    <n v="20100200"/>
    <x v="0"/>
    <m/>
    <x v="29"/>
    <x v="3"/>
    <x v="7"/>
    <x v="0"/>
    <n v="440.6"/>
  </r>
  <r>
    <n v="20100201"/>
    <x v="1"/>
    <m/>
    <x v="12"/>
    <x v="0"/>
    <x v="9"/>
    <x v="2"/>
    <n v="807"/>
  </r>
  <r>
    <n v="20100202"/>
    <x v="1"/>
    <m/>
    <x v="24"/>
    <x v="3"/>
    <x v="7"/>
    <x v="0"/>
    <n v="440.6"/>
  </r>
  <r>
    <n v="20100203"/>
    <x v="1"/>
    <m/>
    <x v="15"/>
    <x v="2"/>
    <x v="8"/>
    <x v="5"/>
    <n v="495"/>
  </r>
  <r>
    <n v="20100204"/>
    <x v="0"/>
    <m/>
    <x v="16"/>
    <x v="5"/>
    <x v="11"/>
    <x v="1"/>
    <n v="560.25"/>
  </r>
  <r>
    <n v="20100205"/>
    <x v="0"/>
    <m/>
    <x v="8"/>
    <x v="0"/>
    <x v="9"/>
    <x v="2"/>
    <n v="807"/>
  </r>
  <r>
    <n v="20100206"/>
    <x v="1"/>
    <m/>
    <x v="3"/>
    <x v="2"/>
    <x v="8"/>
    <x v="0"/>
    <n v="198"/>
  </r>
  <r>
    <n v="20100207"/>
    <x v="2"/>
    <m/>
    <x v="27"/>
    <x v="3"/>
    <x v="3"/>
    <x v="0"/>
    <n v="197.54"/>
  </r>
  <r>
    <n v="20100208"/>
    <x v="2"/>
    <m/>
    <x v="6"/>
    <x v="5"/>
    <x v="11"/>
    <x v="0"/>
    <n v="1120.5"/>
  </r>
  <r>
    <n v="20100209"/>
    <x v="0"/>
    <m/>
    <x v="8"/>
    <x v="2"/>
    <x v="8"/>
    <x v="5"/>
    <n v="495"/>
  </r>
  <r>
    <n v="20100210"/>
    <x v="0"/>
    <m/>
    <x v="29"/>
    <x v="2"/>
    <x v="8"/>
    <x v="5"/>
    <n v="495"/>
  </r>
  <r>
    <n v="20100211"/>
    <x v="1"/>
    <m/>
    <x v="2"/>
    <x v="0"/>
    <x v="9"/>
    <x v="1"/>
    <n v="269"/>
  </r>
  <r>
    <n v="20100212"/>
    <x v="0"/>
    <m/>
    <x v="1"/>
    <x v="5"/>
    <x v="11"/>
    <x v="1"/>
    <n v="560.25"/>
  </r>
  <r>
    <n v="20100213"/>
    <x v="2"/>
    <m/>
    <x v="15"/>
    <x v="2"/>
    <x v="8"/>
    <x v="5"/>
    <n v="495"/>
  </r>
  <r>
    <n v="20100214"/>
    <x v="0"/>
    <m/>
    <x v="21"/>
    <x v="3"/>
    <x v="7"/>
    <x v="1"/>
    <n v="220.3"/>
  </r>
  <r>
    <n v="20100215"/>
    <x v="1"/>
    <m/>
    <x v="1"/>
    <x v="2"/>
    <x v="8"/>
    <x v="5"/>
    <n v="495"/>
  </r>
  <r>
    <n v="20100216"/>
    <x v="2"/>
    <m/>
    <x v="20"/>
    <x v="5"/>
    <x v="11"/>
    <x v="1"/>
    <n v="560.25"/>
  </r>
  <r>
    <n v="20100217"/>
    <x v="0"/>
    <m/>
    <x v="8"/>
    <x v="3"/>
    <x v="7"/>
    <x v="0"/>
    <n v="440.6"/>
  </r>
  <r>
    <n v="20100218"/>
    <x v="2"/>
    <m/>
    <x v="14"/>
    <x v="5"/>
    <x v="11"/>
    <x v="0"/>
    <n v="1120.5"/>
  </r>
  <r>
    <n v="20100219"/>
    <x v="2"/>
    <m/>
    <x v="1"/>
    <x v="0"/>
    <x v="9"/>
    <x v="2"/>
    <n v="807"/>
  </r>
  <r>
    <n v="20100220"/>
    <x v="2"/>
    <m/>
    <x v="1"/>
    <x v="2"/>
    <x v="8"/>
    <x v="5"/>
    <n v="495"/>
  </r>
  <r>
    <n v="20100221"/>
    <x v="2"/>
    <m/>
    <x v="17"/>
    <x v="0"/>
    <x v="9"/>
    <x v="1"/>
    <n v="269"/>
  </r>
  <r>
    <n v="20100222"/>
    <x v="2"/>
    <m/>
    <x v="14"/>
    <x v="5"/>
    <x v="11"/>
    <x v="0"/>
    <n v="1120.5"/>
  </r>
  <r>
    <n v="20100223"/>
    <x v="1"/>
    <m/>
    <x v="8"/>
    <x v="0"/>
    <x v="9"/>
    <x v="4"/>
    <n v="1076"/>
  </r>
  <r>
    <n v="20100224"/>
    <x v="0"/>
    <m/>
    <x v="16"/>
    <x v="2"/>
    <x v="12"/>
    <x v="4"/>
    <n v="559.96"/>
  </r>
  <r>
    <n v="20100225"/>
    <x v="2"/>
    <m/>
    <x v="19"/>
    <x v="1"/>
    <x v="10"/>
    <x v="4"/>
    <n v="99.96"/>
  </r>
  <r>
    <n v="20100226"/>
    <x v="0"/>
    <m/>
    <x v="18"/>
    <x v="5"/>
    <x v="11"/>
    <x v="0"/>
    <n v="1120.5"/>
  </r>
  <r>
    <n v="20100227"/>
    <x v="0"/>
    <m/>
    <x v="6"/>
    <x v="2"/>
    <x v="12"/>
    <x v="0"/>
    <n v="279.98"/>
  </r>
  <r>
    <n v="20100228"/>
    <x v="2"/>
    <m/>
    <x v="21"/>
    <x v="1"/>
    <x v="10"/>
    <x v="4"/>
    <n v="99.96"/>
  </r>
  <r>
    <n v="20100229"/>
    <x v="2"/>
    <m/>
    <x v="16"/>
    <x v="3"/>
    <x v="3"/>
    <x v="1"/>
    <n v="98.77"/>
  </r>
  <r>
    <n v="20100230"/>
    <x v="1"/>
    <m/>
    <x v="27"/>
    <x v="3"/>
    <x v="7"/>
    <x v="1"/>
    <n v="220.3"/>
  </r>
  <r>
    <n v="20100231"/>
    <x v="0"/>
    <m/>
    <x v="21"/>
    <x v="2"/>
    <x v="12"/>
    <x v="4"/>
    <n v="559.96"/>
  </r>
  <r>
    <n v="20100232"/>
    <x v="0"/>
    <m/>
    <x v="12"/>
    <x v="5"/>
    <x v="11"/>
    <x v="1"/>
    <n v="560.25"/>
  </r>
  <r>
    <n v="20100233"/>
    <x v="2"/>
    <m/>
    <x v="4"/>
    <x v="1"/>
    <x v="10"/>
    <x v="2"/>
    <n v="74.97"/>
  </r>
  <r>
    <n v="20100234"/>
    <x v="2"/>
    <m/>
    <x v="17"/>
    <x v="3"/>
    <x v="3"/>
    <x v="1"/>
    <n v="98.77"/>
  </r>
  <r>
    <n v="20100235"/>
    <x v="0"/>
    <m/>
    <x v="8"/>
    <x v="0"/>
    <x v="9"/>
    <x v="0"/>
    <n v="538"/>
  </r>
  <r>
    <n v="20100236"/>
    <x v="0"/>
    <m/>
    <x v="29"/>
    <x v="3"/>
    <x v="7"/>
    <x v="0"/>
    <n v="440.6"/>
  </r>
  <r>
    <n v="20100237"/>
    <x v="1"/>
    <m/>
    <x v="6"/>
    <x v="0"/>
    <x v="9"/>
    <x v="0"/>
    <n v="538"/>
  </r>
  <r>
    <n v="20100238"/>
    <x v="2"/>
    <m/>
    <x v="22"/>
    <x v="5"/>
    <x v="11"/>
    <x v="1"/>
    <n v="560.25"/>
  </r>
  <r>
    <n v="20100239"/>
    <x v="0"/>
    <m/>
    <x v="26"/>
    <x v="3"/>
    <x v="7"/>
    <x v="0"/>
    <n v="440.6"/>
  </r>
  <r>
    <n v="20100240"/>
    <x v="0"/>
    <m/>
    <x v="30"/>
    <x v="3"/>
    <x v="7"/>
    <x v="0"/>
    <n v="440.6"/>
  </r>
  <r>
    <n v="20100241"/>
    <x v="1"/>
    <m/>
    <x v="24"/>
    <x v="3"/>
    <x v="7"/>
    <x v="0"/>
    <n v="440.6"/>
  </r>
  <r>
    <n v="20100242"/>
    <x v="1"/>
    <m/>
    <x v="24"/>
    <x v="3"/>
    <x v="7"/>
    <x v="1"/>
    <n v="220.3"/>
  </r>
  <r>
    <n v="20100243"/>
    <x v="2"/>
    <m/>
    <x v="18"/>
    <x v="1"/>
    <x v="10"/>
    <x v="0"/>
    <n v="49.98"/>
  </r>
  <r>
    <n v="20100244"/>
    <x v="0"/>
    <m/>
    <x v="11"/>
    <x v="2"/>
    <x v="12"/>
    <x v="5"/>
    <n v="699.95"/>
  </r>
  <r>
    <n v="20100245"/>
    <x v="0"/>
    <m/>
    <x v="18"/>
    <x v="3"/>
    <x v="6"/>
    <x v="1"/>
    <n v="180.5"/>
  </r>
  <r>
    <n v="20100246"/>
    <x v="2"/>
    <m/>
    <x v="27"/>
    <x v="2"/>
    <x v="12"/>
    <x v="0"/>
    <n v="279.98"/>
  </r>
  <r>
    <n v="20100247"/>
    <x v="0"/>
    <m/>
    <x v="14"/>
    <x v="2"/>
    <x v="12"/>
    <x v="4"/>
    <n v="559.96"/>
  </r>
  <r>
    <n v="20100248"/>
    <x v="2"/>
    <m/>
    <x v="0"/>
    <x v="1"/>
    <x v="10"/>
    <x v="4"/>
    <n v="99.96"/>
  </r>
  <r>
    <n v="20100249"/>
    <x v="1"/>
    <m/>
    <x v="20"/>
    <x v="5"/>
    <x v="11"/>
    <x v="1"/>
    <n v="560.25"/>
  </r>
  <r>
    <n v="20100250"/>
    <x v="0"/>
    <m/>
    <x v="11"/>
    <x v="5"/>
    <x v="11"/>
    <x v="1"/>
    <n v="560.25"/>
  </r>
  <r>
    <n v="20100251"/>
    <x v="1"/>
    <m/>
    <x v="17"/>
    <x v="0"/>
    <x v="9"/>
    <x v="6"/>
    <n v="1614"/>
  </r>
  <r>
    <n v="20100252"/>
    <x v="1"/>
    <m/>
    <x v="18"/>
    <x v="2"/>
    <x v="12"/>
    <x v="1"/>
    <n v="139.99"/>
  </r>
  <r>
    <n v="20100253"/>
    <x v="2"/>
    <m/>
    <x v="21"/>
    <x v="1"/>
    <x v="10"/>
    <x v="1"/>
    <n v="24.99"/>
  </r>
  <r>
    <n v="20100254"/>
    <x v="1"/>
    <m/>
    <x v="6"/>
    <x v="1"/>
    <x v="10"/>
    <x v="1"/>
    <n v="24.99"/>
  </r>
  <r>
    <n v="20100255"/>
    <x v="1"/>
    <m/>
    <x v="6"/>
    <x v="0"/>
    <x v="9"/>
    <x v="5"/>
    <n v="1345"/>
  </r>
  <r>
    <n v="20100256"/>
    <x v="1"/>
    <m/>
    <x v="7"/>
    <x v="5"/>
    <x v="11"/>
    <x v="1"/>
    <n v="560.25"/>
  </r>
  <r>
    <n v="20100257"/>
    <x v="2"/>
    <m/>
    <x v="14"/>
    <x v="0"/>
    <x v="9"/>
    <x v="2"/>
    <n v="807"/>
  </r>
  <r>
    <n v="20100258"/>
    <x v="2"/>
    <m/>
    <x v="16"/>
    <x v="0"/>
    <x v="9"/>
    <x v="5"/>
    <n v="1345"/>
  </r>
  <r>
    <n v="20100259"/>
    <x v="0"/>
    <m/>
    <x v="3"/>
    <x v="0"/>
    <x v="13"/>
    <x v="0"/>
    <n v="758"/>
  </r>
  <r>
    <n v="20100260"/>
    <x v="1"/>
    <m/>
    <x v="11"/>
    <x v="1"/>
    <x v="10"/>
    <x v="2"/>
    <n v="74.97"/>
  </r>
  <r>
    <n v="20100261"/>
    <x v="2"/>
    <m/>
    <x v="13"/>
    <x v="0"/>
    <x v="13"/>
    <x v="4"/>
    <n v="1516"/>
  </r>
  <r>
    <n v="20100262"/>
    <x v="0"/>
    <m/>
    <x v="7"/>
    <x v="0"/>
    <x v="13"/>
    <x v="6"/>
    <n v="2274"/>
  </r>
  <r>
    <n v="20100263"/>
    <x v="1"/>
    <m/>
    <x v="9"/>
    <x v="0"/>
    <x v="13"/>
    <x v="2"/>
    <n v="1137"/>
  </r>
  <r>
    <n v="20100264"/>
    <x v="2"/>
    <m/>
    <x v="16"/>
    <x v="0"/>
    <x v="13"/>
    <x v="1"/>
    <n v="379"/>
  </r>
  <r>
    <n v="20100265"/>
    <x v="1"/>
    <m/>
    <x v="3"/>
    <x v="5"/>
    <x v="11"/>
    <x v="0"/>
    <n v="1120.5"/>
  </r>
  <r>
    <n v="20100266"/>
    <x v="2"/>
    <m/>
    <x v="16"/>
    <x v="1"/>
    <x v="10"/>
    <x v="0"/>
    <n v="49.98"/>
  </r>
  <r>
    <n v="20100267"/>
    <x v="2"/>
    <m/>
    <x v="7"/>
    <x v="0"/>
    <x v="13"/>
    <x v="5"/>
    <n v="1895"/>
  </r>
  <r>
    <n v="20100268"/>
    <x v="2"/>
    <m/>
    <x v="22"/>
    <x v="5"/>
    <x v="11"/>
    <x v="0"/>
    <n v="1120.5"/>
  </r>
  <r>
    <n v="20100269"/>
    <x v="2"/>
    <m/>
    <x v="6"/>
    <x v="0"/>
    <x v="13"/>
    <x v="0"/>
    <n v="758"/>
  </r>
  <r>
    <n v="20100270"/>
    <x v="1"/>
    <m/>
    <x v="23"/>
    <x v="3"/>
    <x v="7"/>
    <x v="1"/>
    <n v="220.3"/>
  </r>
  <r>
    <n v="20100271"/>
    <x v="0"/>
    <m/>
    <x v="28"/>
    <x v="2"/>
    <x v="12"/>
    <x v="1"/>
    <n v="139.99"/>
  </r>
  <r>
    <n v="20100272"/>
    <x v="0"/>
    <m/>
    <x v="30"/>
    <x v="3"/>
    <x v="6"/>
    <x v="0"/>
    <n v="361"/>
  </r>
  <r>
    <n v="20100273"/>
    <x v="1"/>
    <m/>
    <x v="13"/>
    <x v="5"/>
    <x v="11"/>
    <x v="0"/>
    <n v="1120.5"/>
  </r>
  <r>
    <n v="20100274"/>
    <x v="0"/>
    <m/>
    <x v="22"/>
    <x v="2"/>
    <x v="12"/>
    <x v="0"/>
    <n v="279.98"/>
  </r>
  <r>
    <n v="20100275"/>
    <x v="0"/>
    <m/>
    <x v="2"/>
    <x v="3"/>
    <x v="6"/>
    <x v="0"/>
    <n v="361"/>
  </r>
  <r>
    <n v="20100276"/>
    <x v="2"/>
    <m/>
    <x v="27"/>
    <x v="5"/>
    <x v="11"/>
    <x v="0"/>
    <n v="1120.5"/>
  </r>
  <r>
    <n v="20100277"/>
    <x v="2"/>
    <m/>
    <x v="25"/>
    <x v="1"/>
    <x v="10"/>
    <x v="4"/>
    <n v="99.96"/>
  </r>
  <r>
    <n v="20100278"/>
    <x v="2"/>
    <m/>
    <x v="9"/>
    <x v="1"/>
    <x v="10"/>
    <x v="1"/>
    <n v="24.99"/>
  </r>
  <r>
    <n v="20100279"/>
    <x v="1"/>
    <m/>
    <x v="1"/>
    <x v="1"/>
    <x v="10"/>
    <x v="1"/>
    <n v="24.99"/>
  </r>
  <r>
    <n v="20100280"/>
    <x v="0"/>
    <m/>
    <x v="9"/>
    <x v="3"/>
    <x v="6"/>
    <x v="0"/>
    <n v="361"/>
  </r>
  <r>
    <n v="20100281"/>
    <x v="1"/>
    <m/>
    <x v="13"/>
    <x v="1"/>
    <x v="10"/>
    <x v="2"/>
    <n v="74.97"/>
  </r>
  <r>
    <n v="20100282"/>
    <x v="2"/>
    <m/>
    <x v="26"/>
    <x v="3"/>
    <x v="3"/>
    <x v="1"/>
    <n v="98.77"/>
  </r>
  <r>
    <n v="20100283"/>
    <x v="0"/>
    <m/>
    <x v="25"/>
    <x v="2"/>
    <x v="12"/>
    <x v="2"/>
    <n v="419.97"/>
  </r>
  <r>
    <n v="20100284"/>
    <x v="2"/>
    <m/>
    <x v="8"/>
    <x v="5"/>
    <x v="11"/>
    <x v="1"/>
    <n v="560.25"/>
  </r>
  <r>
    <n v="20100285"/>
    <x v="2"/>
    <m/>
    <x v="12"/>
    <x v="3"/>
    <x v="3"/>
    <x v="0"/>
    <n v="197.54"/>
  </r>
  <r>
    <n v="20100286"/>
    <x v="1"/>
    <m/>
    <x v="9"/>
    <x v="2"/>
    <x v="12"/>
    <x v="0"/>
    <n v="279.98"/>
  </r>
  <r>
    <n v="20100287"/>
    <x v="2"/>
    <m/>
    <x v="7"/>
    <x v="1"/>
    <x v="10"/>
    <x v="0"/>
    <n v="49.98"/>
  </r>
  <r>
    <n v="20100288"/>
    <x v="2"/>
    <m/>
    <x v="8"/>
    <x v="3"/>
    <x v="3"/>
    <x v="1"/>
    <n v="98.77"/>
  </r>
  <r>
    <n v="20100289"/>
    <x v="0"/>
    <m/>
    <x v="3"/>
    <x v="1"/>
    <x v="10"/>
    <x v="0"/>
    <n v="49.98"/>
  </r>
  <r>
    <n v="20100290"/>
    <x v="0"/>
    <m/>
    <x v="15"/>
    <x v="2"/>
    <x v="12"/>
    <x v="4"/>
    <n v="559.96"/>
  </r>
  <r>
    <n v="20100291"/>
    <x v="2"/>
    <m/>
    <x v="17"/>
    <x v="3"/>
    <x v="3"/>
    <x v="0"/>
    <n v="197.54"/>
  </r>
  <r>
    <n v="20100292"/>
    <x v="1"/>
    <m/>
    <x v="2"/>
    <x v="3"/>
    <x v="7"/>
    <x v="0"/>
    <n v="440.6"/>
  </r>
  <r>
    <n v="20100293"/>
    <x v="1"/>
    <m/>
    <x v="16"/>
    <x v="1"/>
    <x v="10"/>
    <x v="0"/>
    <n v="49.98"/>
  </r>
  <r>
    <n v="20100294"/>
    <x v="2"/>
    <m/>
    <x v="6"/>
    <x v="5"/>
    <x v="11"/>
    <x v="1"/>
    <n v="560.25"/>
  </r>
  <r>
    <n v="20100295"/>
    <x v="1"/>
    <m/>
    <x v="22"/>
    <x v="5"/>
    <x v="11"/>
    <x v="0"/>
    <n v="1120.5"/>
  </r>
  <r>
    <n v="20100296"/>
    <x v="1"/>
    <m/>
    <x v="2"/>
    <x v="3"/>
    <x v="7"/>
    <x v="1"/>
    <n v="220.3"/>
  </r>
  <r>
    <n v="20100297"/>
    <x v="1"/>
    <m/>
    <x v="9"/>
    <x v="0"/>
    <x v="13"/>
    <x v="5"/>
    <n v="1895"/>
  </r>
  <r>
    <n v="20100298"/>
    <x v="0"/>
    <m/>
    <x v="30"/>
    <x v="5"/>
    <x v="11"/>
    <x v="1"/>
    <n v="560.25"/>
  </r>
  <r>
    <n v="20100299"/>
    <x v="1"/>
    <m/>
    <x v="18"/>
    <x v="2"/>
    <x v="12"/>
    <x v="2"/>
    <n v="419.97"/>
  </r>
  <r>
    <n v="20100300"/>
    <x v="1"/>
    <m/>
    <x v="14"/>
    <x v="2"/>
    <x v="12"/>
    <x v="4"/>
    <n v="559.96"/>
  </r>
  <r>
    <n v="20100301"/>
    <x v="1"/>
    <m/>
    <x v="26"/>
    <x v="2"/>
    <x v="12"/>
    <x v="4"/>
    <n v="559.96"/>
  </r>
  <r>
    <n v="20100302"/>
    <x v="2"/>
    <m/>
    <x v="27"/>
    <x v="0"/>
    <x v="13"/>
    <x v="5"/>
    <n v="1895"/>
  </r>
  <r>
    <n v="20100303"/>
    <x v="1"/>
    <m/>
    <x v="15"/>
    <x v="5"/>
    <x v="11"/>
    <x v="0"/>
    <n v="1120.5"/>
  </r>
  <r>
    <n v="20100304"/>
    <x v="0"/>
    <m/>
    <x v="2"/>
    <x v="2"/>
    <x v="12"/>
    <x v="5"/>
    <n v="699.95"/>
  </r>
  <r>
    <n v="20100305"/>
    <x v="1"/>
    <m/>
    <x v="11"/>
    <x v="0"/>
    <x v="13"/>
    <x v="5"/>
    <n v="1895"/>
  </r>
  <r>
    <n v="20100306"/>
    <x v="1"/>
    <m/>
    <x v="26"/>
    <x v="0"/>
    <x v="13"/>
    <x v="2"/>
    <n v="1137"/>
  </r>
  <r>
    <n v="20100307"/>
    <x v="1"/>
    <m/>
    <x v="2"/>
    <x v="2"/>
    <x v="12"/>
    <x v="0"/>
    <n v="279.98"/>
  </r>
  <r>
    <n v="20100308"/>
    <x v="2"/>
    <m/>
    <x v="28"/>
    <x v="2"/>
    <x v="12"/>
    <x v="4"/>
    <n v="559.96"/>
  </r>
  <r>
    <n v="20100309"/>
    <x v="1"/>
    <m/>
    <x v="10"/>
    <x v="1"/>
    <x v="10"/>
    <x v="2"/>
    <n v="74.97"/>
  </r>
  <r>
    <n v="20100310"/>
    <x v="2"/>
    <m/>
    <x v="25"/>
    <x v="1"/>
    <x v="10"/>
    <x v="2"/>
    <n v="74.97"/>
  </r>
  <r>
    <n v="20100311"/>
    <x v="1"/>
    <m/>
    <x v="28"/>
    <x v="1"/>
    <x v="10"/>
    <x v="1"/>
    <n v="24.99"/>
  </r>
  <r>
    <n v="20100312"/>
    <x v="2"/>
    <m/>
    <x v="7"/>
    <x v="3"/>
    <x v="3"/>
    <x v="1"/>
    <n v="98.77"/>
  </r>
  <r>
    <n v="20100313"/>
    <x v="2"/>
    <m/>
    <x v="0"/>
    <x v="1"/>
    <x v="10"/>
    <x v="2"/>
    <n v="74.97"/>
  </r>
  <r>
    <n v="20100314"/>
    <x v="1"/>
    <m/>
    <x v="19"/>
    <x v="3"/>
    <x v="7"/>
    <x v="1"/>
    <n v="220.3"/>
  </r>
  <r>
    <n v="20100315"/>
    <x v="2"/>
    <m/>
    <x v="22"/>
    <x v="0"/>
    <x v="13"/>
    <x v="0"/>
    <n v="758"/>
  </r>
  <r>
    <n v="20100316"/>
    <x v="2"/>
    <m/>
    <x v="13"/>
    <x v="2"/>
    <x v="12"/>
    <x v="4"/>
    <n v="559.96"/>
  </r>
  <r>
    <n v="20100317"/>
    <x v="2"/>
    <m/>
    <x v="1"/>
    <x v="1"/>
    <x v="10"/>
    <x v="4"/>
    <n v="99.96"/>
  </r>
  <r>
    <n v="20100318"/>
    <x v="1"/>
    <m/>
    <x v="2"/>
    <x v="5"/>
    <x v="11"/>
    <x v="0"/>
    <n v="1120.5"/>
  </r>
  <r>
    <n v="20100319"/>
    <x v="2"/>
    <m/>
    <x v="4"/>
    <x v="0"/>
    <x v="13"/>
    <x v="6"/>
    <n v="2274"/>
  </r>
  <r>
    <n v="20100320"/>
    <x v="0"/>
    <m/>
    <x v="19"/>
    <x v="1"/>
    <x v="10"/>
    <x v="0"/>
    <n v="49.98"/>
  </r>
  <r>
    <n v="20100321"/>
    <x v="0"/>
    <m/>
    <x v="11"/>
    <x v="2"/>
    <x v="12"/>
    <x v="1"/>
    <n v="139.99"/>
  </r>
  <r>
    <n v="20100322"/>
    <x v="2"/>
    <m/>
    <x v="14"/>
    <x v="1"/>
    <x v="10"/>
    <x v="1"/>
    <n v="24.99"/>
  </r>
  <r>
    <n v="20100323"/>
    <x v="0"/>
    <m/>
    <x v="7"/>
    <x v="1"/>
    <x v="14"/>
    <x v="0"/>
    <n v="130"/>
  </r>
  <r>
    <n v="20100324"/>
    <x v="2"/>
    <m/>
    <x v="8"/>
    <x v="3"/>
    <x v="3"/>
    <x v="1"/>
    <n v="98.77"/>
  </r>
  <r>
    <n v="20100325"/>
    <x v="2"/>
    <m/>
    <x v="27"/>
    <x v="2"/>
    <x v="12"/>
    <x v="4"/>
    <n v="559.96"/>
  </r>
  <r>
    <n v="20100326"/>
    <x v="1"/>
    <m/>
    <x v="3"/>
    <x v="3"/>
    <x v="7"/>
    <x v="0"/>
    <n v="440.6"/>
  </r>
  <r>
    <n v="20100327"/>
    <x v="1"/>
    <m/>
    <x v="14"/>
    <x v="1"/>
    <x v="14"/>
    <x v="4"/>
    <n v="260"/>
  </r>
  <r>
    <n v="20100328"/>
    <x v="0"/>
    <m/>
    <x v="4"/>
    <x v="3"/>
    <x v="6"/>
    <x v="0"/>
    <n v="361"/>
  </r>
  <r>
    <n v="20100329"/>
    <x v="1"/>
    <m/>
    <x v="16"/>
    <x v="2"/>
    <x v="12"/>
    <x v="4"/>
    <n v="559.96"/>
  </r>
  <r>
    <n v="20100330"/>
    <x v="1"/>
    <m/>
    <x v="24"/>
    <x v="2"/>
    <x v="12"/>
    <x v="5"/>
    <n v="699.95"/>
  </r>
  <r>
    <n v="20100331"/>
    <x v="2"/>
    <m/>
    <x v="25"/>
    <x v="5"/>
    <x v="11"/>
    <x v="1"/>
    <n v="560.25"/>
  </r>
  <r>
    <n v="20100332"/>
    <x v="1"/>
    <m/>
    <x v="13"/>
    <x v="3"/>
    <x v="6"/>
    <x v="0"/>
    <n v="361"/>
  </r>
  <r>
    <n v="20100333"/>
    <x v="1"/>
    <m/>
    <x v="16"/>
    <x v="3"/>
    <x v="6"/>
    <x v="1"/>
    <n v="180.5"/>
  </r>
  <r>
    <n v="20100334"/>
    <x v="2"/>
    <m/>
    <x v="8"/>
    <x v="0"/>
    <x v="13"/>
    <x v="5"/>
    <n v="1895"/>
  </r>
  <r>
    <n v="20100335"/>
    <x v="2"/>
    <m/>
    <x v="7"/>
    <x v="5"/>
    <x v="11"/>
    <x v="1"/>
    <n v="560.25"/>
  </r>
  <r>
    <n v="20100336"/>
    <x v="0"/>
    <m/>
    <x v="28"/>
    <x v="3"/>
    <x v="6"/>
    <x v="1"/>
    <n v="180.5"/>
  </r>
  <r>
    <n v="20100337"/>
    <x v="0"/>
    <m/>
    <x v="25"/>
    <x v="0"/>
    <x v="13"/>
    <x v="1"/>
    <n v="379"/>
  </r>
  <r>
    <n v="20100338"/>
    <x v="2"/>
    <m/>
    <x v="30"/>
    <x v="2"/>
    <x v="12"/>
    <x v="4"/>
    <n v="559.96"/>
  </r>
  <r>
    <n v="20100339"/>
    <x v="2"/>
    <m/>
    <x v="8"/>
    <x v="2"/>
    <x v="12"/>
    <x v="5"/>
    <n v="699.95"/>
  </r>
  <r>
    <n v="20100340"/>
    <x v="0"/>
    <m/>
    <x v="14"/>
    <x v="5"/>
    <x v="11"/>
    <x v="1"/>
    <n v="560.25"/>
  </r>
  <r>
    <n v="20100341"/>
    <x v="1"/>
    <m/>
    <x v="2"/>
    <x v="1"/>
    <x v="14"/>
    <x v="2"/>
    <n v="195"/>
  </r>
  <r>
    <n v="20100342"/>
    <x v="0"/>
    <m/>
    <x v="0"/>
    <x v="1"/>
    <x v="14"/>
    <x v="0"/>
    <n v="130"/>
  </r>
  <r>
    <n v="20100343"/>
    <x v="0"/>
    <m/>
    <x v="14"/>
    <x v="0"/>
    <x v="13"/>
    <x v="5"/>
    <n v="1895"/>
  </r>
  <r>
    <n v="20100344"/>
    <x v="0"/>
    <m/>
    <x v="28"/>
    <x v="0"/>
    <x v="13"/>
    <x v="4"/>
    <n v="1516"/>
  </r>
  <r>
    <n v="20100345"/>
    <x v="0"/>
    <m/>
    <x v="20"/>
    <x v="0"/>
    <x v="13"/>
    <x v="0"/>
    <n v="758"/>
  </r>
  <r>
    <n v="20100346"/>
    <x v="1"/>
    <m/>
    <x v="12"/>
    <x v="3"/>
    <x v="6"/>
    <x v="0"/>
    <n v="361"/>
  </r>
  <r>
    <n v="20100347"/>
    <x v="1"/>
    <m/>
    <x v="0"/>
    <x v="0"/>
    <x v="13"/>
    <x v="1"/>
    <n v="379"/>
  </r>
  <r>
    <n v="20100348"/>
    <x v="0"/>
    <m/>
    <x v="7"/>
    <x v="3"/>
    <x v="6"/>
    <x v="0"/>
    <n v="361"/>
  </r>
  <r>
    <n v="20100349"/>
    <x v="0"/>
    <m/>
    <x v="23"/>
    <x v="0"/>
    <x v="13"/>
    <x v="5"/>
    <n v="1895"/>
  </r>
  <r>
    <n v="20100350"/>
    <x v="1"/>
    <m/>
    <x v="7"/>
    <x v="3"/>
    <x v="6"/>
    <x v="1"/>
    <n v="180.5"/>
  </r>
  <r>
    <n v="20100351"/>
    <x v="1"/>
    <m/>
    <x v="4"/>
    <x v="2"/>
    <x v="9"/>
    <x v="4"/>
    <n v="1076"/>
  </r>
  <r>
    <n v="20100352"/>
    <x v="2"/>
    <m/>
    <x v="12"/>
    <x v="5"/>
    <x v="11"/>
    <x v="1"/>
    <n v="560.25"/>
  </r>
  <r>
    <n v="20100353"/>
    <x v="1"/>
    <m/>
    <x v="16"/>
    <x v="0"/>
    <x v="13"/>
    <x v="0"/>
    <n v="758"/>
  </r>
  <r>
    <n v="20100354"/>
    <x v="0"/>
    <m/>
    <x v="18"/>
    <x v="2"/>
    <x v="9"/>
    <x v="4"/>
    <n v="1076"/>
  </r>
  <r>
    <n v="20100355"/>
    <x v="2"/>
    <m/>
    <x v="11"/>
    <x v="0"/>
    <x v="13"/>
    <x v="4"/>
    <n v="1516"/>
  </r>
  <r>
    <n v="20100356"/>
    <x v="2"/>
    <m/>
    <x v="21"/>
    <x v="5"/>
    <x v="11"/>
    <x v="1"/>
    <n v="560.25"/>
  </r>
  <r>
    <n v="20100357"/>
    <x v="1"/>
    <m/>
    <x v="1"/>
    <x v="2"/>
    <x v="9"/>
    <x v="0"/>
    <n v="538"/>
  </r>
  <r>
    <n v="20100358"/>
    <x v="1"/>
    <m/>
    <x v="14"/>
    <x v="5"/>
    <x v="11"/>
    <x v="1"/>
    <n v="560.25"/>
  </r>
  <r>
    <n v="20100359"/>
    <x v="0"/>
    <m/>
    <x v="9"/>
    <x v="3"/>
    <x v="6"/>
    <x v="1"/>
    <n v="180.5"/>
  </r>
  <r>
    <n v="20100360"/>
    <x v="1"/>
    <m/>
    <x v="27"/>
    <x v="5"/>
    <x v="11"/>
    <x v="1"/>
    <n v="560.25"/>
  </r>
  <r>
    <n v="20100361"/>
    <x v="2"/>
    <m/>
    <x v="15"/>
    <x v="5"/>
    <x v="11"/>
    <x v="1"/>
    <n v="560.25"/>
  </r>
  <r>
    <n v="20100362"/>
    <x v="0"/>
    <m/>
    <x v="24"/>
    <x v="3"/>
    <x v="6"/>
    <x v="0"/>
    <n v="361"/>
  </r>
  <r>
    <n v="20100363"/>
    <x v="0"/>
    <m/>
    <x v="10"/>
    <x v="3"/>
    <x v="15"/>
    <x v="1"/>
    <n v="275.79000000000002"/>
  </r>
  <r>
    <n v="20100364"/>
    <x v="0"/>
    <m/>
    <x v="12"/>
    <x v="0"/>
    <x v="13"/>
    <x v="6"/>
    <n v="2274"/>
  </r>
  <r>
    <n v="20100365"/>
    <x v="0"/>
    <m/>
    <x v="12"/>
    <x v="3"/>
    <x v="15"/>
    <x v="1"/>
    <n v="275.79000000000002"/>
  </r>
  <r>
    <n v="20100366"/>
    <x v="2"/>
    <m/>
    <x v="13"/>
    <x v="1"/>
    <x v="14"/>
    <x v="0"/>
    <n v="130"/>
  </r>
  <r>
    <n v="20100367"/>
    <x v="1"/>
    <m/>
    <x v="8"/>
    <x v="5"/>
    <x v="11"/>
    <x v="1"/>
    <n v="560.25"/>
  </r>
  <r>
    <n v="20100368"/>
    <x v="0"/>
    <m/>
    <x v="8"/>
    <x v="1"/>
    <x v="14"/>
    <x v="0"/>
    <n v="130"/>
  </r>
  <r>
    <n v="20100369"/>
    <x v="2"/>
    <m/>
    <x v="4"/>
    <x v="0"/>
    <x v="13"/>
    <x v="0"/>
    <n v="758"/>
  </r>
  <r>
    <n v="20100370"/>
    <x v="1"/>
    <m/>
    <x v="21"/>
    <x v="2"/>
    <x v="9"/>
    <x v="5"/>
    <n v="1345"/>
  </r>
  <r>
    <n v="20100371"/>
    <x v="0"/>
    <m/>
    <x v="25"/>
    <x v="1"/>
    <x v="14"/>
    <x v="0"/>
    <n v="130"/>
  </r>
  <r>
    <n v="20100372"/>
    <x v="0"/>
    <m/>
    <x v="25"/>
    <x v="1"/>
    <x v="14"/>
    <x v="2"/>
    <n v="195"/>
  </r>
  <r>
    <n v="20100373"/>
    <x v="0"/>
    <m/>
    <x v="9"/>
    <x v="0"/>
    <x v="0"/>
    <x v="2"/>
    <n v="597"/>
  </r>
  <r>
    <n v="20100374"/>
    <x v="1"/>
    <m/>
    <x v="29"/>
    <x v="0"/>
    <x v="0"/>
    <x v="1"/>
    <n v="199"/>
  </r>
  <r>
    <n v="20100375"/>
    <x v="2"/>
    <m/>
    <x v="26"/>
    <x v="3"/>
    <x v="3"/>
    <x v="1"/>
    <n v="98.77"/>
  </r>
  <r>
    <n v="20100376"/>
    <x v="2"/>
    <m/>
    <x v="8"/>
    <x v="0"/>
    <x v="0"/>
    <x v="5"/>
    <n v="995"/>
  </r>
  <r>
    <n v="20100377"/>
    <x v="1"/>
    <m/>
    <x v="8"/>
    <x v="3"/>
    <x v="6"/>
    <x v="1"/>
    <n v="180.5"/>
  </r>
  <r>
    <n v="20100378"/>
    <x v="1"/>
    <m/>
    <x v="25"/>
    <x v="3"/>
    <x v="6"/>
    <x v="0"/>
    <n v="361"/>
  </r>
  <r>
    <n v="20100379"/>
    <x v="1"/>
    <m/>
    <x v="9"/>
    <x v="1"/>
    <x v="14"/>
    <x v="4"/>
    <n v="260"/>
  </r>
  <r>
    <n v="20100380"/>
    <x v="2"/>
    <m/>
    <x v="13"/>
    <x v="5"/>
    <x v="11"/>
    <x v="1"/>
    <n v="560.25"/>
  </r>
  <r>
    <n v="20100381"/>
    <x v="1"/>
    <m/>
    <x v="8"/>
    <x v="5"/>
    <x v="11"/>
    <x v="1"/>
    <n v="560.25"/>
  </r>
  <r>
    <n v="20100382"/>
    <x v="1"/>
    <m/>
    <x v="24"/>
    <x v="3"/>
    <x v="6"/>
    <x v="0"/>
    <n v="361"/>
  </r>
  <r>
    <n v="20100383"/>
    <x v="2"/>
    <m/>
    <x v="6"/>
    <x v="2"/>
    <x v="9"/>
    <x v="1"/>
    <n v="269"/>
  </r>
  <r>
    <n v="20100384"/>
    <x v="2"/>
    <m/>
    <x v="27"/>
    <x v="2"/>
    <x v="9"/>
    <x v="4"/>
    <n v="1076"/>
  </r>
  <r>
    <n v="20100385"/>
    <x v="0"/>
    <m/>
    <x v="25"/>
    <x v="0"/>
    <x v="0"/>
    <x v="6"/>
    <n v="1194"/>
  </r>
  <r>
    <n v="20100386"/>
    <x v="1"/>
    <m/>
    <x v="28"/>
    <x v="2"/>
    <x v="9"/>
    <x v="0"/>
    <n v="538"/>
  </r>
  <r>
    <n v="20100387"/>
    <x v="1"/>
    <m/>
    <x v="1"/>
    <x v="3"/>
    <x v="6"/>
    <x v="0"/>
    <n v="361"/>
  </r>
  <r>
    <n v="20100388"/>
    <x v="0"/>
    <m/>
    <x v="12"/>
    <x v="2"/>
    <x v="9"/>
    <x v="5"/>
    <n v="1345"/>
  </r>
  <r>
    <n v="20100389"/>
    <x v="0"/>
    <m/>
    <x v="3"/>
    <x v="2"/>
    <x v="9"/>
    <x v="5"/>
    <n v="1345"/>
  </r>
  <r>
    <n v="20100390"/>
    <x v="0"/>
    <m/>
    <x v="0"/>
    <x v="5"/>
    <x v="11"/>
    <x v="1"/>
    <n v="560.25"/>
  </r>
  <r>
    <n v="20100391"/>
    <x v="1"/>
    <m/>
    <x v="8"/>
    <x v="5"/>
    <x v="11"/>
    <x v="0"/>
    <n v="1120.5"/>
  </r>
  <r>
    <n v="20100392"/>
    <x v="0"/>
    <m/>
    <x v="27"/>
    <x v="1"/>
    <x v="14"/>
    <x v="2"/>
    <n v="195"/>
  </r>
  <r>
    <n v="20100393"/>
    <x v="2"/>
    <m/>
    <x v="7"/>
    <x v="0"/>
    <x v="0"/>
    <x v="5"/>
    <n v="995"/>
  </r>
  <r>
    <n v="20100394"/>
    <x v="0"/>
    <m/>
    <x v="20"/>
    <x v="3"/>
    <x v="15"/>
    <x v="1"/>
    <n v="275.79000000000002"/>
  </r>
  <r>
    <n v="20100395"/>
    <x v="0"/>
    <m/>
    <x v="6"/>
    <x v="0"/>
    <x v="0"/>
    <x v="4"/>
    <n v="796"/>
  </r>
  <r>
    <n v="20100396"/>
    <x v="0"/>
    <m/>
    <x v="30"/>
    <x v="1"/>
    <x v="14"/>
    <x v="2"/>
    <n v="195"/>
  </r>
  <r>
    <n v="20100397"/>
    <x v="0"/>
    <m/>
    <x v="1"/>
    <x v="0"/>
    <x v="0"/>
    <x v="5"/>
    <n v="995"/>
  </r>
  <r>
    <n v="20100398"/>
    <x v="1"/>
    <m/>
    <x v="8"/>
    <x v="1"/>
    <x v="14"/>
    <x v="0"/>
    <n v="130"/>
  </r>
  <r>
    <n v="20100399"/>
    <x v="2"/>
    <m/>
    <x v="17"/>
    <x v="2"/>
    <x v="9"/>
    <x v="0"/>
    <n v="538"/>
  </r>
  <r>
    <n v="20100400"/>
    <x v="1"/>
    <m/>
    <x v="6"/>
    <x v="2"/>
    <x v="9"/>
    <x v="4"/>
    <n v="1076"/>
  </r>
  <r>
    <n v="20100401"/>
    <x v="1"/>
    <m/>
    <x v="30"/>
    <x v="5"/>
    <x v="11"/>
    <x v="1"/>
    <n v="560.25"/>
  </r>
  <r>
    <n v="20100402"/>
    <x v="1"/>
    <m/>
    <x v="3"/>
    <x v="3"/>
    <x v="6"/>
    <x v="0"/>
    <n v="361"/>
  </r>
  <r>
    <n v="20100403"/>
    <x v="2"/>
    <m/>
    <x v="21"/>
    <x v="1"/>
    <x v="14"/>
    <x v="0"/>
    <n v="130"/>
  </r>
  <r>
    <n v="20100404"/>
    <x v="2"/>
    <m/>
    <x v="12"/>
    <x v="3"/>
    <x v="3"/>
    <x v="1"/>
    <n v="98.77"/>
  </r>
  <r>
    <n v="20100405"/>
    <x v="0"/>
    <m/>
    <x v="18"/>
    <x v="3"/>
    <x v="15"/>
    <x v="1"/>
    <n v="275.79000000000002"/>
  </r>
  <r>
    <n v="20100406"/>
    <x v="0"/>
    <m/>
    <x v="24"/>
    <x v="1"/>
    <x v="14"/>
    <x v="0"/>
    <n v="130"/>
  </r>
  <r>
    <n v="20100407"/>
    <x v="1"/>
    <m/>
    <x v="1"/>
    <x v="0"/>
    <x v="0"/>
    <x v="0"/>
    <n v="398"/>
  </r>
  <r>
    <n v="20100408"/>
    <x v="2"/>
    <m/>
    <x v="2"/>
    <x v="3"/>
    <x v="6"/>
    <x v="0"/>
    <n v="361"/>
  </r>
  <r>
    <n v="20100409"/>
    <x v="1"/>
    <m/>
    <x v="27"/>
    <x v="0"/>
    <x v="0"/>
    <x v="0"/>
    <n v="398"/>
  </r>
  <r>
    <n v="20100410"/>
    <x v="0"/>
    <m/>
    <x v="21"/>
    <x v="3"/>
    <x v="15"/>
    <x v="0"/>
    <n v="551.58000000000004"/>
  </r>
  <r>
    <n v="20100411"/>
    <x v="2"/>
    <m/>
    <x v="26"/>
    <x v="3"/>
    <x v="6"/>
    <x v="1"/>
    <n v="180.5"/>
  </r>
  <r>
    <n v="20100412"/>
    <x v="0"/>
    <m/>
    <x v="8"/>
    <x v="1"/>
    <x v="14"/>
    <x v="4"/>
    <n v="260"/>
  </r>
  <r>
    <n v="20100413"/>
    <x v="0"/>
    <m/>
    <x v="20"/>
    <x v="2"/>
    <x v="9"/>
    <x v="4"/>
    <n v="1076"/>
  </r>
  <r>
    <n v="20100414"/>
    <x v="0"/>
    <m/>
    <x v="1"/>
    <x v="3"/>
    <x v="15"/>
    <x v="0"/>
    <n v="551.58000000000004"/>
  </r>
  <r>
    <n v="20100415"/>
    <x v="2"/>
    <m/>
    <x v="21"/>
    <x v="3"/>
    <x v="6"/>
    <x v="0"/>
    <n v="361"/>
  </r>
  <r>
    <n v="20100416"/>
    <x v="2"/>
    <m/>
    <x v="1"/>
    <x v="5"/>
    <x v="11"/>
    <x v="0"/>
    <n v="1120.5"/>
  </r>
  <r>
    <n v="20100417"/>
    <x v="2"/>
    <m/>
    <x v="6"/>
    <x v="2"/>
    <x v="9"/>
    <x v="2"/>
    <n v="807"/>
  </r>
  <r>
    <n v="20100418"/>
    <x v="0"/>
    <m/>
    <x v="10"/>
    <x v="3"/>
    <x v="15"/>
    <x v="0"/>
    <n v="551.58000000000004"/>
  </r>
  <r>
    <n v="20100419"/>
    <x v="1"/>
    <m/>
    <x v="16"/>
    <x v="0"/>
    <x v="0"/>
    <x v="0"/>
    <n v="398"/>
  </r>
  <r>
    <n v="20100420"/>
    <x v="1"/>
    <m/>
    <x v="7"/>
    <x v="3"/>
    <x v="6"/>
    <x v="1"/>
    <n v="180.5"/>
  </r>
  <r>
    <n v="20100421"/>
    <x v="2"/>
    <m/>
    <x v="19"/>
    <x v="2"/>
    <x v="9"/>
    <x v="0"/>
    <n v="538"/>
  </r>
  <r>
    <n v="20100422"/>
    <x v="1"/>
    <m/>
    <x v="29"/>
    <x v="1"/>
    <x v="14"/>
    <x v="2"/>
    <n v="195"/>
  </r>
  <r>
    <n v="20100423"/>
    <x v="0"/>
    <m/>
    <x v="27"/>
    <x v="5"/>
    <x v="11"/>
    <x v="1"/>
    <n v="560.25"/>
  </r>
  <r>
    <n v="20100424"/>
    <x v="2"/>
    <m/>
    <x v="10"/>
    <x v="2"/>
    <x v="9"/>
    <x v="0"/>
    <n v="538"/>
  </r>
  <r>
    <n v="20100425"/>
    <x v="1"/>
    <m/>
    <x v="18"/>
    <x v="2"/>
    <x v="9"/>
    <x v="1"/>
    <n v="269"/>
  </r>
  <r>
    <n v="20100426"/>
    <x v="2"/>
    <m/>
    <x v="29"/>
    <x v="0"/>
    <x v="0"/>
    <x v="5"/>
    <n v="995"/>
  </r>
  <r>
    <n v="20100427"/>
    <x v="1"/>
    <m/>
    <x v="8"/>
    <x v="2"/>
    <x v="9"/>
    <x v="2"/>
    <n v="807"/>
  </r>
  <r>
    <n v="20100428"/>
    <x v="2"/>
    <m/>
    <x v="29"/>
    <x v="5"/>
    <x v="11"/>
    <x v="0"/>
    <n v="1120.5"/>
  </r>
  <r>
    <n v="20100429"/>
    <x v="0"/>
    <m/>
    <x v="27"/>
    <x v="1"/>
    <x v="14"/>
    <x v="1"/>
    <n v="65"/>
  </r>
  <r>
    <n v="20100430"/>
    <x v="2"/>
    <m/>
    <x v="12"/>
    <x v="0"/>
    <x v="0"/>
    <x v="0"/>
    <n v="398"/>
  </r>
  <r>
    <n v="20100431"/>
    <x v="1"/>
    <m/>
    <x v="6"/>
    <x v="5"/>
    <x v="11"/>
    <x v="0"/>
    <n v="1120.5"/>
  </r>
  <r>
    <n v="20100432"/>
    <x v="1"/>
    <m/>
    <x v="3"/>
    <x v="3"/>
    <x v="6"/>
    <x v="1"/>
    <n v="180.5"/>
  </r>
  <r>
    <n v="20100433"/>
    <x v="1"/>
    <m/>
    <x v="29"/>
    <x v="3"/>
    <x v="6"/>
    <x v="0"/>
    <n v="361"/>
  </r>
  <r>
    <n v="20100434"/>
    <x v="1"/>
    <m/>
    <x v="10"/>
    <x v="5"/>
    <x v="11"/>
    <x v="1"/>
    <n v="560.25"/>
  </r>
  <r>
    <n v="20100435"/>
    <x v="1"/>
    <m/>
    <x v="11"/>
    <x v="5"/>
    <x v="11"/>
    <x v="0"/>
    <n v="1120.5"/>
  </r>
  <r>
    <n v="20100436"/>
    <x v="2"/>
    <m/>
    <x v="16"/>
    <x v="0"/>
    <x v="0"/>
    <x v="2"/>
    <n v="597"/>
  </r>
  <r>
    <n v="20100437"/>
    <x v="2"/>
    <m/>
    <x v="7"/>
    <x v="0"/>
    <x v="0"/>
    <x v="1"/>
    <n v="199"/>
  </r>
  <r>
    <n v="20100438"/>
    <x v="0"/>
    <m/>
    <x v="8"/>
    <x v="1"/>
    <x v="14"/>
    <x v="4"/>
    <n v="260"/>
  </r>
  <r>
    <n v="20100439"/>
    <x v="2"/>
    <m/>
    <x v="0"/>
    <x v="0"/>
    <x v="0"/>
    <x v="4"/>
    <n v="796"/>
  </r>
  <r>
    <n v="20100440"/>
    <x v="2"/>
    <m/>
    <x v="17"/>
    <x v="0"/>
    <x v="0"/>
    <x v="4"/>
    <n v="796"/>
  </r>
  <r>
    <n v="20100441"/>
    <x v="0"/>
    <m/>
    <x v="10"/>
    <x v="1"/>
    <x v="14"/>
    <x v="4"/>
    <n v="260"/>
  </r>
  <r>
    <n v="20100442"/>
    <x v="0"/>
    <m/>
    <x v="10"/>
    <x v="2"/>
    <x v="9"/>
    <x v="1"/>
    <n v="269"/>
  </r>
  <r>
    <n v="20100443"/>
    <x v="2"/>
    <m/>
    <x v="11"/>
    <x v="0"/>
    <x v="0"/>
    <x v="6"/>
    <n v="1194"/>
  </r>
  <r>
    <n v="20100444"/>
    <x v="2"/>
    <m/>
    <x v="9"/>
    <x v="5"/>
    <x v="11"/>
    <x v="1"/>
    <n v="560.25"/>
  </r>
  <r>
    <n v="20100445"/>
    <x v="2"/>
    <m/>
    <x v="7"/>
    <x v="1"/>
    <x v="14"/>
    <x v="1"/>
    <n v="65"/>
  </r>
  <r>
    <n v="20100446"/>
    <x v="2"/>
    <m/>
    <x v="12"/>
    <x v="3"/>
    <x v="6"/>
    <x v="0"/>
    <n v="361"/>
  </r>
  <r>
    <n v="20100447"/>
    <x v="2"/>
    <m/>
    <x v="4"/>
    <x v="5"/>
    <x v="11"/>
    <x v="0"/>
    <n v="1120.5"/>
  </r>
  <r>
    <n v="20100448"/>
    <x v="2"/>
    <m/>
    <x v="15"/>
    <x v="5"/>
    <x v="11"/>
    <x v="1"/>
    <n v="560.25"/>
  </r>
  <r>
    <n v="20100449"/>
    <x v="1"/>
    <m/>
    <x v="21"/>
    <x v="3"/>
    <x v="6"/>
    <x v="0"/>
    <n v="361"/>
  </r>
  <r>
    <n v="20100450"/>
    <x v="0"/>
    <m/>
    <x v="29"/>
    <x v="2"/>
    <x v="9"/>
    <x v="1"/>
    <n v="269"/>
  </r>
  <r>
    <n v="20100451"/>
    <x v="2"/>
    <m/>
    <x v="12"/>
    <x v="3"/>
    <x v="6"/>
    <x v="1"/>
    <n v="180.5"/>
  </r>
  <r>
    <n v="20100452"/>
    <x v="1"/>
    <m/>
    <x v="27"/>
    <x v="5"/>
    <x v="11"/>
    <x v="0"/>
    <n v="1120.5"/>
  </r>
  <r>
    <n v="20100453"/>
    <x v="2"/>
    <m/>
    <x v="18"/>
    <x v="0"/>
    <x v="0"/>
    <x v="6"/>
    <n v="1194"/>
  </r>
  <r>
    <n v="20100454"/>
    <x v="2"/>
    <m/>
    <x v="21"/>
    <x v="2"/>
    <x v="9"/>
    <x v="1"/>
    <n v="269"/>
  </r>
  <r>
    <n v="20100455"/>
    <x v="2"/>
    <m/>
    <x v="3"/>
    <x v="2"/>
    <x v="9"/>
    <x v="5"/>
    <n v="1345"/>
  </r>
  <r>
    <n v="20100456"/>
    <x v="0"/>
    <m/>
    <x v="27"/>
    <x v="1"/>
    <x v="14"/>
    <x v="4"/>
    <n v="260"/>
  </r>
  <r>
    <n v="20100457"/>
    <x v="1"/>
    <m/>
    <x v="23"/>
    <x v="0"/>
    <x v="0"/>
    <x v="6"/>
    <n v="1194"/>
  </r>
  <r>
    <n v="20100458"/>
    <x v="1"/>
    <m/>
    <x v="12"/>
    <x v="3"/>
    <x v="6"/>
    <x v="0"/>
    <n v="361"/>
  </r>
  <r>
    <n v="20100459"/>
    <x v="1"/>
    <m/>
    <x v="16"/>
    <x v="3"/>
    <x v="6"/>
    <x v="1"/>
    <n v="180.5"/>
  </r>
  <r>
    <n v="20100460"/>
    <x v="2"/>
    <m/>
    <x v="20"/>
    <x v="2"/>
    <x v="9"/>
    <x v="1"/>
    <n v="269"/>
  </r>
  <r>
    <n v="20100461"/>
    <x v="1"/>
    <m/>
    <x v="18"/>
    <x v="3"/>
    <x v="6"/>
    <x v="0"/>
    <n v="361"/>
  </r>
  <r>
    <n v="20100462"/>
    <x v="2"/>
    <m/>
    <x v="0"/>
    <x v="0"/>
    <x v="0"/>
    <x v="1"/>
    <n v="199"/>
  </r>
  <r>
    <n v="20100463"/>
    <x v="2"/>
    <m/>
    <x v="13"/>
    <x v="3"/>
    <x v="6"/>
    <x v="1"/>
    <n v="180.5"/>
  </r>
  <r>
    <n v="20100464"/>
    <x v="1"/>
    <m/>
    <x v="15"/>
    <x v="2"/>
    <x v="9"/>
    <x v="0"/>
    <n v="538"/>
  </r>
  <r>
    <n v="20100465"/>
    <x v="2"/>
    <m/>
    <x v="12"/>
    <x v="1"/>
    <x v="14"/>
    <x v="4"/>
    <n v="260"/>
  </r>
  <r>
    <n v="20100466"/>
    <x v="1"/>
    <m/>
    <x v="27"/>
    <x v="0"/>
    <x v="0"/>
    <x v="4"/>
    <n v="796"/>
  </r>
  <r>
    <n v="20100467"/>
    <x v="2"/>
    <m/>
    <x v="4"/>
    <x v="3"/>
    <x v="6"/>
    <x v="1"/>
    <n v="180.5"/>
  </r>
  <r>
    <n v="20100468"/>
    <x v="1"/>
    <m/>
    <x v="29"/>
    <x v="1"/>
    <x v="14"/>
    <x v="0"/>
    <n v="130"/>
  </r>
  <r>
    <n v="20100469"/>
    <x v="0"/>
    <m/>
    <x v="15"/>
    <x v="3"/>
    <x v="15"/>
    <x v="1"/>
    <n v="275.79000000000002"/>
  </r>
  <r>
    <n v="20100470"/>
    <x v="1"/>
    <m/>
    <x v="12"/>
    <x v="1"/>
    <x v="14"/>
    <x v="2"/>
    <n v="195"/>
  </r>
  <r>
    <n v="20100471"/>
    <x v="1"/>
    <m/>
    <x v="24"/>
    <x v="0"/>
    <x v="0"/>
    <x v="2"/>
    <n v="597"/>
  </r>
  <r>
    <n v="20100472"/>
    <x v="2"/>
    <m/>
    <x v="11"/>
    <x v="0"/>
    <x v="0"/>
    <x v="1"/>
    <n v="199"/>
  </r>
  <r>
    <n v="20100473"/>
    <x v="1"/>
    <m/>
    <x v="16"/>
    <x v="2"/>
    <x v="9"/>
    <x v="2"/>
    <n v="807"/>
  </r>
  <r>
    <n v="20100474"/>
    <x v="2"/>
    <m/>
    <x v="11"/>
    <x v="3"/>
    <x v="6"/>
    <x v="1"/>
    <n v="180.5"/>
  </r>
  <r>
    <n v="20100475"/>
    <x v="1"/>
    <m/>
    <x v="15"/>
    <x v="1"/>
    <x v="14"/>
    <x v="0"/>
    <n v="130"/>
  </r>
  <r>
    <n v="20100476"/>
    <x v="1"/>
    <m/>
    <x v="20"/>
    <x v="2"/>
    <x v="9"/>
    <x v="5"/>
    <n v="1345"/>
  </r>
  <r>
    <n v="20100477"/>
    <x v="0"/>
    <m/>
    <x v="22"/>
    <x v="1"/>
    <x v="14"/>
    <x v="4"/>
    <n v="260"/>
  </r>
  <r>
    <n v="20100478"/>
    <x v="2"/>
    <m/>
    <x v="20"/>
    <x v="5"/>
    <x v="11"/>
    <x v="0"/>
    <n v="1120.5"/>
  </r>
  <r>
    <n v="20100479"/>
    <x v="0"/>
    <m/>
    <x v="16"/>
    <x v="3"/>
    <x v="15"/>
    <x v="1"/>
    <n v="275.79000000000002"/>
  </r>
  <r>
    <n v="20100480"/>
    <x v="2"/>
    <m/>
    <x v="0"/>
    <x v="5"/>
    <x v="11"/>
    <x v="0"/>
    <n v="1120.5"/>
  </r>
  <r>
    <n v="20100481"/>
    <x v="1"/>
    <m/>
    <x v="9"/>
    <x v="1"/>
    <x v="14"/>
    <x v="2"/>
    <n v="195"/>
  </r>
  <r>
    <n v="20100482"/>
    <x v="0"/>
    <m/>
    <x v="30"/>
    <x v="0"/>
    <x v="16"/>
    <x v="0"/>
    <n v="458"/>
  </r>
  <r>
    <n v="20100483"/>
    <x v="0"/>
    <m/>
    <x v="7"/>
    <x v="5"/>
    <x v="11"/>
    <x v="1"/>
    <n v="560.25"/>
  </r>
  <r>
    <n v="20100484"/>
    <x v="2"/>
    <m/>
    <x v="9"/>
    <x v="2"/>
    <x v="2"/>
    <x v="0"/>
    <n v="117"/>
  </r>
  <r>
    <n v="20100485"/>
    <x v="1"/>
    <m/>
    <x v="6"/>
    <x v="1"/>
    <x v="14"/>
    <x v="4"/>
    <n v="260"/>
  </r>
  <r>
    <n v="20100486"/>
    <x v="0"/>
    <m/>
    <x v="18"/>
    <x v="0"/>
    <x v="16"/>
    <x v="4"/>
    <n v="916"/>
  </r>
  <r>
    <n v="20100487"/>
    <x v="0"/>
    <m/>
    <x v="28"/>
    <x v="2"/>
    <x v="2"/>
    <x v="2"/>
    <n v="175.5"/>
  </r>
  <r>
    <n v="20100488"/>
    <x v="0"/>
    <m/>
    <x v="27"/>
    <x v="1"/>
    <x v="14"/>
    <x v="4"/>
    <n v="260"/>
  </r>
  <r>
    <n v="20100489"/>
    <x v="0"/>
    <m/>
    <x v="18"/>
    <x v="1"/>
    <x v="14"/>
    <x v="4"/>
    <n v="260"/>
  </r>
  <r>
    <n v="20100490"/>
    <x v="1"/>
    <m/>
    <x v="8"/>
    <x v="2"/>
    <x v="2"/>
    <x v="1"/>
    <n v="58.5"/>
  </r>
  <r>
    <n v="20100491"/>
    <x v="1"/>
    <m/>
    <x v="30"/>
    <x v="3"/>
    <x v="6"/>
    <x v="0"/>
    <n v="361"/>
  </r>
  <r>
    <n v="20100492"/>
    <x v="0"/>
    <m/>
    <x v="7"/>
    <x v="3"/>
    <x v="15"/>
    <x v="1"/>
    <n v="275.79000000000002"/>
  </r>
  <r>
    <n v="20100493"/>
    <x v="1"/>
    <m/>
    <x v="26"/>
    <x v="2"/>
    <x v="2"/>
    <x v="5"/>
    <n v="292.5"/>
  </r>
  <r>
    <n v="20100494"/>
    <x v="1"/>
    <m/>
    <x v="13"/>
    <x v="5"/>
    <x v="11"/>
    <x v="0"/>
    <n v="1120.5"/>
  </r>
  <r>
    <n v="20100495"/>
    <x v="2"/>
    <m/>
    <x v="9"/>
    <x v="1"/>
    <x v="14"/>
    <x v="1"/>
    <n v="65"/>
  </r>
  <r>
    <n v="20100496"/>
    <x v="0"/>
    <m/>
    <x v="18"/>
    <x v="2"/>
    <x v="2"/>
    <x v="4"/>
    <n v="234"/>
  </r>
  <r>
    <n v="20100497"/>
    <x v="2"/>
    <m/>
    <x v="15"/>
    <x v="5"/>
    <x v="11"/>
    <x v="0"/>
    <n v="1120.5"/>
  </r>
  <r>
    <n v="20100498"/>
    <x v="2"/>
    <m/>
    <x v="27"/>
    <x v="0"/>
    <x v="16"/>
    <x v="4"/>
    <n v="916"/>
  </r>
  <r>
    <n v="20100499"/>
    <x v="1"/>
    <m/>
    <x v="22"/>
    <x v="1"/>
    <x v="14"/>
    <x v="4"/>
    <n v="260"/>
  </r>
  <r>
    <n v="20100500"/>
    <x v="0"/>
    <m/>
    <x v="8"/>
    <x v="3"/>
    <x v="15"/>
    <x v="1"/>
    <n v="275.79000000000002"/>
  </r>
  <r>
    <n v="20100501"/>
    <x v="0"/>
    <m/>
    <x v="6"/>
    <x v="3"/>
    <x v="15"/>
    <x v="0"/>
    <n v="551.58000000000004"/>
  </r>
  <r>
    <n v="20100502"/>
    <x v="0"/>
    <m/>
    <x v="20"/>
    <x v="0"/>
    <x v="16"/>
    <x v="1"/>
    <n v="229"/>
  </r>
  <r>
    <n v="20100503"/>
    <x v="0"/>
    <m/>
    <x v="29"/>
    <x v="1"/>
    <x v="14"/>
    <x v="2"/>
    <n v="195"/>
  </r>
  <r>
    <n v="20100504"/>
    <x v="0"/>
    <m/>
    <x v="16"/>
    <x v="5"/>
    <x v="11"/>
    <x v="1"/>
    <n v="560.25"/>
  </r>
  <r>
    <n v="20100505"/>
    <x v="1"/>
    <m/>
    <x v="0"/>
    <x v="2"/>
    <x v="2"/>
    <x v="4"/>
    <n v="234"/>
  </r>
  <r>
    <n v="20100506"/>
    <x v="2"/>
    <m/>
    <x v="17"/>
    <x v="1"/>
    <x v="14"/>
    <x v="0"/>
    <n v="130"/>
  </r>
  <r>
    <n v="20100507"/>
    <x v="2"/>
    <m/>
    <x v="30"/>
    <x v="5"/>
    <x v="11"/>
    <x v="0"/>
    <n v="1120.5"/>
  </r>
  <r>
    <n v="20100508"/>
    <x v="0"/>
    <m/>
    <x v="13"/>
    <x v="0"/>
    <x v="16"/>
    <x v="4"/>
    <n v="916"/>
  </r>
  <r>
    <n v="20100509"/>
    <x v="0"/>
    <m/>
    <x v="4"/>
    <x v="1"/>
    <x v="14"/>
    <x v="2"/>
    <n v="195"/>
  </r>
  <r>
    <n v="20100510"/>
    <x v="1"/>
    <m/>
    <x v="14"/>
    <x v="0"/>
    <x v="16"/>
    <x v="1"/>
    <n v="229"/>
  </r>
  <r>
    <n v="20100511"/>
    <x v="1"/>
    <m/>
    <x v="19"/>
    <x v="0"/>
    <x v="16"/>
    <x v="5"/>
    <n v="1145"/>
  </r>
  <r>
    <n v="20100512"/>
    <x v="1"/>
    <m/>
    <x v="1"/>
    <x v="2"/>
    <x v="2"/>
    <x v="2"/>
    <n v="175.5"/>
  </r>
  <r>
    <n v="20100513"/>
    <x v="1"/>
    <m/>
    <x v="0"/>
    <x v="3"/>
    <x v="6"/>
    <x v="0"/>
    <n v="361"/>
  </r>
  <r>
    <n v="20100514"/>
    <x v="0"/>
    <m/>
    <x v="8"/>
    <x v="2"/>
    <x v="2"/>
    <x v="0"/>
    <n v="117"/>
  </r>
  <r>
    <n v="20100515"/>
    <x v="0"/>
    <m/>
    <x v="9"/>
    <x v="2"/>
    <x v="2"/>
    <x v="5"/>
    <n v="292.5"/>
  </r>
  <r>
    <n v="20100516"/>
    <x v="1"/>
    <m/>
    <x v="27"/>
    <x v="5"/>
    <x v="11"/>
    <x v="0"/>
    <n v="1120.5"/>
  </r>
  <r>
    <n v="20100517"/>
    <x v="1"/>
    <m/>
    <x v="22"/>
    <x v="1"/>
    <x v="14"/>
    <x v="0"/>
    <n v="130"/>
  </r>
  <r>
    <n v="20100518"/>
    <x v="0"/>
    <m/>
    <x v="7"/>
    <x v="1"/>
    <x v="14"/>
    <x v="4"/>
    <n v="260"/>
  </r>
  <r>
    <n v="20100519"/>
    <x v="1"/>
    <m/>
    <x v="8"/>
    <x v="0"/>
    <x v="16"/>
    <x v="1"/>
    <n v="229"/>
  </r>
  <r>
    <n v="20100520"/>
    <x v="2"/>
    <m/>
    <x v="13"/>
    <x v="5"/>
    <x v="11"/>
    <x v="0"/>
    <n v="1120.5"/>
  </r>
  <r>
    <n v="20100521"/>
    <x v="2"/>
    <m/>
    <x v="13"/>
    <x v="3"/>
    <x v="6"/>
    <x v="1"/>
    <n v="180.5"/>
  </r>
  <r>
    <n v="20100522"/>
    <x v="0"/>
    <m/>
    <x v="7"/>
    <x v="5"/>
    <x v="11"/>
    <x v="0"/>
    <n v="1120.5"/>
  </r>
  <r>
    <n v="20100523"/>
    <x v="2"/>
    <m/>
    <x v="26"/>
    <x v="0"/>
    <x v="16"/>
    <x v="2"/>
    <n v="687"/>
  </r>
  <r>
    <n v="20100524"/>
    <x v="0"/>
    <m/>
    <x v="15"/>
    <x v="1"/>
    <x v="14"/>
    <x v="4"/>
    <n v="260"/>
  </r>
  <r>
    <n v="20100525"/>
    <x v="1"/>
    <m/>
    <x v="13"/>
    <x v="1"/>
    <x v="14"/>
    <x v="4"/>
    <n v="260"/>
  </r>
  <r>
    <n v="20100526"/>
    <x v="2"/>
    <m/>
    <x v="13"/>
    <x v="2"/>
    <x v="2"/>
    <x v="4"/>
    <n v="234"/>
  </r>
  <r>
    <n v="20100527"/>
    <x v="0"/>
    <m/>
    <x v="27"/>
    <x v="0"/>
    <x v="16"/>
    <x v="1"/>
    <n v="229"/>
  </r>
  <r>
    <n v="20100528"/>
    <x v="1"/>
    <m/>
    <x v="15"/>
    <x v="0"/>
    <x v="16"/>
    <x v="4"/>
    <n v="916"/>
  </r>
  <r>
    <n v="20100529"/>
    <x v="0"/>
    <m/>
    <x v="4"/>
    <x v="2"/>
    <x v="2"/>
    <x v="4"/>
    <n v="234"/>
  </r>
  <r>
    <n v="20100530"/>
    <x v="0"/>
    <m/>
    <x v="23"/>
    <x v="0"/>
    <x v="16"/>
    <x v="0"/>
    <n v="458"/>
  </r>
  <r>
    <n v="20100531"/>
    <x v="2"/>
    <m/>
    <x v="3"/>
    <x v="0"/>
    <x v="16"/>
    <x v="0"/>
    <n v="458"/>
  </r>
  <r>
    <n v="20100532"/>
    <x v="0"/>
    <m/>
    <x v="14"/>
    <x v="1"/>
    <x v="14"/>
    <x v="4"/>
    <n v="260"/>
  </r>
  <r>
    <n v="20100533"/>
    <x v="2"/>
    <m/>
    <x v="27"/>
    <x v="0"/>
    <x v="16"/>
    <x v="0"/>
    <n v="458"/>
  </r>
  <r>
    <n v="20100534"/>
    <x v="1"/>
    <m/>
    <x v="2"/>
    <x v="2"/>
    <x v="2"/>
    <x v="5"/>
    <n v="292.5"/>
  </r>
  <r>
    <n v="20100535"/>
    <x v="1"/>
    <m/>
    <x v="2"/>
    <x v="2"/>
    <x v="2"/>
    <x v="1"/>
    <n v="58.5"/>
  </r>
  <r>
    <n v="20100536"/>
    <x v="0"/>
    <m/>
    <x v="13"/>
    <x v="0"/>
    <x v="16"/>
    <x v="5"/>
    <n v="1145"/>
  </r>
  <r>
    <n v="20100537"/>
    <x v="1"/>
    <m/>
    <x v="13"/>
    <x v="5"/>
    <x v="11"/>
    <x v="1"/>
    <n v="560.25"/>
  </r>
  <r>
    <n v="20100538"/>
    <x v="0"/>
    <m/>
    <x v="6"/>
    <x v="1"/>
    <x v="14"/>
    <x v="0"/>
    <n v="130"/>
  </r>
  <r>
    <n v="20100539"/>
    <x v="2"/>
    <m/>
    <x v="29"/>
    <x v="2"/>
    <x v="2"/>
    <x v="0"/>
    <n v="117"/>
  </r>
  <r>
    <n v="20100540"/>
    <x v="0"/>
    <m/>
    <x v="7"/>
    <x v="3"/>
    <x v="15"/>
    <x v="0"/>
    <n v="551.58000000000004"/>
  </r>
  <r>
    <n v="20100541"/>
    <x v="2"/>
    <m/>
    <x v="22"/>
    <x v="0"/>
    <x v="16"/>
    <x v="4"/>
    <n v="916"/>
  </r>
  <r>
    <n v="20100542"/>
    <x v="2"/>
    <m/>
    <x v="12"/>
    <x v="1"/>
    <x v="14"/>
    <x v="2"/>
    <n v="195"/>
  </r>
  <r>
    <n v="20100543"/>
    <x v="1"/>
    <m/>
    <x v="24"/>
    <x v="0"/>
    <x v="16"/>
    <x v="0"/>
    <n v="458"/>
  </r>
  <r>
    <n v="20100544"/>
    <x v="0"/>
    <m/>
    <x v="30"/>
    <x v="2"/>
    <x v="2"/>
    <x v="0"/>
    <n v="117"/>
  </r>
  <r>
    <n v="20100545"/>
    <x v="1"/>
    <m/>
    <x v="8"/>
    <x v="1"/>
    <x v="14"/>
    <x v="1"/>
    <n v="65"/>
  </r>
  <r>
    <n v="20100546"/>
    <x v="2"/>
    <m/>
    <x v="13"/>
    <x v="5"/>
    <x v="11"/>
    <x v="1"/>
    <n v="560.25"/>
  </r>
  <r>
    <n v="20100547"/>
    <x v="2"/>
    <m/>
    <x v="24"/>
    <x v="5"/>
    <x v="11"/>
    <x v="0"/>
    <n v="1120.5"/>
  </r>
  <r>
    <n v="20100548"/>
    <x v="2"/>
    <m/>
    <x v="20"/>
    <x v="3"/>
    <x v="6"/>
    <x v="0"/>
    <n v="361"/>
  </r>
  <r>
    <n v="20100549"/>
    <x v="2"/>
    <m/>
    <x v="0"/>
    <x v="5"/>
    <x v="11"/>
    <x v="0"/>
    <n v="1120.5"/>
  </r>
  <r>
    <n v="20100550"/>
    <x v="2"/>
    <m/>
    <x v="22"/>
    <x v="5"/>
    <x v="11"/>
    <x v="0"/>
    <n v="1120.5"/>
  </r>
  <r>
    <n v="20100551"/>
    <x v="1"/>
    <m/>
    <x v="1"/>
    <x v="3"/>
    <x v="17"/>
    <x v="1"/>
    <n v="98.98"/>
  </r>
  <r>
    <n v="20100552"/>
    <x v="0"/>
    <m/>
    <x v="14"/>
    <x v="1"/>
    <x v="14"/>
    <x v="4"/>
    <n v="260"/>
  </r>
  <r>
    <n v="20100553"/>
    <x v="2"/>
    <m/>
    <x v="4"/>
    <x v="3"/>
    <x v="6"/>
    <x v="0"/>
    <n v="361"/>
  </r>
  <r>
    <n v="20100554"/>
    <x v="1"/>
    <m/>
    <x v="30"/>
    <x v="3"/>
    <x v="17"/>
    <x v="0"/>
    <n v="197.96"/>
  </r>
  <r>
    <n v="20100555"/>
    <x v="0"/>
    <m/>
    <x v="3"/>
    <x v="5"/>
    <x v="11"/>
    <x v="1"/>
    <n v="560.25"/>
  </r>
  <r>
    <n v="20100556"/>
    <x v="0"/>
    <m/>
    <x v="12"/>
    <x v="1"/>
    <x v="14"/>
    <x v="0"/>
    <n v="130"/>
  </r>
  <r>
    <n v="20100557"/>
    <x v="2"/>
    <m/>
    <x v="12"/>
    <x v="3"/>
    <x v="6"/>
    <x v="1"/>
    <n v="180.5"/>
  </r>
  <r>
    <n v="20100558"/>
    <x v="2"/>
    <m/>
    <x v="20"/>
    <x v="3"/>
    <x v="6"/>
    <x v="0"/>
    <n v="361"/>
  </r>
  <r>
    <n v="20100559"/>
    <x v="0"/>
    <m/>
    <x v="6"/>
    <x v="2"/>
    <x v="2"/>
    <x v="2"/>
    <n v="175.5"/>
  </r>
  <r>
    <n v="20100560"/>
    <x v="1"/>
    <m/>
    <x v="23"/>
    <x v="5"/>
    <x v="11"/>
    <x v="1"/>
    <n v="560.25"/>
  </r>
  <r>
    <n v="20100561"/>
    <x v="0"/>
    <m/>
    <x v="27"/>
    <x v="1"/>
    <x v="14"/>
    <x v="0"/>
    <n v="130"/>
  </r>
  <r>
    <n v="20100562"/>
    <x v="1"/>
    <m/>
    <x v="9"/>
    <x v="1"/>
    <x v="14"/>
    <x v="4"/>
    <n v="260"/>
  </r>
  <r>
    <n v="20100563"/>
    <x v="0"/>
    <m/>
    <x v="18"/>
    <x v="1"/>
    <x v="14"/>
    <x v="2"/>
    <n v="195"/>
  </r>
  <r>
    <n v="20100564"/>
    <x v="2"/>
    <m/>
    <x v="27"/>
    <x v="2"/>
    <x v="2"/>
    <x v="5"/>
    <n v="292.5"/>
  </r>
  <r>
    <n v="20100565"/>
    <x v="1"/>
    <m/>
    <x v="25"/>
    <x v="3"/>
    <x v="17"/>
    <x v="0"/>
    <n v="197.96"/>
  </r>
  <r>
    <n v="20100566"/>
    <x v="2"/>
    <m/>
    <x v="23"/>
    <x v="1"/>
    <x v="14"/>
    <x v="0"/>
    <n v="130"/>
  </r>
  <r>
    <n v="20100567"/>
    <x v="2"/>
    <m/>
    <x v="15"/>
    <x v="0"/>
    <x v="16"/>
    <x v="4"/>
    <n v="916"/>
  </r>
  <r>
    <n v="20100568"/>
    <x v="2"/>
    <m/>
    <x v="1"/>
    <x v="3"/>
    <x v="6"/>
    <x v="1"/>
    <n v="180.5"/>
  </r>
  <r>
    <n v="20100569"/>
    <x v="2"/>
    <m/>
    <x v="27"/>
    <x v="0"/>
    <x v="16"/>
    <x v="5"/>
    <n v="1145"/>
  </r>
  <r>
    <n v="20100570"/>
    <x v="0"/>
    <m/>
    <x v="14"/>
    <x v="0"/>
    <x v="18"/>
    <x v="5"/>
    <n v="1795"/>
  </r>
  <r>
    <n v="20100571"/>
    <x v="0"/>
    <m/>
    <x v="10"/>
    <x v="5"/>
    <x v="11"/>
    <x v="1"/>
    <n v="560.25"/>
  </r>
  <r>
    <n v="20100572"/>
    <x v="2"/>
    <m/>
    <x v="9"/>
    <x v="3"/>
    <x v="6"/>
    <x v="1"/>
    <n v="180.5"/>
  </r>
  <r>
    <n v="20100573"/>
    <x v="2"/>
    <m/>
    <x v="26"/>
    <x v="3"/>
    <x v="6"/>
    <x v="1"/>
    <n v="180.5"/>
  </r>
  <r>
    <n v="20100574"/>
    <x v="2"/>
    <m/>
    <x v="11"/>
    <x v="1"/>
    <x v="14"/>
    <x v="1"/>
    <n v="65"/>
  </r>
  <r>
    <n v="20100575"/>
    <x v="0"/>
    <m/>
    <x v="16"/>
    <x v="0"/>
    <x v="18"/>
    <x v="0"/>
    <n v="718"/>
  </r>
  <r>
    <n v="20100576"/>
    <x v="1"/>
    <m/>
    <x v="18"/>
    <x v="0"/>
    <x v="18"/>
    <x v="6"/>
    <n v="2154"/>
  </r>
  <r>
    <n v="20100577"/>
    <x v="1"/>
    <m/>
    <x v="11"/>
    <x v="0"/>
    <x v="18"/>
    <x v="1"/>
    <n v="359"/>
  </r>
  <r>
    <n v="20100578"/>
    <x v="2"/>
    <m/>
    <x v="23"/>
    <x v="0"/>
    <x v="18"/>
    <x v="0"/>
    <n v="718"/>
  </r>
  <r>
    <n v="20100579"/>
    <x v="1"/>
    <m/>
    <x v="8"/>
    <x v="1"/>
    <x v="14"/>
    <x v="2"/>
    <n v="195"/>
  </r>
  <r>
    <n v="20100580"/>
    <x v="2"/>
    <m/>
    <x v="20"/>
    <x v="3"/>
    <x v="19"/>
    <x v="1"/>
    <n v="280.88"/>
  </r>
  <r>
    <n v="20100581"/>
    <x v="0"/>
    <m/>
    <x v="6"/>
    <x v="3"/>
    <x v="15"/>
    <x v="1"/>
    <n v="275.79000000000002"/>
  </r>
  <r>
    <n v="20100582"/>
    <x v="0"/>
    <m/>
    <x v="27"/>
    <x v="5"/>
    <x v="11"/>
    <x v="1"/>
    <n v="560.25"/>
  </r>
  <r>
    <n v="20100583"/>
    <x v="2"/>
    <m/>
    <x v="25"/>
    <x v="0"/>
    <x v="18"/>
    <x v="6"/>
    <n v="2154"/>
  </r>
  <r>
    <n v="20100584"/>
    <x v="0"/>
    <m/>
    <x v="11"/>
    <x v="2"/>
    <x v="2"/>
    <x v="1"/>
    <n v="58.5"/>
  </r>
  <r>
    <n v="20100585"/>
    <x v="1"/>
    <m/>
    <x v="11"/>
    <x v="3"/>
    <x v="17"/>
    <x v="0"/>
    <n v="197.96"/>
  </r>
  <r>
    <n v="20100586"/>
    <x v="0"/>
    <m/>
    <x v="21"/>
    <x v="2"/>
    <x v="2"/>
    <x v="1"/>
    <n v="58.5"/>
  </r>
  <r>
    <n v="20100587"/>
    <x v="0"/>
    <m/>
    <x v="15"/>
    <x v="5"/>
    <x v="20"/>
    <x v="0"/>
    <n v="550.66"/>
  </r>
  <r>
    <n v="20100588"/>
    <x v="0"/>
    <m/>
    <x v="30"/>
    <x v="5"/>
    <x v="20"/>
    <x v="0"/>
    <n v="550.66"/>
  </r>
  <r>
    <n v="20100589"/>
    <x v="0"/>
    <m/>
    <x v="12"/>
    <x v="2"/>
    <x v="2"/>
    <x v="2"/>
    <n v="175.5"/>
  </r>
  <r>
    <n v="20100590"/>
    <x v="1"/>
    <m/>
    <x v="3"/>
    <x v="2"/>
    <x v="2"/>
    <x v="4"/>
    <n v="234"/>
  </r>
  <r>
    <n v="20100591"/>
    <x v="2"/>
    <m/>
    <x v="4"/>
    <x v="0"/>
    <x v="18"/>
    <x v="2"/>
    <n v="1077"/>
  </r>
  <r>
    <n v="20100592"/>
    <x v="1"/>
    <m/>
    <x v="11"/>
    <x v="1"/>
    <x v="14"/>
    <x v="0"/>
    <n v="130"/>
  </r>
  <r>
    <n v="20100593"/>
    <x v="1"/>
    <m/>
    <x v="3"/>
    <x v="2"/>
    <x v="2"/>
    <x v="5"/>
    <n v="292.5"/>
  </r>
  <r>
    <n v="20100594"/>
    <x v="1"/>
    <m/>
    <x v="28"/>
    <x v="2"/>
    <x v="2"/>
    <x v="0"/>
    <n v="117"/>
  </r>
  <r>
    <n v="20100595"/>
    <x v="1"/>
    <m/>
    <x v="3"/>
    <x v="0"/>
    <x v="18"/>
    <x v="5"/>
    <n v="1795"/>
  </r>
  <r>
    <n v="20100596"/>
    <x v="0"/>
    <m/>
    <x v="26"/>
    <x v="1"/>
    <x v="14"/>
    <x v="2"/>
    <n v="195"/>
  </r>
  <r>
    <n v="20100597"/>
    <x v="0"/>
    <m/>
    <x v="26"/>
    <x v="3"/>
    <x v="15"/>
    <x v="1"/>
    <n v="275.79000000000002"/>
  </r>
  <r>
    <n v="20100598"/>
    <x v="0"/>
    <m/>
    <x v="16"/>
    <x v="2"/>
    <x v="8"/>
    <x v="0"/>
    <n v="198"/>
  </r>
  <r>
    <n v="20100599"/>
    <x v="0"/>
    <m/>
    <x v="3"/>
    <x v="0"/>
    <x v="18"/>
    <x v="1"/>
    <n v="359"/>
  </r>
  <r>
    <n v="20100600"/>
    <x v="0"/>
    <m/>
    <x v="29"/>
    <x v="1"/>
    <x v="14"/>
    <x v="1"/>
    <n v="65"/>
  </r>
  <r>
    <n v="20100601"/>
    <x v="2"/>
    <m/>
    <x v="15"/>
    <x v="2"/>
    <x v="8"/>
    <x v="4"/>
    <n v="396"/>
  </r>
  <r>
    <n v="20100602"/>
    <x v="1"/>
    <m/>
    <x v="21"/>
    <x v="2"/>
    <x v="8"/>
    <x v="1"/>
    <n v="99"/>
  </r>
  <r>
    <n v="20100603"/>
    <x v="1"/>
    <m/>
    <x v="12"/>
    <x v="2"/>
    <x v="8"/>
    <x v="0"/>
    <n v="198"/>
  </r>
  <r>
    <n v="20100604"/>
    <x v="0"/>
    <m/>
    <x v="8"/>
    <x v="2"/>
    <x v="8"/>
    <x v="5"/>
    <n v="495"/>
  </r>
  <r>
    <n v="20100605"/>
    <x v="2"/>
    <m/>
    <x v="8"/>
    <x v="3"/>
    <x v="19"/>
    <x v="1"/>
    <n v="280.88"/>
  </r>
  <r>
    <n v="20100606"/>
    <x v="1"/>
    <m/>
    <x v="22"/>
    <x v="5"/>
    <x v="20"/>
    <x v="1"/>
    <n v="275.33"/>
  </r>
  <r>
    <n v="20100607"/>
    <x v="1"/>
    <m/>
    <x v="8"/>
    <x v="3"/>
    <x v="17"/>
    <x v="1"/>
    <n v="98.98"/>
  </r>
  <r>
    <n v="20100608"/>
    <x v="1"/>
    <m/>
    <x v="8"/>
    <x v="1"/>
    <x v="14"/>
    <x v="2"/>
    <n v="195"/>
  </r>
  <r>
    <n v="20100609"/>
    <x v="2"/>
    <m/>
    <x v="6"/>
    <x v="1"/>
    <x v="14"/>
    <x v="2"/>
    <n v="195"/>
  </r>
  <r>
    <n v="20100610"/>
    <x v="0"/>
    <m/>
    <x v="23"/>
    <x v="0"/>
    <x v="18"/>
    <x v="0"/>
    <n v="718"/>
  </r>
  <r>
    <n v="20100611"/>
    <x v="0"/>
    <m/>
    <x v="27"/>
    <x v="5"/>
    <x v="20"/>
    <x v="0"/>
    <n v="550.66"/>
  </r>
  <r>
    <n v="20100612"/>
    <x v="2"/>
    <m/>
    <x v="3"/>
    <x v="2"/>
    <x v="8"/>
    <x v="1"/>
    <n v="99"/>
  </r>
  <r>
    <n v="20100613"/>
    <x v="2"/>
    <m/>
    <x v="0"/>
    <x v="1"/>
    <x v="14"/>
    <x v="4"/>
    <n v="260"/>
  </r>
  <r>
    <n v="20100614"/>
    <x v="0"/>
    <m/>
    <x v="21"/>
    <x v="2"/>
    <x v="8"/>
    <x v="1"/>
    <n v="99"/>
  </r>
  <r>
    <n v="20100615"/>
    <x v="0"/>
    <m/>
    <x v="0"/>
    <x v="1"/>
    <x v="14"/>
    <x v="1"/>
    <n v="65"/>
  </r>
  <r>
    <n v="20100616"/>
    <x v="1"/>
    <m/>
    <x v="13"/>
    <x v="0"/>
    <x v="18"/>
    <x v="6"/>
    <n v="2154"/>
  </r>
  <r>
    <n v="20100617"/>
    <x v="0"/>
    <m/>
    <x v="16"/>
    <x v="5"/>
    <x v="20"/>
    <x v="0"/>
    <n v="550.66"/>
  </r>
  <r>
    <n v="20100618"/>
    <x v="2"/>
    <m/>
    <x v="1"/>
    <x v="3"/>
    <x v="19"/>
    <x v="1"/>
    <n v="280.88"/>
  </r>
  <r>
    <n v="20100619"/>
    <x v="0"/>
    <m/>
    <x v="20"/>
    <x v="1"/>
    <x v="14"/>
    <x v="0"/>
    <n v="130"/>
  </r>
  <r>
    <n v="20100620"/>
    <x v="0"/>
    <m/>
    <x v="8"/>
    <x v="5"/>
    <x v="20"/>
    <x v="1"/>
    <n v="275.33"/>
  </r>
  <r>
    <n v="20100621"/>
    <x v="1"/>
    <m/>
    <x v="18"/>
    <x v="1"/>
    <x v="14"/>
    <x v="4"/>
    <n v="260"/>
  </r>
  <r>
    <n v="20100622"/>
    <x v="2"/>
    <m/>
    <x v="6"/>
    <x v="2"/>
    <x v="8"/>
    <x v="2"/>
    <n v="297"/>
  </r>
  <r>
    <n v="20100623"/>
    <x v="1"/>
    <m/>
    <x v="15"/>
    <x v="0"/>
    <x v="18"/>
    <x v="2"/>
    <n v="1077"/>
  </r>
  <r>
    <n v="20100624"/>
    <x v="0"/>
    <m/>
    <x v="3"/>
    <x v="1"/>
    <x v="14"/>
    <x v="2"/>
    <n v="195"/>
  </r>
  <r>
    <n v="20100625"/>
    <x v="2"/>
    <m/>
    <x v="22"/>
    <x v="5"/>
    <x v="20"/>
    <x v="0"/>
    <n v="550.66"/>
  </r>
  <r>
    <n v="20100626"/>
    <x v="1"/>
    <m/>
    <x v="3"/>
    <x v="1"/>
    <x v="14"/>
    <x v="4"/>
    <n v="260"/>
  </r>
  <r>
    <n v="20100627"/>
    <x v="0"/>
    <m/>
    <x v="20"/>
    <x v="3"/>
    <x v="15"/>
    <x v="0"/>
    <n v="551.58000000000004"/>
  </r>
  <r>
    <n v="20100628"/>
    <x v="2"/>
    <m/>
    <x v="20"/>
    <x v="1"/>
    <x v="14"/>
    <x v="2"/>
    <n v="195"/>
  </r>
  <r>
    <n v="20100629"/>
    <x v="1"/>
    <m/>
    <x v="12"/>
    <x v="5"/>
    <x v="20"/>
    <x v="0"/>
    <n v="550.66"/>
  </r>
  <r>
    <n v="20100630"/>
    <x v="0"/>
    <m/>
    <x v="3"/>
    <x v="1"/>
    <x v="14"/>
    <x v="4"/>
    <n v="260"/>
  </r>
  <r>
    <n v="20100631"/>
    <x v="0"/>
    <m/>
    <x v="0"/>
    <x v="1"/>
    <x v="14"/>
    <x v="2"/>
    <n v="195"/>
  </r>
  <r>
    <n v="20100632"/>
    <x v="2"/>
    <m/>
    <x v="13"/>
    <x v="3"/>
    <x v="19"/>
    <x v="0"/>
    <n v="561.76"/>
  </r>
  <r>
    <n v="20100633"/>
    <x v="2"/>
    <m/>
    <x v="13"/>
    <x v="0"/>
    <x v="18"/>
    <x v="2"/>
    <n v="1077"/>
  </r>
  <r>
    <n v="20100634"/>
    <x v="1"/>
    <m/>
    <x v="29"/>
    <x v="1"/>
    <x v="14"/>
    <x v="4"/>
    <n v="260"/>
  </r>
  <r>
    <n v="20100635"/>
    <x v="2"/>
    <m/>
    <x v="24"/>
    <x v="2"/>
    <x v="8"/>
    <x v="1"/>
    <n v="99"/>
  </r>
  <r>
    <n v="20100636"/>
    <x v="0"/>
    <m/>
    <x v="6"/>
    <x v="0"/>
    <x v="18"/>
    <x v="1"/>
    <n v="359"/>
  </r>
  <r>
    <n v="20100637"/>
    <x v="0"/>
    <m/>
    <x v="26"/>
    <x v="0"/>
    <x v="18"/>
    <x v="5"/>
    <n v="1795"/>
  </r>
  <r>
    <n v="20100638"/>
    <x v="0"/>
    <m/>
    <x v="7"/>
    <x v="0"/>
    <x v="18"/>
    <x v="2"/>
    <n v="1077"/>
  </r>
  <r>
    <n v="20100639"/>
    <x v="0"/>
    <m/>
    <x v="10"/>
    <x v="2"/>
    <x v="8"/>
    <x v="0"/>
    <n v="198"/>
  </r>
  <r>
    <n v="20100640"/>
    <x v="2"/>
    <m/>
    <x v="16"/>
    <x v="1"/>
    <x v="14"/>
    <x v="4"/>
    <n v="260"/>
  </r>
  <r>
    <n v="20100641"/>
    <x v="0"/>
    <m/>
    <x v="7"/>
    <x v="5"/>
    <x v="20"/>
    <x v="0"/>
    <n v="550.66"/>
  </r>
  <r>
    <n v="20100642"/>
    <x v="1"/>
    <m/>
    <x v="12"/>
    <x v="0"/>
    <x v="18"/>
    <x v="4"/>
    <n v="1436"/>
  </r>
  <r>
    <n v="20100643"/>
    <x v="0"/>
    <m/>
    <x v="13"/>
    <x v="0"/>
    <x v="18"/>
    <x v="5"/>
    <n v="1795"/>
  </r>
  <r>
    <n v="20100644"/>
    <x v="0"/>
    <m/>
    <x v="27"/>
    <x v="2"/>
    <x v="8"/>
    <x v="4"/>
    <n v="396"/>
  </r>
  <r>
    <n v="20100645"/>
    <x v="0"/>
    <m/>
    <x v="13"/>
    <x v="1"/>
    <x v="14"/>
    <x v="2"/>
    <n v="195"/>
  </r>
  <r>
    <n v="20100646"/>
    <x v="0"/>
    <m/>
    <x v="0"/>
    <x v="2"/>
    <x v="8"/>
    <x v="4"/>
    <n v="396"/>
  </r>
  <r>
    <n v="20100647"/>
    <x v="0"/>
    <m/>
    <x v="10"/>
    <x v="3"/>
    <x v="15"/>
    <x v="1"/>
    <n v="275.79000000000002"/>
  </r>
  <r>
    <n v="20100648"/>
    <x v="0"/>
    <m/>
    <x v="23"/>
    <x v="1"/>
    <x v="14"/>
    <x v="2"/>
    <n v="195"/>
  </r>
  <r>
    <n v="20100649"/>
    <x v="1"/>
    <m/>
    <x v="2"/>
    <x v="5"/>
    <x v="20"/>
    <x v="1"/>
    <n v="275.33"/>
  </r>
  <r>
    <n v="20100650"/>
    <x v="1"/>
    <m/>
    <x v="23"/>
    <x v="2"/>
    <x v="8"/>
    <x v="0"/>
    <n v="198"/>
  </r>
  <r>
    <n v="20100651"/>
    <x v="0"/>
    <m/>
    <x v="2"/>
    <x v="3"/>
    <x v="6"/>
    <x v="0"/>
    <n v="361"/>
  </r>
  <r>
    <n v="20100652"/>
    <x v="1"/>
    <m/>
    <x v="10"/>
    <x v="1"/>
    <x v="14"/>
    <x v="4"/>
    <n v="260"/>
  </r>
  <r>
    <n v="20100653"/>
    <x v="2"/>
    <m/>
    <x v="2"/>
    <x v="1"/>
    <x v="14"/>
    <x v="1"/>
    <n v="65"/>
  </r>
  <r>
    <n v="20100654"/>
    <x v="2"/>
    <m/>
    <x v="26"/>
    <x v="2"/>
    <x v="8"/>
    <x v="0"/>
    <n v="198"/>
  </r>
  <r>
    <n v="20100655"/>
    <x v="1"/>
    <m/>
    <x v="22"/>
    <x v="0"/>
    <x v="18"/>
    <x v="0"/>
    <n v="718"/>
  </r>
  <r>
    <n v="20100656"/>
    <x v="1"/>
    <m/>
    <x v="0"/>
    <x v="2"/>
    <x v="8"/>
    <x v="2"/>
    <n v="297"/>
  </r>
  <r>
    <n v="20100657"/>
    <x v="2"/>
    <m/>
    <x v="3"/>
    <x v="2"/>
    <x v="8"/>
    <x v="5"/>
    <n v="495"/>
  </r>
  <r>
    <n v="20100658"/>
    <x v="0"/>
    <m/>
    <x v="18"/>
    <x v="3"/>
    <x v="6"/>
    <x v="0"/>
    <n v="361"/>
  </r>
  <r>
    <n v="20100659"/>
    <x v="2"/>
    <m/>
    <x v="8"/>
    <x v="1"/>
    <x v="14"/>
    <x v="0"/>
    <n v="130"/>
  </r>
  <r>
    <n v="20100660"/>
    <x v="1"/>
    <m/>
    <x v="30"/>
    <x v="1"/>
    <x v="14"/>
    <x v="2"/>
    <n v="195"/>
  </r>
  <r>
    <n v="20100661"/>
    <x v="1"/>
    <m/>
    <x v="18"/>
    <x v="0"/>
    <x v="18"/>
    <x v="5"/>
    <n v="1795"/>
  </r>
  <r>
    <n v="20100662"/>
    <x v="1"/>
    <m/>
    <x v="30"/>
    <x v="3"/>
    <x v="17"/>
    <x v="1"/>
    <n v="98.98"/>
  </r>
  <r>
    <n v="20100663"/>
    <x v="2"/>
    <m/>
    <x v="17"/>
    <x v="5"/>
    <x v="20"/>
    <x v="0"/>
    <n v="550.66"/>
  </r>
  <r>
    <n v="20100664"/>
    <x v="0"/>
    <m/>
    <x v="24"/>
    <x v="3"/>
    <x v="6"/>
    <x v="1"/>
    <n v="180.5"/>
  </r>
  <r>
    <n v="20100665"/>
    <x v="0"/>
    <m/>
    <x v="21"/>
    <x v="3"/>
    <x v="6"/>
    <x v="0"/>
    <n v="361"/>
  </r>
  <r>
    <n v="20100666"/>
    <x v="2"/>
    <m/>
    <x v="8"/>
    <x v="3"/>
    <x v="19"/>
    <x v="0"/>
    <n v="561.76"/>
  </r>
  <r>
    <n v="20100667"/>
    <x v="1"/>
    <m/>
    <x v="8"/>
    <x v="1"/>
    <x v="14"/>
    <x v="0"/>
    <n v="130"/>
  </r>
  <r>
    <n v="20100668"/>
    <x v="0"/>
    <m/>
    <x v="4"/>
    <x v="2"/>
    <x v="8"/>
    <x v="1"/>
    <n v="99"/>
  </r>
  <r>
    <n v="20100669"/>
    <x v="2"/>
    <m/>
    <x v="13"/>
    <x v="2"/>
    <x v="8"/>
    <x v="2"/>
    <n v="297"/>
  </r>
  <r>
    <n v="20100670"/>
    <x v="1"/>
    <m/>
    <x v="0"/>
    <x v="0"/>
    <x v="18"/>
    <x v="4"/>
    <n v="1436"/>
  </r>
  <r>
    <n v="20100671"/>
    <x v="0"/>
    <m/>
    <x v="16"/>
    <x v="3"/>
    <x v="6"/>
    <x v="1"/>
    <n v="180.5"/>
  </r>
  <r>
    <n v="20100672"/>
    <x v="2"/>
    <m/>
    <x v="8"/>
    <x v="5"/>
    <x v="20"/>
    <x v="1"/>
    <n v="275.33"/>
  </r>
  <r>
    <n v="20100673"/>
    <x v="0"/>
    <m/>
    <x v="2"/>
    <x v="0"/>
    <x v="18"/>
    <x v="4"/>
    <n v="1436"/>
  </r>
  <r>
    <n v="20100674"/>
    <x v="0"/>
    <m/>
    <x v="22"/>
    <x v="5"/>
    <x v="20"/>
    <x v="1"/>
    <n v="275.33"/>
  </r>
  <r>
    <n v="20100675"/>
    <x v="1"/>
    <m/>
    <x v="17"/>
    <x v="5"/>
    <x v="20"/>
    <x v="1"/>
    <n v="275.33"/>
  </r>
  <r>
    <n v="20100676"/>
    <x v="2"/>
    <m/>
    <x v="26"/>
    <x v="1"/>
    <x v="14"/>
    <x v="4"/>
    <n v="260"/>
  </r>
  <r>
    <n v="20100677"/>
    <x v="0"/>
    <m/>
    <x v="16"/>
    <x v="1"/>
    <x v="14"/>
    <x v="1"/>
    <n v="65"/>
  </r>
  <r>
    <n v="20100678"/>
    <x v="1"/>
    <m/>
    <x v="14"/>
    <x v="0"/>
    <x v="18"/>
    <x v="5"/>
    <n v="1795"/>
  </r>
  <r>
    <n v="20100679"/>
    <x v="1"/>
    <m/>
    <x v="17"/>
    <x v="3"/>
    <x v="17"/>
    <x v="0"/>
    <n v="197.96"/>
  </r>
  <r>
    <n v="20100680"/>
    <x v="0"/>
    <m/>
    <x v="4"/>
    <x v="2"/>
    <x v="8"/>
    <x v="5"/>
    <n v="495"/>
  </r>
  <r>
    <n v="20100681"/>
    <x v="1"/>
    <m/>
    <x v="11"/>
    <x v="1"/>
    <x v="14"/>
    <x v="1"/>
    <n v="65"/>
  </r>
  <r>
    <n v="20100682"/>
    <x v="2"/>
    <m/>
    <x v="17"/>
    <x v="3"/>
    <x v="19"/>
    <x v="0"/>
    <n v="561.76"/>
  </r>
  <r>
    <n v="20100683"/>
    <x v="2"/>
    <m/>
    <x v="11"/>
    <x v="0"/>
    <x v="18"/>
    <x v="6"/>
    <n v="2154"/>
  </r>
  <r>
    <n v="20100684"/>
    <x v="0"/>
    <m/>
    <x v="7"/>
    <x v="0"/>
    <x v="18"/>
    <x v="5"/>
    <n v="1795"/>
  </r>
  <r>
    <n v="20100685"/>
    <x v="1"/>
    <m/>
    <x v="25"/>
    <x v="2"/>
    <x v="9"/>
    <x v="0"/>
    <n v="538"/>
  </r>
  <r>
    <n v="20100686"/>
    <x v="1"/>
    <m/>
    <x v="3"/>
    <x v="2"/>
    <x v="9"/>
    <x v="1"/>
    <n v="269"/>
  </r>
  <r>
    <n v="20100687"/>
    <x v="1"/>
    <m/>
    <x v="25"/>
    <x v="0"/>
    <x v="18"/>
    <x v="1"/>
    <n v="359"/>
  </r>
  <r>
    <n v="20100688"/>
    <x v="0"/>
    <m/>
    <x v="11"/>
    <x v="2"/>
    <x v="9"/>
    <x v="1"/>
    <n v="269"/>
  </r>
  <r>
    <n v="20100689"/>
    <x v="1"/>
    <m/>
    <x v="24"/>
    <x v="3"/>
    <x v="17"/>
    <x v="1"/>
    <n v="98.98"/>
  </r>
  <r>
    <n v="20100690"/>
    <x v="1"/>
    <m/>
    <x v="26"/>
    <x v="3"/>
    <x v="17"/>
    <x v="0"/>
    <n v="197.96"/>
  </r>
  <r>
    <n v="20100691"/>
    <x v="0"/>
    <m/>
    <x v="22"/>
    <x v="5"/>
    <x v="20"/>
    <x v="0"/>
    <n v="550.66"/>
  </r>
  <r>
    <n v="20100692"/>
    <x v="0"/>
    <m/>
    <x v="24"/>
    <x v="5"/>
    <x v="20"/>
    <x v="1"/>
    <n v="275.33"/>
  </r>
  <r>
    <n v="20100693"/>
    <x v="2"/>
    <m/>
    <x v="15"/>
    <x v="1"/>
    <x v="14"/>
    <x v="2"/>
    <n v="195"/>
  </r>
  <r>
    <n v="20100694"/>
    <x v="0"/>
    <m/>
    <x v="23"/>
    <x v="0"/>
    <x v="18"/>
    <x v="6"/>
    <n v="2154"/>
  </r>
  <r>
    <n v="20100695"/>
    <x v="2"/>
    <m/>
    <x v="9"/>
    <x v="3"/>
    <x v="19"/>
    <x v="1"/>
    <n v="280.88"/>
  </r>
  <r>
    <n v="20100696"/>
    <x v="0"/>
    <m/>
    <x v="14"/>
    <x v="1"/>
    <x v="14"/>
    <x v="1"/>
    <n v="65"/>
  </r>
  <r>
    <n v="20100697"/>
    <x v="2"/>
    <m/>
    <x v="3"/>
    <x v="5"/>
    <x v="20"/>
    <x v="1"/>
    <n v="275.33"/>
  </r>
  <r>
    <n v="20100698"/>
    <x v="0"/>
    <m/>
    <x v="13"/>
    <x v="3"/>
    <x v="6"/>
    <x v="0"/>
    <n v="361"/>
  </r>
  <r>
    <n v="20100699"/>
    <x v="2"/>
    <m/>
    <x v="2"/>
    <x v="1"/>
    <x v="14"/>
    <x v="0"/>
    <n v="130"/>
  </r>
  <r>
    <n v="20100700"/>
    <x v="0"/>
    <m/>
    <x v="18"/>
    <x v="5"/>
    <x v="20"/>
    <x v="1"/>
    <n v="275.33"/>
  </r>
  <r>
    <n v="20100701"/>
    <x v="0"/>
    <m/>
    <x v="18"/>
    <x v="2"/>
    <x v="9"/>
    <x v="4"/>
    <n v="1076"/>
  </r>
  <r>
    <n v="20100702"/>
    <x v="1"/>
    <m/>
    <x v="13"/>
    <x v="5"/>
    <x v="20"/>
    <x v="1"/>
    <n v="275.33"/>
  </r>
  <r>
    <n v="20100703"/>
    <x v="1"/>
    <m/>
    <x v="11"/>
    <x v="5"/>
    <x v="20"/>
    <x v="0"/>
    <n v="550.66"/>
  </r>
  <r>
    <n v="20100704"/>
    <x v="2"/>
    <m/>
    <x v="22"/>
    <x v="2"/>
    <x v="9"/>
    <x v="5"/>
    <n v="1345"/>
  </r>
  <r>
    <n v="20100705"/>
    <x v="1"/>
    <m/>
    <x v="27"/>
    <x v="1"/>
    <x v="14"/>
    <x v="1"/>
    <n v="65"/>
  </r>
  <r>
    <n v="20100706"/>
    <x v="1"/>
    <m/>
    <x v="8"/>
    <x v="0"/>
    <x v="18"/>
    <x v="2"/>
    <n v="1077"/>
  </r>
  <r>
    <n v="20100707"/>
    <x v="0"/>
    <m/>
    <x v="0"/>
    <x v="2"/>
    <x v="9"/>
    <x v="5"/>
    <n v="1345"/>
  </r>
  <r>
    <n v="20100708"/>
    <x v="2"/>
    <m/>
    <x v="23"/>
    <x v="1"/>
    <x v="21"/>
    <x v="2"/>
    <n v="101.97"/>
  </r>
  <r>
    <n v="20100709"/>
    <x v="1"/>
    <m/>
    <x v="23"/>
    <x v="1"/>
    <x v="21"/>
    <x v="1"/>
    <n v="33.99"/>
  </r>
  <r>
    <n v="20100710"/>
    <x v="0"/>
    <m/>
    <x v="17"/>
    <x v="5"/>
    <x v="20"/>
    <x v="0"/>
    <n v="550.66"/>
  </r>
  <r>
    <n v="20100711"/>
    <x v="1"/>
    <m/>
    <x v="7"/>
    <x v="2"/>
    <x v="9"/>
    <x v="5"/>
    <n v="1345"/>
  </r>
  <r>
    <n v="20100712"/>
    <x v="0"/>
    <m/>
    <x v="28"/>
    <x v="0"/>
    <x v="18"/>
    <x v="0"/>
    <n v="718"/>
  </r>
  <r>
    <n v="20100713"/>
    <x v="1"/>
    <m/>
    <x v="29"/>
    <x v="1"/>
    <x v="21"/>
    <x v="0"/>
    <n v="67.98"/>
  </r>
  <r>
    <n v="20100714"/>
    <x v="2"/>
    <m/>
    <x v="0"/>
    <x v="2"/>
    <x v="9"/>
    <x v="0"/>
    <n v="538"/>
  </r>
  <r>
    <n v="20100715"/>
    <x v="0"/>
    <m/>
    <x v="12"/>
    <x v="1"/>
    <x v="21"/>
    <x v="0"/>
    <n v="67.98"/>
  </r>
  <r>
    <n v="20100716"/>
    <x v="0"/>
    <m/>
    <x v="18"/>
    <x v="3"/>
    <x v="6"/>
    <x v="0"/>
    <n v="361"/>
  </r>
  <r>
    <n v="20100717"/>
    <x v="1"/>
    <m/>
    <x v="23"/>
    <x v="2"/>
    <x v="9"/>
    <x v="5"/>
    <n v="1345"/>
  </r>
  <r>
    <n v="20100718"/>
    <x v="1"/>
    <m/>
    <x v="3"/>
    <x v="0"/>
    <x v="18"/>
    <x v="0"/>
    <n v="718"/>
  </r>
  <r>
    <n v="20100719"/>
    <x v="2"/>
    <m/>
    <x v="2"/>
    <x v="3"/>
    <x v="19"/>
    <x v="1"/>
    <n v="280.88"/>
  </r>
  <r>
    <n v="20100720"/>
    <x v="2"/>
    <m/>
    <x v="10"/>
    <x v="0"/>
    <x v="18"/>
    <x v="5"/>
    <n v="1795"/>
  </r>
  <r>
    <n v="20100721"/>
    <x v="0"/>
    <m/>
    <x v="10"/>
    <x v="2"/>
    <x v="9"/>
    <x v="0"/>
    <n v="538"/>
  </r>
  <r>
    <n v="20100722"/>
    <x v="0"/>
    <m/>
    <x v="28"/>
    <x v="0"/>
    <x v="18"/>
    <x v="4"/>
    <n v="1436"/>
  </r>
  <r>
    <n v="20100723"/>
    <x v="2"/>
    <m/>
    <x v="25"/>
    <x v="3"/>
    <x v="19"/>
    <x v="1"/>
    <n v="280.88"/>
  </r>
  <r>
    <n v="20100724"/>
    <x v="0"/>
    <m/>
    <x v="25"/>
    <x v="1"/>
    <x v="21"/>
    <x v="4"/>
    <n v="135.96"/>
  </r>
  <r>
    <n v="20100725"/>
    <x v="2"/>
    <m/>
    <x v="23"/>
    <x v="0"/>
    <x v="18"/>
    <x v="2"/>
    <n v="1077"/>
  </r>
  <r>
    <n v="20100726"/>
    <x v="0"/>
    <m/>
    <x v="30"/>
    <x v="0"/>
    <x v="18"/>
    <x v="0"/>
    <n v="718"/>
  </r>
  <r>
    <n v="20100727"/>
    <x v="1"/>
    <m/>
    <x v="10"/>
    <x v="5"/>
    <x v="20"/>
    <x v="0"/>
    <n v="550.66"/>
  </r>
  <r>
    <n v="20100728"/>
    <x v="0"/>
    <m/>
    <x v="1"/>
    <x v="1"/>
    <x v="21"/>
    <x v="2"/>
    <n v="101.97"/>
  </r>
  <r>
    <n v="20100729"/>
    <x v="1"/>
    <m/>
    <x v="23"/>
    <x v="2"/>
    <x v="9"/>
    <x v="5"/>
    <n v="1345"/>
  </r>
  <r>
    <n v="20100730"/>
    <x v="1"/>
    <m/>
    <x v="4"/>
    <x v="5"/>
    <x v="20"/>
    <x v="0"/>
    <n v="550.66"/>
  </r>
  <r>
    <n v="20100731"/>
    <x v="0"/>
    <m/>
    <x v="11"/>
    <x v="2"/>
    <x v="9"/>
    <x v="4"/>
    <n v="1076"/>
  </r>
  <r>
    <n v="20100732"/>
    <x v="2"/>
    <m/>
    <x v="15"/>
    <x v="5"/>
    <x v="20"/>
    <x v="0"/>
    <n v="550.66"/>
  </r>
  <r>
    <n v="20100733"/>
    <x v="2"/>
    <m/>
    <x v="15"/>
    <x v="1"/>
    <x v="21"/>
    <x v="1"/>
    <n v="33.99"/>
  </r>
  <r>
    <n v="20100734"/>
    <x v="0"/>
    <m/>
    <x v="25"/>
    <x v="5"/>
    <x v="20"/>
    <x v="0"/>
    <n v="550.66"/>
  </r>
  <r>
    <n v="20100735"/>
    <x v="0"/>
    <m/>
    <x v="29"/>
    <x v="5"/>
    <x v="20"/>
    <x v="0"/>
    <n v="550.66"/>
  </r>
  <r>
    <n v="20100736"/>
    <x v="1"/>
    <m/>
    <x v="10"/>
    <x v="1"/>
    <x v="21"/>
    <x v="0"/>
    <n v="67.98"/>
  </r>
  <r>
    <n v="20100737"/>
    <x v="1"/>
    <m/>
    <x v="8"/>
    <x v="3"/>
    <x v="17"/>
    <x v="1"/>
    <n v="98.98"/>
  </r>
  <r>
    <n v="20100738"/>
    <x v="1"/>
    <m/>
    <x v="2"/>
    <x v="2"/>
    <x v="9"/>
    <x v="5"/>
    <n v="1345"/>
  </r>
  <r>
    <n v="20100739"/>
    <x v="1"/>
    <m/>
    <x v="18"/>
    <x v="5"/>
    <x v="20"/>
    <x v="0"/>
    <n v="550.66"/>
  </r>
  <r>
    <n v="20100740"/>
    <x v="0"/>
    <m/>
    <x v="0"/>
    <x v="0"/>
    <x v="18"/>
    <x v="2"/>
    <n v="1077"/>
  </r>
  <r>
    <n v="20100741"/>
    <x v="1"/>
    <m/>
    <x v="8"/>
    <x v="0"/>
    <x v="18"/>
    <x v="6"/>
    <n v="2154"/>
  </r>
  <r>
    <n v="20100742"/>
    <x v="1"/>
    <m/>
    <x v="8"/>
    <x v="2"/>
    <x v="9"/>
    <x v="1"/>
    <n v="269"/>
  </r>
  <r>
    <n v="20100743"/>
    <x v="1"/>
    <m/>
    <x v="11"/>
    <x v="2"/>
    <x v="9"/>
    <x v="2"/>
    <n v="807"/>
  </r>
  <r>
    <n v="20100744"/>
    <x v="2"/>
    <m/>
    <x v="1"/>
    <x v="0"/>
    <x v="18"/>
    <x v="4"/>
    <n v="1436"/>
  </r>
  <r>
    <n v="20100745"/>
    <x v="2"/>
    <m/>
    <x v="10"/>
    <x v="2"/>
    <x v="9"/>
    <x v="4"/>
    <n v="1076"/>
  </r>
  <r>
    <n v="20100746"/>
    <x v="2"/>
    <m/>
    <x v="12"/>
    <x v="5"/>
    <x v="20"/>
    <x v="0"/>
    <n v="550.66"/>
  </r>
  <r>
    <n v="20100747"/>
    <x v="2"/>
    <m/>
    <x v="19"/>
    <x v="5"/>
    <x v="20"/>
    <x v="1"/>
    <n v="275.33"/>
  </r>
  <r>
    <n v="20100748"/>
    <x v="0"/>
    <m/>
    <x v="26"/>
    <x v="2"/>
    <x v="9"/>
    <x v="1"/>
    <n v="269"/>
  </r>
  <r>
    <n v="20100749"/>
    <x v="2"/>
    <m/>
    <x v="30"/>
    <x v="2"/>
    <x v="9"/>
    <x v="4"/>
    <n v="1076"/>
  </r>
  <r>
    <n v="20100750"/>
    <x v="0"/>
    <m/>
    <x v="10"/>
    <x v="2"/>
    <x v="9"/>
    <x v="5"/>
    <n v="1345"/>
  </r>
  <r>
    <n v="20100751"/>
    <x v="2"/>
    <m/>
    <x v="12"/>
    <x v="1"/>
    <x v="21"/>
    <x v="4"/>
    <n v="135.96"/>
  </r>
  <r>
    <n v="20100752"/>
    <x v="0"/>
    <m/>
    <x v="7"/>
    <x v="1"/>
    <x v="21"/>
    <x v="0"/>
    <n v="67.98"/>
  </r>
  <r>
    <n v="20100753"/>
    <x v="0"/>
    <m/>
    <x v="1"/>
    <x v="3"/>
    <x v="6"/>
    <x v="0"/>
    <n v="361"/>
  </r>
  <r>
    <n v="20100754"/>
    <x v="0"/>
    <m/>
    <x v="13"/>
    <x v="1"/>
    <x v="21"/>
    <x v="1"/>
    <n v="33.99"/>
  </r>
  <r>
    <n v="20100755"/>
    <x v="2"/>
    <m/>
    <x v="18"/>
    <x v="5"/>
    <x v="20"/>
    <x v="1"/>
    <n v="275.33"/>
  </r>
  <r>
    <n v="20100756"/>
    <x v="1"/>
    <m/>
    <x v="3"/>
    <x v="5"/>
    <x v="20"/>
    <x v="1"/>
    <n v="275.33"/>
  </r>
  <r>
    <n v="20100757"/>
    <x v="0"/>
    <m/>
    <x v="9"/>
    <x v="3"/>
    <x v="6"/>
    <x v="0"/>
    <n v="361"/>
  </r>
  <r>
    <n v="20100758"/>
    <x v="1"/>
    <m/>
    <x v="19"/>
    <x v="5"/>
    <x v="20"/>
    <x v="0"/>
    <n v="550.66"/>
  </r>
  <r>
    <n v="20100759"/>
    <x v="2"/>
    <m/>
    <x v="0"/>
    <x v="5"/>
    <x v="20"/>
    <x v="0"/>
    <n v="550.66"/>
  </r>
  <r>
    <n v="20100760"/>
    <x v="0"/>
    <m/>
    <x v="0"/>
    <x v="2"/>
    <x v="9"/>
    <x v="5"/>
    <n v="1345"/>
  </r>
  <r>
    <n v="20100761"/>
    <x v="1"/>
    <m/>
    <x v="25"/>
    <x v="5"/>
    <x v="20"/>
    <x v="1"/>
    <n v="275.33"/>
  </r>
  <r>
    <n v="20100762"/>
    <x v="0"/>
    <m/>
    <x v="12"/>
    <x v="1"/>
    <x v="21"/>
    <x v="1"/>
    <n v="33.99"/>
  </r>
  <r>
    <n v="20100763"/>
    <x v="2"/>
    <m/>
    <x v="22"/>
    <x v="0"/>
    <x v="18"/>
    <x v="2"/>
    <n v="1077"/>
  </r>
  <r>
    <n v="20100764"/>
    <x v="1"/>
    <m/>
    <x v="7"/>
    <x v="2"/>
    <x v="9"/>
    <x v="0"/>
    <n v="538"/>
  </r>
  <r>
    <n v="20100765"/>
    <x v="2"/>
    <m/>
    <x v="7"/>
    <x v="2"/>
    <x v="9"/>
    <x v="4"/>
    <n v="1076"/>
  </r>
  <r>
    <n v="20100766"/>
    <x v="1"/>
    <m/>
    <x v="11"/>
    <x v="5"/>
    <x v="20"/>
    <x v="0"/>
    <n v="550.66"/>
  </r>
  <r>
    <n v="20100767"/>
    <x v="2"/>
    <m/>
    <x v="29"/>
    <x v="3"/>
    <x v="19"/>
    <x v="1"/>
    <n v="280.88"/>
  </r>
  <r>
    <n v="20100768"/>
    <x v="0"/>
    <m/>
    <x v="8"/>
    <x v="1"/>
    <x v="21"/>
    <x v="1"/>
    <n v="33.99"/>
  </r>
  <r>
    <n v="20100769"/>
    <x v="1"/>
    <m/>
    <x v="17"/>
    <x v="3"/>
    <x v="17"/>
    <x v="0"/>
    <n v="197.96"/>
  </r>
  <r>
    <n v="20100770"/>
    <x v="2"/>
    <m/>
    <x v="24"/>
    <x v="3"/>
    <x v="19"/>
    <x v="0"/>
    <n v="561.76"/>
  </r>
  <r>
    <n v="20100771"/>
    <x v="1"/>
    <m/>
    <x v="17"/>
    <x v="3"/>
    <x v="17"/>
    <x v="1"/>
    <n v="98.98"/>
  </r>
  <r>
    <n v="20100772"/>
    <x v="0"/>
    <m/>
    <x v="25"/>
    <x v="0"/>
    <x v="18"/>
    <x v="0"/>
    <n v="718"/>
  </r>
  <r>
    <n v="20100773"/>
    <x v="1"/>
    <m/>
    <x v="13"/>
    <x v="3"/>
    <x v="17"/>
    <x v="1"/>
    <n v="98.98"/>
  </r>
  <r>
    <n v="20100774"/>
    <x v="1"/>
    <m/>
    <x v="30"/>
    <x v="0"/>
    <x v="18"/>
    <x v="4"/>
    <n v="1436"/>
  </r>
  <r>
    <n v="20100775"/>
    <x v="2"/>
    <m/>
    <x v="19"/>
    <x v="2"/>
    <x v="9"/>
    <x v="2"/>
    <n v="807"/>
  </r>
  <r>
    <n v="20100776"/>
    <x v="1"/>
    <m/>
    <x v="23"/>
    <x v="5"/>
    <x v="20"/>
    <x v="1"/>
    <n v="275.33"/>
  </r>
  <r>
    <n v="20100777"/>
    <x v="1"/>
    <m/>
    <x v="12"/>
    <x v="1"/>
    <x v="21"/>
    <x v="0"/>
    <n v="67.98"/>
  </r>
  <r>
    <n v="20100778"/>
    <x v="0"/>
    <m/>
    <x v="8"/>
    <x v="1"/>
    <x v="21"/>
    <x v="1"/>
    <n v="33.99"/>
  </r>
  <r>
    <n v="20100779"/>
    <x v="1"/>
    <m/>
    <x v="9"/>
    <x v="5"/>
    <x v="20"/>
    <x v="0"/>
    <n v="550.66"/>
  </r>
  <r>
    <n v="20100780"/>
    <x v="2"/>
    <m/>
    <x v="23"/>
    <x v="1"/>
    <x v="21"/>
    <x v="2"/>
    <n v="101.97"/>
  </r>
  <r>
    <n v="20100781"/>
    <x v="0"/>
    <m/>
    <x v="26"/>
    <x v="0"/>
    <x v="18"/>
    <x v="6"/>
    <n v="2154"/>
  </r>
  <r>
    <n v="20100782"/>
    <x v="0"/>
    <m/>
    <x v="30"/>
    <x v="5"/>
    <x v="20"/>
    <x v="1"/>
    <n v="275.33"/>
  </r>
  <r>
    <n v="20100783"/>
    <x v="2"/>
    <m/>
    <x v="11"/>
    <x v="2"/>
    <x v="9"/>
    <x v="4"/>
    <n v="1076"/>
  </r>
  <r>
    <n v="20100784"/>
    <x v="0"/>
    <m/>
    <x v="11"/>
    <x v="2"/>
    <x v="9"/>
    <x v="5"/>
    <n v="1345"/>
  </r>
  <r>
    <n v="20100785"/>
    <x v="1"/>
    <m/>
    <x v="6"/>
    <x v="1"/>
    <x v="21"/>
    <x v="1"/>
    <n v="33.99"/>
  </r>
  <r>
    <n v="20100786"/>
    <x v="2"/>
    <m/>
    <x v="27"/>
    <x v="1"/>
    <x v="21"/>
    <x v="2"/>
    <n v="101.97"/>
  </r>
  <r>
    <n v="20109999"/>
    <x v="2"/>
    <m/>
    <x v="4"/>
    <x v="2"/>
    <x v="9"/>
    <x v="2"/>
    <n v="807"/>
  </r>
</pivotCacheRecords>
</file>

<file path=xl/pivotCache/pivotCacheRecords2.xml><?xml version="1.0" encoding="utf-8"?>
<pivotCacheRecords xmlns="http://schemas.openxmlformats.org/spreadsheetml/2006/main" xmlns:r="http://schemas.openxmlformats.org/officeDocument/2006/relationships" count="788">
  <r>
    <n v="20100000"/>
    <x v="0"/>
    <x v="0"/>
    <x v="0"/>
    <n v="199"/>
    <n v="2"/>
    <n v="398"/>
  </r>
  <r>
    <n v="20100001"/>
    <x v="1"/>
    <x v="1"/>
    <x v="1"/>
    <n v="39.99"/>
    <n v="2"/>
    <n v="79.98"/>
  </r>
  <r>
    <n v="20100002"/>
    <x v="1"/>
    <x v="2"/>
    <x v="2"/>
    <n v="58.5"/>
    <n v="1"/>
    <n v="58.5"/>
  </r>
  <r>
    <n v="20100003"/>
    <x v="1"/>
    <x v="3"/>
    <x v="1"/>
    <n v="39.99"/>
    <n v="1"/>
    <n v="39.99"/>
  </r>
  <r>
    <n v="20100004"/>
    <x v="0"/>
    <x v="1"/>
    <x v="0"/>
    <n v="199"/>
    <n v="3"/>
    <n v="597"/>
  </r>
  <r>
    <n v="20100005"/>
    <x v="2"/>
    <x v="4"/>
    <x v="3"/>
    <n v="98.77"/>
    <n v="1"/>
    <n v="98.77"/>
  </r>
  <r>
    <n v="20100006"/>
    <x v="2"/>
    <x v="5"/>
    <x v="3"/>
    <n v="98.77"/>
    <n v="1"/>
    <n v="98.77"/>
  </r>
  <r>
    <n v="20100007"/>
    <x v="0"/>
    <x v="6"/>
    <x v="4"/>
    <n v="415.75"/>
    <n v="2"/>
    <n v="831.5"/>
  </r>
  <r>
    <n v="20100008"/>
    <x v="0"/>
    <x v="5"/>
    <x v="3"/>
    <n v="180.5"/>
    <n v="1"/>
    <n v="180.5"/>
  </r>
  <r>
    <n v="20100009"/>
    <x v="0"/>
    <x v="7"/>
    <x v="4"/>
    <n v="415.75"/>
    <n v="1"/>
    <n v="415.75"/>
  </r>
  <r>
    <n v="20100010"/>
    <x v="0"/>
    <x v="8"/>
    <x v="3"/>
    <n v="220.3"/>
    <n v="1"/>
    <n v="220.3"/>
  </r>
  <r>
    <n v="20100011"/>
    <x v="0"/>
    <x v="7"/>
    <x v="1"/>
    <n v="39.99"/>
    <n v="4"/>
    <n v="159.96"/>
  </r>
  <r>
    <n v="20100012"/>
    <x v="2"/>
    <x v="9"/>
    <x v="3"/>
    <n v="98.77"/>
    <n v="1"/>
    <n v="98.77"/>
  </r>
  <r>
    <n v="20100013"/>
    <x v="2"/>
    <x v="7"/>
    <x v="4"/>
    <n v="415.75"/>
    <n v="1"/>
    <n v="415.75"/>
  </r>
  <r>
    <n v="20100014"/>
    <x v="2"/>
    <x v="10"/>
    <x v="3"/>
    <n v="98.77"/>
    <n v="1"/>
    <n v="98.77"/>
  </r>
  <r>
    <n v="20100015"/>
    <x v="2"/>
    <x v="11"/>
    <x v="3"/>
    <n v="98.77"/>
    <n v="2"/>
    <n v="197.54"/>
  </r>
  <r>
    <n v="20100016"/>
    <x v="0"/>
    <x v="5"/>
    <x v="4"/>
    <n v="415.75"/>
    <n v="2"/>
    <n v="831.5"/>
  </r>
  <r>
    <n v="20100017"/>
    <x v="2"/>
    <x v="6"/>
    <x v="4"/>
    <n v="415.75"/>
    <n v="2"/>
    <n v="831.5"/>
  </r>
  <r>
    <n v="20100018"/>
    <x v="2"/>
    <x v="12"/>
    <x v="0"/>
    <n v="199"/>
    <n v="2"/>
    <n v="398"/>
  </r>
  <r>
    <n v="20100019"/>
    <x v="0"/>
    <x v="13"/>
    <x v="3"/>
    <n v="220.3"/>
    <n v="2"/>
    <n v="440.6"/>
  </r>
  <r>
    <n v="20100020"/>
    <x v="0"/>
    <x v="14"/>
    <x v="0"/>
    <n v="199"/>
    <n v="3"/>
    <n v="597"/>
  </r>
  <r>
    <n v="20100021"/>
    <x v="2"/>
    <x v="15"/>
    <x v="4"/>
    <n v="415.75"/>
    <n v="1"/>
    <n v="415.75"/>
  </r>
  <r>
    <n v="20100022"/>
    <x v="2"/>
    <x v="2"/>
    <x v="4"/>
    <n v="415.75"/>
    <n v="1"/>
    <n v="415.75"/>
  </r>
  <r>
    <n v="20100023"/>
    <x v="1"/>
    <x v="16"/>
    <x v="0"/>
    <n v="199"/>
    <n v="1"/>
    <n v="199"/>
  </r>
  <r>
    <n v="20100024"/>
    <x v="0"/>
    <x v="14"/>
    <x v="0"/>
    <n v="199"/>
    <n v="3"/>
    <n v="597"/>
  </r>
  <r>
    <n v="20100025"/>
    <x v="1"/>
    <x v="1"/>
    <x v="3"/>
    <n v="220.3"/>
    <n v="2"/>
    <n v="440.6"/>
  </r>
  <r>
    <n v="20100026"/>
    <x v="0"/>
    <x v="17"/>
    <x v="3"/>
    <n v="220.3"/>
    <n v="2"/>
    <n v="440.6"/>
  </r>
  <r>
    <n v="20100027"/>
    <x v="0"/>
    <x v="6"/>
    <x v="1"/>
    <n v="39.99"/>
    <n v="3"/>
    <n v="119.97"/>
  </r>
  <r>
    <n v="20100028"/>
    <x v="1"/>
    <x v="18"/>
    <x v="2"/>
    <n v="58.5"/>
    <n v="5"/>
    <n v="292.5"/>
  </r>
  <r>
    <n v="20100029"/>
    <x v="1"/>
    <x v="19"/>
    <x v="3"/>
    <n v="220.3"/>
    <n v="2"/>
    <n v="440.6"/>
  </r>
  <r>
    <n v="20100030"/>
    <x v="1"/>
    <x v="11"/>
    <x v="2"/>
    <n v="58.5"/>
    <n v="3"/>
    <n v="175.5"/>
  </r>
  <r>
    <n v="20100031"/>
    <x v="2"/>
    <x v="12"/>
    <x v="4"/>
    <n v="415.75"/>
    <n v="1"/>
    <n v="415.75"/>
  </r>
  <r>
    <n v="20100032"/>
    <x v="0"/>
    <x v="1"/>
    <x v="2"/>
    <n v="58.5"/>
    <n v="1"/>
    <n v="58.5"/>
  </r>
  <r>
    <n v="20100033"/>
    <x v="2"/>
    <x v="20"/>
    <x v="2"/>
    <n v="58.5"/>
    <n v="2"/>
    <n v="117"/>
  </r>
  <r>
    <n v="20100034"/>
    <x v="2"/>
    <x v="21"/>
    <x v="2"/>
    <n v="58.5"/>
    <n v="2"/>
    <n v="117"/>
  </r>
  <r>
    <n v="20100035"/>
    <x v="0"/>
    <x v="22"/>
    <x v="2"/>
    <n v="58.5"/>
    <n v="1"/>
    <n v="58.5"/>
  </r>
  <r>
    <n v="20100036"/>
    <x v="1"/>
    <x v="21"/>
    <x v="3"/>
    <n v="220.3"/>
    <n v="1"/>
    <n v="220.3"/>
  </r>
  <r>
    <n v="20100037"/>
    <x v="2"/>
    <x v="7"/>
    <x v="3"/>
    <n v="98.77"/>
    <n v="1"/>
    <n v="98.77"/>
  </r>
  <r>
    <n v="20100038"/>
    <x v="0"/>
    <x v="9"/>
    <x v="2"/>
    <n v="58.5"/>
    <n v="1"/>
    <n v="58.5"/>
  </r>
  <r>
    <n v="20100039"/>
    <x v="2"/>
    <x v="8"/>
    <x v="4"/>
    <n v="415.75"/>
    <n v="1"/>
    <n v="415.75"/>
  </r>
  <r>
    <n v="20100040"/>
    <x v="2"/>
    <x v="23"/>
    <x v="4"/>
    <n v="415.75"/>
    <n v="1"/>
    <n v="415.75"/>
  </r>
  <r>
    <n v="20100041"/>
    <x v="1"/>
    <x v="23"/>
    <x v="1"/>
    <n v="39.99"/>
    <n v="3"/>
    <n v="119.97"/>
  </r>
  <r>
    <n v="20100042"/>
    <x v="1"/>
    <x v="14"/>
    <x v="3"/>
    <n v="220.3"/>
    <n v="1"/>
    <n v="220.3"/>
  </r>
  <r>
    <n v="20100043"/>
    <x v="2"/>
    <x v="9"/>
    <x v="1"/>
    <n v="39.99"/>
    <n v="4"/>
    <n v="159.96"/>
  </r>
  <r>
    <n v="20100044"/>
    <x v="0"/>
    <x v="7"/>
    <x v="3"/>
    <n v="220.3"/>
    <n v="1"/>
    <n v="220.3"/>
  </r>
  <r>
    <n v="20100045"/>
    <x v="2"/>
    <x v="24"/>
    <x v="4"/>
    <n v="415.75"/>
    <n v="1"/>
    <n v="415.75"/>
  </r>
  <r>
    <n v="20100046"/>
    <x v="0"/>
    <x v="8"/>
    <x v="4"/>
    <n v="415.75"/>
    <n v="1"/>
    <n v="415.75"/>
  </r>
  <r>
    <n v="20100047"/>
    <x v="0"/>
    <x v="13"/>
    <x v="2"/>
    <n v="58.5"/>
    <n v="3"/>
    <n v="175.5"/>
  </r>
  <r>
    <n v="20100048"/>
    <x v="2"/>
    <x v="25"/>
    <x v="4"/>
    <n v="415.75"/>
    <n v="2"/>
    <n v="831.5"/>
  </r>
  <r>
    <n v="20100049"/>
    <x v="2"/>
    <x v="16"/>
    <x v="1"/>
    <n v="39.99"/>
    <n v="4"/>
    <n v="159.96"/>
  </r>
  <r>
    <n v="20100050"/>
    <x v="1"/>
    <x v="25"/>
    <x v="2"/>
    <n v="58.5"/>
    <n v="3"/>
    <n v="175.5"/>
  </r>
  <r>
    <n v="20100051"/>
    <x v="1"/>
    <x v="5"/>
    <x v="1"/>
    <n v="39.99"/>
    <n v="4"/>
    <n v="159.96"/>
  </r>
  <r>
    <n v="20100052"/>
    <x v="2"/>
    <x v="7"/>
    <x v="2"/>
    <n v="58.5"/>
    <n v="1"/>
    <n v="58.5"/>
  </r>
  <r>
    <n v="20100053"/>
    <x v="2"/>
    <x v="26"/>
    <x v="1"/>
    <n v="39.99"/>
    <n v="2"/>
    <n v="79.98"/>
  </r>
  <r>
    <n v="20100054"/>
    <x v="0"/>
    <x v="27"/>
    <x v="2"/>
    <n v="58.5"/>
    <n v="4"/>
    <n v="234"/>
  </r>
  <r>
    <n v="20100055"/>
    <x v="0"/>
    <x v="17"/>
    <x v="3"/>
    <n v="220.3"/>
    <n v="1"/>
    <n v="220.3"/>
  </r>
  <r>
    <n v="20100056"/>
    <x v="1"/>
    <x v="2"/>
    <x v="0"/>
    <n v="199"/>
    <n v="4"/>
    <n v="796"/>
  </r>
  <r>
    <n v="20100057"/>
    <x v="2"/>
    <x v="0"/>
    <x v="4"/>
    <n v="415.75"/>
    <n v="1"/>
    <n v="415.75"/>
  </r>
  <r>
    <n v="20100058"/>
    <x v="1"/>
    <x v="23"/>
    <x v="2"/>
    <n v="58.5"/>
    <n v="2"/>
    <n v="117"/>
  </r>
  <r>
    <n v="20100059"/>
    <x v="2"/>
    <x v="22"/>
    <x v="1"/>
    <n v="39.99"/>
    <n v="1"/>
    <n v="39.99"/>
  </r>
  <r>
    <n v="20100060"/>
    <x v="2"/>
    <x v="5"/>
    <x v="3"/>
    <n v="98.77"/>
    <n v="1"/>
    <n v="98.77"/>
  </r>
  <r>
    <n v="20100061"/>
    <x v="2"/>
    <x v="7"/>
    <x v="4"/>
    <n v="415.75"/>
    <n v="2"/>
    <n v="831.5"/>
  </r>
  <r>
    <n v="20100062"/>
    <x v="1"/>
    <x v="3"/>
    <x v="1"/>
    <n v="39.99"/>
    <n v="4"/>
    <n v="159.96"/>
  </r>
  <r>
    <n v="20100063"/>
    <x v="1"/>
    <x v="7"/>
    <x v="3"/>
    <n v="220.3"/>
    <n v="1"/>
    <n v="220.3"/>
  </r>
  <r>
    <n v="20100064"/>
    <x v="1"/>
    <x v="4"/>
    <x v="2"/>
    <n v="58.5"/>
    <n v="3"/>
    <n v="175.5"/>
  </r>
  <r>
    <n v="20100065"/>
    <x v="2"/>
    <x v="25"/>
    <x v="2"/>
    <n v="58.5"/>
    <n v="5"/>
    <n v="292.5"/>
  </r>
  <r>
    <n v="20100066"/>
    <x v="2"/>
    <x v="27"/>
    <x v="1"/>
    <n v="39.99"/>
    <n v="1"/>
    <n v="39.99"/>
  </r>
  <r>
    <n v="20100067"/>
    <x v="1"/>
    <x v="26"/>
    <x v="3"/>
    <n v="220.3"/>
    <n v="2"/>
    <n v="440.6"/>
  </r>
  <r>
    <n v="20100068"/>
    <x v="2"/>
    <x v="14"/>
    <x v="0"/>
    <n v="199"/>
    <n v="2"/>
    <n v="398"/>
  </r>
  <r>
    <n v="20100069"/>
    <x v="2"/>
    <x v="25"/>
    <x v="2"/>
    <n v="58.5"/>
    <n v="4"/>
    <n v="234"/>
  </r>
  <r>
    <n v="20100070"/>
    <x v="0"/>
    <x v="6"/>
    <x v="0"/>
    <n v="199"/>
    <n v="6"/>
    <n v="1194"/>
  </r>
  <r>
    <n v="20100071"/>
    <x v="2"/>
    <x v="16"/>
    <x v="3"/>
    <n v="98.77"/>
    <n v="1"/>
    <n v="98.77"/>
  </r>
  <r>
    <n v="20100072"/>
    <x v="2"/>
    <x v="18"/>
    <x v="2"/>
    <n v="58.5"/>
    <n v="1"/>
    <n v="58.5"/>
  </r>
  <r>
    <n v="20100073"/>
    <x v="1"/>
    <x v="4"/>
    <x v="2"/>
    <n v="58.5"/>
    <n v="5"/>
    <n v="292.5"/>
  </r>
  <r>
    <n v="20100074"/>
    <x v="2"/>
    <x v="15"/>
    <x v="3"/>
    <n v="98.77"/>
    <n v="2"/>
    <n v="197.54"/>
  </r>
  <r>
    <n v="20100075"/>
    <x v="2"/>
    <x v="14"/>
    <x v="1"/>
    <n v="39.99"/>
    <n v="1"/>
    <n v="39.99"/>
  </r>
  <r>
    <n v="20100076"/>
    <x v="2"/>
    <x v="28"/>
    <x v="4"/>
    <n v="415.75"/>
    <n v="1"/>
    <n v="415.75"/>
  </r>
  <r>
    <n v="20100077"/>
    <x v="2"/>
    <x v="7"/>
    <x v="2"/>
    <n v="58.5"/>
    <n v="1"/>
    <n v="58.5"/>
  </r>
  <r>
    <n v="20100078"/>
    <x v="2"/>
    <x v="12"/>
    <x v="3"/>
    <n v="98.77"/>
    <n v="2"/>
    <n v="197.54"/>
  </r>
  <r>
    <n v="20100079"/>
    <x v="2"/>
    <x v="7"/>
    <x v="1"/>
    <n v="39.99"/>
    <n v="4"/>
    <n v="159.96"/>
  </r>
  <r>
    <n v="20100080"/>
    <x v="1"/>
    <x v="15"/>
    <x v="2"/>
    <n v="99"/>
    <n v="2"/>
    <n v="198"/>
  </r>
  <r>
    <n v="20100081"/>
    <x v="0"/>
    <x v="20"/>
    <x v="1"/>
    <n v="39.99"/>
    <n v="2"/>
    <n v="79.98"/>
  </r>
  <r>
    <n v="20100082"/>
    <x v="0"/>
    <x v="25"/>
    <x v="0"/>
    <n v="199"/>
    <n v="4"/>
    <n v="796"/>
  </r>
  <r>
    <n v="20100083"/>
    <x v="2"/>
    <x v="28"/>
    <x v="0"/>
    <n v="199"/>
    <n v="1"/>
    <n v="199"/>
  </r>
  <r>
    <n v="20100084"/>
    <x v="1"/>
    <x v="14"/>
    <x v="3"/>
    <n v="220.3"/>
    <n v="1"/>
    <n v="220.3"/>
  </r>
  <r>
    <n v="20100085"/>
    <x v="2"/>
    <x v="28"/>
    <x v="4"/>
    <n v="415.75"/>
    <n v="1"/>
    <n v="415.75"/>
  </r>
  <r>
    <n v="20100086"/>
    <x v="2"/>
    <x v="26"/>
    <x v="2"/>
    <n v="99"/>
    <n v="5"/>
    <n v="495"/>
  </r>
  <r>
    <n v="20100087"/>
    <x v="2"/>
    <x v="7"/>
    <x v="0"/>
    <n v="199"/>
    <n v="5"/>
    <n v="995"/>
  </r>
  <r>
    <n v="20100088"/>
    <x v="1"/>
    <x v="4"/>
    <x v="3"/>
    <n v="220.3"/>
    <n v="1"/>
    <n v="220.3"/>
  </r>
  <r>
    <n v="20100089"/>
    <x v="2"/>
    <x v="25"/>
    <x v="1"/>
    <n v="39.99"/>
    <n v="2"/>
    <n v="79.98"/>
  </r>
  <r>
    <n v="20100090"/>
    <x v="2"/>
    <x v="15"/>
    <x v="2"/>
    <n v="99"/>
    <n v="1"/>
    <n v="99"/>
  </r>
  <r>
    <n v="20100091"/>
    <x v="1"/>
    <x v="11"/>
    <x v="3"/>
    <n v="220.3"/>
    <n v="1"/>
    <n v="220.3"/>
  </r>
  <r>
    <n v="20100092"/>
    <x v="0"/>
    <x v="25"/>
    <x v="4"/>
    <n v="415.75"/>
    <n v="2"/>
    <n v="831.5"/>
  </r>
  <r>
    <n v="20100093"/>
    <x v="1"/>
    <x v="13"/>
    <x v="4"/>
    <n v="415.75"/>
    <n v="2"/>
    <n v="831.5"/>
  </r>
  <r>
    <n v="20100094"/>
    <x v="2"/>
    <x v="8"/>
    <x v="2"/>
    <n v="99"/>
    <n v="1"/>
    <n v="99"/>
  </r>
  <r>
    <n v="20100095"/>
    <x v="2"/>
    <x v="11"/>
    <x v="0"/>
    <n v="199"/>
    <n v="5"/>
    <n v="995"/>
  </r>
  <r>
    <n v="20100096"/>
    <x v="2"/>
    <x v="27"/>
    <x v="2"/>
    <n v="99"/>
    <n v="5"/>
    <n v="495"/>
  </r>
  <r>
    <n v="20100097"/>
    <x v="1"/>
    <x v="7"/>
    <x v="1"/>
    <n v="39.99"/>
    <n v="3"/>
    <n v="119.97"/>
  </r>
  <r>
    <n v="20100098"/>
    <x v="1"/>
    <x v="1"/>
    <x v="2"/>
    <n v="99"/>
    <n v="3"/>
    <n v="297"/>
  </r>
  <r>
    <n v="20100099"/>
    <x v="0"/>
    <x v="28"/>
    <x v="4"/>
    <n v="415.75"/>
    <n v="2"/>
    <n v="831.5"/>
  </r>
  <r>
    <n v="20100100"/>
    <x v="1"/>
    <x v="15"/>
    <x v="1"/>
    <n v="39.99"/>
    <n v="3"/>
    <n v="119.97"/>
  </r>
  <r>
    <n v="20100101"/>
    <x v="1"/>
    <x v="20"/>
    <x v="4"/>
    <n v="415.75"/>
    <n v="2"/>
    <n v="831.5"/>
  </r>
  <r>
    <n v="20100102"/>
    <x v="1"/>
    <x v="8"/>
    <x v="0"/>
    <n v="199"/>
    <n v="5"/>
    <n v="995"/>
  </r>
  <r>
    <n v="20100103"/>
    <x v="1"/>
    <x v="8"/>
    <x v="4"/>
    <n v="415.75"/>
    <n v="1"/>
    <n v="415.75"/>
  </r>
  <r>
    <n v="20100104"/>
    <x v="1"/>
    <x v="7"/>
    <x v="1"/>
    <n v="39.99"/>
    <n v="2"/>
    <n v="79.98"/>
  </r>
  <r>
    <n v="20100105"/>
    <x v="2"/>
    <x v="10"/>
    <x v="3"/>
    <n v="98.77"/>
    <n v="2"/>
    <n v="197.54"/>
  </r>
  <r>
    <n v="20100106"/>
    <x v="0"/>
    <x v="21"/>
    <x v="1"/>
    <n v="39.99"/>
    <n v="3"/>
    <n v="119.97"/>
  </r>
  <r>
    <n v="20100107"/>
    <x v="0"/>
    <x v="20"/>
    <x v="1"/>
    <n v="39.99"/>
    <n v="1"/>
    <n v="39.99"/>
  </r>
  <r>
    <n v="20100108"/>
    <x v="0"/>
    <x v="12"/>
    <x v="0"/>
    <n v="199"/>
    <n v="1"/>
    <n v="199"/>
  </r>
  <r>
    <n v="20100109"/>
    <x v="2"/>
    <x v="25"/>
    <x v="0"/>
    <n v="199"/>
    <n v="4"/>
    <n v="796"/>
  </r>
  <r>
    <n v="20100110"/>
    <x v="0"/>
    <x v="25"/>
    <x v="4"/>
    <n v="415.75"/>
    <n v="2"/>
    <n v="831.5"/>
  </r>
  <r>
    <n v="20100111"/>
    <x v="0"/>
    <x v="18"/>
    <x v="1"/>
    <n v="39.99"/>
    <n v="4"/>
    <n v="159.96"/>
  </r>
  <r>
    <n v="20100112"/>
    <x v="1"/>
    <x v="26"/>
    <x v="3"/>
    <n v="220.3"/>
    <n v="2"/>
    <n v="440.6"/>
  </r>
  <r>
    <n v="20100113"/>
    <x v="0"/>
    <x v="1"/>
    <x v="0"/>
    <n v="199"/>
    <n v="5"/>
    <n v="995"/>
  </r>
  <r>
    <n v="20100114"/>
    <x v="1"/>
    <x v="0"/>
    <x v="1"/>
    <n v="39.99"/>
    <n v="4"/>
    <n v="159.96"/>
  </r>
  <r>
    <n v="20100115"/>
    <x v="0"/>
    <x v="12"/>
    <x v="3"/>
    <n v="220.3"/>
    <n v="2"/>
    <n v="440.6"/>
  </r>
  <r>
    <n v="20100116"/>
    <x v="1"/>
    <x v="21"/>
    <x v="2"/>
    <n v="99"/>
    <n v="4"/>
    <n v="396"/>
  </r>
  <r>
    <n v="20100117"/>
    <x v="1"/>
    <x v="26"/>
    <x v="1"/>
    <n v="39.99"/>
    <n v="4"/>
    <n v="159.96"/>
  </r>
  <r>
    <n v="20100118"/>
    <x v="0"/>
    <x v="11"/>
    <x v="0"/>
    <n v="269"/>
    <n v="3"/>
    <n v="807"/>
  </r>
  <r>
    <n v="20100119"/>
    <x v="2"/>
    <x v="9"/>
    <x v="1"/>
    <n v="39.99"/>
    <n v="4"/>
    <n v="159.96"/>
  </r>
  <r>
    <n v="20100120"/>
    <x v="2"/>
    <x v="29"/>
    <x v="2"/>
    <n v="99"/>
    <n v="2"/>
    <n v="198"/>
  </r>
  <r>
    <n v="20100121"/>
    <x v="0"/>
    <x v="19"/>
    <x v="3"/>
    <n v="220.3"/>
    <n v="2"/>
    <n v="440.6"/>
  </r>
  <r>
    <n v="20100122"/>
    <x v="2"/>
    <x v="25"/>
    <x v="0"/>
    <n v="269"/>
    <n v="2"/>
    <n v="538"/>
  </r>
  <r>
    <n v="20100123"/>
    <x v="0"/>
    <x v="27"/>
    <x v="2"/>
    <n v="99"/>
    <n v="1"/>
    <n v="99"/>
  </r>
  <r>
    <n v="20100124"/>
    <x v="2"/>
    <x v="17"/>
    <x v="0"/>
    <n v="269"/>
    <n v="5"/>
    <n v="1345"/>
  </r>
  <r>
    <n v="20100125"/>
    <x v="1"/>
    <x v="13"/>
    <x v="0"/>
    <n v="269"/>
    <n v="6"/>
    <n v="1614"/>
  </r>
  <r>
    <n v="20100126"/>
    <x v="2"/>
    <x v="7"/>
    <x v="4"/>
    <n v="415.75"/>
    <n v="1"/>
    <n v="415.75"/>
  </r>
  <r>
    <n v="20100127"/>
    <x v="1"/>
    <x v="27"/>
    <x v="1"/>
    <n v="39.99"/>
    <n v="3"/>
    <n v="119.97"/>
  </r>
  <r>
    <n v="20100128"/>
    <x v="2"/>
    <x v="6"/>
    <x v="2"/>
    <n v="99"/>
    <n v="1"/>
    <n v="99"/>
  </r>
  <r>
    <n v="20100129"/>
    <x v="2"/>
    <x v="28"/>
    <x v="2"/>
    <n v="99"/>
    <n v="5"/>
    <n v="495"/>
  </r>
  <r>
    <n v="20100130"/>
    <x v="1"/>
    <x v="11"/>
    <x v="1"/>
    <n v="39.99"/>
    <n v="1"/>
    <n v="39.99"/>
  </r>
  <r>
    <n v="20100131"/>
    <x v="2"/>
    <x v="7"/>
    <x v="1"/>
    <n v="24.99"/>
    <n v="1"/>
    <n v="24.99"/>
  </r>
  <r>
    <n v="20100132"/>
    <x v="0"/>
    <x v="28"/>
    <x v="2"/>
    <n v="99"/>
    <n v="1"/>
    <n v="99"/>
  </r>
  <r>
    <n v="20100133"/>
    <x v="0"/>
    <x v="2"/>
    <x v="3"/>
    <n v="220.3"/>
    <n v="2"/>
    <n v="440.6"/>
  </r>
  <r>
    <n v="20100134"/>
    <x v="0"/>
    <x v="26"/>
    <x v="2"/>
    <n v="99"/>
    <n v="2"/>
    <n v="198"/>
  </r>
  <r>
    <n v="20100135"/>
    <x v="1"/>
    <x v="7"/>
    <x v="2"/>
    <n v="99"/>
    <n v="4"/>
    <n v="396"/>
  </r>
  <r>
    <n v="20100136"/>
    <x v="1"/>
    <x v="9"/>
    <x v="0"/>
    <n v="269"/>
    <n v="5"/>
    <n v="1345"/>
  </r>
  <r>
    <n v="20100137"/>
    <x v="0"/>
    <x v="2"/>
    <x v="0"/>
    <n v="269"/>
    <n v="2"/>
    <n v="538"/>
  </r>
  <r>
    <n v="20100138"/>
    <x v="1"/>
    <x v="18"/>
    <x v="4"/>
    <n v="415.75"/>
    <n v="2"/>
    <n v="831.5"/>
  </r>
  <r>
    <n v="20100139"/>
    <x v="1"/>
    <x v="17"/>
    <x v="2"/>
    <n v="99"/>
    <n v="5"/>
    <n v="495"/>
  </r>
  <r>
    <n v="20100140"/>
    <x v="0"/>
    <x v="27"/>
    <x v="3"/>
    <n v="220.3"/>
    <n v="2"/>
    <n v="440.6"/>
  </r>
  <r>
    <n v="20100141"/>
    <x v="2"/>
    <x v="24"/>
    <x v="1"/>
    <n v="24.99"/>
    <n v="2"/>
    <n v="49.98"/>
  </r>
  <r>
    <n v="20100142"/>
    <x v="2"/>
    <x v="22"/>
    <x v="0"/>
    <n v="269"/>
    <n v="5"/>
    <n v="1345"/>
  </r>
  <r>
    <n v="20100143"/>
    <x v="2"/>
    <x v="29"/>
    <x v="4"/>
    <n v="415.75"/>
    <n v="2"/>
    <n v="831.5"/>
  </r>
  <r>
    <n v="20100144"/>
    <x v="2"/>
    <x v="7"/>
    <x v="1"/>
    <n v="24.99"/>
    <n v="2"/>
    <n v="49.98"/>
  </r>
  <r>
    <n v="20100145"/>
    <x v="0"/>
    <x v="24"/>
    <x v="4"/>
    <n v="415.75"/>
    <n v="1"/>
    <n v="415.75"/>
  </r>
  <r>
    <n v="20100146"/>
    <x v="1"/>
    <x v="13"/>
    <x v="2"/>
    <n v="99"/>
    <n v="1"/>
    <n v="99"/>
  </r>
  <r>
    <n v="20100147"/>
    <x v="0"/>
    <x v="4"/>
    <x v="3"/>
    <n v="220.3"/>
    <n v="1"/>
    <n v="220.3"/>
  </r>
  <r>
    <n v="20100148"/>
    <x v="2"/>
    <x v="6"/>
    <x v="3"/>
    <n v="98.77"/>
    <n v="2"/>
    <n v="197.54"/>
  </r>
  <r>
    <n v="20100149"/>
    <x v="1"/>
    <x v="19"/>
    <x v="1"/>
    <n v="24.99"/>
    <n v="3"/>
    <n v="74.97"/>
  </r>
  <r>
    <n v="20100150"/>
    <x v="0"/>
    <x v="18"/>
    <x v="4"/>
    <n v="415.75"/>
    <n v="1"/>
    <n v="415.75"/>
  </r>
  <r>
    <n v="20100151"/>
    <x v="2"/>
    <x v="0"/>
    <x v="0"/>
    <n v="269"/>
    <n v="6"/>
    <n v="1614"/>
  </r>
  <r>
    <n v="20100152"/>
    <x v="1"/>
    <x v="15"/>
    <x v="1"/>
    <n v="24.99"/>
    <n v="4"/>
    <n v="99.96"/>
  </r>
  <r>
    <n v="20100153"/>
    <x v="1"/>
    <x v="21"/>
    <x v="2"/>
    <n v="99"/>
    <n v="2"/>
    <n v="198"/>
  </r>
  <r>
    <n v="20100154"/>
    <x v="0"/>
    <x v="17"/>
    <x v="1"/>
    <n v="24.99"/>
    <n v="3"/>
    <n v="74.97"/>
  </r>
  <r>
    <n v="20100155"/>
    <x v="2"/>
    <x v="23"/>
    <x v="2"/>
    <n v="99"/>
    <n v="5"/>
    <n v="495"/>
  </r>
  <r>
    <n v="20100156"/>
    <x v="2"/>
    <x v="15"/>
    <x v="2"/>
    <n v="99"/>
    <n v="3"/>
    <n v="297"/>
  </r>
  <r>
    <n v="20100157"/>
    <x v="2"/>
    <x v="15"/>
    <x v="3"/>
    <n v="98.77"/>
    <n v="1"/>
    <n v="98.77"/>
  </r>
  <r>
    <n v="20100158"/>
    <x v="1"/>
    <x v="11"/>
    <x v="0"/>
    <n v="269"/>
    <n v="4"/>
    <n v="1076"/>
  </r>
  <r>
    <n v="20100159"/>
    <x v="2"/>
    <x v="3"/>
    <x v="4"/>
    <n v="560.25"/>
    <n v="2"/>
    <n v="1120.5"/>
  </r>
  <r>
    <n v="20100160"/>
    <x v="2"/>
    <x v="9"/>
    <x v="4"/>
    <n v="560.25"/>
    <n v="2"/>
    <n v="1120.5"/>
  </r>
  <r>
    <n v="20100161"/>
    <x v="0"/>
    <x v="23"/>
    <x v="2"/>
    <n v="99"/>
    <n v="4"/>
    <n v="396"/>
  </r>
  <r>
    <n v="20100162"/>
    <x v="1"/>
    <x v="22"/>
    <x v="3"/>
    <n v="220.3"/>
    <n v="2"/>
    <n v="440.6"/>
  </r>
  <r>
    <n v="20100163"/>
    <x v="2"/>
    <x v="15"/>
    <x v="4"/>
    <n v="560.25"/>
    <n v="2"/>
    <n v="1120.5"/>
  </r>
  <r>
    <n v="20100164"/>
    <x v="1"/>
    <x v="22"/>
    <x v="4"/>
    <n v="560.25"/>
    <n v="2"/>
    <n v="1120.5"/>
  </r>
  <r>
    <n v="20100165"/>
    <x v="2"/>
    <x v="11"/>
    <x v="1"/>
    <n v="24.99"/>
    <n v="2"/>
    <n v="49.98"/>
  </r>
  <r>
    <n v="20100166"/>
    <x v="1"/>
    <x v="18"/>
    <x v="3"/>
    <n v="220.3"/>
    <n v="2"/>
    <n v="440.6"/>
  </r>
  <r>
    <n v="20100167"/>
    <x v="2"/>
    <x v="2"/>
    <x v="4"/>
    <n v="560.25"/>
    <n v="2"/>
    <n v="1120.5"/>
  </r>
  <r>
    <n v="20100168"/>
    <x v="2"/>
    <x v="9"/>
    <x v="0"/>
    <n v="269"/>
    <n v="2"/>
    <n v="538"/>
  </r>
  <r>
    <n v="20100169"/>
    <x v="1"/>
    <x v="11"/>
    <x v="2"/>
    <n v="99"/>
    <n v="2"/>
    <n v="198"/>
  </r>
  <r>
    <n v="20100170"/>
    <x v="0"/>
    <x v="6"/>
    <x v="2"/>
    <n v="99"/>
    <n v="3"/>
    <n v="297"/>
  </r>
  <r>
    <n v="20100171"/>
    <x v="1"/>
    <x v="23"/>
    <x v="4"/>
    <n v="560.25"/>
    <n v="1"/>
    <n v="560.25"/>
  </r>
  <r>
    <n v="20100172"/>
    <x v="2"/>
    <x v="13"/>
    <x v="1"/>
    <n v="24.99"/>
    <n v="4"/>
    <n v="99.96"/>
  </r>
  <r>
    <n v="20100173"/>
    <x v="2"/>
    <x v="12"/>
    <x v="4"/>
    <n v="560.25"/>
    <n v="2"/>
    <n v="1120.5"/>
  </r>
  <r>
    <n v="20100174"/>
    <x v="2"/>
    <x v="19"/>
    <x v="2"/>
    <n v="99"/>
    <n v="5"/>
    <n v="495"/>
  </r>
  <r>
    <n v="20100175"/>
    <x v="1"/>
    <x v="22"/>
    <x v="2"/>
    <n v="99"/>
    <n v="4"/>
    <n v="396"/>
  </r>
  <r>
    <n v="20100176"/>
    <x v="1"/>
    <x v="29"/>
    <x v="2"/>
    <n v="99"/>
    <n v="3"/>
    <n v="297"/>
  </r>
  <r>
    <n v="20100177"/>
    <x v="1"/>
    <x v="20"/>
    <x v="0"/>
    <n v="269"/>
    <n v="1"/>
    <n v="269"/>
  </r>
  <r>
    <n v="20100178"/>
    <x v="0"/>
    <x v="2"/>
    <x v="0"/>
    <n v="269"/>
    <n v="1"/>
    <n v="269"/>
  </r>
  <r>
    <n v="20100179"/>
    <x v="0"/>
    <x v="5"/>
    <x v="4"/>
    <n v="560.25"/>
    <n v="2"/>
    <n v="1120.5"/>
  </r>
  <r>
    <n v="20100180"/>
    <x v="1"/>
    <x v="4"/>
    <x v="4"/>
    <n v="560.25"/>
    <n v="2"/>
    <n v="1120.5"/>
  </r>
  <r>
    <n v="20100181"/>
    <x v="1"/>
    <x v="13"/>
    <x v="0"/>
    <n v="269"/>
    <n v="6"/>
    <n v="1614"/>
  </r>
  <r>
    <n v="20100182"/>
    <x v="2"/>
    <x v="10"/>
    <x v="2"/>
    <n v="99"/>
    <n v="4"/>
    <n v="396"/>
  </r>
  <r>
    <n v="20100183"/>
    <x v="0"/>
    <x v="4"/>
    <x v="1"/>
    <n v="24.99"/>
    <n v="4"/>
    <n v="99.96"/>
  </r>
  <r>
    <n v="20100184"/>
    <x v="1"/>
    <x v="14"/>
    <x v="4"/>
    <n v="560.25"/>
    <n v="1"/>
    <n v="560.25"/>
  </r>
  <r>
    <n v="20100185"/>
    <x v="1"/>
    <x v="5"/>
    <x v="4"/>
    <n v="560.25"/>
    <n v="2"/>
    <n v="1120.5"/>
  </r>
  <r>
    <n v="20100186"/>
    <x v="0"/>
    <x v="14"/>
    <x v="2"/>
    <n v="99"/>
    <n v="4"/>
    <n v="396"/>
  </r>
  <r>
    <n v="20100187"/>
    <x v="2"/>
    <x v="7"/>
    <x v="1"/>
    <n v="24.99"/>
    <n v="3"/>
    <n v="74.97"/>
  </r>
  <r>
    <n v="20100188"/>
    <x v="1"/>
    <x v="21"/>
    <x v="1"/>
    <n v="24.99"/>
    <n v="2"/>
    <n v="49.98"/>
  </r>
  <r>
    <n v="20100189"/>
    <x v="0"/>
    <x v="24"/>
    <x v="1"/>
    <n v="24.99"/>
    <n v="2"/>
    <n v="49.98"/>
  </r>
  <r>
    <n v="20100190"/>
    <x v="2"/>
    <x v="15"/>
    <x v="2"/>
    <n v="99"/>
    <n v="3"/>
    <n v="297"/>
  </r>
  <r>
    <n v="20100191"/>
    <x v="0"/>
    <x v="14"/>
    <x v="4"/>
    <n v="560.25"/>
    <n v="1"/>
    <n v="560.25"/>
  </r>
  <r>
    <n v="20100192"/>
    <x v="2"/>
    <x v="20"/>
    <x v="4"/>
    <n v="560.25"/>
    <n v="2"/>
    <n v="1120.5"/>
  </r>
  <r>
    <n v="20100193"/>
    <x v="0"/>
    <x v="6"/>
    <x v="4"/>
    <n v="560.25"/>
    <n v="2"/>
    <n v="1120.5"/>
  </r>
  <r>
    <n v="20100194"/>
    <x v="1"/>
    <x v="3"/>
    <x v="4"/>
    <n v="560.25"/>
    <n v="2"/>
    <n v="1120.5"/>
  </r>
  <r>
    <n v="20100195"/>
    <x v="0"/>
    <x v="21"/>
    <x v="1"/>
    <n v="24.99"/>
    <n v="4"/>
    <n v="99.96"/>
  </r>
  <r>
    <n v="20100196"/>
    <x v="0"/>
    <x v="29"/>
    <x v="1"/>
    <n v="24.99"/>
    <n v="3"/>
    <n v="74.97"/>
  </r>
  <r>
    <n v="20100197"/>
    <x v="2"/>
    <x v="12"/>
    <x v="2"/>
    <n v="99"/>
    <n v="2"/>
    <n v="198"/>
  </r>
  <r>
    <n v="20100198"/>
    <x v="0"/>
    <x v="9"/>
    <x v="0"/>
    <n v="269"/>
    <n v="4"/>
    <n v="1076"/>
  </r>
  <r>
    <n v="20100199"/>
    <x v="1"/>
    <x v="7"/>
    <x v="4"/>
    <n v="560.25"/>
    <n v="2"/>
    <n v="1120.5"/>
  </r>
  <r>
    <n v="20100200"/>
    <x v="0"/>
    <x v="28"/>
    <x v="3"/>
    <n v="220.3"/>
    <n v="2"/>
    <n v="440.6"/>
  </r>
  <r>
    <n v="20100201"/>
    <x v="1"/>
    <x v="11"/>
    <x v="0"/>
    <n v="269"/>
    <n v="3"/>
    <n v="807"/>
  </r>
  <r>
    <n v="20100202"/>
    <x v="1"/>
    <x v="23"/>
    <x v="3"/>
    <n v="220.3"/>
    <n v="2"/>
    <n v="440.6"/>
  </r>
  <r>
    <n v="20100203"/>
    <x v="1"/>
    <x v="14"/>
    <x v="2"/>
    <n v="99"/>
    <n v="5"/>
    <n v="495"/>
  </r>
  <r>
    <n v="20100204"/>
    <x v="0"/>
    <x v="15"/>
    <x v="4"/>
    <n v="560.25"/>
    <n v="1"/>
    <n v="560.25"/>
  </r>
  <r>
    <n v="20100205"/>
    <x v="0"/>
    <x v="7"/>
    <x v="0"/>
    <n v="269"/>
    <n v="3"/>
    <n v="807"/>
  </r>
  <r>
    <n v="20100206"/>
    <x v="1"/>
    <x v="3"/>
    <x v="2"/>
    <n v="99"/>
    <n v="2"/>
    <n v="198"/>
  </r>
  <r>
    <n v="20100207"/>
    <x v="2"/>
    <x v="26"/>
    <x v="3"/>
    <n v="98.77"/>
    <n v="2"/>
    <n v="197.54"/>
  </r>
  <r>
    <n v="20100208"/>
    <x v="2"/>
    <x v="5"/>
    <x v="4"/>
    <n v="560.25"/>
    <n v="2"/>
    <n v="1120.5"/>
  </r>
  <r>
    <n v="20100209"/>
    <x v="0"/>
    <x v="7"/>
    <x v="2"/>
    <n v="99"/>
    <n v="5"/>
    <n v="495"/>
  </r>
  <r>
    <n v="20100210"/>
    <x v="0"/>
    <x v="28"/>
    <x v="2"/>
    <n v="99"/>
    <n v="5"/>
    <n v="495"/>
  </r>
  <r>
    <n v="20100211"/>
    <x v="1"/>
    <x v="2"/>
    <x v="0"/>
    <n v="269"/>
    <n v="1"/>
    <n v="269"/>
  </r>
  <r>
    <n v="20100212"/>
    <x v="0"/>
    <x v="1"/>
    <x v="4"/>
    <n v="560.25"/>
    <n v="1"/>
    <n v="560.25"/>
  </r>
  <r>
    <n v="20100213"/>
    <x v="2"/>
    <x v="14"/>
    <x v="2"/>
    <n v="99"/>
    <n v="5"/>
    <n v="495"/>
  </r>
  <r>
    <n v="20100214"/>
    <x v="0"/>
    <x v="20"/>
    <x v="3"/>
    <n v="220.3"/>
    <n v="1"/>
    <n v="220.3"/>
  </r>
  <r>
    <n v="20100215"/>
    <x v="1"/>
    <x v="1"/>
    <x v="2"/>
    <n v="99"/>
    <n v="5"/>
    <n v="495"/>
  </r>
  <r>
    <n v="20100216"/>
    <x v="2"/>
    <x v="19"/>
    <x v="4"/>
    <n v="560.25"/>
    <n v="1"/>
    <n v="560.25"/>
  </r>
  <r>
    <n v="20100217"/>
    <x v="0"/>
    <x v="7"/>
    <x v="3"/>
    <n v="220.3"/>
    <n v="2"/>
    <n v="440.6"/>
  </r>
  <r>
    <n v="20100218"/>
    <x v="2"/>
    <x v="13"/>
    <x v="4"/>
    <n v="560.25"/>
    <n v="2"/>
    <n v="1120.5"/>
  </r>
  <r>
    <n v="20100219"/>
    <x v="2"/>
    <x v="1"/>
    <x v="0"/>
    <n v="269"/>
    <n v="3"/>
    <n v="807"/>
  </r>
  <r>
    <n v="20100220"/>
    <x v="2"/>
    <x v="1"/>
    <x v="2"/>
    <n v="99"/>
    <n v="5"/>
    <n v="495"/>
  </r>
  <r>
    <n v="20100221"/>
    <x v="2"/>
    <x v="16"/>
    <x v="0"/>
    <n v="269"/>
    <n v="1"/>
    <n v="269"/>
  </r>
  <r>
    <n v="20100222"/>
    <x v="2"/>
    <x v="13"/>
    <x v="4"/>
    <n v="560.25"/>
    <n v="2"/>
    <n v="1120.5"/>
  </r>
  <r>
    <n v="20100223"/>
    <x v="1"/>
    <x v="7"/>
    <x v="0"/>
    <n v="269"/>
    <n v="4"/>
    <n v="1076"/>
  </r>
  <r>
    <n v="20100224"/>
    <x v="0"/>
    <x v="15"/>
    <x v="2"/>
    <n v="139.99"/>
    <n v="4"/>
    <n v="559.96"/>
  </r>
  <r>
    <n v="20100225"/>
    <x v="2"/>
    <x v="18"/>
    <x v="1"/>
    <n v="24.99"/>
    <n v="4"/>
    <n v="99.96"/>
  </r>
  <r>
    <n v="20100226"/>
    <x v="0"/>
    <x v="17"/>
    <x v="4"/>
    <n v="560.25"/>
    <n v="2"/>
    <n v="1120.5"/>
  </r>
  <r>
    <n v="20100227"/>
    <x v="0"/>
    <x v="5"/>
    <x v="2"/>
    <n v="139.99"/>
    <n v="2"/>
    <n v="279.98"/>
  </r>
  <r>
    <n v="20100228"/>
    <x v="2"/>
    <x v="20"/>
    <x v="1"/>
    <n v="24.99"/>
    <n v="4"/>
    <n v="99.96"/>
  </r>
  <r>
    <n v="20100229"/>
    <x v="2"/>
    <x v="15"/>
    <x v="3"/>
    <n v="98.77"/>
    <n v="1"/>
    <n v="98.77"/>
  </r>
  <r>
    <n v="20100230"/>
    <x v="1"/>
    <x v="26"/>
    <x v="3"/>
    <n v="220.3"/>
    <n v="1"/>
    <n v="220.3"/>
  </r>
  <r>
    <n v="20100231"/>
    <x v="0"/>
    <x v="20"/>
    <x v="2"/>
    <n v="139.99"/>
    <n v="4"/>
    <n v="559.96"/>
  </r>
  <r>
    <n v="20100232"/>
    <x v="0"/>
    <x v="11"/>
    <x v="4"/>
    <n v="560.25"/>
    <n v="1"/>
    <n v="560.25"/>
  </r>
  <r>
    <n v="20100233"/>
    <x v="2"/>
    <x v="4"/>
    <x v="1"/>
    <n v="24.99"/>
    <n v="3"/>
    <n v="74.97"/>
  </r>
  <r>
    <n v="20100234"/>
    <x v="2"/>
    <x v="16"/>
    <x v="3"/>
    <n v="98.77"/>
    <n v="1"/>
    <n v="98.77"/>
  </r>
  <r>
    <n v="20100235"/>
    <x v="0"/>
    <x v="7"/>
    <x v="0"/>
    <n v="269"/>
    <n v="2"/>
    <n v="538"/>
  </r>
  <r>
    <n v="20100236"/>
    <x v="0"/>
    <x v="28"/>
    <x v="3"/>
    <n v="220.3"/>
    <n v="2"/>
    <n v="440.6"/>
  </r>
  <r>
    <n v="20100237"/>
    <x v="1"/>
    <x v="5"/>
    <x v="0"/>
    <n v="269"/>
    <n v="2"/>
    <n v="538"/>
  </r>
  <r>
    <n v="20100238"/>
    <x v="2"/>
    <x v="21"/>
    <x v="4"/>
    <n v="560.25"/>
    <n v="1"/>
    <n v="560.25"/>
  </r>
  <r>
    <n v="20100239"/>
    <x v="0"/>
    <x v="25"/>
    <x v="3"/>
    <n v="220.3"/>
    <n v="2"/>
    <n v="440.6"/>
  </r>
  <r>
    <n v="20100240"/>
    <x v="0"/>
    <x v="29"/>
    <x v="3"/>
    <n v="220.3"/>
    <n v="2"/>
    <n v="440.6"/>
  </r>
  <r>
    <n v="20100241"/>
    <x v="1"/>
    <x v="23"/>
    <x v="3"/>
    <n v="220.3"/>
    <n v="2"/>
    <n v="440.6"/>
  </r>
  <r>
    <n v="20100242"/>
    <x v="1"/>
    <x v="23"/>
    <x v="3"/>
    <n v="220.3"/>
    <n v="1"/>
    <n v="220.3"/>
  </r>
  <r>
    <n v="20100243"/>
    <x v="2"/>
    <x v="17"/>
    <x v="1"/>
    <n v="24.99"/>
    <n v="2"/>
    <n v="49.98"/>
  </r>
  <r>
    <n v="20100244"/>
    <x v="0"/>
    <x v="10"/>
    <x v="2"/>
    <n v="139.99"/>
    <n v="5"/>
    <n v="699.95"/>
  </r>
  <r>
    <n v="20100245"/>
    <x v="0"/>
    <x v="17"/>
    <x v="3"/>
    <n v="180.5"/>
    <n v="1"/>
    <n v="180.5"/>
  </r>
  <r>
    <n v="20100246"/>
    <x v="2"/>
    <x v="26"/>
    <x v="2"/>
    <n v="139.99"/>
    <n v="2"/>
    <n v="279.98"/>
  </r>
  <r>
    <n v="20100247"/>
    <x v="0"/>
    <x v="13"/>
    <x v="2"/>
    <n v="139.99"/>
    <n v="4"/>
    <n v="559.96"/>
  </r>
  <r>
    <n v="20100248"/>
    <x v="2"/>
    <x v="0"/>
    <x v="1"/>
    <n v="24.99"/>
    <n v="4"/>
    <n v="99.96"/>
  </r>
  <r>
    <n v="20100249"/>
    <x v="1"/>
    <x v="19"/>
    <x v="4"/>
    <n v="560.25"/>
    <n v="1"/>
    <n v="560.25"/>
  </r>
  <r>
    <n v="20100250"/>
    <x v="0"/>
    <x v="10"/>
    <x v="4"/>
    <n v="560.25"/>
    <n v="1"/>
    <n v="560.25"/>
  </r>
  <r>
    <n v="20100251"/>
    <x v="1"/>
    <x v="16"/>
    <x v="0"/>
    <n v="269"/>
    <n v="6"/>
    <n v="1614"/>
  </r>
  <r>
    <n v="20100252"/>
    <x v="1"/>
    <x v="17"/>
    <x v="2"/>
    <n v="139.99"/>
    <n v="1"/>
    <n v="139.99"/>
  </r>
  <r>
    <n v="20100253"/>
    <x v="2"/>
    <x v="20"/>
    <x v="1"/>
    <n v="24.99"/>
    <n v="1"/>
    <n v="24.99"/>
  </r>
  <r>
    <n v="20100254"/>
    <x v="1"/>
    <x v="5"/>
    <x v="1"/>
    <n v="24.99"/>
    <n v="1"/>
    <n v="24.99"/>
  </r>
  <r>
    <n v="20100255"/>
    <x v="1"/>
    <x v="5"/>
    <x v="0"/>
    <n v="269"/>
    <n v="5"/>
    <n v="1345"/>
  </r>
  <r>
    <n v="20100256"/>
    <x v="1"/>
    <x v="6"/>
    <x v="4"/>
    <n v="560.25"/>
    <n v="1"/>
    <n v="560.25"/>
  </r>
  <r>
    <n v="20100257"/>
    <x v="2"/>
    <x v="13"/>
    <x v="0"/>
    <n v="269"/>
    <n v="3"/>
    <n v="807"/>
  </r>
  <r>
    <n v="20100258"/>
    <x v="2"/>
    <x v="15"/>
    <x v="0"/>
    <n v="269"/>
    <n v="5"/>
    <n v="1345"/>
  </r>
  <r>
    <n v="20100259"/>
    <x v="0"/>
    <x v="3"/>
    <x v="0"/>
    <n v="379"/>
    <n v="2"/>
    <n v="758"/>
  </r>
  <r>
    <n v="20100260"/>
    <x v="1"/>
    <x v="10"/>
    <x v="1"/>
    <n v="24.99"/>
    <n v="3"/>
    <n v="74.97"/>
  </r>
  <r>
    <n v="20100261"/>
    <x v="2"/>
    <x v="12"/>
    <x v="0"/>
    <n v="379"/>
    <n v="4"/>
    <n v="1516"/>
  </r>
  <r>
    <n v="20100262"/>
    <x v="0"/>
    <x v="6"/>
    <x v="0"/>
    <n v="379"/>
    <n v="6"/>
    <n v="2274"/>
  </r>
  <r>
    <n v="20100263"/>
    <x v="1"/>
    <x v="8"/>
    <x v="0"/>
    <n v="379"/>
    <n v="3"/>
    <n v="1137"/>
  </r>
  <r>
    <n v="20100264"/>
    <x v="2"/>
    <x v="15"/>
    <x v="0"/>
    <n v="379"/>
    <n v="1"/>
    <n v="379"/>
  </r>
  <r>
    <n v="20100265"/>
    <x v="1"/>
    <x v="3"/>
    <x v="4"/>
    <n v="560.25"/>
    <n v="2"/>
    <n v="1120.5"/>
  </r>
  <r>
    <n v="20100266"/>
    <x v="2"/>
    <x v="15"/>
    <x v="1"/>
    <n v="24.99"/>
    <n v="2"/>
    <n v="49.98"/>
  </r>
  <r>
    <n v="20100267"/>
    <x v="2"/>
    <x v="6"/>
    <x v="0"/>
    <n v="379"/>
    <n v="5"/>
    <n v="1895"/>
  </r>
  <r>
    <n v="20100268"/>
    <x v="2"/>
    <x v="21"/>
    <x v="4"/>
    <n v="560.25"/>
    <n v="2"/>
    <n v="1120.5"/>
  </r>
  <r>
    <n v="20100269"/>
    <x v="2"/>
    <x v="5"/>
    <x v="0"/>
    <n v="379"/>
    <n v="2"/>
    <n v="758"/>
  </r>
  <r>
    <n v="20100270"/>
    <x v="1"/>
    <x v="22"/>
    <x v="3"/>
    <n v="220.3"/>
    <n v="1"/>
    <n v="220.3"/>
  </r>
  <r>
    <n v="20100271"/>
    <x v="0"/>
    <x v="27"/>
    <x v="2"/>
    <n v="139.99"/>
    <n v="1"/>
    <n v="139.99"/>
  </r>
  <r>
    <n v="20100272"/>
    <x v="0"/>
    <x v="29"/>
    <x v="3"/>
    <n v="180.5"/>
    <n v="2"/>
    <n v="361"/>
  </r>
  <r>
    <n v="20100273"/>
    <x v="1"/>
    <x v="12"/>
    <x v="4"/>
    <n v="560.25"/>
    <n v="2"/>
    <n v="1120.5"/>
  </r>
  <r>
    <n v="20100274"/>
    <x v="0"/>
    <x v="21"/>
    <x v="2"/>
    <n v="139.99"/>
    <n v="2"/>
    <n v="279.98"/>
  </r>
  <r>
    <n v="20100275"/>
    <x v="0"/>
    <x v="2"/>
    <x v="3"/>
    <n v="180.5"/>
    <n v="2"/>
    <n v="361"/>
  </r>
  <r>
    <n v="20100276"/>
    <x v="2"/>
    <x v="26"/>
    <x v="4"/>
    <n v="560.25"/>
    <n v="2"/>
    <n v="1120.5"/>
  </r>
  <r>
    <n v="20100277"/>
    <x v="2"/>
    <x v="24"/>
    <x v="1"/>
    <n v="24.99"/>
    <n v="4"/>
    <n v="99.96"/>
  </r>
  <r>
    <n v="20100278"/>
    <x v="2"/>
    <x v="8"/>
    <x v="1"/>
    <n v="24.99"/>
    <n v="1"/>
    <n v="24.99"/>
  </r>
  <r>
    <n v="20100279"/>
    <x v="1"/>
    <x v="1"/>
    <x v="1"/>
    <n v="24.99"/>
    <n v="1"/>
    <n v="24.99"/>
  </r>
  <r>
    <n v="20100280"/>
    <x v="0"/>
    <x v="8"/>
    <x v="3"/>
    <n v="180.5"/>
    <n v="2"/>
    <n v="361"/>
  </r>
  <r>
    <n v="20100281"/>
    <x v="1"/>
    <x v="12"/>
    <x v="1"/>
    <n v="24.99"/>
    <n v="3"/>
    <n v="74.97"/>
  </r>
  <r>
    <n v="20100282"/>
    <x v="2"/>
    <x v="25"/>
    <x v="3"/>
    <n v="98.77"/>
    <n v="1"/>
    <n v="98.77"/>
  </r>
  <r>
    <n v="20100283"/>
    <x v="0"/>
    <x v="24"/>
    <x v="2"/>
    <n v="139.99"/>
    <n v="3"/>
    <n v="419.97"/>
  </r>
  <r>
    <n v="20100284"/>
    <x v="2"/>
    <x v="7"/>
    <x v="4"/>
    <n v="560.25"/>
    <n v="1"/>
    <n v="560.25"/>
  </r>
  <r>
    <n v="20100285"/>
    <x v="2"/>
    <x v="11"/>
    <x v="3"/>
    <n v="98.77"/>
    <n v="2"/>
    <n v="197.54"/>
  </r>
  <r>
    <n v="20100286"/>
    <x v="1"/>
    <x v="8"/>
    <x v="2"/>
    <n v="139.99"/>
    <n v="2"/>
    <n v="279.98"/>
  </r>
  <r>
    <n v="20100287"/>
    <x v="2"/>
    <x v="6"/>
    <x v="1"/>
    <n v="24.99"/>
    <n v="2"/>
    <n v="49.98"/>
  </r>
  <r>
    <n v="20100288"/>
    <x v="2"/>
    <x v="7"/>
    <x v="3"/>
    <n v="98.77"/>
    <n v="1"/>
    <n v="98.77"/>
  </r>
  <r>
    <n v="20100289"/>
    <x v="0"/>
    <x v="3"/>
    <x v="1"/>
    <n v="24.99"/>
    <n v="2"/>
    <n v="49.98"/>
  </r>
  <r>
    <n v="20100290"/>
    <x v="0"/>
    <x v="14"/>
    <x v="2"/>
    <n v="139.99"/>
    <n v="4"/>
    <n v="559.96"/>
  </r>
  <r>
    <n v="20100291"/>
    <x v="2"/>
    <x v="16"/>
    <x v="3"/>
    <n v="98.77"/>
    <n v="2"/>
    <n v="197.54"/>
  </r>
  <r>
    <n v="20100292"/>
    <x v="1"/>
    <x v="2"/>
    <x v="3"/>
    <n v="220.3"/>
    <n v="2"/>
    <n v="440.6"/>
  </r>
  <r>
    <n v="20100293"/>
    <x v="1"/>
    <x v="15"/>
    <x v="1"/>
    <n v="24.99"/>
    <n v="2"/>
    <n v="49.98"/>
  </r>
  <r>
    <n v="20100294"/>
    <x v="2"/>
    <x v="5"/>
    <x v="4"/>
    <n v="560.25"/>
    <n v="1"/>
    <n v="560.25"/>
  </r>
  <r>
    <n v="20100295"/>
    <x v="1"/>
    <x v="21"/>
    <x v="4"/>
    <n v="560.25"/>
    <n v="2"/>
    <n v="1120.5"/>
  </r>
  <r>
    <n v="20100296"/>
    <x v="1"/>
    <x v="2"/>
    <x v="3"/>
    <n v="220.3"/>
    <n v="1"/>
    <n v="220.3"/>
  </r>
  <r>
    <n v="20100297"/>
    <x v="1"/>
    <x v="8"/>
    <x v="0"/>
    <n v="379"/>
    <n v="5"/>
    <n v="1895"/>
  </r>
  <r>
    <n v="20100298"/>
    <x v="0"/>
    <x v="29"/>
    <x v="4"/>
    <n v="560.25"/>
    <n v="1"/>
    <n v="560.25"/>
  </r>
  <r>
    <n v="20100299"/>
    <x v="1"/>
    <x v="17"/>
    <x v="2"/>
    <n v="139.99"/>
    <n v="3"/>
    <n v="419.97"/>
  </r>
  <r>
    <n v="20100300"/>
    <x v="1"/>
    <x v="13"/>
    <x v="2"/>
    <n v="139.99"/>
    <n v="4"/>
    <n v="559.96"/>
  </r>
  <r>
    <n v="20100301"/>
    <x v="1"/>
    <x v="25"/>
    <x v="2"/>
    <n v="139.99"/>
    <n v="4"/>
    <n v="559.96"/>
  </r>
  <r>
    <n v="20100302"/>
    <x v="2"/>
    <x v="26"/>
    <x v="0"/>
    <n v="379"/>
    <n v="5"/>
    <n v="1895"/>
  </r>
  <r>
    <n v="20100303"/>
    <x v="1"/>
    <x v="14"/>
    <x v="4"/>
    <n v="560.25"/>
    <n v="2"/>
    <n v="1120.5"/>
  </r>
  <r>
    <n v="20100304"/>
    <x v="0"/>
    <x v="2"/>
    <x v="2"/>
    <n v="139.99"/>
    <n v="5"/>
    <n v="699.95"/>
  </r>
  <r>
    <n v="20100305"/>
    <x v="1"/>
    <x v="10"/>
    <x v="0"/>
    <n v="379"/>
    <n v="5"/>
    <n v="1895"/>
  </r>
  <r>
    <n v="20100306"/>
    <x v="1"/>
    <x v="25"/>
    <x v="0"/>
    <n v="379"/>
    <n v="3"/>
    <n v="1137"/>
  </r>
  <r>
    <n v="20100307"/>
    <x v="1"/>
    <x v="2"/>
    <x v="2"/>
    <n v="139.99"/>
    <n v="2"/>
    <n v="279.98"/>
  </r>
  <r>
    <n v="20100308"/>
    <x v="2"/>
    <x v="27"/>
    <x v="2"/>
    <n v="139.99"/>
    <n v="4"/>
    <n v="559.96"/>
  </r>
  <r>
    <n v="20100309"/>
    <x v="1"/>
    <x v="9"/>
    <x v="1"/>
    <n v="24.99"/>
    <n v="3"/>
    <n v="74.97"/>
  </r>
  <r>
    <n v="20100310"/>
    <x v="2"/>
    <x v="24"/>
    <x v="1"/>
    <n v="24.99"/>
    <n v="3"/>
    <n v="74.97"/>
  </r>
  <r>
    <n v="20100311"/>
    <x v="1"/>
    <x v="27"/>
    <x v="1"/>
    <n v="24.99"/>
    <n v="1"/>
    <n v="24.99"/>
  </r>
  <r>
    <n v="20100312"/>
    <x v="2"/>
    <x v="6"/>
    <x v="3"/>
    <n v="98.77"/>
    <n v="1"/>
    <n v="98.77"/>
  </r>
  <r>
    <n v="20100313"/>
    <x v="2"/>
    <x v="0"/>
    <x v="1"/>
    <n v="24.99"/>
    <n v="3"/>
    <n v="74.97"/>
  </r>
  <r>
    <n v="20100314"/>
    <x v="1"/>
    <x v="18"/>
    <x v="3"/>
    <n v="220.3"/>
    <n v="1"/>
    <n v="220.3"/>
  </r>
  <r>
    <n v="20100315"/>
    <x v="2"/>
    <x v="21"/>
    <x v="0"/>
    <n v="379"/>
    <n v="2"/>
    <n v="758"/>
  </r>
  <r>
    <n v="20100316"/>
    <x v="2"/>
    <x v="12"/>
    <x v="2"/>
    <n v="139.99"/>
    <n v="4"/>
    <n v="559.96"/>
  </r>
  <r>
    <n v="20100317"/>
    <x v="2"/>
    <x v="1"/>
    <x v="1"/>
    <n v="24.99"/>
    <n v="4"/>
    <n v="99.96"/>
  </r>
  <r>
    <n v="20100318"/>
    <x v="1"/>
    <x v="2"/>
    <x v="4"/>
    <n v="560.25"/>
    <n v="2"/>
    <n v="1120.5"/>
  </r>
  <r>
    <n v="20100319"/>
    <x v="2"/>
    <x v="4"/>
    <x v="0"/>
    <n v="379"/>
    <n v="6"/>
    <n v="2274"/>
  </r>
  <r>
    <n v="20100320"/>
    <x v="0"/>
    <x v="18"/>
    <x v="1"/>
    <n v="24.99"/>
    <n v="2"/>
    <n v="49.98"/>
  </r>
  <r>
    <n v="20100321"/>
    <x v="0"/>
    <x v="10"/>
    <x v="2"/>
    <n v="139.99"/>
    <n v="1"/>
    <n v="139.99"/>
  </r>
  <r>
    <n v="20100322"/>
    <x v="2"/>
    <x v="13"/>
    <x v="1"/>
    <n v="24.99"/>
    <n v="1"/>
    <n v="24.99"/>
  </r>
  <r>
    <n v="20100323"/>
    <x v="0"/>
    <x v="6"/>
    <x v="1"/>
    <n v="65"/>
    <n v="2"/>
    <n v="130"/>
  </r>
  <r>
    <n v="20100324"/>
    <x v="2"/>
    <x v="7"/>
    <x v="3"/>
    <n v="98.77"/>
    <n v="1"/>
    <n v="98.77"/>
  </r>
  <r>
    <n v="20100325"/>
    <x v="2"/>
    <x v="26"/>
    <x v="2"/>
    <n v="139.99"/>
    <n v="4"/>
    <n v="559.96"/>
  </r>
  <r>
    <n v="20100326"/>
    <x v="1"/>
    <x v="3"/>
    <x v="3"/>
    <n v="220.3"/>
    <n v="2"/>
    <n v="440.6"/>
  </r>
  <r>
    <n v="20100327"/>
    <x v="1"/>
    <x v="13"/>
    <x v="1"/>
    <n v="65"/>
    <n v="4"/>
    <n v="260"/>
  </r>
  <r>
    <n v="20100328"/>
    <x v="0"/>
    <x v="4"/>
    <x v="3"/>
    <n v="180.5"/>
    <n v="2"/>
    <n v="361"/>
  </r>
  <r>
    <n v="20100329"/>
    <x v="1"/>
    <x v="15"/>
    <x v="2"/>
    <n v="139.99"/>
    <n v="4"/>
    <n v="559.96"/>
  </r>
  <r>
    <n v="20100330"/>
    <x v="1"/>
    <x v="23"/>
    <x v="2"/>
    <n v="139.99"/>
    <n v="5"/>
    <n v="699.95"/>
  </r>
  <r>
    <n v="20100331"/>
    <x v="2"/>
    <x v="24"/>
    <x v="4"/>
    <n v="560.25"/>
    <n v="1"/>
    <n v="560.25"/>
  </r>
  <r>
    <n v="20100332"/>
    <x v="1"/>
    <x v="12"/>
    <x v="3"/>
    <n v="180.5"/>
    <n v="2"/>
    <n v="361"/>
  </r>
  <r>
    <n v="20100333"/>
    <x v="1"/>
    <x v="15"/>
    <x v="3"/>
    <n v="180.5"/>
    <n v="1"/>
    <n v="180.5"/>
  </r>
  <r>
    <n v="20100334"/>
    <x v="2"/>
    <x v="7"/>
    <x v="0"/>
    <n v="379"/>
    <n v="5"/>
    <n v="1895"/>
  </r>
  <r>
    <n v="20100335"/>
    <x v="2"/>
    <x v="6"/>
    <x v="4"/>
    <n v="560.25"/>
    <n v="1"/>
    <n v="560.25"/>
  </r>
  <r>
    <n v="20100336"/>
    <x v="0"/>
    <x v="27"/>
    <x v="3"/>
    <n v="180.5"/>
    <n v="1"/>
    <n v="180.5"/>
  </r>
  <r>
    <n v="20100337"/>
    <x v="0"/>
    <x v="24"/>
    <x v="0"/>
    <n v="379"/>
    <n v="1"/>
    <n v="379"/>
  </r>
  <r>
    <n v="20100338"/>
    <x v="2"/>
    <x v="29"/>
    <x v="2"/>
    <n v="139.99"/>
    <n v="4"/>
    <n v="559.96"/>
  </r>
  <r>
    <n v="20100339"/>
    <x v="2"/>
    <x v="7"/>
    <x v="2"/>
    <n v="139.99"/>
    <n v="5"/>
    <n v="699.95"/>
  </r>
  <r>
    <n v="20100340"/>
    <x v="0"/>
    <x v="13"/>
    <x v="4"/>
    <n v="560.25"/>
    <n v="1"/>
    <n v="560.25"/>
  </r>
  <r>
    <n v="20100341"/>
    <x v="1"/>
    <x v="2"/>
    <x v="1"/>
    <n v="65"/>
    <n v="3"/>
    <n v="195"/>
  </r>
  <r>
    <n v="20100342"/>
    <x v="0"/>
    <x v="0"/>
    <x v="1"/>
    <n v="65"/>
    <n v="2"/>
    <n v="130"/>
  </r>
  <r>
    <n v="20100343"/>
    <x v="0"/>
    <x v="13"/>
    <x v="0"/>
    <n v="379"/>
    <n v="5"/>
    <n v="1895"/>
  </r>
  <r>
    <n v="20100344"/>
    <x v="0"/>
    <x v="27"/>
    <x v="0"/>
    <n v="379"/>
    <n v="4"/>
    <n v="1516"/>
  </r>
  <r>
    <n v="20100345"/>
    <x v="0"/>
    <x v="19"/>
    <x v="0"/>
    <n v="379"/>
    <n v="2"/>
    <n v="758"/>
  </r>
  <r>
    <n v="20100346"/>
    <x v="1"/>
    <x v="11"/>
    <x v="3"/>
    <n v="180.5"/>
    <n v="2"/>
    <n v="361"/>
  </r>
  <r>
    <n v="20100347"/>
    <x v="1"/>
    <x v="0"/>
    <x v="0"/>
    <n v="379"/>
    <n v="1"/>
    <n v="379"/>
  </r>
  <r>
    <n v="20100348"/>
    <x v="0"/>
    <x v="6"/>
    <x v="3"/>
    <n v="180.5"/>
    <n v="2"/>
    <n v="361"/>
  </r>
  <r>
    <n v="20100349"/>
    <x v="0"/>
    <x v="22"/>
    <x v="0"/>
    <n v="379"/>
    <n v="5"/>
    <n v="1895"/>
  </r>
  <r>
    <n v="20100350"/>
    <x v="1"/>
    <x v="6"/>
    <x v="3"/>
    <n v="180.5"/>
    <n v="1"/>
    <n v="180.5"/>
  </r>
  <r>
    <n v="20100351"/>
    <x v="1"/>
    <x v="4"/>
    <x v="2"/>
    <n v="269"/>
    <n v="4"/>
    <n v="1076"/>
  </r>
  <r>
    <n v="20100352"/>
    <x v="2"/>
    <x v="11"/>
    <x v="4"/>
    <n v="560.25"/>
    <n v="1"/>
    <n v="560.25"/>
  </r>
  <r>
    <n v="20100353"/>
    <x v="1"/>
    <x v="15"/>
    <x v="0"/>
    <n v="379"/>
    <n v="2"/>
    <n v="758"/>
  </r>
  <r>
    <n v="20100354"/>
    <x v="0"/>
    <x v="17"/>
    <x v="2"/>
    <n v="269"/>
    <n v="4"/>
    <n v="1076"/>
  </r>
  <r>
    <n v="20100355"/>
    <x v="2"/>
    <x v="10"/>
    <x v="0"/>
    <n v="379"/>
    <n v="4"/>
    <n v="1516"/>
  </r>
  <r>
    <n v="20100356"/>
    <x v="2"/>
    <x v="20"/>
    <x v="4"/>
    <n v="560.25"/>
    <n v="1"/>
    <n v="560.25"/>
  </r>
  <r>
    <n v="20100357"/>
    <x v="1"/>
    <x v="1"/>
    <x v="2"/>
    <n v="269"/>
    <n v="2"/>
    <n v="538"/>
  </r>
  <r>
    <n v="20100358"/>
    <x v="1"/>
    <x v="13"/>
    <x v="4"/>
    <n v="560.25"/>
    <n v="1"/>
    <n v="560.25"/>
  </r>
  <r>
    <n v="20100359"/>
    <x v="0"/>
    <x v="8"/>
    <x v="3"/>
    <n v="180.5"/>
    <n v="1"/>
    <n v="180.5"/>
  </r>
  <r>
    <n v="20100360"/>
    <x v="1"/>
    <x v="26"/>
    <x v="4"/>
    <n v="560.25"/>
    <n v="1"/>
    <n v="560.25"/>
  </r>
  <r>
    <n v="20100361"/>
    <x v="2"/>
    <x v="14"/>
    <x v="4"/>
    <n v="560.25"/>
    <n v="1"/>
    <n v="560.25"/>
  </r>
  <r>
    <n v="20100362"/>
    <x v="0"/>
    <x v="23"/>
    <x v="3"/>
    <n v="180.5"/>
    <n v="2"/>
    <n v="361"/>
  </r>
  <r>
    <n v="20100363"/>
    <x v="0"/>
    <x v="9"/>
    <x v="3"/>
    <n v="275.79000000000002"/>
    <n v="1"/>
    <n v="275.79000000000002"/>
  </r>
  <r>
    <n v="20100364"/>
    <x v="0"/>
    <x v="11"/>
    <x v="0"/>
    <n v="379"/>
    <n v="6"/>
    <n v="2274"/>
  </r>
  <r>
    <n v="20100365"/>
    <x v="0"/>
    <x v="11"/>
    <x v="3"/>
    <n v="275.79000000000002"/>
    <n v="1"/>
    <n v="275.79000000000002"/>
  </r>
  <r>
    <n v="20100366"/>
    <x v="2"/>
    <x v="12"/>
    <x v="1"/>
    <n v="65"/>
    <n v="2"/>
    <n v="130"/>
  </r>
  <r>
    <n v="20100367"/>
    <x v="1"/>
    <x v="7"/>
    <x v="4"/>
    <n v="560.25"/>
    <n v="1"/>
    <n v="560.25"/>
  </r>
  <r>
    <n v="20100368"/>
    <x v="0"/>
    <x v="7"/>
    <x v="1"/>
    <n v="65"/>
    <n v="2"/>
    <n v="130"/>
  </r>
  <r>
    <n v="20100369"/>
    <x v="2"/>
    <x v="4"/>
    <x v="0"/>
    <n v="379"/>
    <n v="2"/>
    <n v="758"/>
  </r>
  <r>
    <n v="20100370"/>
    <x v="1"/>
    <x v="20"/>
    <x v="2"/>
    <n v="269"/>
    <n v="5"/>
    <n v="1345"/>
  </r>
  <r>
    <n v="20100371"/>
    <x v="0"/>
    <x v="24"/>
    <x v="1"/>
    <n v="65"/>
    <n v="2"/>
    <n v="130"/>
  </r>
  <r>
    <n v="20100372"/>
    <x v="0"/>
    <x v="24"/>
    <x v="1"/>
    <n v="65"/>
    <n v="3"/>
    <n v="195"/>
  </r>
  <r>
    <n v="20100373"/>
    <x v="0"/>
    <x v="8"/>
    <x v="0"/>
    <n v="199"/>
    <n v="3"/>
    <n v="597"/>
  </r>
  <r>
    <n v="20100374"/>
    <x v="1"/>
    <x v="28"/>
    <x v="0"/>
    <n v="199"/>
    <n v="1"/>
    <n v="199"/>
  </r>
  <r>
    <n v="20100375"/>
    <x v="2"/>
    <x v="25"/>
    <x v="3"/>
    <n v="98.77"/>
    <n v="1"/>
    <n v="98.77"/>
  </r>
  <r>
    <n v="20100376"/>
    <x v="2"/>
    <x v="7"/>
    <x v="0"/>
    <n v="199"/>
    <n v="5"/>
    <n v="995"/>
  </r>
  <r>
    <n v="20100377"/>
    <x v="1"/>
    <x v="7"/>
    <x v="3"/>
    <n v="180.5"/>
    <n v="1"/>
    <n v="180.5"/>
  </r>
  <r>
    <n v="20100378"/>
    <x v="1"/>
    <x v="24"/>
    <x v="3"/>
    <n v="180.5"/>
    <n v="2"/>
    <n v="361"/>
  </r>
  <r>
    <n v="20100379"/>
    <x v="1"/>
    <x v="8"/>
    <x v="1"/>
    <n v="65"/>
    <n v="4"/>
    <n v="260"/>
  </r>
  <r>
    <n v="20100380"/>
    <x v="2"/>
    <x v="12"/>
    <x v="4"/>
    <n v="560.25"/>
    <n v="1"/>
    <n v="560.25"/>
  </r>
  <r>
    <n v="20100381"/>
    <x v="1"/>
    <x v="7"/>
    <x v="4"/>
    <n v="560.25"/>
    <n v="1"/>
    <n v="560.25"/>
  </r>
  <r>
    <n v="20100382"/>
    <x v="1"/>
    <x v="23"/>
    <x v="3"/>
    <n v="180.5"/>
    <n v="2"/>
    <n v="361"/>
  </r>
  <r>
    <n v="20100383"/>
    <x v="2"/>
    <x v="5"/>
    <x v="2"/>
    <n v="269"/>
    <n v="1"/>
    <n v="269"/>
  </r>
  <r>
    <n v="20100384"/>
    <x v="2"/>
    <x v="26"/>
    <x v="2"/>
    <n v="269"/>
    <n v="4"/>
    <n v="1076"/>
  </r>
  <r>
    <n v="20100385"/>
    <x v="0"/>
    <x v="24"/>
    <x v="0"/>
    <n v="199"/>
    <n v="6"/>
    <n v="1194"/>
  </r>
  <r>
    <n v="20100386"/>
    <x v="1"/>
    <x v="27"/>
    <x v="2"/>
    <n v="269"/>
    <n v="2"/>
    <n v="538"/>
  </r>
  <r>
    <n v="20100387"/>
    <x v="1"/>
    <x v="1"/>
    <x v="3"/>
    <n v="180.5"/>
    <n v="2"/>
    <n v="361"/>
  </r>
  <r>
    <n v="20100388"/>
    <x v="0"/>
    <x v="11"/>
    <x v="2"/>
    <n v="269"/>
    <n v="5"/>
    <n v="1345"/>
  </r>
  <r>
    <n v="20100389"/>
    <x v="0"/>
    <x v="3"/>
    <x v="2"/>
    <n v="269"/>
    <n v="5"/>
    <n v="1345"/>
  </r>
  <r>
    <n v="20100390"/>
    <x v="0"/>
    <x v="0"/>
    <x v="4"/>
    <n v="560.25"/>
    <n v="1"/>
    <n v="560.25"/>
  </r>
  <r>
    <n v="20100391"/>
    <x v="1"/>
    <x v="7"/>
    <x v="4"/>
    <n v="560.25"/>
    <n v="2"/>
    <n v="1120.5"/>
  </r>
  <r>
    <n v="20100392"/>
    <x v="0"/>
    <x v="26"/>
    <x v="1"/>
    <n v="65"/>
    <n v="3"/>
    <n v="195"/>
  </r>
  <r>
    <n v="20100393"/>
    <x v="2"/>
    <x v="6"/>
    <x v="0"/>
    <n v="199"/>
    <n v="5"/>
    <n v="995"/>
  </r>
  <r>
    <n v="20100394"/>
    <x v="0"/>
    <x v="19"/>
    <x v="3"/>
    <n v="275.79000000000002"/>
    <n v="1"/>
    <n v="275.79000000000002"/>
  </r>
  <r>
    <n v="20100395"/>
    <x v="0"/>
    <x v="5"/>
    <x v="0"/>
    <n v="199"/>
    <n v="4"/>
    <n v="796"/>
  </r>
  <r>
    <n v="20100396"/>
    <x v="0"/>
    <x v="29"/>
    <x v="1"/>
    <n v="65"/>
    <n v="3"/>
    <n v="195"/>
  </r>
  <r>
    <n v="20100397"/>
    <x v="0"/>
    <x v="1"/>
    <x v="0"/>
    <n v="199"/>
    <n v="5"/>
    <n v="995"/>
  </r>
  <r>
    <n v="20100398"/>
    <x v="1"/>
    <x v="7"/>
    <x v="1"/>
    <n v="65"/>
    <n v="2"/>
    <n v="130"/>
  </r>
  <r>
    <n v="20100399"/>
    <x v="2"/>
    <x v="16"/>
    <x v="2"/>
    <n v="269"/>
    <n v="2"/>
    <n v="538"/>
  </r>
  <r>
    <n v="20100400"/>
    <x v="1"/>
    <x v="5"/>
    <x v="2"/>
    <n v="269"/>
    <n v="4"/>
    <n v="1076"/>
  </r>
  <r>
    <n v="20100401"/>
    <x v="1"/>
    <x v="29"/>
    <x v="4"/>
    <n v="560.25"/>
    <n v="1"/>
    <n v="560.25"/>
  </r>
  <r>
    <n v="20100402"/>
    <x v="1"/>
    <x v="3"/>
    <x v="3"/>
    <n v="180.5"/>
    <n v="2"/>
    <n v="361"/>
  </r>
  <r>
    <n v="20100403"/>
    <x v="2"/>
    <x v="20"/>
    <x v="1"/>
    <n v="65"/>
    <n v="2"/>
    <n v="130"/>
  </r>
  <r>
    <n v="20100404"/>
    <x v="2"/>
    <x v="11"/>
    <x v="3"/>
    <n v="98.77"/>
    <n v="1"/>
    <n v="98.77"/>
  </r>
  <r>
    <n v="20100405"/>
    <x v="0"/>
    <x v="17"/>
    <x v="3"/>
    <n v="275.79000000000002"/>
    <n v="1"/>
    <n v="275.79000000000002"/>
  </r>
  <r>
    <n v="20100406"/>
    <x v="0"/>
    <x v="23"/>
    <x v="1"/>
    <n v="65"/>
    <n v="2"/>
    <n v="130"/>
  </r>
  <r>
    <n v="20100407"/>
    <x v="1"/>
    <x v="1"/>
    <x v="0"/>
    <n v="199"/>
    <n v="2"/>
    <n v="398"/>
  </r>
  <r>
    <n v="20100408"/>
    <x v="2"/>
    <x v="2"/>
    <x v="3"/>
    <n v="180.5"/>
    <n v="2"/>
    <n v="361"/>
  </r>
  <r>
    <n v="20100409"/>
    <x v="1"/>
    <x v="26"/>
    <x v="0"/>
    <n v="199"/>
    <n v="2"/>
    <n v="398"/>
  </r>
  <r>
    <n v="20100410"/>
    <x v="0"/>
    <x v="20"/>
    <x v="3"/>
    <n v="275.79000000000002"/>
    <n v="2"/>
    <n v="551.58000000000004"/>
  </r>
  <r>
    <n v="20100411"/>
    <x v="2"/>
    <x v="25"/>
    <x v="3"/>
    <n v="180.5"/>
    <n v="1"/>
    <n v="180.5"/>
  </r>
  <r>
    <n v="20100412"/>
    <x v="0"/>
    <x v="7"/>
    <x v="1"/>
    <n v="65"/>
    <n v="4"/>
    <n v="260"/>
  </r>
  <r>
    <n v="20100413"/>
    <x v="0"/>
    <x v="19"/>
    <x v="2"/>
    <n v="269"/>
    <n v="4"/>
    <n v="1076"/>
  </r>
  <r>
    <n v="20100414"/>
    <x v="0"/>
    <x v="1"/>
    <x v="3"/>
    <n v="275.79000000000002"/>
    <n v="2"/>
    <n v="551.58000000000004"/>
  </r>
  <r>
    <n v="20100415"/>
    <x v="2"/>
    <x v="20"/>
    <x v="3"/>
    <n v="180.5"/>
    <n v="2"/>
    <n v="361"/>
  </r>
  <r>
    <n v="20100416"/>
    <x v="2"/>
    <x v="1"/>
    <x v="4"/>
    <n v="560.25"/>
    <n v="2"/>
    <n v="1120.5"/>
  </r>
  <r>
    <n v="20100417"/>
    <x v="2"/>
    <x v="5"/>
    <x v="2"/>
    <n v="269"/>
    <n v="3"/>
    <n v="807"/>
  </r>
  <r>
    <n v="20100418"/>
    <x v="0"/>
    <x v="9"/>
    <x v="3"/>
    <n v="275.79000000000002"/>
    <n v="2"/>
    <n v="551.58000000000004"/>
  </r>
  <r>
    <n v="20100419"/>
    <x v="1"/>
    <x v="15"/>
    <x v="0"/>
    <n v="199"/>
    <n v="2"/>
    <n v="398"/>
  </r>
  <r>
    <n v="20100420"/>
    <x v="1"/>
    <x v="6"/>
    <x v="3"/>
    <n v="180.5"/>
    <n v="1"/>
    <n v="180.5"/>
  </r>
  <r>
    <n v="20100421"/>
    <x v="2"/>
    <x v="18"/>
    <x v="2"/>
    <n v="269"/>
    <n v="2"/>
    <n v="538"/>
  </r>
  <r>
    <n v="20100422"/>
    <x v="1"/>
    <x v="28"/>
    <x v="1"/>
    <n v="65"/>
    <n v="3"/>
    <n v="195"/>
  </r>
  <r>
    <n v="20100423"/>
    <x v="0"/>
    <x v="26"/>
    <x v="4"/>
    <n v="560.25"/>
    <n v="1"/>
    <n v="560.25"/>
  </r>
  <r>
    <n v="20100424"/>
    <x v="2"/>
    <x v="9"/>
    <x v="2"/>
    <n v="269"/>
    <n v="2"/>
    <n v="538"/>
  </r>
  <r>
    <n v="20100425"/>
    <x v="1"/>
    <x v="17"/>
    <x v="2"/>
    <n v="269"/>
    <n v="1"/>
    <n v="269"/>
  </r>
  <r>
    <n v="20100426"/>
    <x v="2"/>
    <x v="28"/>
    <x v="0"/>
    <n v="199"/>
    <n v="5"/>
    <n v="995"/>
  </r>
  <r>
    <n v="20100427"/>
    <x v="1"/>
    <x v="7"/>
    <x v="2"/>
    <n v="269"/>
    <n v="3"/>
    <n v="807"/>
  </r>
  <r>
    <n v="20100428"/>
    <x v="2"/>
    <x v="28"/>
    <x v="4"/>
    <n v="560.25"/>
    <n v="2"/>
    <n v="1120.5"/>
  </r>
  <r>
    <n v="20100429"/>
    <x v="0"/>
    <x v="26"/>
    <x v="1"/>
    <n v="65"/>
    <n v="1"/>
    <n v="65"/>
  </r>
  <r>
    <n v="20100430"/>
    <x v="2"/>
    <x v="11"/>
    <x v="0"/>
    <n v="199"/>
    <n v="2"/>
    <n v="398"/>
  </r>
  <r>
    <n v="20100431"/>
    <x v="1"/>
    <x v="5"/>
    <x v="4"/>
    <n v="560.25"/>
    <n v="2"/>
    <n v="1120.5"/>
  </r>
  <r>
    <n v="20100432"/>
    <x v="1"/>
    <x v="3"/>
    <x v="3"/>
    <n v="180.5"/>
    <n v="1"/>
    <n v="180.5"/>
  </r>
  <r>
    <n v="20100433"/>
    <x v="1"/>
    <x v="28"/>
    <x v="3"/>
    <n v="180.5"/>
    <n v="2"/>
    <n v="361"/>
  </r>
  <r>
    <n v="20100434"/>
    <x v="1"/>
    <x v="9"/>
    <x v="4"/>
    <n v="560.25"/>
    <n v="1"/>
    <n v="560.25"/>
  </r>
  <r>
    <n v="20100435"/>
    <x v="1"/>
    <x v="10"/>
    <x v="4"/>
    <n v="560.25"/>
    <n v="2"/>
    <n v="1120.5"/>
  </r>
  <r>
    <n v="20100436"/>
    <x v="2"/>
    <x v="15"/>
    <x v="0"/>
    <n v="199"/>
    <n v="3"/>
    <n v="597"/>
  </r>
  <r>
    <n v="20100437"/>
    <x v="2"/>
    <x v="6"/>
    <x v="0"/>
    <n v="199"/>
    <n v="1"/>
    <n v="199"/>
  </r>
  <r>
    <n v="20100438"/>
    <x v="0"/>
    <x v="7"/>
    <x v="1"/>
    <n v="65"/>
    <n v="4"/>
    <n v="260"/>
  </r>
  <r>
    <n v="20100439"/>
    <x v="2"/>
    <x v="0"/>
    <x v="0"/>
    <n v="199"/>
    <n v="4"/>
    <n v="796"/>
  </r>
  <r>
    <n v="20100440"/>
    <x v="2"/>
    <x v="16"/>
    <x v="0"/>
    <n v="199"/>
    <n v="4"/>
    <n v="796"/>
  </r>
  <r>
    <n v="20100441"/>
    <x v="0"/>
    <x v="9"/>
    <x v="1"/>
    <n v="65"/>
    <n v="4"/>
    <n v="260"/>
  </r>
  <r>
    <n v="20100442"/>
    <x v="0"/>
    <x v="9"/>
    <x v="2"/>
    <n v="269"/>
    <n v="1"/>
    <n v="269"/>
  </r>
  <r>
    <n v="20100443"/>
    <x v="2"/>
    <x v="10"/>
    <x v="0"/>
    <n v="199"/>
    <n v="6"/>
    <n v="1194"/>
  </r>
  <r>
    <n v="20100444"/>
    <x v="2"/>
    <x v="8"/>
    <x v="4"/>
    <n v="560.25"/>
    <n v="1"/>
    <n v="560.25"/>
  </r>
  <r>
    <n v="20100445"/>
    <x v="2"/>
    <x v="6"/>
    <x v="1"/>
    <n v="65"/>
    <n v="1"/>
    <n v="65"/>
  </r>
  <r>
    <n v="20100446"/>
    <x v="2"/>
    <x v="11"/>
    <x v="3"/>
    <n v="180.5"/>
    <n v="2"/>
    <n v="361"/>
  </r>
  <r>
    <n v="20100447"/>
    <x v="2"/>
    <x v="4"/>
    <x v="4"/>
    <n v="560.25"/>
    <n v="2"/>
    <n v="1120.5"/>
  </r>
  <r>
    <n v="20100448"/>
    <x v="2"/>
    <x v="14"/>
    <x v="4"/>
    <n v="560.25"/>
    <n v="1"/>
    <n v="560.25"/>
  </r>
  <r>
    <n v="20100449"/>
    <x v="1"/>
    <x v="20"/>
    <x v="3"/>
    <n v="180.5"/>
    <n v="2"/>
    <n v="361"/>
  </r>
  <r>
    <n v="20100450"/>
    <x v="0"/>
    <x v="28"/>
    <x v="2"/>
    <n v="269"/>
    <n v="1"/>
    <n v="269"/>
  </r>
  <r>
    <n v="20100451"/>
    <x v="2"/>
    <x v="11"/>
    <x v="3"/>
    <n v="180.5"/>
    <n v="1"/>
    <n v="180.5"/>
  </r>
  <r>
    <n v="20100452"/>
    <x v="1"/>
    <x v="26"/>
    <x v="4"/>
    <n v="560.25"/>
    <n v="2"/>
    <n v="1120.5"/>
  </r>
  <r>
    <n v="20100453"/>
    <x v="2"/>
    <x v="17"/>
    <x v="0"/>
    <n v="199"/>
    <n v="6"/>
    <n v="1194"/>
  </r>
  <r>
    <n v="20100454"/>
    <x v="2"/>
    <x v="20"/>
    <x v="2"/>
    <n v="269"/>
    <n v="1"/>
    <n v="269"/>
  </r>
  <r>
    <n v="20100455"/>
    <x v="2"/>
    <x v="3"/>
    <x v="2"/>
    <n v="269"/>
    <n v="5"/>
    <n v="1345"/>
  </r>
  <r>
    <n v="20100456"/>
    <x v="0"/>
    <x v="26"/>
    <x v="1"/>
    <n v="65"/>
    <n v="4"/>
    <n v="260"/>
  </r>
  <r>
    <n v="20100457"/>
    <x v="1"/>
    <x v="22"/>
    <x v="0"/>
    <n v="199"/>
    <n v="6"/>
    <n v="1194"/>
  </r>
  <r>
    <n v="20100458"/>
    <x v="1"/>
    <x v="11"/>
    <x v="3"/>
    <n v="180.5"/>
    <n v="2"/>
    <n v="361"/>
  </r>
  <r>
    <n v="20100459"/>
    <x v="1"/>
    <x v="15"/>
    <x v="3"/>
    <n v="180.5"/>
    <n v="1"/>
    <n v="180.5"/>
  </r>
  <r>
    <n v="20100460"/>
    <x v="2"/>
    <x v="19"/>
    <x v="2"/>
    <n v="269"/>
    <n v="1"/>
    <n v="269"/>
  </r>
  <r>
    <n v="20100461"/>
    <x v="1"/>
    <x v="17"/>
    <x v="3"/>
    <n v="180.5"/>
    <n v="2"/>
    <n v="361"/>
  </r>
  <r>
    <n v="20100462"/>
    <x v="2"/>
    <x v="0"/>
    <x v="0"/>
    <n v="199"/>
    <n v="1"/>
    <n v="199"/>
  </r>
  <r>
    <n v="20100463"/>
    <x v="2"/>
    <x v="12"/>
    <x v="3"/>
    <n v="180.5"/>
    <n v="1"/>
    <n v="180.5"/>
  </r>
  <r>
    <n v="20100464"/>
    <x v="1"/>
    <x v="14"/>
    <x v="2"/>
    <n v="269"/>
    <n v="2"/>
    <n v="538"/>
  </r>
  <r>
    <n v="20100465"/>
    <x v="2"/>
    <x v="11"/>
    <x v="1"/>
    <n v="65"/>
    <n v="4"/>
    <n v="260"/>
  </r>
  <r>
    <n v="20100466"/>
    <x v="1"/>
    <x v="26"/>
    <x v="0"/>
    <n v="199"/>
    <n v="4"/>
    <n v="796"/>
  </r>
  <r>
    <n v="20100467"/>
    <x v="2"/>
    <x v="4"/>
    <x v="3"/>
    <n v="180.5"/>
    <n v="1"/>
    <n v="180.5"/>
  </r>
  <r>
    <n v="20100468"/>
    <x v="1"/>
    <x v="28"/>
    <x v="1"/>
    <n v="65"/>
    <n v="2"/>
    <n v="130"/>
  </r>
  <r>
    <n v="20100469"/>
    <x v="0"/>
    <x v="14"/>
    <x v="3"/>
    <n v="275.79000000000002"/>
    <n v="1"/>
    <n v="275.79000000000002"/>
  </r>
  <r>
    <n v="20100470"/>
    <x v="1"/>
    <x v="11"/>
    <x v="1"/>
    <n v="65"/>
    <n v="3"/>
    <n v="195"/>
  </r>
  <r>
    <n v="20100471"/>
    <x v="1"/>
    <x v="23"/>
    <x v="0"/>
    <n v="199"/>
    <n v="3"/>
    <n v="597"/>
  </r>
  <r>
    <n v="20100472"/>
    <x v="2"/>
    <x v="10"/>
    <x v="0"/>
    <n v="199"/>
    <n v="1"/>
    <n v="199"/>
  </r>
  <r>
    <n v="20100473"/>
    <x v="1"/>
    <x v="15"/>
    <x v="2"/>
    <n v="269"/>
    <n v="3"/>
    <n v="807"/>
  </r>
  <r>
    <n v="20100474"/>
    <x v="2"/>
    <x v="10"/>
    <x v="3"/>
    <n v="180.5"/>
    <n v="1"/>
    <n v="180.5"/>
  </r>
  <r>
    <n v="20100475"/>
    <x v="1"/>
    <x v="14"/>
    <x v="1"/>
    <n v="65"/>
    <n v="2"/>
    <n v="130"/>
  </r>
  <r>
    <n v="20100476"/>
    <x v="1"/>
    <x v="19"/>
    <x v="2"/>
    <n v="269"/>
    <n v="5"/>
    <n v="1345"/>
  </r>
  <r>
    <n v="20100477"/>
    <x v="0"/>
    <x v="21"/>
    <x v="1"/>
    <n v="65"/>
    <n v="4"/>
    <n v="260"/>
  </r>
  <r>
    <n v="20100478"/>
    <x v="2"/>
    <x v="19"/>
    <x v="4"/>
    <n v="560.25"/>
    <n v="2"/>
    <n v="1120.5"/>
  </r>
  <r>
    <n v="20100479"/>
    <x v="0"/>
    <x v="15"/>
    <x v="3"/>
    <n v="275.79000000000002"/>
    <n v="1"/>
    <n v="275.79000000000002"/>
  </r>
  <r>
    <n v="20100480"/>
    <x v="2"/>
    <x v="0"/>
    <x v="4"/>
    <n v="560.25"/>
    <n v="2"/>
    <n v="1120.5"/>
  </r>
  <r>
    <n v="20100481"/>
    <x v="1"/>
    <x v="8"/>
    <x v="1"/>
    <n v="65"/>
    <n v="3"/>
    <n v="195"/>
  </r>
  <r>
    <n v="20100482"/>
    <x v="0"/>
    <x v="29"/>
    <x v="0"/>
    <n v="229"/>
    <n v="2"/>
    <n v="458"/>
  </r>
  <r>
    <n v="20100483"/>
    <x v="0"/>
    <x v="6"/>
    <x v="4"/>
    <n v="560.25"/>
    <n v="1"/>
    <n v="560.25"/>
  </r>
  <r>
    <n v="20100484"/>
    <x v="2"/>
    <x v="8"/>
    <x v="2"/>
    <n v="58.5"/>
    <n v="2"/>
    <n v="117"/>
  </r>
  <r>
    <n v="20100485"/>
    <x v="1"/>
    <x v="5"/>
    <x v="1"/>
    <n v="65"/>
    <n v="4"/>
    <n v="260"/>
  </r>
  <r>
    <n v="20100486"/>
    <x v="0"/>
    <x v="17"/>
    <x v="0"/>
    <n v="229"/>
    <n v="4"/>
    <n v="916"/>
  </r>
  <r>
    <n v="20100487"/>
    <x v="0"/>
    <x v="27"/>
    <x v="2"/>
    <n v="58.5"/>
    <n v="3"/>
    <n v="175.5"/>
  </r>
  <r>
    <n v="20100488"/>
    <x v="0"/>
    <x v="26"/>
    <x v="1"/>
    <n v="65"/>
    <n v="4"/>
    <n v="260"/>
  </r>
  <r>
    <n v="20100489"/>
    <x v="0"/>
    <x v="17"/>
    <x v="1"/>
    <n v="65"/>
    <n v="4"/>
    <n v="260"/>
  </r>
  <r>
    <n v="20100490"/>
    <x v="1"/>
    <x v="7"/>
    <x v="2"/>
    <n v="58.5"/>
    <n v="1"/>
    <n v="58.5"/>
  </r>
  <r>
    <n v="20100491"/>
    <x v="1"/>
    <x v="29"/>
    <x v="3"/>
    <n v="180.5"/>
    <n v="2"/>
    <n v="361"/>
  </r>
  <r>
    <n v="20100492"/>
    <x v="0"/>
    <x v="6"/>
    <x v="3"/>
    <n v="275.79000000000002"/>
    <n v="1"/>
    <n v="275.79000000000002"/>
  </r>
  <r>
    <n v="20100493"/>
    <x v="1"/>
    <x v="25"/>
    <x v="2"/>
    <n v="58.5"/>
    <n v="5"/>
    <n v="292.5"/>
  </r>
  <r>
    <n v="20100494"/>
    <x v="1"/>
    <x v="12"/>
    <x v="4"/>
    <n v="560.25"/>
    <n v="2"/>
    <n v="1120.5"/>
  </r>
  <r>
    <n v="20100495"/>
    <x v="2"/>
    <x v="8"/>
    <x v="1"/>
    <n v="65"/>
    <n v="1"/>
    <n v="65"/>
  </r>
  <r>
    <n v="20100496"/>
    <x v="0"/>
    <x v="17"/>
    <x v="2"/>
    <n v="58.5"/>
    <n v="4"/>
    <n v="234"/>
  </r>
  <r>
    <n v="20100497"/>
    <x v="2"/>
    <x v="14"/>
    <x v="4"/>
    <n v="560.25"/>
    <n v="2"/>
    <n v="1120.5"/>
  </r>
  <r>
    <n v="20100498"/>
    <x v="2"/>
    <x v="26"/>
    <x v="0"/>
    <n v="229"/>
    <n v="4"/>
    <n v="916"/>
  </r>
  <r>
    <n v="20100499"/>
    <x v="1"/>
    <x v="21"/>
    <x v="1"/>
    <n v="65"/>
    <n v="4"/>
    <n v="260"/>
  </r>
  <r>
    <n v="20100500"/>
    <x v="0"/>
    <x v="7"/>
    <x v="3"/>
    <n v="275.79000000000002"/>
    <n v="1"/>
    <n v="275.79000000000002"/>
  </r>
  <r>
    <n v="20100501"/>
    <x v="0"/>
    <x v="5"/>
    <x v="3"/>
    <n v="275.79000000000002"/>
    <n v="2"/>
    <n v="551.58000000000004"/>
  </r>
  <r>
    <n v="20100502"/>
    <x v="0"/>
    <x v="19"/>
    <x v="0"/>
    <n v="229"/>
    <n v="1"/>
    <n v="229"/>
  </r>
  <r>
    <n v="20100503"/>
    <x v="0"/>
    <x v="28"/>
    <x v="1"/>
    <n v="65"/>
    <n v="3"/>
    <n v="195"/>
  </r>
  <r>
    <n v="20100504"/>
    <x v="0"/>
    <x v="15"/>
    <x v="4"/>
    <n v="560.25"/>
    <n v="1"/>
    <n v="560.25"/>
  </r>
  <r>
    <n v="20100505"/>
    <x v="1"/>
    <x v="0"/>
    <x v="2"/>
    <n v="58.5"/>
    <n v="4"/>
    <n v="234"/>
  </r>
  <r>
    <n v="20100506"/>
    <x v="2"/>
    <x v="16"/>
    <x v="1"/>
    <n v="65"/>
    <n v="2"/>
    <n v="130"/>
  </r>
  <r>
    <n v="20100507"/>
    <x v="2"/>
    <x v="29"/>
    <x v="4"/>
    <n v="560.25"/>
    <n v="2"/>
    <n v="1120.5"/>
  </r>
  <r>
    <n v="20100508"/>
    <x v="0"/>
    <x v="12"/>
    <x v="0"/>
    <n v="229"/>
    <n v="4"/>
    <n v="916"/>
  </r>
  <r>
    <n v="20100509"/>
    <x v="0"/>
    <x v="4"/>
    <x v="1"/>
    <n v="65"/>
    <n v="3"/>
    <n v="195"/>
  </r>
  <r>
    <n v="20100510"/>
    <x v="1"/>
    <x v="13"/>
    <x v="0"/>
    <n v="229"/>
    <n v="1"/>
    <n v="229"/>
  </r>
  <r>
    <n v="20100511"/>
    <x v="1"/>
    <x v="18"/>
    <x v="0"/>
    <n v="229"/>
    <n v="5"/>
    <n v="1145"/>
  </r>
  <r>
    <n v="20100512"/>
    <x v="1"/>
    <x v="1"/>
    <x v="2"/>
    <n v="58.5"/>
    <n v="3"/>
    <n v="175.5"/>
  </r>
  <r>
    <n v="20100513"/>
    <x v="1"/>
    <x v="0"/>
    <x v="3"/>
    <n v="180.5"/>
    <n v="2"/>
    <n v="361"/>
  </r>
  <r>
    <n v="20100514"/>
    <x v="0"/>
    <x v="7"/>
    <x v="2"/>
    <n v="58.5"/>
    <n v="2"/>
    <n v="117"/>
  </r>
  <r>
    <n v="20100515"/>
    <x v="0"/>
    <x v="8"/>
    <x v="2"/>
    <n v="58.5"/>
    <n v="5"/>
    <n v="292.5"/>
  </r>
  <r>
    <n v="20100516"/>
    <x v="1"/>
    <x v="26"/>
    <x v="4"/>
    <n v="560.25"/>
    <n v="2"/>
    <n v="1120.5"/>
  </r>
  <r>
    <n v="20100517"/>
    <x v="1"/>
    <x v="21"/>
    <x v="1"/>
    <n v="65"/>
    <n v="2"/>
    <n v="130"/>
  </r>
  <r>
    <n v="20100518"/>
    <x v="0"/>
    <x v="6"/>
    <x v="1"/>
    <n v="65"/>
    <n v="4"/>
    <n v="260"/>
  </r>
  <r>
    <n v="20100519"/>
    <x v="1"/>
    <x v="7"/>
    <x v="0"/>
    <n v="229"/>
    <n v="1"/>
    <n v="229"/>
  </r>
  <r>
    <n v="20100520"/>
    <x v="2"/>
    <x v="12"/>
    <x v="4"/>
    <n v="560.25"/>
    <n v="2"/>
    <n v="1120.5"/>
  </r>
  <r>
    <n v="20100521"/>
    <x v="2"/>
    <x v="12"/>
    <x v="3"/>
    <n v="180.5"/>
    <n v="1"/>
    <n v="180.5"/>
  </r>
  <r>
    <n v="20100522"/>
    <x v="0"/>
    <x v="6"/>
    <x v="4"/>
    <n v="560.25"/>
    <n v="2"/>
    <n v="1120.5"/>
  </r>
  <r>
    <n v="20100523"/>
    <x v="2"/>
    <x v="25"/>
    <x v="0"/>
    <n v="229"/>
    <n v="3"/>
    <n v="687"/>
  </r>
  <r>
    <n v="20100524"/>
    <x v="0"/>
    <x v="14"/>
    <x v="1"/>
    <n v="65"/>
    <n v="4"/>
    <n v="260"/>
  </r>
  <r>
    <n v="20100525"/>
    <x v="1"/>
    <x v="12"/>
    <x v="1"/>
    <n v="65"/>
    <n v="4"/>
    <n v="260"/>
  </r>
  <r>
    <n v="20100526"/>
    <x v="2"/>
    <x v="12"/>
    <x v="2"/>
    <n v="58.5"/>
    <n v="4"/>
    <n v="234"/>
  </r>
  <r>
    <n v="20100527"/>
    <x v="0"/>
    <x v="26"/>
    <x v="0"/>
    <n v="229"/>
    <n v="1"/>
    <n v="229"/>
  </r>
  <r>
    <n v="20100528"/>
    <x v="1"/>
    <x v="14"/>
    <x v="0"/>
    <n v="229"/>
    <n v="4"/>
    <n v="916"/>
  </r>
  <r>
    <n v="20100529"/>
    <x v="0"/>
    <x v="4"/>
    <x v="2"/>
    <n v="58.5"/>
    <n v="4"/>
    <n v="234"/>
  </r>
  <r>
    <n v="20100530"/>
    <x v="0"/>
    <x v="22"/>
    <x v="0"/>
    <n v="229"/>
    <n v="2"/>
    <n v="458"/>
  </r>
  <r>
    <n v="20100531"/>
    <x v="2"/>
    <x v="3"/>
    <x v="0"/>
    <n v="229"/>
    <n v="2"/>
    <n v="458"/>
  </r>
  <r>
    <n v="20100532"/>
    <x v="0"/>
    <x v="13"/>
    <x v="1"/>
    <n v="65"/>
    <n v="4"/>
    <n v="260"/>
  </r>
  <r>
    <n v="20100533"/>
    <x v="2"/>
    <x v="26"/>
    <x v="0"/>
    <n v="229"/>
    <n v="2"/>
    <n v="458"/>
  </r>
  <r>
    <n v="20100534"/>
    <x v="1"/>
    <x v="2"/>
    <x v="2"/>
    <n v="58.5"/>
    <n v="5"/>
    <n v="292.5"/>
  </r>
  <r>
    <n v="20100535"/>
    <x v="1"/>
    <x v="2"/>
    <x v="2"/>
    <n v="58.5"/>
    <n v="1"/>
    <n v="58.5"/>
  </r>
  <r>
    <n v="20100536"/>
    <x v="0"/>
    <x v="12"/>
    <x v="0"/>
    <n v="229"/>
    <n v="5"/>
    <n v="1145"/>
  </r>
  <r>
    <n v="20100537"/>
    <x v="1"/>
    <x v="12"/>
    <x v="4"/>
    <n v="560.25"/>
    <n v="1"/>
    <n v="560.25"/>
  </r>
  <r>
    <n v="20100538"/>
    <x v="0"/>
    <x v="5"/>
    <x v="1"/>
    <n v="65"/>
    <n v="2"/>
    <n v="130"/>
  </r>
  <r>
    <n v="20100539"/>
    <x v="2"/>
    <x v="28"/>
    <x v="2"/>
    <n v="58.5"/>
    <n v="2"/>
    <n v="117"/>
  </r>
  <r>
    <n v="20100540"/>
    <x v="0"/>
    <x v="6"/>
    <x v="3"/>
    <n v="275.79000000000002"/>
    <n v="2"/>
    <n v="551.58000000000004"/>
  </r>
  <r>
    <n v="20100541"/>
    <x v="2"/>
    <x v="21"/>
    <x v="0"/>
    <n v="229"/>
    <n v="4"/>
    <n v="916"/>
  </r>
  <r>
    <n v="20100542"/>
    <x v="2"/>
    <x v="11"/>
    <x v="1"/>
    <n v="65"/>
    <n v="3"/>
    <n v="195"/>
  </r>
  <r>
    <n v="20100543"/>
    <x v="1"/>
    <x v="23"/>
    <x v="0"/>
    <n v="229"/>
    <n v="2"/>
    <n v="458"/>
  </r>
  <r>
    <n v="20100544"/>
    <x v="0"/>
    <x v="29"/>
    <x v="2"/>
    <n v="58.5"/>
    <n v="2"/>
    <n v="117"/>
  </r>
  <r>
    <n v="20100545"/>
    <x v="1"/>
    <x v="7"/>
    <x v="1"/>
    <n v="65"/>
    <n v="1"/>
    <n v="65"/>
  </r>
  <r>
    <n v="20100546"/>
    <x v="2"/>
    <x v="12"/>
    <x v="4"/>
    <n v="560.25"/>
    <n v="1"/>
    <n v="560.25"/>
  </r>
  <r>
    <n v="20100547"/>
    <x v="2"/>
    <x v="23"/>
    <x v="4"/>
    <n v="560.25"/>
    <n v="2"/>
    <n v="1120.5"/>
  </r>
  <r>
    <n v="20100548"/>
    <x v="2"/>
    <x v="19"/>
    <x v="3"/>
    <n v="180.5"/>
    <n v="2"/>
    <n v="361"/>
  </r>
  <r>
    <n v="20100549"/>
    <x v="2"/>
    <x v="0"/>
    <x v="4"/>
    <n v="560.25"/>
    <n v="2"/>
    <n v="1120.5"/>
  </r>
  <r>
    <n v="20100550"/>
    <x v="2"/>
    <x v="21"/>
    <x v="4"/>
    <n v="560.25"/>
    <n v="2"/>
    <n v="1120.5"/>
  </r>
  <r>
    <n v="20100551"/>
    <x v="1"/>
    <x v="1"/>
    <x v="3"/>
    <n v="98.98"/>
    <n v="1"/>
    <n v="98.98"/>
  </r>
  <r>
    <n v="20100552"/>
    <x v="0"/>
    <x v="13"/>
    <x v="1"/>
    <n v="65"/>
    <n v="4"/>
    <n v="260"/>
  </r>
  <r>
    <n v="20100553"/>
    <x v="2"/>
    <x v="4"/>
    <x v="3"/>
    <n v="180.5"/>
    <n v="2"/>
    <n v="361"/>
  </r>
  <r>
    <n v="20100554"/>
    <x v="1"/>
    <x v="29"/>
    <x v="3"/>
    <n v="98.98"/>
    <n v="2"/>
    <n v="197.96"/>
  </r>
  <r>
    <n v="20100555"/>
    <x v="0"/>
    <x v="3"/>
    <x v="4"/>
    <n v="560.25"/>
    <n v="1"/>
    <n v="560.25"/>
  </r>
  <r>
    <n v="20100556"/>
    <x v="0"/>
    <x v="11"/>
    <x v="1"/>
    <n v="65"/>
    <n v="2"/>
    <n v="130"/>
  </r>
  <r>
    <n v="20100557"/>
    <x v="2"/>
    <x v="11"/>
    <x v="3"/>
    <n v="180.5"/>
    <n v="1"/>
    <n v="180.5"/>
  </r>
  <r>
    <n v="20100558"/>
    <x v="2"/>
    <x v="19"/>
    <x v="3"/>
    <n v="180.5"/>
    <n v="2"/>
    <n v="361"/>
  </r>
  <r>
    <n v="20100559"/>
    <x v="0"/>
    <x v="5"/>
    <x v="2"/>
    <n v="58.5"/>
    <n v="3"/>
    <n v="175.5"/>
  </r>
  <r>
    <n v="20100560"/>
    <x v="1"/>
    <x v="22"/>
    <x v="4"/>
    <n v="560.25"/>
    <n v="1"/>
    <n v="560.25"/>
  </r>
  <r>
    <n v="20100561"/>
    <x v="0"/>
    <x v="26"/>
    <x v="1"/>
    <n v="65"/>
    <n v="2"/>
    <n v="130"/>
  </r>
  <r>
    <n v="20100562"/>
    <x v="1"/>
    <x v="8"/>
    <x v="1"/>
    <n v="65"/>
    <n v="4"/>
    <n v="260"/>
  </r>
  <r>
    <n v="20100563"/>
    <x v="0"/>
    <x v="17"/>
    <x v="1"/>
    <n v="65"/>
    <n v="3"/>
    <n v="195"/>
  </r>
  <r>
    <n v="20100564"/>
    <x v="2"/>
    <x v="26"/>
    <x v="2"/>
    <n v="58.5"/>
    <n v="5"/>
    <n v="292.5"/>
  </r>
  <r>
    <n v="20100565"/>
    <x v="1"/>
    <x v="24"/>
    <x v="3"/>
    <n v="98.98"/>
    <n v="2"/>
    <n v="197.96"/>
  </r>
  <r>
    <n v="20100566"/>
    <x v="2"/>
    <x v="22"/>
    <x v="1"/>
    <n v="65"/>
    <n v="2"/>
    <n v="130"/>
  </r>
  <r>
    <n v="20100567"/>
    <x v="2"/>
    <x v="14"/>
    <x v="0"/>
    <n v="229"/>
    <n v="4"/>
    <n v="916"/>
  </r>
  <r>
    <n v="20100568"/>
    <x v="2"/>
    <x v="1"/>
    <x v="3"/>
    <n v="180.5"/>
    <n v="1"/>
    <n v="180.5"/>
  </r>
  <r>
    <n v="20100569"/>
    <x v="2"/>
    <x v="26"/>
    <x v="0"/>
    <n v="229"/>
    <n v="5"/>
    <n v="1145"/>
  </r>
  <r>
    <n v="20100570"/>
    <x v="0"/>
    <x v="13"/>
    <x v="0"/>
    <n v="359"/>
    <n v="5"/>
    <n v="1795"/>
  </r>
  <r>
    <n v="20100571"/>
    <x v="0"/>
    <x v="9"/>
    <x v="4"/>
    <n v="560.25"/>
    <n v="1"/>
    <n v="560.25"/>
  </r>
  <r>
    <n v="20100572"/>
    <x v="2"/>
    <x v="8"/>
    <x v="3"/>
    <n v="180.5"/>
    <n v="1"/>
    <n v="180.5"/>
  </r>
  <r>
    <n v="20100573"/>
    <x v="2"/>
    <x v="25"/>
    <x v="3"/>
    <n v="180.5"/>
    <n v="1"/>
    <n v="180.5"/>
  </r>
  <r>
    <n v="20100574"/>
    <x v="2"/>
    <x v="10"/>
    <x v="1"/>
    <n v="65"/>
    <n v="1"/>
    <n v="65"/>
  </r>
  <r>
    <n v="20100575"/>
    <x v="0"/>
    <x v="15"/>
    <x v="0"/>
    <n v="359"/>
    <n v="2"/>
    <n v="718"/>
  </r>
  <r>
    <n v="20100576"/>
    <x v="1"/>
    <x v="17"/>
    <x v="0"/>
    <n v="359"/>
    <n v="6"/>
    <n v="2154"/>
  </r>
  <r>
    <n v="20100577"/>
    <x v="1"/>
    <x v="10"/>
    <x v="0"/>
    <n v="359"/>
    <n v="1"/>
    <n v="359"/>
  </r>
  <r>
    <n v="20100578"/>
    <x v="2"/>
    <x v="22"/>
    <x v="0"/>
    <n v="359"/>
    <n v="2"/>
    <n v="718"/>
  </r>
  <r>
    <n v="20100579"/>
    <x v="1"/>
    <x v="7"/>
    <x v="1"/>
    <n v="65"/>
    <n v="3"/>
    <n v="195"/>
  </r>
  <r>
    <n v="20100580"/>
    <x v="2"/>
    <x v="19"/>
    <x v="3"/>
    <n v="280.88"/>
    <n v="1"/>
    <n v="280.88"/>
  </r>
  <r>
    <n v="20100581"/>
    <x v="0"/>
    <x v="5"/>
    <x v="3"/>
    <n v="275.79000000000002"/>
    <n v="1"/>
    <n v="275.79000000000002"/>
  </r>
  <r>
    <n v="20100582"/>
    <x v="0"/>
    <x v="26"/>
    <x v="4"/>
    <n v="560.25"/>
    <n v="1"/>
    <n v="560.25"/>
  </r>
  <r>
    <n v="20100583"/>
    <x v="2"/>
    <x v="24"/>
    <x v="0"/>
    <n v="359"/>
    <n v="6"/>
    <n v="2154"/>
  </r>
  <r>
    <n v="20100584"/>
    <x v="0"/>
    <x v="10"/>
    <x v="2"/>
    <n v="58.5"/>
    <n v="1"/>
    <n v="58.5"/>
  </r>
  <r>
    <n v="20100585"/>
    <x v="1"/>
    <x v="10"/>
    <x v="3"/>
    <n v="98.98"/>
    <n v="2"/>
    <n v="197.96"/>
  </r>
  <r>
    <n v="20100586"/>
    <x v="0"/>
    <x v="20"/>
    <x v="2"/>
    <n v="58.5"/>
    <n v="1"/>
    <n v="58.5"/>
  </r>
  <r>
    <n v="20100587"/>
    <x v="0"/>
    <x v="14"/>
    <x v="4"/>
    <n v="275.33"/>
    <n v="2"/>
    <n v="550.66"/>
  </r>
  <r>
    <n v="20100588"/>
    <x v="0"/>
    <x v="29"/>
    <x v="4"/>
    <n v="275.33"/>
    <n v="2"/>
    <n v="550.66"/>
  </r>
  <r>
    <n v="20100589"/>
    <x v="0"/>
    <x v="11"/>
    <x v="2"/>
    <n v="58.5"/>
    <n v="3"/>
    <n v="175.5"/>
  </r>
  <r>
    <n v="20100590"/>
    <x v="1"/>
    <x v="3"/>
    <x v="2"/>
    <n v="58.5"/>
    <n v="4"/>
    <n v="234"/>
  </r>
  <r>
    <n v="20100591"/>
    <x v="2"/>
    <x v="4"/>
    <x v="0"/>
    <n v="359"/>
    <n v="3"/>
    <n v="1077"/>
  </r>
  <r>
    <n v="20100592"/>
    <x v="1"/>
    <x v="10"/>
    <x v="1"/>
    <n v="65"/>
    <n v="2"/>
    <n v="130"/>
  </r>
  <r>
    <n v="20100593"/>
    <x v="1"/>
    <x v="3"/>
    <x v="2"/>
    <n v="58.5"/>
    <n v="5"/>
    <n v="292.5"/>
  </r>
  <r>
    <n v="20100594"/>
    <x v="1"/>
    <x v="27"/>
    <x v="2"/>
    <n v="58.5"/>
    <n v="2"/>
    <n v="117"/>
  </r>
  <r>
    <n v="20100595"/>
    <x v="1"/>
    <x v="3"/>
    <x v="0"/>
    <n v="359"/>
    <n v="5"/>
    <n v="1795"/>
  </r>
  <r>
    <n v="20100596"/>
    <x v="0"/>
    <x v="25"/>
    <x v="1"/>
    <n v="65"/>
    <n v="3"/>
    <n v="195"/>
  </r>
  <r>
    <n v="20100597"/>
    <x v="0"/>
    <x v="25"/>
    <x v="3"/>
    <n v="275.79000000000002"/>
    <n v="1"/>
    <n v="275.79000000000002"/>
  </r>
  <r>
    <n v="20100598"/>
    <x v="0"/>
    <x v="15"/>
    <x v="2"/>
    <n v="99"/>
    <n v="2"/>
    <n v="198"/>
  </r>
  <r>
    <n v="20100599"/>
    <x v="0"/>
    <x v="3"/>
    <x v="0"/>
    <n v="359"/>
    <n v="1"/>
    <n v="359"/>
  </r>
  <r>
    <n v="20100600"/>
    <x v="0"/>
    <x v="28"/>
    <x v="1"/>
    <n v="65"/>
    <n v="1"/>
    <n v="65"/>
  </r>
  <r>
    <n v="20100601"/>
    <x v="2"/>
    <x v="14"/>
    <x v="2"/>
    <n v="99"/>
    <n v="4"/>
    <n v="396"/>
  </r>
  <r>
    <n v="20100602"/>
    <x v="1"/>
    <x v="20"/>
    <x v="2"/>
    <n v="99"/>
    <n v="1"/>
    <n v="99"/>
  </r>
  <r>
    <n v="20100603"/>
    <x v="1"/>
    <x v="11"/>
    <x v="2"/>
    <n v="99"/>
    <n v="2"/>
    <n v="198"/>
  </r>
  <r>
    <n v="20100604"/>
    <x v="0"/>
    <x v="7"/>
    <x v="2"/>
    <n v="99"/>
    <n v="5"/>
    <n v="495"/>
  </r>
  <r>
    <n v="20100605"/>
    <x v="2"/>
    <x v="7"/>
    <x v="3"/>
    <n v="280.88"/>
    <n v="1"/>
    <n v="280.88"/>
  </r>
  <r>
    <n v="20100606"/>
    <x v="1"/>
    <x v="21"/>
    <x v="4"/>
    <n v="275.33"/>
    <n v="1"/>
    <n v="275.33"/>
  </r>
  <r>
    <n v="20100607"/>
    <x v="1"/>
    <x v="7"/>
    <x v="3"/>
    <n v="98.98"/>
    <n v="1"/>
    <n v="98.98"/>
  </r>
  <r>
    <n v="20100608"/>
    <x v="1"/>
    <x v="7"/>
    <x v="1"/>
    <n v="65"/>
    <n v="3"/>
    <n v="195"/>
  </r>
  <r>
    <n v="20100609"/>
    <x v="2"/>
    <x v="5"/>
    <x v="1"/>
    <n v="65"/>
    <n v="3"/>
    <n v="195"/>
  </r>
  <r>
    <n v="20100610"/>
    <x v="0"/>
    <x v="22"/>
    <x v="0"/>
    <n v="359"/>
    <n v="2"/>
    <n v="718"/>
  </r>
  <r>
    <n v="20100611"/>
    <x v="0"/>
    <x v="26"/>
    <x v="4"/>
    <n v="275.33"/>
    <n v="2"/>
    <n v="550.66"/>
  </r>
  <r>
    <n v="20100612"/>
    <x v="2"/>
    <x v="3"/>
    <x v="2"/>
    <n v="99"/>
    <n v="1"/>
    <n v="99"/>
  </r>
  <r>
    <n v="20100613"/>
    <x v="2"/>
    <x v="0"/>
    <x v="1"/>
    <n v="65"/>
    <n v="4"/>
    <n v="260"/>
  </r>
  <r>
    <n v="20100614"/>
    <x v="0"/>
    <x v="20"/>
    <x v="2"/>
    <n v="99"/>
    <n v="1"/>
    <n v="99"/>
  </r>
  <r>
    <n v="20100615"/>
    <x v="0"/>
    <x v="0"/>
    <x v="1"/>
    <n v="65"/>
    <n v="1"/>
    <n v="65"/>
  </r>
  <r>
    <n v="20100616"/>
    <x v="1"/>
    <x v="12"/>
    <x v="0"/>
    <n v="359"/>
    <n v="6"/>
    <n v="2154"/>
  </r>
  <r>
    <n v="20100617"/>
    <x v="0"/>
    <x v="15"/>
    <x v="4"/>
    <n v="275.33"/>
    <n v="2"/>
    <n v="550.66"/>
  </r>
  <r>
    <n v="20100618"/>
    <x v="2"/>
    <x v="1"/>
    <x v="3"/>
    <n v="280.88"/>
    <n v="1"/>
    <n v="280.88"/>
  </r>
  <r>
    <n v="20100619"/>
    <x v="0"/>
    <x v="19"/>
    <x v="1"/>
    <n v="65"/>
    <n v="2"/>
    <n v="130"/>
  </r>
  <r>
    <n v="20100620"/>
    <x v="0"/>
    <x v="7"/>
    <x v="4"/>
    <n v="275.33"/>
    <n v="1"/>
    <n v="275.33"/>
  </r>
  <r>
    <n v="20100621"/>
    <x v="1"/>
    <x v="17"/>
    <x v="1"/>
    <n v="65"/>
    <n v="4"/>
    <n v="260"/>
  </r>
  <r>
    <n v="20100622"/>
    <x v="2"/>
    <x v="5"/>
    <x v="2"/>
    <n v="99"/>
    <n v="3"/>
    <n v="297"/>
  </r>
  <r>
    <n v="20100623"/>
    <x v="1"/>
    <x v="14"/>
    <x v="0"/>
    <n v="359"/>
    <n v="3"/>
    <n v="1077"/>
  </r>
  <r>
    <n v="20100624"/>
    <x v="0"/>
    <x v="3"/>
    <x v="1"/>
    <n v="65"/>
    <n v="3"/>
    <n v="195"/>
  </r>
  <r>
    <n v="20100625"/>
    <x v="2"/>
    <x v="21"/>
    <x v="4"/>
    <n v="275.33"/>
    <n v="2"/>
    <n v="550.66"/>
  </r>
  <r>
    <n v="20100626"/>
    <x v="1"/>
    <x v="3"/>
    <x v="1"/>
    <n v="65"/>
    <n v="4"/>
    <n v="260"/>
  </r>
  <r>
    <n v="20100627"/>
    <x v="0"/>
    <x v="19"/>
    <x v="3"/>
    <n v="275.79000000000002"/>
    <n v="2"/>
    <n v="551.58000000000004"/>
  </r>
  <r>
    <n v="20100628"/>
    <x v="2"/>
    <x v="19"/>
    <x v="1"/>
    <n v="65"/>
    <n v="3"/>
    <n v="195"/>
  </r>
  <r>
    <n v="20100629"/>
    <x v="1"/>
    <x v="11"/>
    <x v="4"/>
    <n v="275.33"/>
    <n v="2"/>
    <n v="550.66"/>
  </r>
  <r>
    <n v="20100630"/>
    <x v="0"/>
    <x v="3"/>
    <x v="1"/>
    <n v="65"/>
    <n v="4"/>
    <n v="260"/>
  </r>
  <r>
    <n v="20100631"/>
    <x v="0"/>
    <x v="0"/>
    <x v="1"/>
    <n v="65"/>
    <n v="3"/>
    <n v="195"/>
  </r>
  <r>
    <n v="20100632"/>
    <x v="2"/>
    <x v="12"/>
    <x v="3"/>
    <n v="280.88"/>
    <n v="2"/>
    <n v="561.76"/>
  </r>
  <r>
    <n v="20100633"/>
    <x v="2"/>
    <x v="12"/>
    <x v="0"/>
    <n v="359"/>
    <n v="3"/>
    <n v="1077"/>
  </r>
  <r>
    <n v="20100634"/>
    <x v="1"/>
    <x v="28"/>
    <x v="1"/>
    <n v="65"/>
    <n v="4"/>
    <n v="260"/>
  </r>
  <r>
    <n v="20100635"/>
    <x v="2"/>
    <x v="23"/>
    <x v="2"/>
    <n v="99"/>
    <n v="1"/>
    <n v="99"/>
  </r>
  <r>
    <n v="20100636"/>
    <x v="0"/>
    <x v="5"/>
    <x v="0"/>
    <n v="359"/>
    <n v="1"/>
    <n v="359"/>
  </r>
  <r>
    <n v="20100637"/>
    <x v="0"/>
    <x v="25"/>
    <x v="0"/>
    <n v="359"/>
    <n v="5"/>
    <n v="1795"/>
  </r>
  <r>
    <n v="20100638"/>
    <x v="0"/>
    <x v="6"/>
    <x v="0"/>
    <n v="359"/>
    <n v="3"/>
    <n v="1077"/>
  </r>
  <r>
    <n v="20100639"/>
    <x v="0"/>
    <x v="9"/>
    <x v="2"/>
    <n v="99"/>
    <n v="2"/>
    <n v="198"/>
  </r>
  <r>
    <n v="20100640"/>
    <x v="2"/>
    <x v="15"/>
    <x v="1"/>
    <n v="65"/>
    <n v="4"/>
    <n v="260"/>
  </r>
  <r>
    <n v="20100641"/>
    <x v="0"/>
    <x v="6"/>
    <x v="4"/>
    <n v="275.33"/>
    <n v="2"/>
    <n v="550.66"/>
  </r>
  <r>
    <n v="20100642"/>
    <x v="1"/>
    <x v="11"/>
    <x v="0"/>
    <n v="359"/>
    <n v="4"/>
    <n v="1436"/>
  </r>
  <r>
    <n v="20100643"/>
    <x v="0"/>
    <x v="12"/>
    <x v="0"/>
    <n v="359"/>
    <n v="5"/>
    <n v="1795"/>
  </r>
  <r>
    <n v="20100644"/>
    <x v="0"/>
    <x v="26"/>
    <x v="2"/>
    <n v="99"/>
    <n v="4"/>
    <n v="396"/>
  </r>
  <r>
    <n v="20100645"/>
    <x v="0"/>
    <x v="12"/>
    <x v="1"/>
    <n v="65"/>
    <n v="3"/>
    <n v="195"/>
  </r>
  <r>
    <n v="20100646"/>
    <x v="0"/>
    <x v="0"/>
    <x v="2"/>
    <n v="99"/>
    <n v="4"/>
    <n v="396"/>
  </r>
  <r>
    <n v="20100647"/>
    <x v="0"/>
    <x v="9"/>
    <x v="3"/>
    <n v="275.79000000000002"/>
    <n v="1"/>
    <n v="275.79000000000002"/>
  </r>
  <r>
    <n v="20100648"/>
    <x v="0"/>
    <x v="22"/>
    <x v="1"/>
    <n v="65"/>
    <n v="3"/>
    <n v="195"/>
  </r>
  <r>
    <n v="20100649"/>
    <x v="1"/>
    <x v="2"/>
    <x v="4"/>
    <n v="275.33"/>
    <n v="1"/>
    <n v="275.33"/>
  </r>
  <r>
    <n v="20100650"/>
    <x v="1"/>
    <x v="22"/>
    <x v="2"/>
    <n v="99"/>
    <n v="2"/>
    <n v="198"/>
  </r>
  <r>
    <n v="20100651"/>
    <x v="0"/>
    <x v="2"/>
    <x v="3"/>
    <n v="180.5"/>
    <n v="2"/>
    <n v="361"/>
  </r>
  <r>
    <n v="20100652"/>
    <x v="1"/>
    <x v="9"/>
    <x v="1"/>
    <n v="65"/>
    <n v="4"/>
    <n v="260"/>
  </r>
  <r>
    <n v="20100653"/>
    <x v="2"/>
    <x v="2"/>
    <x v="1"/>
    <n v="65"/>
    <n v="1"/>
    <n v="65"/>
  </r>
  <r>
    <n v="20100654"/>
    <x v="2"/>
    <x v="25"/>
    <x v="2"/>
    <n v="99"/>
    <n v="2"/>
    <n v="198"/>
  </r>
  <r>
    <n v="20100655"/>
    <x v="1"/>
    <x v="21"/>
    <x v="0"/>
    <n v="359"/>
    <n v="2"/>
    <n v="718"/>
  </r>
  <r>
    <n v="20100656"/>
    <x v="1"/>
    <x v="0"/>
    <x v="2"/>
    <n v="99"/>
    <n v="3"/>
    <n v="297"/>
  </r>
  <r>
    <n v="20100657"/>
    <x v="2"/>
    <x v="3"/>
    <x v="2"/>
    <n v="99"/>
    <n v="5"/>
    <n v="495"/>
  </r>
  <r>
    <n v="20100658"/>
    <x v="0"/>
    <x v="17"/>
    <x v="3"/>
    <n v="180.5"/>
    <n v="2"/>
    <n v="361"/>
  </r>
  <r>
    <n v="20100659"/>
    <x v="2"/>
    <x v="7"/>
    <x v="1"/>
    <n v="65"/>
    <n v="2"/>
    <n v="130"/>
  </r>
  <r>
    <n v="20100660"/>
    <x v="1"/>
    <x v="29"/>
    <x v="1"/>
    <n v="65"/>
    <n v="3"/>
    <n v="195"/>
  </r>
  <r>
    <n v="20100661"/>
    <x v="1"/>
    <x v="17"/>
    <x v="0"/>
    <n v="359"/>
    <n v="5"/>
    <n v="1795"/>
  </r>
  <r>
    <n v="20100662"/>
    <x v="1"/>
    <x v="29"/>
    <x v="3"/>
    <n v="98.98"/>
    <n v="1"/>
    <n v="98.98"/>
  </r>
  <r>
    <n v="20100663"/>
    <x v="2"/>
    <x v="16"/>
    <x v="4"/>
    <n v="275.33"/>
    <n v="2"/>
    <n v="550.66"/>
  </r>
  <r>
    <n v="20100664"/>
    <x v="0"/>
    <x v="23"/>
    <x v="3"/>
    <n v="180.5"/>
    <n v="1"/>
    <n v="180.5"/>
  </r>
  <r>
    <n v="20100665"/>
    <x v="0"/>
    <x v="20"/>
    <x v="3"/>
    <n v="180.5"/>
    <n v="2"/>
    <n v="361"/>
  </r>
  <r>
    <n v="20100666"/>
    <x v="2"/>
    <x v="7"/>
    <x v="3"/>
    <n v="280.88"/>
    <n v="2"/>
    <n v="561.76"/>
  </r>
  <r>
    <n v="20100667"/>
    <x v="1"/>
    <x v="7"/>
    <x v="1"/>
    <n v="65"/>
    <n v="2"/>
    <n v="130"/>
  </r>
  <r>
    <n v="20100668"/>
    <x v="0"/>
    <x v="4"/>
    <x v="2"/>
    <n v="99"/>
    <n v="1"/>
    <n v="99"/>
  </r>
  <r>
    <n v="20100669"/>
    <x v="2"/>
    <x v="12"/>
    <x v="2"/>
    <n v="99"/>
    <n v="3"/>
    <n v="297"/>
  </r>
  <r>
    <n v="20100670"/>
    <x v="1"/>
    <x v="0"/>
    <x v="0"/>
    <n v="359"/>
    <n v="4"/>
    <n v="1436"/>
  </r>
  <r>
    <n v="20100671"/>
    <x v="0"/>
    <x v="15"/>
    <x v="3"/>
    <n v="180.5"/>
    <n v="1"/>
    <n v="180.5"/>
  </r>
  <r>
    <n v="20100672"/>
    <x v="2"/>
    <x v="7"/>
    <x v="4"/>
    <n v="275.33"/>
    <n v="1"/>
    <n v="275.33"/>
  </r>
  <r>
    <n v="20100673"/>
    <x v="0"/>
    <x v="2"/>
    <x v="0"/>
    <n v="359"/>
    <n v="4"/>
    <n v="1436"/>
  </r>
  <r>
    <n v="20100674"/>
    <x v="0"/>
    <x v="21"/>
    <x v="4"/>
    <n v="275.33"/>
    <n v="1"/>
    <n v="275.33"/>
  </r>
  <r>
    <n v="20100675"/>
    <x v="1"/>
    <x v="16"/>
    <x v="4"/>
    <n v="275.33"/>
    <n v="1"/>
    <n v="275.33"/>
  </r>
  <r>
    <n v="20100676"/>
    <x v="2"/>
    <x v="25"/>
    <x v="1"/>
    <n v="65"/>
    <n v="4"/>
    <n v="260"/>
  </r>
  <r>
    <n v="20100677"/>
    <x v="0"/>
    <x v="15"/>
    <x v="1"/>
    <n v="65"/>
    <n v="1"/>
    <n v="65"/>
  </r>
  <r>
    <n v="20100678"/>
    <x v="1"/>
    <x v="13"/>
    <x v="0"/>
    <n v="359"/>
    <n v="5"/>
    <n v="1795"/>
  </r>
  <r>
    <n v="20100679"/>
    <x v="1"/>
    <x v="16"/>
    <x v="3"/>
    <n v="98.98"/>
    <n v="2"/>
    <n v="197.96"/>
  </r>
  <r>
    <n v="20100680"/>
    <x v="0"/>
    <x v="4"/>
    <x v="2"/>
    <n v="99"/>
    <n v="5"/>
    <n v="495"/>
  </r>
  <r>
    <n v="20100681"/>
    <x v="1"/>
    <x v="10"/>
    <x v="1"/>
    <n v="65"/>
    <n v="1"/>
    <n v="65"/>
  </r>
  <r>
    <n v="20100682"/>
    <x v="2"/>
    <x v="16"/>
    <x v="3"/>
    <n v="280.88"/>
    <n v="2"/>
    <n v="561.76"/>
  </r>
  <r>
    <n v="20100683"/>
    <x v="2"/>
    <x v="10"/>
    <x v="0"/>
    <n v="359"/>
    <n v="6"/>
    <n v="2154"/>
  </r>
  <r>
    <n v="20100684"/>
    <x v="0"/>
    <x v="6"/>
    <x v="0"/>
    <n v="359"/>
    <n v="5"/>
    <n v="1795"/>
  </r>
  <r>
    <n v="20100685"/>
    <x v="1"/>
    <x v="24"/>
    <x v="2"/>
    <n v="269"/>
    <n v="2"/>
    <n v="538"/>
  </r>
  <r>
    <n v="20100686"/>
    <x v="1"/>
    <x v="3"/>
    <x v="2"/>
    <n v="269"/>
    <n v="1"/>
    <n v="269"/>
  </r>
  <r>
    <n v="20100687"/>
    <x v="1"/>
    <x v="24"/>
    <x v="0"/>
    <n v="359"/>
    <n v="1"/>
    <n v="359"/>
  </r>
  <r>
    <n v="20100688"/>
    <x v="0"/>
    <x v="10"/>
    <x v="2"/>
    <n v="269"/>
    <n v="1"/>
    <n v="269"/>
  </r>
  <r>
    <n v="20100689"/>
    <x v="1"/>
    <x v="23"/>
    <x v="3"/>
    <n v="98.98"/>
    <n v="1"/>
    <n v="98.98"/>
  </r>
  <r>
    <n v="20100690"/>
    <x v="1"/>
    <x v="25"/>
    <x v="3"/>
    <n v="98.98"/>
    <n v="2"/>
    <n v="197.96"/>
  </r>
  <r>
    <n v="20100691"/>
    <x v="0"/>
    <x v="21"/>
    <x v="4"/>
    <n v="275.33"/>
    <n v="2"/>
    <n v="550.66"/>
  </r>
  <r>
    <n v="20100692"/>
    <x v="0"/>
    <x v="23"/>
    <x v="4"/>
    <n v="275.33"/>
    <n v="1"/>
    <n v="275.33"/>
  </r>
  <r>
    <n v="20100693"/>
    <x v="2"/>
    <x v="14"/>
    <x v="1"/>
    <n v="65"/>
    <n v="3"/>
    <n v="195"/>
  </r>
  <r>
    <n v="20100694"/>
    <x v="0"/>
    <x v="22"/>
    <x v="0"/>
    <n v="359"/>
    <n v="6"/>
    <n v="2154"/>
  </r>
  <r>
    <n v="20100695"/>
    <x v="2"/>
    <x v="8"/>
    <x v="3"/>
    <n v="280.88"/>
    <n v="1"/>
    <n v="280.88"/>
  </r>
  <r>
    <n v="20100696"/>
    <x v="0"/>
    <x v="13"/>
    <x v="1"/>
    <n v="65"/>
    <n v="1"/>
    <n v="65"/>
  </r>
  <r>
    <n v="20100697"/>
    <x v="2"/>
    <x v="3"/>
    <x v="4"/>
    <n v="275.33"/>
    <n v="1"/>
    <n v="275.33"/>
  </r>
  <r>
    <n v="20100698"/>
    <x v="0"/>
    <x v="12"/>
    <x v="3"/>
    <n v="180.5"/>
    <n v="2"/>
    <n v="361"/>
  </r>
  <r>
    <n v="20100699"/>
    <x v="2"/>
    <x v="2"/>
    <x v="1"/>
    <n v="65"/>
    <n v="2"/>
    <n v="130"/>
  </r>
  <r>
    <n v="20100700"/>
    <x v="0"/>
    <x v="17"/>
    <x v="4"/>
    <n v="275.33"/>
    <n v="1"/>
    <n v="275.33"/>
  </r>
  <r>
    <n v="20100701"/>
    <x v="0"/>
    <x v="17"/>
    <x v="2"/>
    <n v="269"/>
    <n v="4"/>
    <n v="1076"/>
  </r>
  <r>
    <n v="20100702"/>
    <x v="1"/>
    <x v="12"/>
    <x v="4"/>
    <n v="275.33"/>
    <n v="1"/>
    <n v="275.33"/>
  </r>
  <r>
    <n v="20100703"/>
    <x v="1"/>
    <x v="10"/>
    <x v="4"/>
    <n v="275.33"/>
    <n v="2"/>
    <n v="550.66"/>
  </r>
  <r>
    <n v="20100704"/>
    <x v="2"/>
    <x v="21"/>
    <x v="2"/>
    <n v="269"/>
    <n v="5"/>
    <n v="1345"/>
  </r>
  <r>
    <n v="20100705"/>
    <x v="1"/>
    <x v="26"/>
    <x v="1"/>
    <n v="65"/>
    <n v="1"/>
    <n v="65"/>
  </r>
  <r>
    <n v="20100706"/>
    <x v="1"/>
    <x v="7"/>
    <x v="0"/>
    <n v="359"/>
    <n v="3"/>
    <n v="1077"/>
  </r>
  <r>
    <n v="20100707"/>
    <x v="0"/>
    <x v="0"/>
    <x v="2"/>
    <n v="269"/>
    <n v="5"/>
    <n v="1345"/>
  </r>
  <r>
    <n v="20100708"/>
    <x v="2"/>
    <x v="22"/>
    <x v="1"/>
    <n v="33.99"/>
    <n v="3"/>
    <n v="101.97"/>
  </r>
  <r>
    <n v="20100709"/>
    <x v="1"/>
    <x v="22"/>
    <x v="1"/>
    <n v="33.99"/>
    <n v="1"/>
    <n v="33.99"/>
  </r>
  <r>
    <n v="20100710"/>
    <x v="0"/>
    <x v="16"/>
    <x v="4"/>
    <n v="275.33"/>
    <n v="2"/>
    <n v="550.66"/>
  </r>
  <r>
    <n v="20100711"/>
    <x v="1"/>
    <x v="6"/>
    <x v="2"/>
    <n v="269"/>
    <n v="5"/>
    <n v="1345"/>
  </r>
  <r>
    <n v="20100712"/>
    <x v="0"/>
    <x v="27"/>
    <x v="0"/>
    <n v="359"/>
    <n v="2"/>
    <n v="718"/>
  </r>
  <r>
    <n v="20100713"/>
    <x v="1"/>
    <x v="28"/>
    <x v="1"/>
    <n v="33.99"/>
    <n v="2"/>
    <n v="67.98"/>
  </r>
  <r>
    <n v="20100714"/>
    <x v="2"/>
    <x v="0"/>
    <x v="2"/>
    <n v="269"/>
    <n v="2"/>
    <n v="538"/>
  </r>
  <r>
    <n v="20100715"/>
    <x v="0"/>
    <x v="11"/>
    <x v="1"/>
    <n v="33.99"/>
    <n v="2"/>
    <n v="67.98"/>
  </r>
  <r>
    <n v="20100716"/>
    <x v="0"/>
    <x v="17"/>
    <x v="3"/>
    <n v="180.5"/>
    <n v="2"/>
    <n v="361"/>
  </r>
  <r>
    <n v="20100717"/>
    <x v="1"/>
    <x v="22"/>
    <x v="2"/>
    <n v="269"/>
    <n v="5"/>
    <n v="1345"/>
  </r>
  <r>
    <n v="20100718"/>
    <x v="1"/>
    <x v="3"/>
    <x v="0"/>
    <n v="359"/>
    <n v="2"/>
    <n v="718"/>
  </r>
  <r>
    <n v="20100719"/>
    <x v="2"/>
    <x v="2"/>
    <x v="3"/>
    <n v="280.88"/>
    <n v="1"/>
    <n v="280.88"/>
  </r>
  <r>
    <n v="20100720"/>
    <x v="2"/>
    <x v="9"/>
    <x v="0"/>
    <n v="359"/>
    <n v="5"/>
    <n v="1795"/>
  </r>
  <r>
    <n v="20100721"/>
    <x v="0"/>
    <x v="9"/>
    <x v="2"/>
    <n v="269"/>
    <n v="2"/>
    <n v="538"/>
  </r>
  <r>
    <n v="20100722"/>
    <x v="0"/>
    <x v="27"/>
    <x v="0"/>
    <n v="359"/>
    <n v="4"/>
    <n v="1436"/>
  </r>
  <r>
    <n v="20100723"/>
    <x v="2"/>
    <x v="24"/>
    <x v="3"/>
    <n v="280.88"/>
    <n v="1"/>
    <n v="280.88"/>
  </r>
  <r>
    <n v="20100724"/>
    <x v="0"/>
    <x v="24"/>
    <x v="1"/>
    <n v="33.99"/>
    <n v="4"/>
    <n v="135.96"/>
  </r>
  <r>
    <n v="20100725"/>
    <x v="2"/>
    <x v="22"/>
    <x v="0"/>
    <n v="359"/>
    <n v="3"/>
    <n v="1077"/>
  </r>
  <r>
    <n v="20100726"/>
    <x v="0"/>
    <x v="29"/>
    <x v="0"/>
    <n v="359"/>
    <n v="2"/>
    <n v="718"/>
  </r>
  <r>
    <n v="20100727"/>
    <x v="1"/>
    <x v="9"/>
    <x v="4"/>
    <n v="275.33"/>
    <n v="2"/>
    <n v="550.66"/>
  </r>
  <r>
    <n v="20100728"/>
    <x v="0"/>
    <x v="1"/>
    <x v="1"/>
    <n v="33.99"/>
    <n v="3"/>
    <n v="101.97"/>
  </r>
  <r>
    <n v="20100729"/>
    <x v="1"/>
    <x v="22"/>
    <x v="2"/>
    <n v="269"/>
    <n v="5"/>
    <n v="1345"/>
  </r>
  <r>
    <n v="20100730"/>
    <x v="1"/>
    <x v="4"/>
    <x v="4"/>
    <n v="275.33"/>
    <n v="2"/>
    <n v="550.66"/>
  </r>
  <r>
    <n v="20100731"/>
    <x v="0"/>
    <x v="10"/>
    <x v="2"/>
    <n v="269"/>
    <n v="4"/>
    <n v="1076"/>
  </r>
  <r>
    <n v="20100732"/>
    <x v="2"/>
    <x v="14"/>
    <x v="4"/>
    <n v="275.33"/>
    <n v="2"/>
    <n v="550.66"/>
  </r>
  <r>
    <n v="20100733"/>
    <x v="2"/>
    <x v="14"/>
    <x v="1"/>
    <n v="33.99"/>
    <n v="1"/>
    <n v="33.99"/>
  </r>
  <r>
    <n v="20100734"/>
    <x v="0"/>
    <x v="24"/>
    <x v="4"/>
    <n v="275.33"/>
    <n v="2"/>
    <n v="550.66"/>
  </r>
  <r>
    <n v="20100735"/>
    <x v="0"/>
    <x v="28"/>
    <x v="4"/>
    <n v="275.33"/>
    <n v="2"/>
    <n v="550.66"/>
  </r>
  <r>
    <n v="20100736"/>
    <x v="1"/>
    <x v="9"/>
    <x v="1"/>
    <n v="33.99"/>
    <n v="2"/>
    <n v="67.98"/>
  </r>
  <r>
    <n v="20100737"/>
    <x v="1"/>
    <x v="7"/>
    <x v="3"/>
    <n v="98.98"/>
    <n v="1"/>
    <n v="98.98"/>
  </r>
  <r>
    <n v="20100738"/>
    <x v="1"/>
    <x v="2"/>
    <x v="2"/>
    <n v="269"/>
    <n v="5"/>
    <n v="1345"/>
  </r>
  <r>
    <n v="20100739"/>
    <x v="1"/>
    <x v="17"/>
    <x v="4"/>
    <n v="275.33"/>
    <n v="2"/>
    <n v="550.66"/>
  </r>
  <r>
    <n v="20100740"/>
    <x v="0"/>
    <x v="0"/>
    <x v="0"/>
    <n v="359"/>
    <n v="3"/>
    <n v="1077"/>
  </r>
  <r>
    <n v="20100741"/>
    <x v="1"/>
    <x v="7"/>
    <x v="0"/>
    <n v="359"/>
    <n v="6"/>
    <n v="2154"/>
  </r>
  <r>
    <n v="20100742"/>
    <x v="1"/>
    <x v="7"/>
    <x v="2"/>
    <n v="269"/>
    <n v="1"/>
    <n v="269"/>
  </r>
  <r>
    <n v="20100743"/>
    <x v="1"/>
    <x v="10"/>
    <x v="2"/>
    <n v="269"/>
    <n v="3"/>
    <n v="807"/>
  </r>
  <r>
    <n v="20100744"/>
    <x v="2"/>
    <x v="1"/>
    <x v="0"/>
    <n v="359"/>
    <n v="4"/>
    <n v="1436"/>
  </r>
  <r>
    <n v="20100745"/>
    <x v="2"/>
    <x v="9"/>
    <x v="2"/>
    <n v="269"/>
    <n v="4"/>
    <n v="1076"/>
  </r>
  <r>
    <n v="20100746"/>
    <x v="2"/>
    <x v="11"/>
    <x v="4"/>
    <n v="275.33"/>
    <n v="2"/>
    <n v="550.66"/>
  </r>
  <r>
    <n v="20100747"/>
    <x v="2"/>
    <x v="18"/>
    <x v="4"/>
    <n v="275.33"/>
    <n v="1"/>
    <n v="275.33"/>
  </r>
  <r>
    <n v="20100748"/>
    <x v="0"/>
    <x v="25"/>
    <x v="2"/>
    <n v="269"/>
    <n v="1"/>
    <n v="269"/>
  </r>
  <r>
    <n v="20100749"/>
    <x v="2"/>
    <x v="29"/>
    <x v="2"/>
    <n v="269"/>
    <n v="4"/>
    <n v="1076"/>
  </r>
  <r>
    <n v="20100750"/>
    <x v="0"/>
    <x v="9"/>
    <x v="2"/>
    <n v="269"/>
    <n v="5"/>
    <n v="1345"/>
  </r>
  <r>
    <n v="20100751"/>
    <x v="2"/>
    <x v="11"/>
    <x v="1"/>
    <n v="33.99"/>
    <n v="4"/>
    <n v="135.96"/>
  </r>
  <r>
    <n v="20100752"/>
    <x v="0"/>
    <x v="6"/>
    <x v="1"/>
    <n v="33.99"/>
    <n v="2"/>
    <n v="67.98"/>
  </r>
  <r>
    <n v="20100753"/>
    <x v="0"/>
    <x v="1"/>
    <x v="3"/>
    <n v="180.5"/>
    <n v="2"/>
    <n v="361"/>
  </r>
  <r>
    <n v="20100754"/>
    <x v="0"/>
    <x v="12"/>
    <x v="1"/>
    <n v="33.99"/>
    <n v="1"/>
    <n v="33.99"/>
  </r>
  <r>
    <n v="20100755"/>
    <x v="2"/>
    <x v="17"/>
    <x v="4"/>
    <n v="275.33"/>
    <n v="1"/>
    <n v="275.33"/>
  </r>
  <r>
    <n v="20100756"/>
    <x v="1"/>
    <x v="3"/>
    <x v="4"/>
    <n v="275.33"/>
    <n v="1"/>
    <n v="275.33"/>
  </r>
  <r>
    <n v="20100757"/>
    <x v="0"/>
    <x v="8"/>
    <x v="3"/>
    <n v="180.5"/>
    <n v="2"/>
    <n v="361"/>
  </r>
  <r>
    <n v="20100758"/>
    <x v="1"/>
    <x v="18"/>
    <x v="4"/>
    <n v="275.33"/>
    <n v="2"/>
    <n v="550.66"/>
  </r>
  <r>
    <n v="20100759"/>
    <x v="2"/>
    <x v="0"/>
    <x v="4"/>
    <n v="275.33"/>
    <n v="2"/>
    <n v="550.66"/>
  </r>
  <r>
    <n v="20100760"/>
    <x v="0"/>
    <x v="0"/>
    <x v="2"/>
    <n v="269"/>
    <n v="5"/>
    <n v="1345"/>
  </r>
  <r>
    <n v="20100761"/>
    <x v="1"/>
    <x v="24"/>
    <x v="4"/>
    <n v="275.33"/>
    <n v="1"/>
    <n v="275.33"/>
  </r>
  <r>
    <n v="20100762"/>
    <x v="0"/>
    <x v="11"/>
    <x v="1"/>
    <n v="33.99"/>
    <n v="1"/>
    <n v="33.99"/>
  </r>
  <r>
    <n v="20100763"/>
    <x v="2"/>
    <x v="21"/>
    <x v="0"/>
    <n v="359"/>
    <n v="3"/>
    <n v="1077"/>
  </r>
  <r>
    <n v="20100764"/>
    <x v="1"/>
    <x v="6"/>
    <x v="2"/>
    <n v="269"/>
    <n v="2"/>
    <n v="538"/>
  </r>
  <r>
    <n v="20100765"/>
    <x v="2"/>
    <x v="6"/>
    <x v="2"/>
    <n v="269"/>
    <n v="4"/>
    <n v="1076"/>
  </r>
  <r>
    <n v="20100766"/>
    <x v="1"/>
    <x v="10"/>
    <x v="4"/>
    <n v="275.33"/>
    <n v="2"/>
    <n v="550.66"/>
  </r>
  <r>
    <n v="20100767"/>
    <x v="2"/>
    <x v="28"/>
    <x v="3"/>
    <n v="280.88"/>
    <n v="1"/>
    <n v="280.88"/>
  </r>
  <r>
    <n v="20100768"/>
    <x v="0"/>
    <x v="7"/>
    <x v="1"/>
    <n v="33.99"/>
    <n v="1"/>
    <n v="33.99"/>
  </r>
  <r>
    <n v="20100769"/>
    <x v="1"/>
    <x v="16"/>
    <x v="3"/>
    <n v="98.98"/>
    <n v="2"/>
    <n v="197.96"/>
  </r>
  <r>
    <n v="20100770"/>
    <x v="2"/>
    <x v="23"/>
    <x v="3"/>
    <n v="280.88"/>
    <n v="2"/>
    <n v="561.76"/>
  </r>
  <r>
    <n v="20100771"/>
    <x v="1"/>
    <x v="16"/>
    <x v="3"/>
    <n v="98.98"/>
    <n v="1"/>
    <n v="98.98"/>
  </r>
  <r>
    <n v="20100772"/>
    <x v="0"/>
    <x v="24"/>
    <x v="0"/>
    <n v="359"/>
    <n v="2"/>
    <n v="718"/>
  </r>
  <r>
    <n v="20100773"/>
    <x v="1"/>
    <x v="12"/>
    <x v="3"/>
    <n v="98.98"/>
    <n v="1"/>
    <n v="98.98"/>
  </r>
  <r>
    <n v="20100774"/>
    <x v="1"/>
    <x v="29"/>
    <x v="0"/>
    <n v="359"/>
    <n v="4"/>
    <n v="1436"/>
  </r>
  <r>
    <n v="20100775"/>
    <x v="2"/>
    <x v="18"/>
    <x v="2"/>
    <n v="269"/>
    <n v="3"/>
    <n v="807"/>
  </r>
  <r>
    <n v="20100776"/>
    <x v="1"/>
    <x v="22"/>
    <x v="4"/>
    <n v="275.33"/>
    <n v="1"/>
    <n v="275.33"/>
  </r>
  <r>
    <n v="20100777"/>
    <x v="1"/>
    <x v="11"/>
    <x v="1"/>
    <n v="33.99"/>
    <n v="2"/>
    <n v="67.98"/>
  </r>
  <r>
    <n v="20100778"/>
    <x v="0"/>
    <x v="7"/>
    <x v="1"/>
    <n v="33.99"/>
    <n v="1"/>
    <n v="33.99"/>
  </r>
  <r>
    <n v="20100779"/>
    <x v="1"/>
    <x v="8"/>
    <x v="4"/>
    <n v="275.33"/>
    <n v="2"/>
    <n v="550.66"/>
  </r>
  <r>
    <n v="20100780"/>
    <x v="2"/>
    <x v="22"/>
    <x v="1"/>
    <n v="33.99"/>
    <n v="3"/>
    <n v="101.97"/>
  </r>
  <r>
    <n v="20100781"/>
    <x v="0"/>
    <x v="25"/>
    <x v="0"/>
    <n v="359"/>
    <n v="6"/>
    <n v="2154"/>
  </r>
  <r>
    <n v="20100782"/>
    <x v="0"/>
    <x v="29"/>
    <x v="4"/>
    <n v="275.33"/>
    <n v="1"/>
    <n v="275.33"/>
  </r>
  <r>
    <n v="20100783"/>
    <x v="2"/>
    <x v="10"/>
    <x v="2"/>
    <n v="269"/>
    <n v="4"/>
    <n v="1076"/>
  </r>
  <r>
    <n v="20100784"/>
    <x v="0"/>
    <x v="10"/>
    <x v="2"/>
    <n v="269"/>
    <n v="5"/>
    <n v="1345"/>
  </r>
  <r>
    <n v="20100785"/>
    <x v="1"/>
    <x v="5"/>
    <x v="1"/>
    <n v="33.99"/>
    <n v="1"/>
    <n v="33.99"/>
  </r>
  <r>
    <n v="20100786"/>
    <x v="2"/>
    <x v="26"/>
    <x v="1"/>
    <n v="33.99"/>
    <n v="3"/>
    <n v="101.97"/>
  </r>
  <r>
    <n v="20109999"/>
    <x v="2"/>
    <x v="4"/>
    <x v="2"/>
    <n v="269"/>
    <n v="3"/>
    <n v="8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rowGrandTotals="0" itemPrintTitles="1" createdVersion="4" indent="0" outline="1" outlineData="1" multipleFieldFilters="0">
  <location ref="A4:B10" firstHeaderRow="1" firstDataRow="1" firstDataCol="1" rowPageCount="1" colPageCount="1"/>
  <pivotFields count="9">
    <pivotField showAll="0">
      <extLst>
        <ext xmlns:x14="http://schemas.microsoft.com/office/spreadsheetml/2009/9/main" uri="{2946ED86-A175-432a-8AC1-64E0C546D7DE}">
          <x14:pivotField fillDownLabels="1"/>
        </ext>
      </extLst>
    </pivotField>
    <pivotField axis="axisRow" showAll="0">
      <items count="7">
        <item x="0"/>
        <item x="2"/>
        <item x="1"/>
        <item x="3"/>
        <item f="1" x="4"/>
        <item f="1" x="5"/>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insertPageBreak="1">
      <items count="32">
        <item x="29"/>
        <item x="7"/>
        <item x="25"/>
        <item x="16"/>
        <item x="8"/>
        <item x="6"/>
        <item x="1"/>
        <item x="15"/>
        <item x="23"/>
        <item x="26"/>
        <item x="24"/>
        <item x="9"/>
        <item x="3"/>
        <item x="27"/>
        <item x="20"/>
        <item x="11"/>
        <item x="30"/>
        <item x="13"/>
        <item x="2"/>
        <item x="12"/>
        <item x="4"/>
        <item x="18"/>
        <item x="17"/>
        <item x="28"/>
        <item x="21"/>
        <item x="22"/>
        <item x="10"/>
        <item x="0"/>
        <item x="19"/>
        <item x="14"/>
        <item x="5"/>
        <item t="default"/>
      </items>
      <extLst>
        <ext xmlns:x14="http://schemas.microsoft.com/office/spreadsheetml/2009/9/main" uri="{2946ED86-A175-432a-8AC1-64E0C546D7DE}">
          <x14:pivotField fillDownLabels="1"/>
        </ext>
      </extLst>
    </pivotField>
    <pivotField showAll="0">
      <items count="7">
        <item x="3"/>
        <item x="5"/>
        <item x="1"/>
        <item x="2"/>
        <item x="0"/>
        <item x="4"/>
        <item t="default"/>
      </items>
      <extLst>
        <ext xmlns:x14="http://schemas.microsoft.com/office/spreadsheetml/2009/9/main" uri="{2946ED86-A175-432a-8AC1-64E0C546D7DE}">
          <x14:pivotField fillDownLabels="1"/>
        </ext>
      </extLst>
    </pivotField>
    <pivotField dataField="1" numFmtId="44" showAll="0">
      <items count="23">
        <item x="10"/>
        <item x="21"/>
        <item x="1"/>
        <item x="2"/>
        <item x="14"/>
        <item x="3"/>
        <item x="17"/>
        <item x="8"/>
        <item x="12"/>
        <item x="6"/>
        <item x="0"/>
        <item x="7"/>
        <item x="16"/>
        <item x="9"/>
        <item x="20"/>
        <item x="15"/>
        <item x="19"/>
        <item x="18"/>
        <item x="13"/>
        <item x="5"/>
        <item x="11"/>
        <item x="4"/>
        <item t="default"/>
      </items>
      <extLst>
        <ext xmlns:x14="http://schemas.microsoft.com/office/spreadsheetml/2009/9/main" uri="{2946ED86-A175-432a-8AC1-64E0C546D7DE}">
          <x14:pivotField fillDownLabels="1"/>
        </ext>
      </extLst>
    </pivotField>
    <pivotField axis="axisPage" multipleItemSelectionAllowed="1" showAll="0">
      <items count="8">
        <item x="1"/>
        <item x="0"/>
        <item x="2"/>
        <item x="4"/>
        <item x="5"/>
        <item x="6"/>
        <item x="3"/>
        <item t="default"/>
      </items>
      <extLst>
        <ext xmlns:x14="http://schemas.microsoft.com/office/spreadsheetml/2009/9/main" uri="{2946ED86-A175-432a-8AC1-64E0C546D7DE}">
          <x14:pivotField fillDownLabels="1"/>
        </ext>
      </extLst>
    </pivotField>
    <pivotField numFmtId="44"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1"/>
  </rowFields>
  <rowItems count="6">
    <i>
      <x/>
    </i>
    <i>
      <x v="1"/>
    </i>
    <i>
      <x v="2"/>
    </i>
    <i>
      <x v="3"/>
    </i>
    <i>
      <x v="4"/>
    </i>
    <i>
      <x v="5"/>
    </i>
  </rowItems>
  <colItems count="1">
    <i/>
  </colItems>
  <pageFields count="1">
    <pageField fld="6" hier="-1"/>
  </pageFields>
  <dataFields count="1">
    <dataField name="Count of WholesalePrice" fld="5" subtotal="count" baseField="0" baseItem="0"/>
  </dataField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22" firstHeaderRow="1" firstDataRow="1" firstDataCol="1" rowPageCount="1" colPageCount="1"/>
  <pivotFields count="7">
    <pivotField showAll="0"/>
    <pivotField axis="axisRow" showAll="0">
      <items count="4">
        <item x="0"/>
        <item x="2"/>
        <item x="1"/>
        <item t="default"/>
      </items>
    </pivotField>
    <pivotField axis="axisPage" numFmtId="165" showAll="0">
      <items count="31">
        <item x="28"/>
        <item x="6"/>
        <item x="24"/>
        <item x="15"/>
        <item x="7"/>
        <item x="5"/>
        <item x="1"/>
        <item x="14"/>
        <item x="22"/>
        <item x="25"/>
        <item x="23"/>
        <item x="8"/>
        <item x="3"/>
        <item x="26"/>
        <item x="19"/>
        <item x="10"/>
        <item x="29"/>
        <item x="12"/>
        <item x="2"/>
        <item x="11"/>
        <item x="4"/>
        <item x="17"/>
        <item x="16"/>
        <item x="27"/>
        <item x="20"/>
        <item x="21"/>
        <item x="9"/>
        <item x="0"/>
        <item x="18"/>
        <item x="13"/>
        <item t="default"/>
      </items>
    </pivotField>
    <pivotField axis="axisRow" showAll="0">
      <items count="6">
        <item x="3"/>
        <item x="4"/>
        <item x="1"/>
        <item x="2"/>
        <item x="0"/>
        <item t="default"/>
      </items>
    </pivotField>
    <pivotField dataField="1" numFmtId="44" showAll="0"/>
    <pivotField showAll="0"/>
    <pivotField numFmtId="44" showAll="0" defaultSubtotal="0"/>
  </pivotFields>
  <rowFields count="2">
    <field x="1"/>
    <field x="3"/>
  </rowFields>
  <rowItems count="19">
    <i>
      <x/>
    </i>
    <i r="1">
      <x/>
    </i>
    <i r="1">
      <x v="1"/>
    </i>
    <i r="1">
      <x v="2"/>
    </i>
    <i r="1">
      <x v="3"/>
    </i>
    <i r="1">
      <x v="4"/>
    </i>
    <i>
      <x v="1"/>
    </i>
    <i r="1">
      <x/>
    </i>
    <i r="1">
      <x v="1"/>
    </i>
    <i r="1">
      <x v="2"/>
    </i>
    <i r="1">
      <x v="3"/>
    </i>
    <i r="1">
      <x v="4"/>
    </i>
    <i>
      <x v="2"/>
    </i>
    <i r="1">
      <x/>
    </i>
    <i r="1">
      <x v="1"/>
    </i>
    <i r="1">
      <x v="2"/>
    </i>
    <i r="1">
      <x v="3"/>
    </i>
    <i r="1">
      <x v="4"/>
    </i>
    <i t="grand">
      <x/>
    </i>
  </rowItems>
  <colItems count="1">
    <i/>
  </colItems>
  <pageFields count="1">
    <pageField fld="2" hier="-1"/>
  </pageFields>
  <dataFields count="1">
    <dataField name="Sum of Wholesale Price" fld="4"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3" name="PivotTable1"/>
  </pivotTables>
  <data>
    <tabular pivotCacheId="1">
      <items count="6">
        <i x="0" s="1"/>
        <i x="4" s="1"/>
        <i x="5"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rowHeight="225425"/>
</slicers>
</file>

<file path=xl/tables/table1.xml><?xml version="1.0" encoding="utf-8"?>
<table xmlns="http://schemas.openxmlformats.org/spreadsheetml/2006/main" id="1" name="Table1" displayName="Table1" ref="A1:G790" totalsRowCount="1">
  <autoFilter ref="A1:G789"/>
  <tableColumns count="7">
    <tableColumn id="1" name="Transaction" totalsRowLabel="Total" totalsRowDxfId="5"/>
    <tableColumn id="2" name="Location" totalsRowDxfId="4"/>
    <tableColumn id="4" name="Date" dataDxfId="6" totalsRowDxfId="3"/>
    <tableColumn id="5" name="Item"/>
    <tableColumn id="6" name="Wholesale Price" totalsRowFunction="sum" totalsRowDxfId="2" dataCellStyle="Currency"/>
    <tableColumn id="7" name="Units Sold" totalsRowDxfId="1"/>
    <tableColumn id="8" name="Total Price" totalsRowFunction="sum" totalsRowDxfId="0" dataCellStyle="Currency">
      <calculatedColumnFormula>E2*F2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
  </pivotTables>
  <state minimalRefreshVersion="6" lastRefreshVersion="6" pivotCacheId="1" filterType="unknown">
    <bounds startDate="2000-12-31T00:00:00" endDate="2003-12-3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07-01-08T00:00:00" style="TimeSlicerStyleLight2"/>
</timeline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heetViews>
  <sheetFormatPr defaultRowHeight="12.75" x14ac:dyDescent="0.2"/>
  <cols>
    <col min="1" max="1" width="16.125" bestFit="1" customWidth="1"/>
    <col min="2" max="2" width="5.5" bestFit="1" customWidth="1"/>
    <col min="3" max="3" width="18.5" bestFit="1" customWidth="1"/>
  </cols>
  <sheetData>
    <row r="1" spans="1:3" x14ac:dyDescent="0.2">
      <c r="A1" s="12" t="s">
        <v>17</v>
      </c>
    </row>
    <row r="2" spans="1:3" x14ac:dyDescent="0.2">
      <c r="A2" s="13" t="s">
        <v>18</v>
      </c>
      <c r="B2" s="13" t="s">
        <v>19</v>
      </c>
      <c r="C2" s="13" t="s">
        <v>20</v>
      </c>
    </row>
    <row r="3" spans="1:3" x14ac:dyDescent="0.2">
      <c r="A3">
        <v>1</v>
      </c>
      <c r="B3" t="s">
        <v>22</v>
      </c>
      <c r="C3" t="s">
        <v>23</v>
      </c>
    </row>
    <row r="5" spans="1:3" x14ac:dyDescent="0.2">
      <c r="A5" s="12" t="s">
        <v>21</v>
      </c>
    </row>
    <row r="6" spans="1:3" x14ac:dyDescent="0.2">
      <c r="A6" s="13" t="s">
        <v>18</v>
      </c>
      <c r="B6" s="13" t="s">
        <v>2</v>
      </c>
      <c r="C6" s="13" t="s">
        <v>20</v>
      </c>
    </row>
    <row r="9" spans="1:3" x14ac:dyDescent="0.2">
      <c r="A9" s="12" t="s">
        <v>24</v>
      </c>
      <c r="B9" t="s">
        <v>25</v>
      </c>
    </row>
    <row r="10" spans="1:3" x14ac:dyDescent="0.2">
      <c r="B10" t="s">
        <v>26</v>
      </c>
    </row>
    <row r="12" spans="1:3" x14ac:dyDescent="0.2">
      <c r="B12" t="s">
        <v>27</v>
      </c>
    </row>
    <row r="13" spans="1:3" x14ac:dyDescent="0.2">
      <c r="B13"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showGridLines="0" workbookViewId="0">
      <selection activeCell="A6" sqref="A5:A10"/>
      <pivotSelection pane="bottomRight" showHeader="1" activeRow="5" click="1" r:id="rId1">
        <pivotArea dataOnly="0" labelOnly="1" fieldPosition="0">
          <references count="1">
            <reference field="1" count="0"/>
          </references>
        </pivotArea>
      </pivotSelection>
    </sheetView>
  </sheetViews>
  <sheetFormatPr defaultRowHeight="12.75" x14ac:dyDescent="0.2"/>
  <cols>
    <col min="1" max="1" width="12" customWidth="1"/>
    <col min="2" max="2" width="21.25" customWidth="1"/>
    <col min="3" max="9" width="8" customWidth="1"/>
    <col min="23" max="23" width="8.125" customWidth="1"/>
    <col min="24" max="24" width="12" bestFit="1" customWidth="1"/>
  </cols>
  <sheetData>
    <row r="2" spans="1:2" x14ac:dyDescent="0.2">
      <c r="A2" s="10" t="s">
        <v>12</v>
      </c>
      <c r="B2" t="s">
        <v>15</v>
      </c>
    </row>
    <row r="4" spans="1:2" x14ac:dyDescent="0.2">
      <c r="A4" s="10" t="s">
        <v>13</v>
      </c>
      <c r="B4" t="s">
        <v>16</v>
      </c>
    </row>
    <row r="5" spans="1:2" x14ac:dyDescent="0.2">
      <c r="A5" s="3" t="s">
        <v>4</v>
      </c>
      <c r="B5" s="9">
        <v>258</v>
      </c>
    </row>
    <row r="6" spans="1:2" x14ac:dyDescent="0.2">
      <c r="A6" s="3" t="s">
        <v>3</v>
      </c>
      <c r="B6" s="9">
        <v>271</v>
      </c>
    </row>
    <row r="7" spans="1:2" x14ac:dyDescent="0.2">
      <c r="A7" s="3" t="s">
        <v>5</v>
      </c>
      <c r="B7" s="9">
        <v>259</v>
      </c>
    </row>
    <row r="8" spans="1:2" x14ac:dyDescent="0.2">
      <c r="A8" s="3" t="s">
        <v>14</v>
      </c>
      <c r="B8" s="9"/>
    </row>
    <row r="9" spans="1:2" x14ac:dyDescent="0.2">
      <c r="A9" s="3" t="s">
        <v>29</v>
      </c>
      <c r="B9" s="9">
        <v>0</v>
      </c>
    </row>
    <row r="10" spans="1:2" x14ac:dyDescent="0.2">
      <c r="A10" s="3" t="s">
        <v>30</v>
      </c>
      <c r="B10" s="9">
        <v>0</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abSelected="1" workbookViewId="0">
      <selection activeCell="E5" sqref="E5"/>
    </sheetView>
  </sheetViews>
  <sheetFormatPr defaultRowHeight="12.75" x14ac:dyDescent="0.2"/>
  <cols>
    <col min="1" max="1" width="15.75" bestFit="1" customWidth="1"/>
    <col min="2" max="2" width="20.375" bestFit="1" customWidth="1"/>
    <col min="3" max="3" width="10.125" customWidth="1"/>
    <col min="5" max="5" width="11.375" bestFit="1" customWidth="1"/>
    <col min="6" max="6" width="6.75" customWidth="1"/>
    <col min="7" max="7" width="11.25" bestFit="1" customWidth="1"/>
  </cols>
  <sheetData>
    <row r="1" spans="1:2" x14ac:dyDescent="0.2">
      <c r="A1" s="10" t="s">
        <v>1</v>
      </c>
      <c r="B1" t="s">
        <v>15</v>
      </c>
    </row>
    <row r="3" spans="1:2" x14ac:dyDescent="0.2">
      <c r="A3" s="10" t="s">
        <v>13</v>
      </c>
      <c r="B3" t="s">
        <v>39</v>
      </c>
    </row>
    <row r="4" spans="1:2" x14ac:dyDescent="0.2">
      <c r="A4" s="3" t="s">
        <v>4</v>
      </c>
      <c r="B4" s="9">
        <v>55191.780000000013</v>
      </c>
    </row>
    <row r="5" spans="1:2" x14ac:dyDescent="0.2">
      <c r="A5" s="19" t="s">
        <v>7</v>
      </c>
      <c r="B5" s="9">
        <v>11642.730000000007</v>
      </c>
    </row>
    <row r="6" spans="1:2" x14ac:dyDescent="0.2">
      <c r="A6" s="19" t="s">
        <v>10</v>
      </c>
      <c r="B6" s="9">
        <v>17680.870000000006</v>
      </c>
    </row>
    <row r="7" spans="1:2" x14ac:dyDescent="0.2">
      <c r="A7" s="19" t="s">
        <v>8</v>
      </c>
      <c r="B7" s="9">
        <v>3091.7899999999981</v>
      </c>
    </row>
    <row r="8" spans="1:2" x14ac:dyDescent="0.2">
      <c r="A8" s="19" t="s">
        <v>9</v>
      </c>
      <c r="B8" s="9">
        <v>8036.3899999999994</v>
      </c>
    </row>
    <row r="9" spans="1:2" x14ac:dyDescent="0.2">
      <c r="A9" s="19" t="s">
        <v>6</v>
      </c>
      <c r="B9" s="9">
        <v>14740</v>
      </c>
    </row>
    <row r="10" spans="1:2" x14ac:dyDescent="0.2">
      <c r="A10" s="3" t="s">
        <v>3</v>
      </c>
      <c r="B10" s="9">
        <v>61732.23000000001</v>
      </c>
    </row>
    <row r="11" spans="1:2" x14ac:dyDescent="0.2">
      <c r="A11" s="19" t="s">
        <v>7</v>
      </c>
      <c r="B11" s="9">
        <v>8348.16</v>
      </c>
    </row>
    <row r="12" spans="1:2" x14ac:dyDescent="0.2">
      <c r="A12" s="19" t="s">
        <v>10</v>
      </c>
      <c r="B12" s="9">
        <v>28322.970000000016</v>
      </c>
    </row>
    <row r="13" spans="1:2" x14ac:dyDescent="0.2">
      <c r="A13" s="19" t="s">
        <v>8</v>
      </c>
      <c r="B13" s="9">
        <v>2199.6599999999989</v>
      </c>
    </row>
    <row r="14" spans="1:2" x14ac:dyDescent="0.2">
      <c r="A14" s="19" t="s">
        <v>9</v>
      </c>
      <c r="B14" s="9">
        <v>8234.4399999999987</v>
      </c>
    </row>
    <row r="15" spans="1:2" x14ac:dyDescent="0.2">
      <c r="A15" s="19" t="s">
        <v>6</v>
      </c>
      <c r="B15" s="9">
        <v>14627</v>
      </c>
    </row>
    <row r="16" spans="1:2" x14ac:dyDescent="0.2">
      <c r="A16" s="3" t="s">
        <v>5</v>
      </c>
      <c r="B16" s="9">
        <v>55834.640000000021</v>
      </c>
    </row>
    <row r="17" spans="1:2" x14ac:dyDescent="0.2">
      <c r="A17" s="19" t="s">
        <v>7</v>
      </c>
      <c r="B17" s="9">
        <v>9162.0399999999972</v>
      </c>
    </row>
    <row r="18" spans="1:2" x14ac:dyDescent="0.2">
      <c r="A18" s="19" t="s">
        <v>10</v>
      </c>
      <c r="B18" s="9">
        <v>21479.950000000026</v>
      </c>
    </row>
    <row r="19" spans="1:2" x14ac:dyDescent="0.2">
      <c r="A19" s="19" t="s">
        <v>8</v>
      </c>
      <c r="B19" s="9">
        <v>2589.7299999999991</v>
      </c>
    </row>
    <row r="20" spans="1:2" x14ac:dyDescent="0.2">
      <c r="A20" s="19" t="s">
        <v>9</v>
      </c>
      <c r="B20" s="9">
        <v>8849.9199999999983</v>
      </c>
    </row>
    <row r="21" spans="1:2" x14ac:dyDescent="0.2">
      <c r="A21" s="19" t="s">
        <v>6</v>
      </c>
      <c r="B21" s="9">
        <v>13753</v>
      </c>
    </row>
    <row r="22" spans="1:2" x14ac:dyDescent="0.2">
      <c r="A22" s="3" t="s">
        <v>40</v>
      </c>
      <c r="B22" s="9">
        <v>172758.65000000008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1"/>
  <sheetViews>
    <sheetView workbookViewId="0">
      <selection activeCell="D8" sqref="D8"/>
    </sheetView>
  </sheetViews>
  <sheetFormatPr defaultColWidth="11" defaultRowHeight="12.75" x14ac:dyDescent="0.2"/>
  <cols>
    <col min="1" max="1" width="15.375" style="1" customWidth="1"/>
    <col min="2" max="2" width="13.25" style="3" customWidth="1"/>
    <col min="3" max="3" width="16.125" style="4" customWidth="1"/>
    <col min="4" max="4" width="13.375" customWidth="1"/>
    <col min="5" max="5" width="14.875" style="2" customWidth="1"/>
    <col min="6" max="6" width="11.125" style="1" customWidth="1"/>
    <col min="7" max="9" width="14.75" style="2" customWidth="1"/>
  </cols>
  <sheetData>
    <row r="1" spans="1:12" x14ac:dyDescent="0.2">
      <c r="A1" t="s">
        <v>11</v>
      </c>
      <c r="B1" t="s">
        <v>0</v>
      </c>
      <c r="C1" t="s">
        <v>1</v>
      </c>
      <c r="D1" t="s">
        <v>2</v>
      </c>
      <c r="E1" s="8" t="s">
        <v>31</v>
      </c>
      <c r="F1" s="8" t="s">
        <v>32</v>
      </c>
      <c r="G1" t="s">
        <v>41</v>
      </c>
      <c r="H1"/>
      <c r="I1"/>
      <c r="L1" s="8"/>
    </row>
    <row r="2" spans="1:12" x14ac:dyDescent="0.2">
      <c r="A2">
        <v>20100000</v>
      </c>
      <c r="B2" t="s">
        <v>4</v>
      </c>
      <c r="C2" s="7">
        <v>38865</v>
      </c>
      <c r="D2" t="s">
        <v>6</v>
      </c>
      <c r="E2" s="5">
        <v>199</v>
      </c>
      <c r="F2">
        <v>2</v>
      </c>
      <c r="G2" s="5">
        <f t="shared" ref="G2:G65" si="0">E2*F2</f>
        <v>398</v>
      </c>
      <c r="H2" s="5"/>
      <c r="I2" s="5"/>
    </row>
    <row r="3" spans="1:12" x14ac:dyDescent="0.2">
      <c r="A3">
        <v>20100001</v>
      </c>
      <c r="B3" t="s">
        <v>5</v>
      </c>
      <c r="C3" s="7">
        <v>38843</v>
      </c>
      <c r="D3" t="s">
        <v>8</v>
      </c>
      <c r="E3" s="5">
        <v>39.99</v>
      </c>
      <c r="F3">
        <v>2</v>
      </c>
      <c r="G3" s="5">
        <f t="shared" si="0"/>
        <v>79.98</v>
      </c>
      <c r="H3" s="5"/>
      <c r="I3" s="5"/>
    </row>
    <row r="4" spans="1:12" x14ac:dyDescent="0.2">
      <c r="A4">
        <v>20100002</v>
      </c>
      <c r="B4" t="s">
        <v>5</v>
      </c>
      <c r="C4" s="6">
        <v>38856</v>
      </c>
      <c r="D4" t="s">
        <v>9</v>
      </c>
      <c r="E4" s="5">
        <v>58.5</v>
      </c>
      <c r="F4">
        <v>1</v>
      </c>
      <c r="G4" s="5">
        <f t="shared" si="0"/>
        <v>58.5</v>
      </c>
      <c r="H4" s="5"/>
      <c r="I4" s="14" t="s">
        <v>33</v>
      </c>
    </row>
    <row r="5" spans="1:12" x14ac:dyDescent="0.2">
      <c r="A5">
        <v>20100003</v>
      </c>
      <c r="B5" t="s">
        <v>5</v>
      </c>
      <c r="C5" s="6">
        <v>38850</v>
      </c>
      <c r="D5" t="s">
        <v>8</v>
      </c>
      <c r="E5" s="5">
        <v>39.99</v>
      </c>
      <c r="F5">
        <v>1</v>
      </c>
      <c r="G5" s="5">
        <f t="shared" si="0"/>
        <v>39.99</v>
      </c>
      <c r="H5" s="5"/>
      <c r="I5">
        <f>SUM(Table1[Wholesale Price])</f>
        <v>172758.64999999947</v>
      </c>
    </row>
    <row r="6" spans="1:12" x14ac:dyDescent="0.2">
      <c r="A6">
        <v>20100004</v>
      </c>
      <c r="B6" t="s">
        <v>4</v>
      </c>
      <c r="C6" s="6">
        <v>38843</v>
      </c>
      <c r="D6" t="s">
        <v>6</v>
      </c>
      <c r="E6" s="5">
        <v>199</v>
      </c>
      <c r="F6">
        <v>3</v>
      </c>
      <c r="G6" s="5">
        <f t="shared" si="0"/>
        <v>597</v>
      </c>
      <c r="H6" s="5"/>
      <c r="I6" s="14" t="s">
        <v>34</v>
      </c>
    </row>
    <row r="7" spans="1:12" x14ac:dyDescent="0.2">
      <c r="A7">
        <v>20100005</v>
      </c>
      <c r="B7" t="s">
        <v>3</v>
      </c>
      <c r="C7" s="6">
        <v>38858</v>
      </c>
      <c r="D7" t="s">
        <v>7</v>
      </c>
      <c r="E7" s="5">
        <v>98.77</v>
      </c>
      <c r="F7">
        <v>1</v>
      </c>
      <c r="G7" s="5">
        <f t="shared" si="0"/>
        <v>98.77</v>
      </c>
      <c r="H7" s="5"/>
      <c r="I7">
        <f>SUMIFS(Table1[Wholesale Price], Table1[Wholesale Price], "&gt;100")</f>
        <v>153318.24999999962</v>
      </c>
    </row>
    <row r="8" spans="1:12" x14ac:dyDescent="0.2">
      <c r="A8">
        <v>20100006</v>
      </c>
      <c r="B8" t="s">
        <v>3</v>
      </c>
      <c r="C8" s="6">
        <v>38842</v>
      </c>
      <c r="D8" t="s">
        <v>7</v>
      </c>
      <c r="E8" s="5">
        <v>98.77</v>
      </c>
      <c r="F8">
        <v>1</v>
      </c>
      <c r="G8" s="5">
        <f t="shared" si="0"/>
        <v>98.77</v>
      </c>
      <c r="H8" s="5"/>
      <c r="I8" s="14" t="s">
        <v>35</v>
      </c>
    </row>
    <row r="9" spans="1:12" x14ac:dyDescent="0.2">
      <c r="A9">
        <v>20100007</v>
      </c>
      <c r="B9" t="s">
        <v>4</v>
      </c>
      <c r="C9" s="6">
        <v>38838</v>
      </c>
      <c r="D9" t="s">
        <v>10</v>
      </c>
      <c r="E9" s="5">
        <v>415.75</v>
      </c>
      <c r="F9">
        <v>2</v>
      </c>
      <c r="G9" s="5">
        <f t="shared" si="0"/>
        <v>831.5</v>
      </c>
      <c r="H9" s="5"/>
      <c r="I9">
        <f>SUMIFS(Table1[Wholesale Price], Table1[Units Sold], "&gt;1")</f>
        <v>112849.52000000005</v>
      </c>
    </row>
    <row r="10" spans="1:12" x14ac:dyDescent="0.2">
      <c r="A10">
        <v>20100008</v>
      </c>
      <c r="B10" t="s">
        <v>4</v>
      </c>
      <c r="C10" s="6">
        <v>38842</v>
      </c>
      <c r="D10" t="s">
        <v>7</v>
      </c>
      <c r="E10" s="5">
        <v>180.5</v>
      </c>
      <c r="F10">
        <v>1</v>
      </c>
      <c r="G10" s="5">
        <f t="shared" si="0"/>
        <v>180.5</v>
      </c>
      <c r="H10" s="5"/>
      <c r="I10" s="14" t="s">
        <v>43</v>
      </c>
    </row>
    <row r="11" spans="1:12" x14ac:dyDescent="0.2">
      <c r="A11">
        <v>20100009</v>
      </c>
      <c r="B11" t="s">
        <v>4</v>
      </c>
      <c r="C11" s="6">
        <v>38841</v>
      </c>
      <c r="D11" t="s">
        <v>10</v>
      </c>
      <c r="E11" s="5">
        <v>415.75</v>
      </c>
      <c r="F11">
        <v>1</v>
      </c>
      <c r="G11" s="5">
        <f t="shared" si="0"/>
        <v>415.75</v>
      </c>
      <c r="H11" s="5"/>
      <c r="I11" s="14">
        <f>SUMIFS(Table1[Wholesale Price], Table1[Location], "California")</f>
        <v>55191.780000000028</v>
      </c>
    </row>
    <row r="12" spans="1:12" x14ac:dyDescent="0.2">
      <c r="A12">
        <v>20100010</v>
      </c>
      <c r="B12" t="s">
        <v>4</v>
      </c>
      <c r="C12" s="6">
        <v>38849</v>
      </c>
      <c r="D12" t="s">
        <v>7</v>
      </c>
      <c r="E12" s="5">
        <v>220.3</v>
      </c>
      <c r="F12">
        <v>1</v>
      </c>
      <c r="G12" s="5">
        <f t="shared" si="0"/>
        <v>220.3</v>
      </c>
      <c r="H12" s="5"/>
      <c r="I12" s="14" t="s">
        <v>36</v>
      </c>
    </row>
    <row r="13" spans="1:12" x14ac:dyDescent="0.2">
      <c r="A13">
        <v>20100011</v>
      </c>
      <c r="B13" t="s">
        <v>4</v>
      </c>
      <c r="C13" s="6">
        <v>38841</v>
      </c>
      <c r="D13" t="s">
        <v>8</v>
      </c>
      <c r="E13" s="5">
        <v>39.99</v>
      </c>
      <c r="F13">
        <v>4</v>
      </c>
      <c r="G13" s="5">
        <f t="shared" si="0"/>
        <v>159.96</v>
      </c>
      <c r="H13" s="5"/>
      <c r="I13">
        <f>SUMIFS(Table1[Wholesale Price], Table1[Wholesale Price], "&gt;100",Table1[Units Sold], "&gt;1")</f>
        <v>98847.600000000035</v>
      </c>
    </row>
    <row r="14" spans="1:12" x14ac:dyDescent="0.2">
      <c r="A14">
        <v>20100012</v>
      </c>
      <c r="B14" t="s">
        <v>3</v>
      </c>
      <c r="C14" s="6">
        <v>38864</v>
      </c>
      <c r="D14" t="s">
        <v>7</v>
      </c>
      <c r="E14" s="5">
        <v>98.77</v>
      </c>
      <c r="F14">
        <v>1</v>
      </c>
      <c r="G14" s="5">
        <f t="shared" si="0"/>
        <v>98.77</v>
      </c>
      <c r="H14" s="5"/>
      <c r="I14" s="14" t="s">
        <v>37</v>
      </c>
    </row>
    <row r="15" spans="1:12" x14ac:dyDescent="0.2">
      <c r="A15">
        <v>20100013</v>
      </c>
      <c r="B15" t="s">
        <v>3</v>
      </c>
      <c r="C15" s="6">
        <v>38841</v>
      </c>
      <c r="D15" t="s">
        <v>10</v>
      </c>
      <c r="E15" s="5">
        <v>415.75</v>
      </c>
      <c r="F15">
        <v>1</v>
      </c>
      <c r="G15" s="5">
        <f t="shared" si="0"/>
        <v>415.75</v>
      </c>
      <c r="H15" s="5"/>
      <c r="I15">
        <f>SUMIFS(Table1[Wholesale Price], Table1[Location], "California", Table1[Units Sold], "&gt;1")</f>
        <v>34522.010000000017</v>
      </c>
    </row>
    <row r="16" spans="1:12" x14ac:dyDescent="0.2">
      <c r="A16">
        <v>20100014</v>
      </c>
      <c r="B16" t="s">
        <v>3</v>
      </c>
      <c r="C16" s="6">
        <v>38853</v>
      </c>
      <c r="D16" t="s">
        <v>7</v>
      </c>
      <c r="E16" s="5">
        <v>98.77</v>
      </c>
      <c r="F16">
        <v>1</v>
      </c>
      <c r="G16" s="5">
        <f t="shared" si="0"/>
        <v>98.77</v>
      </c>
      <c r="H16" s="5"/>
    </row>
    <row r="17" spans="1:9" x14ac:dyDescent="0.2">
      <c r="A17">
        <v>20100015</v>
      </c>
      <c r="B17" t="s">
        <v>3</v>
      </c>
      <c r="C17" s="6">
        <v>38857</v>
      </c>
      <c r="D17" t="s">
        <v>7</v>
      </c>
      <c r="E17" s="5">
        <v>98.77</v>
      </c>
      <c r="F17">
        <v>2</v>
      </c>
      <c r="G17" s="5">
        <f t="shared" si="0"/>
        <v>197.54</v>
      </c>
      <c r="H17" s="5"/>
      <c r="I17" s="18" t="s">
        <v>42</v>
      </c>
    </row>
    <row r="18" spans="1:9" x14ac:dyDescent="0.2">
      <c r="A18">
        <v>20100016</v>
      </c>
      <c r="B18" t="s">
        <v>4</v>
      </c>
      <c r="C18" s="6">
        <v>38842</v>
      </c>
      <c r="D18" t="s">
        <v>10</v>
      </c>
      <c r="E18" s="5">
        <v>415.75</v>
      </c>
      <c r="F18">
        <v>2</v>
      </c>
      <c r="G18" s="5">
        <f t="shared" si="0"/>
        <v>831.5</v>
      </c>
      <c r="H18" s="5"/>
      <c r="I18" s="5">
        <f>SUBTOTAL(9, Table1[Wholesale Price])</f>
        <v>172758.64999999947</v>
      </c>
    </row>
    <row r="19" spans="1:9" x14ac:dyDescent="0.2">
      <c r="A19">
        <v>20100017</v>
      </c>
      <c r="B19" t="s">
        <v>3</v>
      </c>
      <c r="C19" s="6">
        <v>38838</v>
      </c>
      <c r="D19" t="s">
        <v>10</v>
      </c>
      <c r="E19" s="5">
        <v>415.75</v>
      </c>
      <c r="F19">
        <v>2</v>
      </c>
      <c r="G19" s="5">
        <f t="shared" si="0"/>
        <v>831.5</v>
      </c>
      <c r="H19" s="5"/>
      <c r="I19" s="5"/>
    </row>
    <row r="20" spans="1:9" x14ac:dyDescent="0.2">
      <c r="A20">
        <v>20100018</v>
      </c>
      <c r="B20" t="s">
        <v>3</v>
      </c>
      <c r="C20" s="6">
        <v>38855</v>
      </c>
      <c r="D20" t="s">
        <v>6</v>
      </c>
      <c r="E20" s="5">
        <v>199</v>
      </c>
      <c r="F20">
        <v>2</v>
      </c>
      <c r="G20" s="5">
        <f t="shared" si="0"/>
        <v>398</v>
      </c>
      <c r="H20" s="5"/>
      <c r="I20" s="5">
        <f>SUBTOTAL(9, Table1[Wholesale Price])</f>
        <v>172758.64999999947</v>
      </c>
    </row>
    <row r="21" spans="1:9" x14ac:dyDescent="0.2">
      <c r="A21">
        <v>20100019</v>
      </c>
      <c r="B21" t="s">
        <v>4</v>
      </c>
      <c r="C21" s="6">
        <v>38867</v>
      </c>
      <c r="D21" t="s">
        <v>7</v>
      </c>
      <c r="E21" s="5">
        <v>220.3</v>
      </c>
      <c r="F21">
        <v>2</v>
      </c>
      <c r="G21" s="5">
        <f t="shared" si="0"/>
        <v>440.6</v>
      </c>
      <c r="H21" s="5"/>
      <c r="I21" s="5"/>
    </row>
    <row r="22" spans="1:9" x14ac:dyDescent="0.2">
      <c r="A22">
        <v>20100020</v>
      </c>
      <c r="B22" t="s">
        <v>4</v>
      </c>
      <c r="C22" s="6">
        <v>38844</v>
      </c>
      <c r="D22" t="s">
        <v>6</v>
      </c>
      <c r="E22" s="5">
        <v>199</v>
      </c>
      <c r="F22">
        <v>3</v>
      </c>
      <c r="G22" s="5">
        <f t="shared" si="0"/>
        <v>597</v>
      </c>
      <c r="H22" s="5"/>
      <c r="I22" s="5"/>
    </row>
    <row r="23" spans="1:9" x14ac:dyDescent="0.2">
      <c r="A23">
        <v>20100021</v>
      </c>
      <c r="B23" t="s">
        <v>3</v>
      </c>
      <c r="C23" s="6">
        <v>38840</v>
      </c>
      <c r="D23" t="s">
        <v>10</v>
      </c>
      <c r="E23" s="5">
        <v>415.75</v>
      </c>
      <c r="F23">
        <v>1</v>
      </c>
      <c r="G23" s="5">
        <f t="shared" si="0"/>
        <v>415.75</v>
      </c>
      <c r="H23" s="5"/>
      <c r="I23" s="5"/>
    </row>
    <row r="24" spans="1:9" x14ac:dyDescent="0.2">
      <c r="A24">
        <v>20100022</v>
      </c>
      <c r="B24" t="s">
        <v>3</v>
      </c>
      <c r="C24" s="6">
        <v>38856</v>
      </c>
      <c r="D24" t="s">
        <v>10</v>
      </c>
      <c r="E24" s="5">
        <v>415.75</v>
      </c>
      <c r="F24">
        <v>1</v>
      </c>
      <c r="G24" s="5">
        <f t="shared" si="0"/>
        <v>415.75</v>
      </c>
      <c r="H24" s="5"/>
      <c r="I24" s="5"/>
    </row>
    <row r="25" spans="1:9" x14ac:dyDescent="0.2">
      <c r="A25">
        <v>20100023</v>
      </c>
      <c r="B25" t="s">
        <v>5</v>
      </c>
      <c r="C25" s="6">
        <v>38860</v>
      </c>
      <c r="D25" t="s">
        <v>6</v>
      </c>
      <c r="E25" s="5">
        <v>199</v>
      </c>
      <c r="F25">
        <v>1</v>
      </c>
      <c r="G25" s="5">
        <f t="shared" si="0"/>
        <v>199</v>
      </c>
      <c r="H25" s="5"/>
      <c r="I25" s="5"/>
    </row>
    <row r="26" spans="1:9" x14ac:dyDescent="0.2">
      <c r="A26">
        <v>20100024</v>
      </c>
      <c r="B26" t="s">
        <v>4</v>
      </c>
      <c r="C26" s="6">
        <v>38844</v>
      </c>
      <c r="D26" t="s">
        <v>6</v>
      </c>
      <c r="E26" s="5">
        <v>199</v>
      </c>
      <c r="F26">
        <v>3</v>
      </c>
      <c r="G26" s="5">
        <f t="shared" si="0"/>
        <v>597</v>
      </c>
      <c r="H26" s="5"/>
      <c r="I26" s="5"/>
    </row>
    <row r="27" spans="1:9" x14ac:dyDescent="0.2">
      <c r="A27">
        <v>20100025</v>
      </c>
      <c r="B27" t="s">
        <v>5</v>
      </c>
      <c r="C27" s="6">
        <v>38843</v>
      </c>
      <c r="D27" t="s">
        <v>7</v>
      </c>
      <c r="E27" s="5">
        <v>220.3</v>
      </c>
      <c r="F27">
        <v>2</v>
      </c>
      <c r="G27" s="5">
        <f t="shared" si="0"/>
        <v>440.6</v>
      </c>
      <c r="H27" s="5"/>
      <c r="I27" s="5"/>
    </row>
    <row r="28" spans="1:9" x14ac:dyDescent="0.2">
      <c r="A28">
        <v>20100026</v>
      </c>
      <c r="B28" t="s">
        <v>4</v>
      </c>
      <c r="C28" s="6">
        <v>38859</v>
      </c>
      <c r="D28" t="s">
        <v>7</v>
      </c>
      <c r="E28" s="5">
        <v>220.3</v>
      </c>
      <c r="F28">
        <v>2</v>
      </c>
      <c r="G28" s="5">
        <f t="shared" si="0"/>
        <v>440.6</v>
      </c>
      <c r="H28" s="5"/>
      <c r="I28" s="5"/>
    </row>
    <row r="29" spans="1:9" x14ac:dyDescent="0.2">
      <c r="A29">
        <v>20100027</v>
      </c>
      <c r="B29" t="s">
        <v>4</v>
      </c>
      <c r="C29" s="6">
        <v>38838</v>
      </c>
      <c r="D29" t="s">
        <v>8</v>
      </c>
      <c r="E29" s="5">
        <v>39.99</v>
      </c>
      <c r="F29">
        <v>3</v>
      </c>
      <c r="G29" s="5">
        <f t="shared" si="0"/>
        <v>119.97</v>
      </c>
      <c r="H29" s="5"/>
      <c r="I29" s="5"/>
    </row>
    <row r="30" spans="1:9" x14ac:dyDescent="0.2">
      <c r="A30">
        <v>20100028</v>
      </c>
      <c r="B30" t="s">
        <v>5</v>
      </c>
      <c r="C30" s="6">
        <v>38866</v>
      </c>
      <c r="D30" t="s">
        <v>9</v>
      </c>
      <c r="E30" s="5">
        <v>58.5</v>
      </c>
      <c r="F30">
        <v>5</v>
      </c>
      <c r="G30" s="5">
        <f t="shared" si="0"/>
        <v>292.5</v>
      </c>
      <c r="H30" s="5"/>
      <c r="I30" s="5"/>
    </row>
    <row r="31" spans="1:9" x14ac:dyDescent="0.2">
      <c r="A31">
        <v>20100029</v>
      </c>
      <c r="B31" t="s">
        <v>5</v>
      </c>
      <c r="C31" s="6">
        <v>38852</v>
      </c>
      <c r="D31" t="s">
        <v>7</v>
      </c>
      <c r="E31" s="5">
        <v>220.3</v>
      </c>
      <c r="F31">
        <v>2</v>
      </c>
      <c r="G31" s="5">
        <f t="shared" si="0"/>
        <v>440.6</v>
      </c>
      <c r="H31" s="5"/>
      <c r="I31" s="5"/>
    </row>
    <row r="32" spans="1:9" x14ac:dyDescent="0.2">
      <c r="A32">
        <v>20100030</v>
      </c>
      <c r="B32" t="s">
        <v>5</v>
      </c>
      <c r="C32" s="6">
        <v>38857</v>
      </c>
      <c r="D32" t="s">
        <v>9</v>
      </c>
      <c r="E32" s="5">
        <v>58.5</v>
      </c>
      <c r="F32">
        <v>3</v>
      </c>
      <c r="G32" s="5">
        <f t="shared" si="0"/>
        <v>175.5</v>
      </c>
      <c r="H32" s="5"/>
      <c r="I32" s="5"/>
    </row>
    <row r="33" spans="1:9" x14ac:dyDescent="0.2">
      <c r="A33">
        <v>20100031</v>
      </c>
      <c r="B33" t="s">
        <v>3</v>
      </c>
      <c r="C33" s="6">
        <v>38855</v>
      </c>
      <c r="D33" t="s">
        <v>10</v>
      </c>
      <c r="E33" s="5">
        <v>415.75</v>
      </c>
      <c r="F33">
        <v>1</v>
      </c>
      <c r="G33" s="5">
        <f t="shared" si="0"/>
        <v>415.75</v>
      </c>
      <c r="H33" s="5"/>
      <c r="I33" s="5"/>
    </row>
    <row r="34" spans="1:9" x14ac:dyDescent="0.2">
      <c r="A34">
        <v>20100032</v>
      </c>
      <c r="B34" t="s">
        <v>4</v>
      </c>
      <c r="C34" s="6">
        <v>38843</v>
      </c>
      <c r="D34" t="s">
        <v>9</v>
      </c>
      <c r="E34" s="5">
        <v>58.5</v>
      </c>
      <c r="F34">
        <v>1</v>
      </c>
      <c r="G34" s="5">
        <f t="shared" si="0"/>
        <v>58.5</v>
      </c>
      <c r="H34" s="5"/>
      <c r="I34" s="5"/>
    </row>
    <row r="35" spans="1:9" x14ac:dyDescent="0.2">
      <c r="A35">
        <v>20100033</v>
      </c>
      <c r="B35" t="s">
        <v>3</v>
      </c>
      <c r="C35" s="6">
        <v>38862</v>
      </c>
      <c r="D35" t="s">
        <v>9</v>
      </c>
      <c r="E35" s="5">
        <v>58.5</v>
      </c>
      <c r="F35">
        <v>2</v>
      </c>
      <c r="G35" s="5">
        <f t="shared" si="0"/>
        <v>117</v>
      </c>
      <c r="H35" s="5"/>
      <c r="I35" s="5"/>
    </row>
    <row r="36" spans="1:9" x14ac:dyDescent="0.2">
      <c r="A36">
        <v>20100034</v>
      </c>
      <c r="B36" t="s">
        <v>3</v>
      </c>
      <c r="C36" s="6">
        <v>38863</v>
      </c>
      <c r="D36" t="s">
        <v>9</v>
      </c>
      <c r="E36" s="5">
        <v>58.5</v>
      </c>
      <c r="F36">
        <v>2</v>
      </c>
      <c r="G36" s="5">
        <f t="shared" si="0"/>
        <v>117</v>
      </c>
      <c r="H36" s="5"/>
      <c r="I36" s="5"/>
    </row>
    <row r="37" spans="1:9" x14ac:dyDescent="0.2">
      <c r="A37">
        <v>20100035</v>
      </c>
      <c r="B37" t="s">
        <v>4</v>
      </c>
      <c r="C37" s="6">
        <v>38845</v>
      </c>
      <c r="D37" t="s">
        <v>9</v>
      </c>
      <c r="E37" s="5">
        <v>58.5</v>
      </c>
      <c r="F37">
        <v>1</v>
      </c>
      <c r="G37" s="5">
        <f t="shared" si="0"/>
        <v>58.5</v>
      </c>
      <c r="H37" s="5"/>
      <c r="I37" s="5"/>
    </row>
    <row r="38" spans="1:9" x14ac:dyDescent="0.2">
      <c r="A38">
        <v>20100036</v>
      </c>
      <c r="B38" t="s">
        <v>5</v>
      </c>
      <c r="C38" s="6">
        <v>38863</v>
      </c>
      <c r="D38" t="s">
        <v>7</v>
      </c>
      <c r="E38" s="5">
        <v>220.3</v>
      </c>
      <c r="F38">
        <v>1</v>
      </c>
      <c r="G38" s="5">
        <f t="shared" si="0"/>
        <v>220.3</v>
      </c>
      <c r="H38" s="5"/>
      <c r="I38" s="5"/>
    </row>
    <row r="39" spans="1:9" x14ac:dyDescent="0.2">
      <c r="A39">
        <v>20100037</v>
      </c>
      <c r="B39" t="s">
        <v>3</v>
      </c>
      <c r="C39" s="6">
        <v>38841</v>
      </c>
      <c r="D39" t="s">
        <v>7</v>
      </c>
      <c r="E39" s="5">
        <v>98.77</v>
      </c>
      <c r="F39">
        <v>1</v>
      </c>
      <c r="G39" s="5">
        <f t="shared" si="0"/>
        <v>98.77</v>
      </c>
      <c r="H39" s="5"/>
      <c r="I39" s="5"/>
    </row>
    <row r="40" spans="1:9" x14ac:dyDescent="0.2">
      <c r="A40">
        <v>20100038</v>
      </c>
      <c r="B40" t="s">
        <v>4</v>
      </c>
      <c r="C40" s="6">
        <v>38864</v>
      </c>
      <c r="D40" t="s">
        <v>9</v>
      </c>
      <c r="E40" s="5">
        <v>58.5</v>
      </c>
      <c r="F40">
        <v>1</v>
      </c>
      <c r="G40" s="5">
        <f t="shared" si="0"/>
        <v>58.5</v>
      </c>
      <c r="H40" s="5"/>
      <c r="I40" s="5"/>
    </row>
    <row r="41" spans="1:9" x14ac:dyDescent="0.2">
      <c r="A41">
        <v>20100039</v>
      </c>
      <c r="B41" t="s">
        <v>3</v>
      </c>
      <c r="C41" s="6">
        <v>38849</v>
      </c>
      <c r="D41" t="s">
        <v>10</v>
      </c>
      <c r="E41" s="5">
        <v>415.75</v>
      </c>
      <c r="F41">
        <v>1</v>
      </c>
      <c r="G41" s="5">
        <f t="shared" si="0"/>
        <v>415.75</v>
      </c>
      <c r="H41" s="5"/>
      <c r="I41" s="5"/>
    </row>
    <row r="42" spans="1:9" x14ac:dyDescent="0.2">
      <c r="A42">
        <v>20100040</v>
      </c>
      <c r="B42" t="s">
        <v>3</v>
      </c>
      <c r="C42" s="6">
        <v>38847</v>
      </c>
      <c r="D42" t="s">
        <v>10</v>
      </c>
      <c r="E42" s="5">
        <v>415.75</v>
      </c>
      <c r="F42">
        <v>1</v>
      </c>
      <c r="G42" s="5">
        <f t="shared" si="0"/>
        <v>415.75</v>
      </c>
      <c r="H42" s="5"/>
      <c r="I42" s="5"/>
    </row>
    <row r="43" spans="1:9" x14ac:dyDescent="0.2">
      <c r="A43">
        <v>20100041</v>
      </c>
      <c r="B43" t="s">
        <v>5</v>
      </c>
      <c r="C43" s="6">
        <v>38847</v>
      </c>
      <c r="D43" t="s">
        <v>8</v>
      </c>
      <c r="E43" s="5">
        <v>39.99</v>
      </c>
      <c r="F43">
        <v>3</v>
      </c>
      <c r="G43" s="5">
        <f t="shared" si="0"/>
        <v>119.97</v>
      </c>
      <c r="H43" s="5"/>
      <c r="I43" s="5"/>
    </row>
    <row r="44" spans="1:9" x14ac:dyDescent="0.2">
      <c r="A44">
        <v>20100042</v>
      </c>
      <c r="B44" t="s">
        <v>5</v>
      </c>
      <c r="C44" s="6">
        <v>38844</v>
      </c>
      <c r="D44" t="s">
        <v>7</v>
      </c>
      <c r="E44" s="5">
        <v>220.3</v>
      </c>
      <c r="F44">
        <v>1</v>
      </c>
      <c r="G44" s="5">
        <f t="shared" si="0"/>
        <v>220.3</v>
      </c>
      <c r="H44" s="5"/>
      <c r="I44" s="5"/>
    </row>
    <row r="45" spans="1:9" x14ac:dyDescent="0.2">
      <c r="A45">
        <v>20100043</v>
      </c>
      <c r="B45" t="s">
        <v>3</v>
      </c>
      <c r="C45" s="6">
        <v>38864</v>
      </c>
      <c r="D45" t="s">
        <v>8</v>
      </c>
      <c r="E45" s="5">
        <v>39.99</v>
      </c>
      <c r="F45">
        <v>4</v>
      </c>
      <c r="G45" s="5">
        <f t="shared" si="0"/>
        <v>159.96</v>
      </c>
      <c r="H45" s="5"/>
      <c r="I45" s="5"/>
    </row>
    <row r="46" spans="1:9" x14ac:dyDescent="0.2">
      <c r="A46">
        <v>20100044</v>
      </c>
      <c r="B46" t="s">
        <v>4</v>
      </c>
      <c r="C46" s="6">
        <v>38841</v>
      </c>
      <c r="D46" t="s">
        <v>7</v>
      </c>
      <c r="E46" s="5">
        <v>220.3</v>
      </c>
      <c r="F46">
        <v>1</v>
      </c>
      <c r="G46" s="5">
        <f t="shared" si="0"/>
        <v>220.3</v>
      </c>
      <c r="H46" s="5"/>
      <c r="I46" s="5"/>
    </row>
    <row r="47" spans="1:9" x14ac:dyDescent="0.2">
      <c r="A47">
        <v>20100045</v>
      </c>
      <c r="B47" t="s">
        <v>3</v>
      </c>
      <c r="C47" s="6">
        <v>38839</v>
      </c>
      <c r="D47" t="s">
        <v>10</v>
      </c>
      <c r="E47" s="5">
        <v>415.75</v>
      </c>
      <c r="F47">
        <v>1</v>
      </c>
      <c r="G47" s="5">
        <f t="shared" si="0"/>
        <v>415.75</v>
      </c>
      <c r="H47" s="5"/>
      <c r="I47" s="5"/>
    </row>
    <row r="48" spans="1:9" x14ac:dyDescent="0.2">
      <c r="A48">
        <v>20100046</v>
      </c>
      <c r="B48" t="s">
        <v>4</v>
      </c>
      <c r="C48" s="6">
        <v>38849</v>
      </c>
      <c r="D48" t="s">
        <v>10</v>
      </c>
      <c r="E48" s="5">
        <v>415.75</v>
      </c>
      <c r="F48">
        <v>1</v>
      </c>
      <c r="G48" s="5">
        <f t="shared" si="0"/>
        <v>415.75</v>
      </c>
      <c r="H48" s="5"/>
      <c r="I48" s="5"/>
    </row>
    <row r="49" spans="1:9" x14ac:dyDescent="0.2">
      <c r="A49">
        <v>20100047</v>
      </c>
      <c r="B49" t="s">
        <v>4</v>
      </c>
      <c r="C49" s="6">
        <v>38867</v>
      </c>
      <c r="D49" t="s">
        <v>9</v>
      </c>
      <c r="E49" s="5">
        <v>58.5</v>
      </c>
      <c r="F49">
        <v>3</v>
      </c>
      <c r="G49" s="5">
        <f t="shared" si="0"/>
        <v>175.5</v>
      </c>
      <c r="H49" s="5"/>
      <c r="I49" s="5"/>
    </row>
    <row r="50" spans="1:9" x14ac:dyDescent="0.2">
      <c r="A50">
        <v>20100048</v>
      </c>
      <c r="B50" t="s">
        <v>3</v>
      </c>
      <c r="C50" s="6">
        <v>38846</v>
      </c>
      <c r="D50" t="s">
        <v>10</v>
      </c>
      <c r="E50" s="5">
        <v>415.75</v>
      </c>
      <c r="F50">
        <v>2</v>
      </c>
      <c r="G50" s="5">
        <f t="shared" si="0"/>
        <v>831.5</v>
      </c>
      <c r="H50" s="5"/>
      <c r="I50" s="5"/>
    </row>
    <row r="51" spans="1:9" x14ac:dyDescent="0.2">
      <c r="A51">
        <v>20100049</v>
      </c>
      <c r="B51" t="s">
        <v>3</v>
      </c>
      <c r="C51" s="6">
        <v>38860</v>
      </c>
      <c r="D51" t="s">
        <v>8</v>
      </c>
      <c r="E51" s="5">
        <v>39.99</v>
      </c>
      <c r="F51">
        <v>4</v>
      </c>
      <c r="G51" s="5">
        <f t="shared" si="0"/>
        <v>159.96</v>
      </c>
      <c r="H51" s="5"/>
      <c r="I51" s="5"/>
    </row>
    <row r="52" spans="1:9" x14ac:dyDescent="0.2">
      <c r="A52">
        <v>20100050</v>
      </c>
      <c r="B52" t="s">
        <v>5</v>
      </c>
      <c r="C52" s="6">
        <v>38846</v>
      </c>
      <c r="D52" t="s">
        <v>9</v>
      </c>
      <c r="E52" s="5">
        <v>58.5</v>
      </c>
      <c r="F52">
        <v>3</v>
      </c>
      <c r="G52" s="5">
        <f t="shared" si="0"/>
        <v>175.5</v>
      </c>
      <c r="H52" s="5"/>
      <c r="I52" s="5"/>
    </row>
    <row r="53" spans="1:9" x14ac:dyDescent="0.2">
      <c r="A53">
        <v>20100051</v>
      </c>
      <c r="B53" t="s">
        <v>5</v>
      </c>
      <c r="C53" s="6">
        <v>38842</v>
      </c>
      <c r="D53" t="s">
        <v>8</v>
      </c>
      <c r="E53" s="5">
        <v>39.99</v>
      </c>
      <c r="F53">
        <v>4</v>
      </c>
      <c r="G53" s="5">
        <f t="shared" si="0"/>
        <v>159.96</v>
      </c>
      <c r="H53" s="5"/>
      <c r="I53" s="5"/>
    </row>
    <row r="54" spans="1:9" x14ac:dyDescent="0.2">
      <c r="A54">
        <v>20100052</v>
      </c>
      <c r="B54" t="s">
        <v>3</v>
      </c>
      <c r="C54" s="6">
        <v>38841</v>
      </c>
      <c r="D54" t="s">
        <v>9</v>
      </c>
      <c r="E54" s="5">
        <v>58.5</v>
      </c>
      <c r="F54">
        <v>1</v>
      </c>
      <c r="G54" s="5">
        <f t="shared" si="0"/>
        <v>58.5</v>
      </c>
      <c r="H54" s="5"/>
      <c r="I54" s="5"/>
    </row>
    <row r="55" spans="1:9" x14ac:dyDescent="0.2">
      <c r="A55">
        <v>20100053</v>
      </c>
      <c r="B55" t="s">
        <v>3</v>
      </c>
      <c r="C55" s="6">
        <v>38851</v>
      </c>
      <c r="D55" t="s">
        <v>8</v>
      </c>
      <c r="E55" s="5">
        <v>39.99</v>
      </c>
      <c r="F55">
        <v>2</v>
      </c>
      <c r="G55" s="5">
        <f t="shared" si="0"/>
        <v>79.98</v>
      </c>
      <c r="H55" s="5"/>
      <c r="I55" s="5"/>
    </row>
    <row r="56" spans="1:9" x14ac:dyDescent="0.2">
      <c r="A56">
        <v>20100054</v>
      </c>
      <c r="B56" t="s">
        <v>4</v>
      </c>
      <c r="C56" s="6">
        <v>38861</v>
      </c>
      <c r="D56" t="s">
        <v>9</v>
      </c>
      <c r="E56" s="5">
        <v>58.5</v>
      </c>
      <c r="F56">
        <v>4</v>
      </c>
      <c r="G56" s="5">
        <f t="shared" si="0"/>
        <v>234</v>
      </c>
      <c r="H56" s="5"/>
      <c r="I56" s="5"/>
    </row>
    <row r="57" spans="1:9" x14ac:dyDescent="0.2">
      <c r="A57">
        <v>20100055</v>
      </c>
      <c r="B57" t="s">
        <v>4</v>
      </c>
      <c r="C57" s="6">
        <v>38859</v>
      </c>
      <c r="D57" t="s">
        <v>7</v>
      </c>
      <c r="E57" s="5">
        <v>220.3</v>
      </c>
      <c r="F57">
        <v>1</v>
      </c>
      <c r="G57" s="5">
        <f t="shared" si="0"/>
        <v>220.3</v>
      </c>
      <c r="H57" s="5"/>
      <c r="I57" s="5"/>
    </row>
    <row r="58" spans="1:9" x14ac:dyDescent="0.2">
      <c r="A58">
        <v>20100056</v>
      </c>
      <c r="B58" t="s">
        <v>5</v>
      </c>
      <c r="C58" s="6">
        <v>38856</v>
      </c>
      <c r="D58" t="s">
        <v>6</v>
      </c>
      <c r="E58" s="5">
        <v>199</v>
      </c>
      <c r="F58">
        <v>4</v>
      </c>
      <c r="G58" s="5">
        <f t="shared" si="0"/>
        <v>796</v>
      </c>
      <c r="H58" s="5"/>
      <c r="I58" s="5"/>
    </row>
    <row r="59" spans="1:9" x14ac:dyDescent="0.2">
      <c r="A59">
        <v>20100057</v>
      </c>
      <c r="B59" t="s">
        <v>3</v>
      </c>
      <c r="C59" s="6">
        <v>38865</v>
      </c>
      <c r="D59" t="s">
        <v>10</v>
      </c>
      <c r="E59" s="5">
        <v>415.75</v>
      </c>
      <c r="F59">
        <v>1</v>
      </c>
      <c r="G59" s="5">
        <f t="shared" si="0"/>
        <v>415.75</v>
      </c>
      <c r="H59" s="5"/>
      <c r="I59" s="5"/>
    </row>
    <row r="60" spans="1:9" x14ac:dyDescent="0.2">
      <c r="A60">
        <v>20100058</v>
      </c>
      <c r="B60" t="s">
        <v>5</v>
      </c>
      <c r="C60" s="6">
        <v>38847</v>
      </c>
      <c r="D60" t="s">
        <v>9</v>
      </c>
      <c r="E60" s="5">
        <v>58.5</v>
      </c>
      <c r="F60">
        <v>2</v>
      </c>
      <c r="G60" s="5">
        <f t="shared" si="0"/>
        <v>117</v>
      </c>
      <c r="H60" s="5"/>
      <c r="I60" s="5"/>
    </row>
    <row r="61" spans="1:9" x14ac:dyDescent="0.2">
      <c r="A61">
        <v>20100059</v>
      </c>
      <c r="B61" t="s">
        <v>3</v>
      </c>
      <c r="C61" s="6">
        <v>38845</v>
      </c>
      <c r="D61" t="s">
        <v>8</v>
      </c>
      <c r="E61" s="5">
        <v>39.99</v>
      </c>
      <c r="F61">
        <v>1</v>
      </c>
      <c r="G61" s="5">
        <f t="shared" si="0"/>
        <v>39.99</v>
      </c>
      <c r="H61" s="5"/>
      <c r="I61" s="5"/>
    </row>
    <row r="62" spans="1:9" x14ac:dyDescent="0.2">
      <c r="A62">
        <v>20100060</v>
      </c>
      <c r="B62" t="s">
        <v>3</v>
      </c>
      <c r="C62" s="6">
        <v>38842</v>
      </c>
      <c r="D62" t="s">
        <v>7</v>
      </c>
      <c r="E62" s="5">
        <v>98.77</v>
      </c>
      <c r="F62">
        <v>1</v>
      </c>
      <c r="G62" s="5">
        <f t="shared" si="0"/>
        <v>98.77</v>
      </c>
      <c r="H62" s="5"/>
      <c r="I62" s="5"/>
    </row>
    <row r="63" spans="1:9" x14ac:dyDescent="0.2">
      <c r="A63">
        <v>20100061</v>
      </c>
      <c r="B63" t="s">
        <v>3</v>
      </c>
      <c r="C63" s="6">
        <v>38841</v>
      </c>
      <c r="D63" t="s">
        <v>10</v>
      </c>
      <c r="E63" s="5">
        <v>415.75</v>
      </c>
      <c r="F63">
        <v>2</v>
      </c>
      <c r="G63" s="5">
        <f t="shared" si="0"/>
        <v>831.5</v>
      </c>
      <c r="H63" s="5"/>
      <c r="I63" s="5"/>
    </row>
    <row r="64" spans="1:9" x14ac:dyDescent="0.2">
      <c r="A64">
        <v>20100062</v>
      </c>
      <c r="B64" t="s">
        <v>5</v>
      </c>
      <c r="C64" s="6">
        <v>38850</v>
      </c>
      <c r="D64" t="s">
        <v>8</v>
      </c>
      <c r="E64" s="5">
        <v>39.99</v>
      </c>
      <c r="F64">
        <v>4</v>
      </c>
      <c r="G64" s="5">
        <f t="shared" si="0"/>
        <v>159.96</v>
      </c>
      <c r="H64" s="5"/>
      <c r="I64" s="5"/>
    </row>
    <row r="65" spans="1:9" x14ac:dyDescent="0.2">
      <c r="A65">
        <v>20100063</v>
      </c>
      <c r="B65" t="s">
        <v>5</v>
      </c>
      <c r="C65" s="6">
        <v>38841</v>
      </c>
      <c r="D65" t="s">
        <v>7</v>
      </c>
      <c r="E65" s="5">
        <v>220.3</v>
      </c>
      <c r="F65">
        <v>1</v>
      </c>
      <c r="G65" s="5">
        <f t="shared" si="0"/>
        <v>220.3</v>
      </c>
      <c r="H65" s="5"/>
      <c r="I65" s="5"/>
    </row>
    <row r="66" spans="1:9" x14ac:dyDescent="0.2">
      <c r="A66">
        <v>20100064</v>
      </c>
      <c r="B66" t="s">
        <v>5</v>
      </c>
      <c r="C66" s="6">
        <v>38858</v>
      </c>
      <c r="D66" t="s">
        <v>9</v>
      </c>
      <c r="E66" s="5">
        <v>58.5</v>
      </c>
      <c r="F66">
        <v>3</v>
      </c>
      <c r="G66" s="5">
        <f t="shared" ref="G66:G129" si="1">E66*F66</f>
        <v>175.5</v>
      </c>
      <c r="H66" s="5"/>
      <c r="I66" s="5"/>
    </row>
    <row r="67" spans="1:9" x14ac:dyDescent="0.2">
      <c r="A67">
        <v>20100065</v>
      </c>
      <c r="B67" t="s">
        <v>3</v>
      </c>
      <c r="C67" s="6">
        <v>38846</v>
      </c>
      <c r="D67" t="s">
        <v>9</v>
      </c>
      <c r="E67" s="5">
        <v>58.5</v>
      </c>
      <c r="F67">
        <v>5</v>
      </c>
      <c r="G67" s="5">
        <f t="shared" si="1"/>
        <v>292.5</v>
      </c>
      <c r="H67" s="5"/>
      <c r="I67" s="5"/>
    </row>
    <row r="68" spans="1:9" x14ac:dyDescent="0.2">
      <c r="A68">
        <v>20100066</v>
      </c>
      <c r="B68" t="s">
        <v>3</v>
      </c>
      <c r="C68" s="6">
        <v>38861</v>
      </c>
      <c r="D68" t="s">
        <v>8</v>
      </c>
      <c r="E68" s="5">
        <v>39.99</v>
      </c>
      <c r="F68">
        <v>1</v>
      </c>
      <c r="G68" s="5">
        <f t="shared" si="1"/>
        <v>39.99</v>
      </c>
      <c r="H68" s="5"/>
      <c r="I68" s="5"/>
    </row>
    <row r="69" spans="1:9" x14ac:dyDescent="0.2">
      <c r="A69">
        <v>20100067</v>
      </c>
      <c r="B69" t="s">
        <v>5</v>
      </c>
      <c r="C69" s="6">
        <v>38851</v>
      </c>
      <c r="D69" t="s">
        <v>7</v>
      </c>
      <c r="E69" s="5">
        <v>220.3</v>
      </c>
      <c r="F69">
        <v>2</v>
      </c>
      <c r="G69" s="5">
        <f t="shared" si="1"/>
        <v>440.6</v>
      </c>
      <c r="H69" s="5"/>
      <c r="I69" s="5"/>
    </row>
    <row r="70" spans="1:9" x14ac:dyDescent="0.2">
      <c r="A70">
        <v>20100068</v>
      </c>
      <c r="B70" t="s">
        <v>3</v>
      </c>
      <c r="C70" s="6">
        <v>38844</v>
      </c>
      <c r="D70" t="s">
        <v>6</v>
      </c>
      <c r="E70" s="5">
        <v>199</v>
      </c>
      <c r="F70">
        <v>2</v>
      </c>
      <c r="G70" s="5">
        <f t="shared" si="1"/>
        <v>398</v>
      </c>
      <c r="H70" s="5"/>
      <c r="I70" s="5"/>
    </row>
    <row r="71" spans="1:9" x14ac:dyDescent="0.2">
      <c r="A71">
        <v>20100069</v>
      </c>
      <c r="B71" t="s">
        <v>3</v>
      </c>
      <c r="C71" s="6">
        <v>38846</v>
      </c>
      <c r="D71" t="s">
        <v>9</v>
      </c>
      <c r="E71" s="5">
        <v>58.5</v>
      </c>
      <c r="F71">
        <v>4</v>
      </c>
      <c r="G71" s="5">
        <f t="shared" si="1"/>
        <v>234</v>
      </c>
      <c r="H71" s="5"/>
      <c r="I71" s="5"/>
    </row>
    <row r="72" spans="1:9" x14ac:dyDescent="0.2">
      <c r="A72">
        <v>20100070</v>
      </c>
      <c r="B72" t="s">
        <v>4</v>
      </c>
      <c r="C72" s="6">
        <v>38838</v>
      </c>
      <c r="D72" t="s">
        <v>6</v>
      </c>
      <c r="E72" s="5">
        <v>199</v>
      </c>
      <c r="F72">
        <v>6</v>
      </c>
      <c r="G72" s="5">
        <f t="shared" si="1"/>
        <v>1194</v>
      </c>
      <c r="H72" s="5"/>
      <c r="I72" s="5"/>
    </row>
    <row r="73" spans="1:9" x14ac:dyDescent="0.2">
      <c r="A73">
        <v>20100071</v>
      </c>
      <c r="B73" t="s">
        <v>3</v>
      </c>
      <c r="C73" s="6">
        <v>38860</v>
      </c>
      <c r="D73" t="s">
        <v>7</v>
      </c>
      <c r="E73" s="5">
        <v>98.77</v>
      </c>
      <c r="F73">
        <v>1</v>
      </c>
      <c r="G73" s="5">
        <f t="shared" si="1"/>
        <v>98.77</v>
      </c>
      <c r="H73" s="5"/>
      <c r="I73" s="5"/>
    </row>
    <row r="74" spans="1:9" x14ac:dyDescent="0.2">
      <c r="A74">
        <v>20100072</v>
      </c>
      <c r="B74" t="s">
        <v>3</v>
      </c>
      <c r="C74" s="6">
        <v>38866</v>
      </c>
      <c r="D74" t="s">
        <v>9</v>
      </c>
      <c r="E74" s="5">
        <v>58.5</v>
      </c>
      <c r="F74">
        <v>1</v>
      </c>
      <c r="G74" s="5">
        <f t="shared" si="1"/>
        <v>58.5</v>
      </c>
      <c r="H74" s="5"/>
      <c r="I74" s="5"/>
    </row>
    <row r="75" spans="1:9" x14ac:dyDescent="0.2">
      <c r="A75">
        <v>20100073</v>
      </c>
      <c r="B75" t="s">
        <v>5</v>
      </c>
      <c r="C75" s="6">
        <v>38858</v>
      </c>
      <c r="D75" t="s">
        <v>9</v>
      </c>
      <c r="E75" s="5">
        <v>58.5</v>
      </c>
      <c r="F75">
        <v>5</v>
      </c>
      <c r="G75" s="5">
        <f t="shared" si="1"/>
        <v>292.5</v>
      </c>
      <c r="H75" s="5"/>
      <c r="I75" s="5"/>
    </row>
    <row r="76" spans="1:9" x14ac:dyDescent="0.2">
      <c r="A76">
        <v>20100074</v>
      </c>
      <c r="B76" t="s">
        <v>3</v>
      </c>
      <c r="C76" s="6">
        <v>38840</v>
      </c>
      <c r="D76" t="s">
        <v>7</v>
      </c>
      <c r="E76" s="5">
        <v>98.77</v>
      </c>
      <c r="F76">
        <v>2</v>
      </c>
      <c r="G76" s="5">
        <f t="shared" si="1"/>
        <v>197.54</v>
      </c>
      <c r="H76" s="5"/>
      <c r="I76" s="5"/>
    </row>
    <row r="77" spans="1:9" x14ac:dyDescent="0.2">
      <c r="A77">
        <v>20100075</v>
      </c>
      <c r="B77" t="s">
        <v>3</v>
      </c>
      <c r="C77" s="6">
        <v>38844</v>
      </c>
      <c r="D77" t="s">
        <v>8</v>
      </c>
      <c r="E77" s="5">
        <v>39.99</v>
      </c>
      <c r="F77">
        <v>1</v>
      </c>
      <c r="G77" s="5">
        <f t="shared" si="1"/>
        <v>39.99</v>
      </c>
      <c r="H77" s="5"/>
      <c r="I77" s="5"/>
    </row>
    <row r="78" spans="1:9" x14ac:dyDescent="0.2">
      <c r="A78">
        <v>20100076</v>
      </c>
      <c r="B78" t="s">
        <v>3</v>
      </c>
      <c r="C78" s="6">
        <v>38837</v>
      </c>
      <c r="D78" t="s">
        <v>10</v>
      </c>
      <c r="E78" s="5">
        <v>415.75</v>
      </c>
      <c r="F78">
        <v>1</v>
      </c>
      <c r="G78" s="5">
        <f t="shared" si="1"/>
        <v>415.75</v>
      </c>
      <c r="H78" s="5"/>
      <c r="I78" s="5"/>
    </row>
    <row r="79" spans="1:9" x14ac:dyDescent="0.2">
      <c r="A79">
        <v>20100077</v>
      </c>
      <c r="B79" t="s">
        <v>3</v>
      </c>
      <c r="C79" s="6">
        <v>38841</v>
      </c>
      <c r="D79" t="s">
        <v>9</v>
      </c>
      <c r="E79" s="5">
        <v>58.5</v>
      </c>
      <c r="F79">
        <v>1</v>
      </c>
      <c r="G79" s="5">
        <f t="shared" si="1"/>
        <v>58.5</v>
      </c>
      <c r="H79" s="5"/>
      <c r="I79" s="5"/>
    </row>
    <row r="80" spans="1:9" x14ac:dyDescent="0.2">
      <c r="A80">
        <v>20100078</v>
      </c>
      <c r="B80" t="s">
        <v>3</v>
      </c>
      <c r="C80" s="6">
        <v>38855</v>
      </c>
      <c r="D80" t="s">
        <v>7</v>
      </c>
      <c r="E80" s="5">
        <v>98.77</v>
      </c>
      <c r="F80">
        <v>2</v>
      </c>
      <c r="G80" s="5">
        <f t="shared" si="1"/>
        <v>197.54</v>
      </c>
      <c r="H80" s="5"/>
      <c r="I80" s="5"/>
    </row>
    <row r="81" spans="1:9" x14ac:dyDescent="0.2">
      <c r="A81">
        <v>20100079</v>
      </c>
      <c r="B81" t="s">
        <v>3</v>
      </c>
      <c r="C81" s="6">
        <v>38841</v>
      </c>
      <c r="D81" t="s">
        <v>8</v>
      </c>
      <c r="E81" s="5">
        <v>39.99</v>
      </c>
      <c r="F81">
        <v>4</v>
      </c>
      <c r="G81" s="5">
        <f t="shared" si="1"/>
        <v>159.96</v>
      </c>
      <c r="H81" s="5"/>
      <c r="I81" s="5"/>
    </row>
    <row r="82" spans="1:9" x14ac:dyDescent="0.2">
      <c r="A82">
        <v>20100080</v>
      </c>
      <c r="B82" t="s">
        <v>5</v>
      </c>
      <c r="C82" s="6">
        <v>38840</v>
      </c>
      <c r="D82" t="s">
        <v>9</v>
      </c>
      <c r="E82" s="5">
        <v>99</v>
      </c>
      <c r="F82">
        <v>2</v>
      </c>
      <c r="G82" s="5">
        <f t="shared" si="1"/>
        <v>198</v>
      </c>
      <c r="H82" s="5"/>
      <c r="I82" s="5"/>
    </row>
    <row r="83" spans="1:9" x14ac:dyDescent="0.2">
      <c r="A83">
        <v>20100081</v>
      </c>
      <c r="B83" t="s">
        <v>4</v>
      </c>
      <c r="C83" s="6">
        <v>38862</v>
      </c>
      <c r="D83" t="s">
        <v>8</v>
      </c>
      <c r="E83" s="5">
        <v>39.99</v>
      </c>
      <c r="F83">
        <v>2</v>
      </c>
      <c r="G83" s="5">
        <f t="shared" si="1"/>
        <v>79.98</v>
      </c>
      <c r="H83" s="5"/>
      <c r="I83" s="5"/>
    </row>
    <row r="84" spans="1:9" x14ac:dyDescent="0.2">
      <c r="A84">
        <v>20100082</v>
      </c>
      <c r="B84" t="s">
        <v>4</v>
      </c>
      <c r="C84" s="6">
        <v>38846</v>
      </c>
      <c r="D84" t="s">
        <v>6</v>
      </c>
      <c r="E84" s="5">
        <v>199</v>
      </c>
      <c r="F84">
        <v>4</v>
      </c>
      <c r="G84" s="5">
        <f t="shared" si="1"/>
        <v>796</v>
      </c>
      <c r="H84" s="5"/>
      <c r="I84" s="5"/>
    </row>
    <row r="85" spans="1:9" x14ac:dyDescent="0.2">
      <c r="A85">
        <v>20100083</v>
      </c>
      <c r="B85" t="s">
        <v>3</v>
      </c>
      <c r="C85" s="6">
        <v>38837</v>
      </c>
      <c r="D85" t="s">
        <v>6</v>
      </c>
      <c r="E85" s="5">
        <v>199</v>
      </c>
      <c r="F85">
        <v>1</v>
      </c>
      <c r="G85" s="5">
        <f t="shared" si="1"/>
        <v>199</v>
      </c>
      <c r="H85" s="5"/>
      <c r="I85" s="5"/>
    </row>
    <row r="86" spans="1:9" x14ac:dyDescent="0.2">
      <c r="A86">
        <v>20100084</v>
      </c>
      <c r="B86" t="s">
        <v>5</v>
      </c>
      <c r="C86" s="6">
        <v>38844</v>
      </c>
      <c r="D86" t="s">
        <v>7</v>
      </c>
      <c r="E86" s="5">
        <v>220.3</v>
      </c>
      <c r="F86">
        <v>1</v>
      </c>
      <c r="G86" s="5">
        <f t="shared" si="1"/>
        <v>220.3</v>
      </c>
      <c r="H86" s="5"/>
      <c r="I86" s="5"/>
    </row>
    <row r="87" spans="1:9" x14ac:dyDescent="0.2">
      <c r="A87">
        <v>20100085</v>
      </c>
      <c r="B87" t="s">
        <v>3</v>
      </c>
      <c r="C87" s="6">
        <v>38837</v>
      </c>
      <c r="D87" t="s">
        <v>10</v>
      </c>
      <c r="E87" s="5">
        <v>415.75</v>
      </c>
      <c r="F87">
        <v>1</v>
      </c>
      <c r="G87" s="5">
        <f t="shared" si="1"/>
        <v>415.75</v>
      </c>
      <c r="H87" s="5"/>
      <c r="I87" s="5"/>
    </row>
    <row r="88" spans="1:9" x14ac:dyDescent="0.2">
      <c r="A88">
        <v>20100086</v>
      </c>
      <c r="B88" t="s">
        <v>3</v>
      </c>
      <c r="C88" s="6">
        <v>38851</v>
      </c>
      <c r="D88" t="s">
        <v>9</v>
      </c>
      <c r="E88" s="5">
        <v>99</v>
      </c>
      <c r="F88">
        <v>5</v>
      </c>
      <c r="G88" s="5">
        <f t="shared" si="1"/>
        <v>495</v>
      </c>
      <c r="H88" s="5"/>
      <c r="I88" s="5"/>
    </row>
    <row r="89" spans="1:9" x14ac:dyDescent="0.2">
      <c r="A89">
        <v>20100087</v>
      </c>
      <c r="B89" t="s">
        <v>3</v>
      </c>
      <c r="C89" s="6">
        <v>38841</v>
      </c>
      <c r="D89" t="s">
        <v>6</v>
      </c>
      <c r="E89" s="5">
        <v>199</v>
      </c>
      <c r="F89">
        <v>5</v>
      </c>
      <c r="G89" s="5">
        <f t="shared" si="1"/>
        <v>995</v>
      </c>
      <c r="H89" s="5"/>
      <c r="I89" s="5"/>
    </row>
    <row r="90" spans="1:9" x14ac:dyDescent="0.2">
      <c r="A90">
        <v>20100088</v>
      </c>
      <c r="B90" t="s">
        <v>5</v>
      </c>
      <c r="C90" s="6">
        <v>38858</v>
      </c>
      <c r="D90" t="s">
        <v>7</v>
      </c>
      <c r="E90" s="5">
        <v>220.3</v>
      </c>
      <c r="F90">
        <v>1</v>
      </c>
      <c r="G90" s="5">
        <f t="shared" si="1"/>
        <v>220.3</v>
      </c>
      <c r="H90" s="5"/>
      <c r="I90" s="5"/>
    </row>
    <row r="91" spans="1:9" x14ac:dyDescent="0.2">
      <c r="A91">
        <v>20100089</v>
      </c>
      <c r="B91" t="s">
        <v>3</v>
      </c>
      <c r="C91" s="6">
        <v>38846</v>
      </c>
      <c r="D91" t="s">
        <v>8</v>
      </c>
      <c r="E91" s="5">
        <v>39.99</v>
      </c>
      <c r="F91">
        <v>2</v>
      </c>
      <c r="G91" s="5">
        <f t="shared" si="1"/>
        <v>79.98</v>
      </c>
      <c r="H91" s="5"/>
      <c r="I91" s="5"/>
    </row>
    <row r="92" spans="1:9" x14ac:dyDescent="0.2">
      <c r="A92">
        <v>20100090</v>
      </c>
      <c r="B92" t="s">
        <v>3</v>
      </c>
      <c r="C92" s="6">
        <v>38840</v>
      </c>
      <c r="D92" t="s">
        <v>9</v>
      </c>
      <c r="E92" s="5">
        <v>99</v>
      </c>
      <c r="F92">
        <v>1</v>
      </c>
      <c r="G92" s="5">
        <f t="shared" si="1"/>
        <v>99</v>
      </c>
      <c r="H92" s="5"/>
      <c r="I92" s="5"/>
    </row>
    <row r="93" spans="1:9" x14ac:dyDescent="0.2">
      <c r="A93">
        <v>20100091</v>
      </c>
      <c r="B93" t="s">
        <v>5</v>
      </c>
      <c r="C93" s="6">
        <v>38857</v>
      </c>
      <c r="D93" t="s">
        <v>7</v>
      </c>
      <c r="E93" s="5">
        <v>220.3</v>
      </c>
      <c r="F93">
        <v>1</v>
      </c>
      <c r="G93" s="5">
        <f t="shared" si="1"/>
        <v>220.3</v>
      </c>
      <c r="H93" s="5"/>
      <c r="I93" s="5"/>
    </row>
    <row r="94" spans="1:9" x14ac:dyDescent="0.2">
      <c r="A94">
        <v>20100092</v>
      </c>
      <c r="B94" t="s">
        <v>4</v>
      </c>
      <c r="C94" s="6">
        <v>38846</v>
      </c>
      <c r="D94" t="s">
        <v>10</v>
      </c>
      <c r="E94" s="5">
        <v>415.75</v>
      </c>
      <c r="F94">
        <v>2</v>
      </c>
      <c r="G94" s="5">
        <f t="shared" si="1"/>
        <v>831.5</v>
      </c>
      <c r="H94" s="5"/>
      <c r="I94" s="5"/>
    </row>
    <row r="95" spans="1:9" x14ac:dyDescent="0.2">
      <c r="A95">
        <v>20100093</v>
      </c>
      <c r="B95" t="s">
        <v>5</v>
      </c>
      <c r="C95" s="6">
        <v>38867</v>
      </c>
      <c r="D95" t="s">
        <v>10</v>
      </c>
      <c r="E95" s="5">
        <v>415.75</v>
      </c>
      <c r="F95">
        <v>2</v>
      </c>
      <c r="G95" s="5">
        <f t="shared" si="1"/>
        <v>831.5</v>
      </c>
      <c r="H95" s="5"/>
      <c r="I95" s="5"/>
    </row>
    <row r="96" spans="1:9" x14ac:dyDescent="0.2">
      <c r="A96">
        <v>20100094</v>
      </c>
      <c r="B96" t="s">
        <v>3</v>
      </c>
      <c r="C96" s="6">
        <v>38849</v>
      </c>
      <c r="D96" t="s">
        <v>9</v>
      </c>
      <c r="E96" s="5">
        <v>99</v>
      </c>
      <c r="F96">
        <v>1</v>
      </c>
      <c r="G96" s="5">
        <f t="shared" si="1"/>
        <v>99</v>
      </c>
      <c r="H96" s="5"/>
      <c r="I96" s="5"/>
    </row>
    <row r="97" spans="1:9" x14ac:dyDescent="0.2">
      <c r="A97">
        <v>20100095</v>
      </c>
      <c r="B97" t="s">
        <v>3</v>
      </c>
      <c r="C97" s="6">
        <v>38857</v>
      </c>
      <c r="D97" t="s">
        <v>6</v>
      </c>
      <c r="E97" s="5">
        <v>199</v>
      </c>
      <c r="F97">
        <v>5</v>
      </c>
      <c r="G97" s="5">
        <f t="shared" si="1"/>
        <v>995</v>
      </c>
      <c r="H97" s="5"/>
      <c r="I97" s="5"/>
    </row>
    <row r="98" spans="1:9" x14ac:dyDescent="0.2">
      <c r="A98">
        <v>20100096</v>
      </c>
      <c r="B98" t="s">
        <v>3</v>
      </c>
      <c r="C98" s="6">
        <v>38861</v>
      </c>
      <c r="D98" t="s">
        <v>9</v>
      </c>
      <c r="E98" s="5">
        <v>99</v>
      </c>
      <c r="F98">
        <v>5</v>
      </c>
      <c r="G98" s="5">
        <f t="shared" si="1"/>
        <v>495</v>
      </c>
      <c r="H98" s="5"/>
      <c r="I98" s="5"/>
    </row>
    <row r="99" spans="1:9" x14ac:dyDescent="0.2">
      <c r="A99">
        <v>20100097</v>
      </c>
      <c r="B99" t="s">
        <v>5</v>
      </c>
      <c r="C99" s="6">
        <v>38841</v>
      </c>
      <c r="D99" t="s">
        <v>8</v>
      </c>
      <c r="E99" s="5">
        <v>39.99</v>
      </c>
      <c r="F99">
        <v>3</v>
      </c>
      <c r="G99" s="5">
        <f t="shared" si="1"/>
        <v>119.97</v>
      </c>
      <c r="H99" s="5"/>
      <c r="I99" s="5"/>
    </row>
    <row r="100" spans="1:9" x14ac:dyDescent="0.2">
      <c r="A100">
        <v>20100098</v>
      </c>
      <c r="B100" t="s">
        <v>5</v>
      </c>
      <c r="C100" s="6">
        <v>38843</v>
      </c>
      <c r="D100" t="s">
        <v>9</v>
      </c>
      <c r="E100" s="5">
        <v>99</v>
      </c>
      <c r="F100">
        <v>3</v>
      </c>
      <c r="G100" s="5">
        <f t="shared" si="1"/>
        <v>297</v>
      </c>
      <c r="H100" s="5"/>
      <c r="I100" s="5"/>
    </row>
    <row r="101" spans="1:9" x14ac:dyDescent="0.2">
      <c r="A101">
        <v>20100099</v>
      </c>
      <c r="B101" t="s">
        <v>4</v>
      </c>
      <c r="C101" s="6">
        <v>38837</v>
      </c>
      <c r="D101" t="s">
        <v>10</v>
      </c>
      <c r="E101" s="5">
        <v>415.75</v>
      </c>
      <c r="F101">
        <v>2</v>
      </c>
      <c r="G101" s="5">
        <f t="shared" si="1"/>
        <v>831.5</v>
      </c>
      <c r="H101" s="5"/>
      <c r="I101" s="5"/>
    </row>
    <row r="102" spans="1:9" x14ac:dyDescent="0.2">
      <c r="A102">
        <v>20100100</v>
      </c>
      <c r="B102" t="s">
        <v>5</v>
      </c>
      <c r="C102" s="6">
        <v>38840</v>
      </c>
      <c r="D102" t="s">
        <v>8</v>
      </c>
      <c r="E102" s="5">
        <v>39.99</v>
      </c>
      <c r="F102">
        <v>3</v>
      </c>
      <c r="G102" s="5">
        <f t="shared" si="1"/>
        <v>119.97</v>
      </c>
      <c r="H102" s="5"/>
      <c r="I102" s="5"/>
    </row>
    <row r="103" spans="1:9" x14ac:dyDescent="0.2">
      <c r="A103">
        <v>20100101</v>
      </c>
      <c r="B103" t="s">
        <v>5</v>
      </c>
      <c r="C103" s="6">
        <v>38862</v>
      </c>
      <c r="D103" t="s">
        <v>10</v>
      </c>
      <c r="E103" s="5">
        <v>415.75</v>
      </c>
      <c r="F103">
        <v>2</v>
      </c>
      <c r="G103" s="5">
        <f t="shared" si="1"/>
        <v>831.5</v>
      </c>
      <c r="H103" s="5"/>
      <c r="I103" s="5"/>
    </row>
    <row r="104" spans="1:9" x14ac:dyDescent="0.2">
      <c r="A104">
        <v>20100102</v>
      </c>
      <c r="B104" t="s">
        <v>5</v>
      </c>
      <c r="C104" s="6">
        <v>38849</v>
      </c>
      <c r="D104" t="s">
        <v>6</v>
      </c>
      <c r="E104" s="5">
        <v>199</v>
      </c>
      <c r="F104">
        <v>5</v>
      </c>
      <c r="G104" s="5">
        <f t="shared" si="1"/>
        <v>995</v>
      </c>
      <c r="H104" s="5"/>
      <c r="I104" s="5"/>
    </row>
    <row r="105" spans="1:9" x14ac:dyDescent="0.2">
      <c r="A105">
        <v>20100103</v>
      </c>
      <c r="B105" t="s">
        <v>5</v>
      </c>
      <c r="C105" s="6">
        <v>38849</v>
      </c>
      <c r="D105" t="s">
        <v>10</v>
      </c>
      <c r="E105" s="5">
        <v>415.75</v>
      </c>
      <c r="F105">
        <v>1</v>
      </c>
      <c r="G105" s="5">
        <f t="shared" si="1"/>
        <v>415.75</v>
      </c>
      <c r="H105" s="5"/>
      <c r="I105" s="5"/>
    </row>
    <row r="106" spans="1:9" x14ac:dyDescent="0.2">
      <c r="A106">
        <v>20100104</v>
      </c>
      <c r="B106" t="s">
        <v>5</v>
      </c>
      <c r="C106" s="6">
        <v>38841</v>
      </c>
      <c r="D106" t="s">
        <v>8</v>
      </c>
      <c r="E106" s="5">
        <v>39.99</v>
      </c>
      <c r="F106">
        <v>2</v>
      </c>
      <c r="G106" s="5">
        <f t="shared" si="1"/>
        <v>79.98</v>
      </c>
      <c r="H106" s="5"/>
      <c r="I106" s="5"/>
    </row>
    <row r="107" spans="1:9" x14ac:dyDescent="0.2">
      <c r="A107">
        <v>20100105</v>
      </c>
      <c r="B107" t="s">
        <v>3</v>
      </c>
      <c r="C107" s="6">
        <v>38853</v>
      </c>
      <c r="D107" t="s">
        <v>7</v>
      </c>
      <c r="E107" s="5">
        <v>98.77</v>
      </c>
      <c r="F107">
        <v>2</v>
      </c>
      <c r="G107" s="5">
        <f t="shared" si="1"/>
        <v>197.54</v>
      </c>
      <c r="H107" s="5"/>
      <c r="I107" s="5"/>
    </row>
    <row r="108" spans="1:9" x14ac:dyDescent="0.2">
      <c r="A108">
        <v>20100106</v>
      </c>
      <c r="B108" t="s">
        <v>4</v>
      </c>
      <c r="C108" s="6">
        <v>38863</v>
      </c>
      <c r="D108" t="s">
        <v>8</v>
      </c>
      <c r="E108" s="5">
        <v>39.99</v>
      </c>
      <c r="F108">
        <v>3</v>
      </c>
      <c r="G108" s="5">
        <f t="shared" si="1"/>
        <v>119.97</v>
      </c>
      <c r="H108" s="5"/>
      <c r="I108" s="5"/>
    </row>
    <row r="109" spans="1:9" x14ac:dyDescent="0.2">
      <c r="A109">
        <v>20100107</v>
      </c>
      <c r="B109" t="s">
        <v>4</v>
      </c>
      <c r="C109" s="6">
        <v>38862</v>
      </c>
      <c r="D109" t="s">
        <v>8</v>
      </c>
      <c r="E109" s="5">
        <v>39.99</v>
      </c>
      <c r="F109">
        <v>1</v>
      </c>
      <c r="G109" s="5">
        <f t="shared" si="1"/>
        <v>39.99</v>
      </c>
      <c r="H109" s="5"/>
      <c r="I109" s="5"/>
    </row>
    <row r="110" spans="1:9" x14ac:dyDescent="0.2">
      <c r="A110">
        <v>20100108</v>
      </c>
      <c r="B110" t="s">
        <v>4</v>
      </c>
      <c r="C110" s="6">
        <v>38855</v>
      </c>
      <c r="D110" t="s">
        <v>6</v>
      </c>
      <c r="E110" s="5">
        <v>199</v>
      </c>
      <c r="F110">
        <v>1</v>
      </c>
      <c r="G110" s="5">
        <f t="shared" si="1"/>
        <v>199</v>
      </c>
      <c r="H110" s="5"/>
      <c r="I110" s="5"/>
    </row>
    <row r="111" spans="1:9" x14ac:dyDescent="0.2">
      <c r="A111">
        <v>20100109</v>
      </c>
      <c r="B111" t="s">
        <v>3</v>
      </c>
      <c r="C111" s="6">
        <v>38846</v>
      </c>
      <c r="D111" t="s">
        <v>6</v>
      </c>
      <c r="E111" s="5">
        <v>199</v>
      </c>
      <c r="F111">
        <v>4</v>
      </c>
      <c r="G111" s="5">
        <f t="shared" si="1"/>
        <v>796</v>
      </c>
      <c r="H111" s="5"/>
      <c r="I111" s="5"/>
    </row>
    <row r="112" spans="1:9" x14ac:dyDescent="0.2">
      <c r="A112">
        <v>20100110</v>
      </c>
      <c r="B112" t="s">
        <v>4</v>
      </c>
      <c r="C112" s="6">
        <v>38846</v>
      </c>
      <c r="D112" t="s">
        <v>10</v>
      </c>
      <c r="E112" s="5">
        <v>415.75</v>
      </c>
      <c r="F112">
        <v>2</v>
      </c>
      <c r="G112" s="5">
        <f t="shared" si="1"/>
        <v>831.5</v>
      </c>
      <c r="H112" s="5"/>
      <c r="I112" s="5"/>
    </row>
    <row r="113" spans="1:9" x14ac:dyDescent="0.2">
      <c r="A113">
        <v>20100111</v>
      </c>
      <c r="B113" t="s">
        <v>4</v>
      </c>
      <c r="C113" s="6">
        <v>38866</v>
      </c>
      <c r="D113" t="s">
        <v>8</v>
      </c>
      <c r="E113" s="5">
        <v>39.99</v>
      </c>
      <c r="F113">
        <v>4</v>
      </c>
      <c r="G113" s="5">
        <f t="shared" si="1"/>
        <v>159.96</v>
      </c>
      <c r="H113" s="5"/>
      <c r="I113" s="5"/>
    </row>
    <row r="114" spans="1:9" x14ac:dyDescent="0.2">
      <c r="A114">
        <v>20100112</v>
      </c>
      <c r="B114" t="s">
        <v>5</v>
      </c>
      <c r="C114" s="6">
        <v>38851</v>
      </c>
      <c r="D114" t="s">
        <v>7</v>
      </c>
      <c r="E114" s="5">
        <v>220.3</v>
      </c>
      <c r="F114">
        <v>2</v>
      </c>
      <c r="G114" s="5">
        <f t="shared" si="1"/>
        <v>440.6</v>
      </c>
      <c r="H114" s="5"/>
      <c r="I114" s="5"/>
    </row>
    <row r="115" spans="1:9" x14ac:dyDescent="0.2">
      <c r="A115">
        <v>20100113</v>
      </c>
      <c r="B115" t="s">
        <v>4</v>
      </c>
      <c r="C115" s="6">
        <v>38843</v>
      </c>
      <c r="D115" t="s">
        <v>6</v>
      </c>
      <c r="E115" s="5">
        <v>199</v>
      </c>
      <c r="F115">
        <v>5</v>
      </c>
      <c r="G115" s="5">
        <f t="shared" si="1"/>
        <v>995</v>
      </c>
      <c r="H115" s="5"/>
      <c r="I115" s="5"/>
    </row>
    <row r="116" spans="1:9" x14ac:dyDescent="0.2">
      <c r="A116">
        <v>20100114</v>
      </c>
      <c r="B116" t="s">
        <v>5</v>
      </c>
      <c r="C116" s="6">
        <v>38865</v>
      </c>
      <c r="D116" t="s">
        <v>8</v>
      </c>
      <c r="E116" s="5">
        <v>39.99</v>
      </c>
      <c r="F116">
        <v>4</v>
      </c>
      <c r="G116" s="5">
        <f t="shared" si="1"/>
        <v>159.96</v>
      </c>
      <c r="H116" s="5"/>
      <c r="I116" s="5"/>
    </row>
    <row r="117" spans="1:9" x14ac:dyDescent="0.2">
      <c r="A117">
        <v>20100115</v>
      </c>
      <c r="B117" t="s">
        <v>4</v>
      </c>
      <c r="C117" s="6">
        <v>38855</v>
      </c>
      <c r="D117" t="s">
        <v>7</v>
      </c>
      <c r="E117" s="5">
        <v>220.3</v>
      </c>
      <c r="F117">
        <v>2</v>
      </c>
      <c r="G117" s="5">
        <f t="shared" si="1"/>
        <v>440.6</v>
      </c>
      <c r="H117" s="5"/>
      <c r="I117" s="5"/>
    </row>
    <row r="118" spans="1:9" x14ac:dyDescent="0.2">
      <c r="A118">
        <v>20100116</v>
      </c>
      <c r="B118" t="s">
        <v>5</v>
      </c>
      <c r="C118" s="6">
        <v>38863</v>
      </c>
      <c r="D118" t="s">
        <v>9</v>
      </c>
      <c r="E118" s="5">
        <v>99</v>
      </c>
      <c r="F118">
        <v>4</v>
      </c>
      <c r="G118" s="5">
        <f t="shared" si="1"/>
        <v>396</v>
      </c>
      <c r="H118" s="5"/>
      <c r="I118" s="5"/>
    </row>
    <row r="119" spans="1:9" x14ac:dyDescent="0.2">
      <c r="A119">
        <v>20100117</v>
      </c>
      <c r="B119" t="s">
        <v>5</v>
      </c>
      <c r="C119" s="6">
        <v>38851</v>
      </c>
      <c r="D119" t="s">
        <v>8</v>
      </c>
      <c r="E119" s="5">
        <v>39.99</v>
      </c>
      <c r="F119">
        <v>4</v>
      </c>
      <c r="G119" s="5">
        <f t="shared" si="1"/>
        <v>159.96</v>
      </c>
      <c r="H119" s="5"/>
      <c r="I119" s="5"/>
    </row>
    <row r="120" spans="1:9" x14ac:dyDescent="0.2">
      <c r="A120">
        <v>20100118</v>
      </c>
      <c r="B120" t="s">
        <v>4</v>
      </c>
      <c r="C120" s="6">
        <v>38857</v>
      </c>
      <c r="D120" t="s">
        <v>6</v>
      </c>
      <c r="E120" s="5">
        <v>269</v>
      </c>
      <c r="F120">
        <v>3</v>
      </c>
      <c r="G120" s="5">
        <f t="shared" si="1"/>
        <v>807</v>
      </c>
      <c r="H120" s="5"/>
      <c r="I120" s="5"/>
    </row>
    <row r="121" spans="1:9" x14ac:dyDescent="0.2">
      <c r="A121">
        <v>20100119</v>
      </c>
      <c r="B121" t="s">
        <v>3</v>
      </c>
      <c r="C121" s="6">
        <v>38864</v>
      </c>
      <c r="D121" t="s">
        <v>8</v>
      </c>
      <c r="E121" s="5">
        <v>39.99</v>
      </c>
      <c r="F121">
        <v>4</v>
      </c>
      <c r="G121" s="5">
        <f t="shared" si="1"/>
        <v>159.96</v>
      </c>
      <c r="H121" s="5"/>
      <c r="I121" s="5"/>
    </row>
    <row r="122" spans="1:9" x14ac:dyDescent="0.2">
      <c r="A122">
        <v>20100120</v>
      </c>
      <c r="B122" t="s">
        <v>3</v>
      </c>
      <c r="C122" s="6">
        <v>38854</v>
      </c>
      <c r="D122" t="s">
        <v>9</v>
      </c>
      <c r="E122" s="5">
        <v>99</v>
      </c>
      <c r="F122">
        <v>2</v>
      </c>
      <c r="G122" s="5">
        <f t="shared" si="1"/>
        <v>198</v>
      </c>
      <c r="H122" s="5"/>
      <c r="I122" s="5"/>
    </row>
    <row r="123" spans="1:9" x14ac:dyDescent="0.2">
      <c r="A123">
        <v>20100121</v>
      </c>
      <c r="B123" t="s">
        <v>4</v>
      </c>
      <c r="C123" s="6">
        <v>38852</v>
      </c>
      <c r="D123" t="s">
        <v>7</v>
      </c>
      <c r="E123" s="5">
        <v>220.3</v>
      </c>
      <c r="F123">
        <v>2</v>
      </c>
      <c r="G123" s="5">
        <f t="shared" si="1"/>
        <v>440.6</v>
      </c>
      <c r="H123" s="5"/>
      <c r="I123" s="5"/>
    </row>
    <row r="124" spans="1:9" x14ac:dyDescent="0.2">
      <c r="A124">
        <v>20100122</v>
      </c>
      <c r="B124" t="s">
        <v>3</v>
      </c>
      <c r="C124" s="6">
        <v>38846</v>
      </c>
      <c r="D124" t="s">
        <v>6</v>
      </c>
      <c r="E124" s="5">
        <v>269</v>
      </c>
      <c r="F124">
        <v>2</v>
      </c>
      <c r="G124" s="5">
        <f t="shared" si="1"/>
        <v>538</v>
      </c>
      <c r="H124" s="5"/>
      <c r="I124" s="5"/>
    </row>
    <row r="125" spans="1:9" x14ac:dyDescent="0.2">
      <c r="A125">
        <v>20100123</v>
      </c>
      <c r="B125" t="s">
        <v>4</v>
      </c>
      <c r="C125" s="6">
        <v>38861</v>
      </c>
      <c r="D125" t="s">
        <v>9</v>
      </c>
      <c r="E125" s="5">
        <v>99</v>
      </c>
      <c r="F125">
        <v>1</v>
      </c>
      <c r="G125" s="5">
        <f t="shared" si="1"/>
        <v>99</v>
      </c>
      <c r="H125" s="5"/>
      <c r="I125" s="5"/>
    </row>
    <row r="126" spans="1:9" x14ac:dyDescent="0.2">
      <c r="A126">
        <v>20100124</v>
      </c>
      <c r="B126" t="s">
        <v>3</v>
      </c>
      <c r="C126" s="6">
        <v>38859</v>
      </c>
      <c r="D126" t="s">
        <v>6</v>
      </c>
      <c r="E126" s="5">
        <v>269</v>
      </c>
      <c r="F126">
        <v>5</v>
      </c>
      <c r="G126" s="5">
        <f t="shared" si="1"/>
        <v>1345</v>
      </c>
      <c r="H126" s="5"/>
      <c r="I126" s="5"/>
    </row>
    <row r="127" spans="1:9" x14ac:dyDescent="0.2">
      <c r="A127">
        <v>20100125</v>
      </c>
      <c r="B127" t="s">
        <v>5</v>
      </c>
      <c r="C127" s="6">
        <v>38867</v>
      </c>
      <c r="D127" t="s">
        <v>6</v>
      </c>
      <c r="E127" s="5">
        <v>269</v>
      </c>
      <c r="F127">
        <v>6</v>
      </c>
      <c r="G127" s="5">
        <f t="shared" si="1"/>
        <v>1614</v>
      </c>
      <c r="H127" s="5"/>
      <c r="I127" s="5"/>
    </row>
    <row r="128" spans="1:9" x14ac:dyDescent="0.2">
      <c r="A128">
        <v>20100126</v>
      </c>
      <c r="B128" t="s">
        <v>3</v>
      </c>
      <c r="C128" s="6">
        <v>38841</v>
      </c>
      <c r="D128" t="s">
        <v>10</v>
      </c>
      <c r="E128" s="5">
        <v>415.75</v>
      </c>
      <c r="F128">
        <v>1</v>
      </c>
      <c r="G128" s="5">
        <f t="shared" si="1"/>
        <v>415.75</v>
      </c>
      <c r="H128" s="5"/>
      <c r="I128" s="5"/>
    </row>
    <row r="129" spans="1:9" x14ac:dyDescent="0.2">
      <c r="A129">
        <v>20100127</v>
      </c>
      <c r="B129" t="s">
        <v>5</v>
      </c>
      <c r="C129" s="6">
        <v>38861</v>
      </c>
      <c r="D129" t="s">
        <v>8</v>
      </c>
      <c r="E129" s="5">
        <v>39.99</v>
      </c>
      <c r="F129">
        <v>3</v>
      </c>
      <c r="G129" s="5">
        <f t="shared" si="1"/>
        <v>119.97</v>
      </c>
      <c r="H129" s="5"/>
      <c r="I129" s="5"/>
    </row>
    <row r="130" spans="1:9" x14ac:dyDescent="0.2">
      <c r="A130">
        <v>20100128</v>
      </c>
      <c r="B130" t="s">
        <v>3</v>
      </c>
      <c r="C130" s="6">
        <v>38838</v>
      </c>
      <c r="D130" t="s">
        <v>9</v>
      </c>
      <c r="E130" s="5">
        <v>99</v>
      </c>
      <c r="F130">
        <v>1</v>
      </c>
      <c r="G130" s="5">
        <f t="shared" ref="G130:G193" si="2">E130*F130</f>
        <v>99</v>
      </c>
      <c r="H130" s="5"/>
      <c r="I130" s="5"/>
    </row>
    <row r="131" spans="1:9" x14ac:dyDescent="0.2">
      <c r="A131">
        <v>20100129</v>
      </c>
      <c r="B131" t="s">
        <v>3</v>
      </c>
      <c r="C131" s="6">
        <v>38837</v>
      </c>
      <c r="D131" t="s">
        <v>9</v>
      </c>
      <c r="E131" s="5">
        <v>99</v>
      </c>
      <c r="F131">
        <v>5</v>
      </c>
      <c r="G131" s="5">
        <f t="shared" si="2"/>
        <v>495</v>
      </c>
      <c r="H131" s="5"/>
      <c r="I131" s="5"/>
    </row>
    <row r="132" spans="1:9" x14ac:dyDescent="0.2">
      <c r="A132">
        <v>20100130</v>
      </c>
      <c r="B132" t="s">
        <v>5</v>
      </c>
      <c r="C132" s="6">
        <v>38857</v>
      </c>
      <c r="D132" t="s">
        <v>8</v>
      </c>
      <c r="E132" s="5">
        <v>39.99</v>
      </c>
      <c r="F132">
        <v>1</v>
      </c>
      <c r="G132" s="5">
        <f t="shared" si="2"/>
        <v>39.99</v>
      </c>
      <c r="H132" s="5"/>
      <c r="I132" s="5"/>
    </row>
    <row r="133" spans="1:9" x14ac:dyDescent="0.2">
      <c r="A133">
        <v>20100131</v>
      </c>
      <c r="B133" t="s">
        <v>3</v>
      </c>
      <c r="C133" s="6">
        <v>38841</v>
      </c>
      <c r="D133" t="s">
        <v>8</v>
      </c>
      <c r="E133" s="5">
        <v>24.99</v>
      </c>
      <c r="F133">
        <v>1</v>
      </c>
      <c r="G133" s="5">
        <f t="shared" si="2"/>
        <v>24.99</v>
      </c>
      <c r="H133" s="5"/>
      <c r="I133" s="5"/>
    </row>
    <row r="134" spans="1:9" x14ac:dyDescent="0.2">
      <c r="A134">
        <v>20100132</v>
      </c>
      <c r="B134" t="s">
        <v>4</v>
      </c>
      <c r="C134" s="6">
        <v>38837</v>
      </c>
      <c r="D134" t="s">
        <v>9</v>
      </c>
      <c r="E134" s="5">
        <v>99</v>
      </c>
      <c r="F134">
        <v>1</v>
      </c>
      <c r="G134" s="5">
        <f t="shared" si="2"/>
        <v>99</v>
      </c>
      <c r="H134" s="5"/>
      <c r="I134" s="5"/>
    </row>
    <row r="135" spans="1:9" x14ac:dyDescent="0.2">
      <c r="A135">
        <v>20100133</v>
      </c>
      <c r="B135" t="s">
        <v>4</v>
      </c>
      <c r="C135" s="6">
        <v>38856</v>
      </c>
      <c r="D135" t="s">
        <v>7</v>
      </c>
      <c r="E135" s="5">
        <v>220.3</v>
      </c>
      <c r="F135">
        <v>2</v>
      </c>
      <c r="G135" s="5">
        <f t="shared" si="2"/>
        <v>440.6</v>
      </c>
      <c r="H135" s="5"/>
      <c r="I135" s="5"/>
    </row>
    <row r="136" spans="1:9" x14ac:dyDescent="0.2">
      <c r="A136">
        <v>20100134</v>
      </c>
      <c r="B136" t="s">
        <v>4</v>
      </c>
      <c r="C136" s="6">
        <v>38851</v>
      </c>
      <c r="D136" t="s">
        <v>9</v>
      </c>
      <c r="E136" s="5">
        <v>99</v>
      </c>
      <c r="F136">
        <v>2</v>
      </c>
      <c r="G136" s="5">
        <f t="shared" si="2"/>
        <v>198</v>
      </c>
      <c r="H136" s="5"/>
      <c r="I136" s="5"/>
    </row>
    <row r="137" spans="1:9" x14ac:dyDescent="0.2">
      <c r="A137">
        <v>20100135</v>
      </c>
      <c r="B137" t="s">
        <v>5</v>
      </c>
      <c r="C137" s="6">
        <v>38841</v>
      </c>
      <c r="D137" t="s">
        <v>9</v>
      </c>
      <c r="E137" s="5">
        <v>99</v>
      </c>
      <c r="F137">
        <v>4</v>
      </c>
      <c r="G137" s="5">
        <f t="shared" si="2"/>
        <v>396</v>
      </c>
      <c r="H137" s="5"/>
      <c r="I137" s="5"/>
    </row>
    <row r="138" spans="1:9" x14ac:dyDescent="0.2">
      <c r="A138">
        <v>20100136</v>
      </c>
      <c r="B138" t="s">
        <v>5</v>
      </c>
      <c r="C138" s="6">
        <v>38864</v>
      </c>
      <c r="D138" t="s">
        <v>6</v>
      </c>
      <c r="E138" s="5">
        <v>269</v>
      </c>
      <c r="F138">
        <v>5</v>
      </c>
      <c r="G138" s="5">
        <f t="shared" si="2"/>
        <v>1345</v>
      </c>
      <c r="H138" s="5"/>
      <c r="I138" s="5"/>
    </row>
    <row r="139" spans="1:9" x14ac:dyDescent="0.2">
      <c r="A139">
        <v>20100137</v>
      </c>
      <c r="B139" t="s">
        <v>4</v>
      </c>
      <c r="C139" s="6">
        <v>38856</v>
      </c>
      <c r="D139" t="s">
        <v>6</v>
      </c>
      <c r="E139" s="5">
        <v>269</v>
      </c>
      <c r="F139">
        <v>2</v>
      </c>
      <c r="G139" s="5">
        <f t="shared" si="2"/>
        <v>538</v>
      </c>
      <c r="H139" s="5"/>
      <c r="I139" s="5"/>
    </row>
    <row r="140" spans="1:9" x14ac:dyDescent="0.2">
      <c r="A140">
        <v>20100138</v>
      </c>
      <c r="B140" t="s">
        <v>5</v>
      </c>
      <c r="C140" s="6">
        <v>38866</v>
      </c>
      <c r="D140" t="s">
        <v>10</v>
      </c>
      <c r="E140" s="5">
        <v>415.75</v>
      </c>
      <c r="F140">
        <v>2</v>
      </c>
      <c r="G140" s="5">
        <f t="shared" si="2"/>
        <v>831.5</v>
      </c>
      <c r="H140" s="5"/>
      <c r="I140" s="5"/>
    </row>
    <row r="141" spans="1:9" x14ac:dyDescent="0.2">
      <c r="A141">
        <v>20100139</v>
      </c>
      <c r="B141" t="s">
        <v>5</v>
      </c>
      <c r="C141" s="6">
        <v>38859</v>
      </c>
      <c r="D141" t="s">
        <v>9</v>
      </c>
      <c r="E141" s="5">
        <v>99</v>
      </c>
      <c r="F141">
        <v>5</v>
      </c>
      <c r="G141" s="5">
        <f t="shared" si="2"/>
        <v>495</v>
      </c>
      <c r="H141" s="5"/>
      <c r="I141" s="5"/>
    </row>
    <row r="142" spans="1:9" x14ac:dyDescent="0.2">
      <c r="A142">
        <v>20100140</v>
      </c>
      <c r="B142" t="s">
        <v>4</v>
      </c>
      <c r="C142" s="6">
        <v>38861</v>
      </c>
      <c r="D142" t="s">
        <v>7</v>
      </c>
      <c r="E142" s="5">
        <v>220.3</v>
      </c>
      <c r="F142">
        <v>2</v>
      </c>
      <c r="G142" s="5">
        <f t="shared" si="2"/>
        <v>440.6</v>
      </c>
      <c r="H142" s="5"/>
      <c r="I142" s="5"/>
    </row>
    <row r="143" spans="1:9" x14ac:dyDescent="0.2">
      <c r="A143">
        <v>20100141</v>
      </c>
      <c r="B143" t="s">
        <v>3</v>
      </c>
      <c r="C143" s="6">
        <v>38839</v>
      </c>
      <c r="D143" t="s">
        <v>8</v>
      </c>
      <c r="E143" s="5">
        <v>24.99</v>
      </c>
      <c r="F143">
        <v>2</v>
      </c>
      <c r="G143" s="5">
        <f t="shared" si="2"/>
        <v>49.98</v>
      </c>
      <c r="H143" s="5"/>
      <c r="I143" s="5"/>
    </row>
    <row r="144" spans="1:9" x14ac:dyDescent="0.2">
      <c r="A144">
        <v>20100142</v>
      </c>
      <c r="B144" t="s">
        <v>3</v>
      </c>
      <c r="C144" s="6">
        <v>38845</v>
      </c>
      <c r="D144" t="s">
        <v>6</v>
      </c>
      <c r="E144" s="5">
        <v>269</v>
      </c>
      <c r="F144">
        <v>5</v>
      </c>
      <c r="G144" s="5">
        <f t="shared" si="2"/>
        <v>1345</v>
      </c>
      <c r="H144" s="5"/>
      <c r="I144" s="5"/>
    </row>
    <row r="145" spans="1:9" x14ac:dyDescent="0.2">
      <c r="A145">
        <v>20100143</v>
      </c>
      <c r="B145" t="s">
        <v>3</v>
      </c>
      <c r="C145" s="6">
        <v>38854</v>
      </c>
      <c r="D145" t="s">
        <v>10</v>
      </c>
      <c r="E145" s="5">
        <v>415.75</v>
      </c>
      <c r="F145">
        <v>2</v>
      </c>
      <c r="G145" s="5">
        <f t="shared" si="2"/>
        <v>831.5</v>
      </c>
      <c r="H145" s="5"/>
      <c r="I145" s="5"/>
    </row>
    <row r="146" spans="1:9" x14ac:dyDescent="0.2">
      <c r="A146">
        <v>20100144</v>
      </c>
      <c r="B146" t="s">
        <v>3</v>
      </c>
      <c r="C146" s="6">
        <v>38841</v>
      </c>
      <c r="D146" t="s">
        <v>8</v>
      </c>
      <c r="E146" s="5">
        <v>24.99</v>
      </c>
      <c r="F146">
        <v>2</v>
      </c>
      <c r="G146" s="5">
        <f t="shared" si="2"/>
        <v>49.98</v>
      </c>
      <c r="H146" s="5"/>
      <c r="I146" s="5"/>
    </row>
    <row r="147" spans="1:9" x14ac:dyDescent="0.2">
      <c r="A147">
        <v>20100145</v>
      </c>
      <c r="B147" t="s">
        <v>4</v>
      </c>
      <c r="C147" s="6">
        <v>38839</v>
      </c>
      <c r="D147" t="s">
        <v>10</v>
      </c>
      <c r="E147" s="5">
        <v>415.75</v>
      </c>
      <c r="F147">
        <v>1</v>
      </c>
      <c r="G147" s="5">
        <f t="shared" si="2"/>
        <v>415.75</v>
      </c>
      <c r="H147" s="5"/>
      <c r="I147" s="5"/>
    </row>
    <row r="148" spans="1:9" x14ac:dyDescent="0.2">
      <c r="A148">
        <v>20100146</v>
      </c>
      <c r="B148" t="s">
        <v>5</v>
      </c>
      <c r="C148" s="6">
        <v>38867</v>
      </c>
      <c r="D148" t="s">
        <v>9</v>
      </c>
      <c r="E148" s="5">
        <v>99</v>
      </c>
      <c r="F148">
        <v>1</v>
      </c>
      <c r="G148" s="5">
        <f t="shared" si="2"/>
        <v>99</v>
      </c>
      <c r="H148" s="5"/>
      <c r="I148" s="5"/>
    </row>
    <row r="149" spans="1:9" x14ac:dyDescent="0.2">
      <c r="A149">
        <v>20100147</v>
      </c>
      <c r="B149" t="s">
        <v>4</v>
      </c>
      <c r="C149" s="6">
        <v>38858</v>
      </c>
      <c r="D149" t="s">
        <v>7</v>
      </c>
      <c r="E149" s="5">
        <v>220.3</v>
      </c>
      <c r="F149">
        <v>1</v>
      </c>
      <c r="G149" s="5">
        <f t="shared" si="2"/>
        <v>220.3</v>
      </c>
      <c r="H149" s="5"/>
      <c r="I149" s="5"/>
    </row>
    <row r="150" spans="1:9" x14ac:dyDescent="0.2">
      <c r="A150">
        <v>20100148</v>
      </c>
      <c r="B150" t="s">
        <v>3</v>
      </c>
      <c r="C150" s="6">
        <v>38838</v>
      </c>
      <c r="D150" t="s">
        <v>7</v>
      </c>
      <c r="E150" s="5">
        <v>98.77</v>
      </c>
      <c r="F150">
        <v>2</v>
      </c>
      <c r="G150" s="5">
        <f t="shared" si="2"/>
        <v>197.54</v>
      </c>
      <c r="H150" s="5"/>
      <c r="I150" s="5"/>
    </row>
    <row r="151" spans="1:9" x14ac:dyDescent="0.2">
      <c r="A151">
        <v>20100149</v>
      </c>
      <c r="B151" t="s">
        <v>5</v>
      </c>
      <c r="C151" s="6">
        <v>38852</v>
      </c>
      <c r="D151" t="s">
        <v>8</v>
      </c>
      <c r="E151" s="5">
        <v>24.99</v>
      </c>
      <c r="F151">
        <v>3</v>
      </c>
      <c r="G151" s="5">
        <f t="shared" si="2"/>
        <v>74.97</v>
      </c>
      <c r="H151" s="5"/>
      <c r="I151" s="5"/>
    </row>
    <row r="152" spans="1:9" x14ac:dyDescent="0.2">
      <c r="A152">
        <v>20100150</v>
      </c>
      <c r="B152" t="s">
        <v>4</v>
      </c>
      <c r="C152" s="6">
        <v>38866</v>
      </c>
      <c r="D152" t="s">
        <v>10</v>
      </c>
      <c r="E152" s="5">
        <v>415.75</v>
      </c>
      <c r="F152">
        <v>1</v>
      </c>
      <c r="G152" s="5">
        <f t="shared" si="2"/>
        <v>415.75</v>
      </c>
      <c r="H152" s="5"/>
      <c r="I152" s="5"/>
    </row>
    <row r="153" spans="1:9" x14ac:dyDescent="0.2">
      <c r="A153">
        <v>20100151</v>
      </c>
      <c r="B153" t="s">
        <v>3</v>
      </c>
      <c r="C153" s="6">
        <v>38865</v>
      </c>
      <c r="D153" t="s">
        <v>6</v>
      </c>
      <c r="E153" s="5">
        <v>269</v>
      </c>
      <c r="F153">
        <v>6</v>
      </c>
      <c r="G153" s="5">
        <f t="shared" si="2"/>
        <v>1614</v>
      </c>
      <c r="H153" s="5"/>
      <c r="I153" s="5"/>
    </row>
    <row r="154" spans="1:9" x14ac:dyDescent="0.2">
      <c r="A154">
        <v>20100152</v>
      </c>
      <c r="B154" t="s">
        <v>5</v>
      </c>
      <c r="C154" s="6">
        <v>38840</v>
      </c>
      <c r="D154" t="s">
        <v>8</v>
      </c>
      <c r="E154" s="5">
        <v>24.99</v>
      </c>
      <c r="F154">
        <v>4</v>
      </c>
      <c r="G154" s="5">
        <f t="shared" si="2"/>
        <v>99.96</v>
      </c>
      <c r="H154" s="5"/>
      <c r="I154" s="5"/>
    </row>
    <row r="155" spans="1:9" x14ac:dyDescent="0.2">
      <c r="A155">
        <v>20100153</v>
      </c>
      <c r="B155" t="s">
        <v>5</v>
      </c>
      <c r="C155" s="6">
        <v>38863</v>
      </c>
      <c r="D155" t="s">
        <v>9</v>
      </c>
      <c r="E155" s="5">
        <v>99</v>
      </c>
      <c r="F155">
        <v>2</v>
      </c>
      <c r="G155" s="5">
        <f t="shared" si="2"/>
        <v>198</v>
      </c>
      <c r="H155" s="5"/>
      <c r="I155" s="5"/>
    </row>
    <row r="156" spans="1:9" x14ac:dyDescent="0.2">
      <c r="A156">
        <v>20100154</v>
      </c>
      <c r="B156" t="s">
        <v>4</v>
      </c>
      <c r="C156" s="6">
        <v>38859</v>
      </c>
      <c r="D156" t="s">
        <v>8</v>
      </c>
      <c r="E156" s="5">
        <v>24.99</v>
      </c>
      <c r="F156">
        <v>3</v>
      </c>
      <c r="G156" s="5">
        <f t="shared" si="2"/>
        <v>74.97</v>
      </c>
      <c r="H156" s="5"/>
      <c r="I156" s="5"/>
    </row>
    <row r="157" spans="1:9" x14ac:dyDescent="0.2">
      <c r="A157">
        <v>20100155</v>
      </c>
      <c r="B157" t="s">
        <v>3</v>
      </c>
      <c r="C157" s="6">
        <v>38847</v>
      </c>
      <c r="D157" t="s">
        <v>9</v>
      </c>
      <c r="E157" s="5">
        <v>99</v>
      </c>
      <c r="F157">
        <v>5</v>
      </c>
      <c r="G157" s="5">
        <f t="shared" si="2"/>
        <v>495</v>
      </c>
      <c r="H157" s="5"/>
      <c r="I157" s="5"/>
    </row>
    <row r="158" spans="1:9" x14ac:dyDescent="0.2">
      <c r="A158">
        <v>20100156</v>
      </c>
      <c r="B158" t="s">
        <v>3</v>
      </c>
      <c r="C158" s="6">
        <v>38840</v>
      </c>
      <c r="D158" t="s">
        <v>9</v>
      </c>
      <c r="E158" s="5">
        <v>99</v>
      </c>
      <c r="F158">
        <v>3</v>
      </c>
      <c r="G158" s="5">
        <f t="shared" si="2"/>
        <v>297</v>
      </c>
      <c r="H158" s="5"/>
      <c r="I158" s="5"/>
    </row>
    <row r="159" spans="1:9" x14ac:dyDescent="0.2">
      <c r="A159">
        <v>20100157</v>
      </c>
      <c r="B159" t="s">
        <v>3</v>
      </c>
      <c r="C159" s="6">
        <v>38840</v>
      </c>
      <c r="D159" t="s">
        <v>7</v>
      </c>
      <c r="E159" s="5">
        <v>98.77</v>
      </c>
      <c r="F159">
        <v>1</v>
      </c>
      <c r="G159" s="5">
        <f t="shared" si="2"/>
        <v>98.77</v>
      </c>
      <c r="H159" s="5"/>
      <c r="I159" s="5"/>
    </row>
    <row r="160" spans="1:9" x14ac:dyDescent="0.2">
      <c r="A160">
        <v>20100158</v>
      </c>
      <c r="B160" t="s">
        <v>5</v>
      </c>
      <c r="C160" s="6">
        <v>38857</v>
      </c>
      <c r="D160" t="s">
        <v>6</v>
      </c>
      <c r="E160" s="5">
        <v>269</v>
      </c>
      <c r="F160">
        <v>4</v>
      </c>
      <c r="G160" s="5">
        <f t="shared" si="2"/>
        <v>1076</v>
      </c>
      <c r="H160" s="5"/>
      <c r="I160" s="5"/>
    </row>
    <row r="161" spans="1:9" x14ac:dyDescent="0.2">
      <c r="A161">
        <v>20100159</v>
      </c>
      <c r="B161" t="s">
        <v>3</v>
      </c>
      <c r="C161" s="6">
        <v>38850</v>
      </c>
      <c r="D161" t="s">
        <v>10</v>
      </c>
      <c r="E161" s="5">
        <v>560.25</v>
      </c>
      <c r="F161">
        <v>2</v>
      </c>
      <c r="G161" s="5">
        <f t="shared" si="2"/>
        <v>1120.5</v>
      </c>
      <c r="H161" s="5"/>
      <c r="I161" s="5"/>
    </row>
    <row r="162" spans="1:9" x14ac:dyDescent="0.2">
      <c r="A162">
        <v>20100160</v>
      </c>
      <c r="B162" t="s">
        <v>3</v>
      </c>
      <c r="C162" s="6">
        <v>38864</v>
      </c>
      <c r="D162" t="s">
        <v>10</v>
      </c>
      <c r="E162" s="5">
        <v>560.25</v>
      </c>
      <c r="F162">
        <v>2</v>
      </c>
      <c r="G162" s="5">
        <f t="shared" si="2"/>
        <v>1120.5</v>
      </c>
      <c r="H162" s="5"/>
      <c r="I162" s="5"/>
    </row>
    <row r="163" spans="1:9" x14ac:dyDescent="0.2">
      <c r="A163">
        <v>20100161</v>
      </c>
      <c r="B163" t="s">
        <v>4</v>
      </c>
      <c r="C163" s="6">
        <v>38847</v>
      </c>
      <c r="D163" t="s">
        <v>9</v>
      </c>
      <c r="E163" s="5">
        <v>99</v>
      </c>
      <c r="F163">
        <v>4</v>
      </c>
      <c r="G163" s="5">
        <f t="shared" si="2"/>
        <v>396</v>
      </c>
      <c r="H163" s="5"/>
      <c r="I163" s="5"/>
    </row>
    <row r="164" spans="1:9" x14ac:dyDescent="0.2">
      <c r="A164">
        <v>20100162</v>
      </c>
      <c r="B164" t="s">
        <v>5</v>
      </c>
      <c r="C164" s="6">
        <v>38845</v>
      </c>
      <c r="D164" t="s">
        <v>7</v>
      </c>
      <c r="E164" s="5">
        <v>220.3</v>
      </c>
      <c r="F164">
        <v>2</v>
      </c>
      <c r="G164" s="5">
        <f t="shared" si="2"/>
        <v>440.6</v>
      </c>
      <c r="H164" s="5"/>
      <c r="I164" s="5"/>
    </row>
    <row r="165" spans="1:9" x14ac:dyDescent="0.2">
      <c r="A165">
        <v>20100163</v>
      </c>
      <c r="B165" t="s">
        <v>3</v>
      </c>
      <c r="C165" s="6">
        <v>38840</v>
      </c>
      <c r="D165" t="s">
        <v>10</v>
      </c>
      <c r="E165" s="5">
        <v>560.25</v>
      </c>
      <c r="F165">
        <v>2</v>
      </c>
      <c r="G165" s="5">
        <f t="shared" si="2"/>
        <v>1120.5</v>
      </c>
      <c r="H165" s="5"/>
      <c r="I165" s="5"/>
    </row>
    <row r="166" spans="1:9" x14ac:dyDescent="0.2">
      <c r="A166">
        <v>20100164</v>
      </c>
      <c r="B166" t="s">
        <v>5</v>
      </c>
      <c r="C166" s="6">
        <v>38845</v>
      </c>
      <c r="D166" t="s">
        <v>10</v>
      </c>
      <c r="E166" s="5">
        <v>560.25</v>
      </c>
      <c r="F166">
        <v>2</v>
      </c>
      <c r="G166" s="5">
        <f t="shared" si="2"/>
        <v>1120.5</v>
      </c>
      <c r="H166" s="5"/>
      <c r="I166" s="5"/>
    </row>
    <row r="167" spans="1:9" x14ac:dyDescent="0.2">
      <c r="A167">
        <v>20100165</v>
      </c>
      <c r="B167" t="s">
        <v>3</v>
      </c>
      <c r="C167" s="6">
        <v>38857</v>
      </c>
      <c r="D167" t="s">
        <v>8</v>
      </c>
      <c r="E167" s="5">
        <v>24.99</v>
      </c>
      <c r="F167">
        <v>2</v>
      </c>
      <c r="G167" s="5">
        <f t="shared" si="2"/>
        <v>49.98</v>
      </c>
      <c r="H167" s="5"/>
      <c r="I167" s="5"/>
    </row>
    <row r="168" spans="1:9" x14ac:dyDescent="0.2">
      <c r="A168">
        <v>20100166</v>
      </c>
      <c r="B168" t="s">
        <v>5</v>
      </c>
      <c r="C168" s="6">
        <v>38866</v>
      </c>
      <c r="D168" t="s">
        <v>7</v>
      </c>
      <c r="E168" s="5">
        <v>220.3</v>
      </c>
      <c r="F168">
        <v>2</v>
      </c>
      <c r="G168" s="5">
        <f t="shared" si="2"/>
        <v>440.6</v>
      </c>
      <c r="H168" s="5"/>
      <c r="I168" s="5"/>
    </row>
    <row r="169" spans="1:9" x14ac:dyDescent="0.2">
      <c r="A169">
        <v>20100167</v>
      </c>
      <c r="B169" t="s">
        <v>3</v>
      </c>
      <c r="C169" s="6">
        <v>38856</v>
      </c>
      <c r="D169" t="s">
        <v>10</v>
      </c>
      <c r="E169" s="5">
        <v>560.25</v>
      </c>
      <c r="F169">
        <v>2</v>
      </c>
      <c r="G169" s="5">
        <f t="shared" si="2"/>
        <v>1120.5</v>
      </c>
      <c r="H169" s="5"/>
      <c r="I169" s="5"/>
    </row>
    <row r="170" spans="1:9" x14ac:dyDescent="0.2">
      <c r="A170">
        <v>20100168</v>
      </c>
      <c r="B170" t="s">
        <v>3</v>
      </c>
      <c r="C170" s="6">
        <v>38864</v>
      </c>
      <c r="D170" t="s">
        <v>6</v>
      </c>
      <c r="E170" s="5">
        <v>269</v>
      </c>
      <c r="F170">
        <v>2</v>
      </c>
      <c r="G170" s="5">
        <f t="shared" si="2"/>
        <v>538</v>
      </c>
      <c r="H170" s="5"/>
      <c r="I170" s="5"/>
    </row>
    <row r="171" spans="1:9" x14ac:dyDescent="0.2">
      <c r="A171">
        <v>20100169</v>
      </c>
      <c r="B171" t="s">
        <v>5</v>
      </c>
      <c r="C171" s="6">
        <v>38857</v>
      </c>
      <c r="D171" t="s">
        <v>9</v>
      </c>
      <c r="E171" s="5">
        <v>99</v>
      </c>
      <c r="F171">
        <v>2</v>
      </c>
      <c r="G171" s="5">
        <f t="shared" si="2"/>
        <v>198</v>
      </c>
      <c r="H171" s="5"/>
      <c r="I171" s="5"/>
    </row>
    <row r="172" spans="1:9" x14ac:dyDescent="0.2">
      <c r="A172">
        <v>20100170</v>
      </c>
      <c r="B172" t="s">
        <v>4</v>
      </c>
      <c r="C172" s="6">
        <v>38838</v>
      </c>
      <c r="D172" t="s">
        <v>9</v>
      </c>
      <c r="E172" s="5">
        <v>99</v>
      </c>
      <c r="F172">
        <v>3</v>
      </c>
      <c r="G172" s="5">
        <f t="shared" si="2"/>
        <v>297</v>
      </c>
      <c r="H172" s="5"/>
      <c r="I172" s="5"/>
    </row>
    <row r="173" spans="1:9" x14ac:dyDescent="0.2">
      <c r="A173">
        <v>20100171</v>
      </c>
      <c r="B173" t="s">
        <v>5</v>
      </c>
      <c r="C173" s="6">
        <v>38847</v>
      </c>
      <c r="D173" t="s">
        <v>10</v>
      </c>
      <c r="E173" s="5">
        <v>560.25</v>
      </c>
      <c r="F173">
        <v>1</v>
      </c>
      <c r="G173" s="5">
        <f t="shared" si="2"/>
        <v>560.25</v>
      </c>
      <c r="H173" s="5"/>
      <c r="I173" s="5"/>
    </row>
    <row r="174" spans="1:9" x14ac:dyDescent="0.2">
      <c r="A174">
        <v>20100172</v>
      </c>
      <c r="B174" t="s">
        <v>3</v>
      </c>
      <c r="C174" s="6">
        <v>38867</v>
      </c>
      <c r="D174" t="s">
        <v>8</v>
      </c>
      <c r="E174" s="5">
        <v>24.99</v>
      </c>
      <c r="F174">
        <v>4</v>
      </c>
      <c r="G174" s="5">
        <f t="shared" si="2"/>
        <v>99.96</v>
      </c>
      <c r="H174" s="5"/>
      <c r="I174" s="5"/>
    </row>
    <row r="175" spans="1:9" x14ac:dyDescent="0.2">
      <c r="A175">
        <v>20100173</v>
      </c>
      <c r="B175" t="s">
        <v>3</v>
      </c>
      <c r="C175" s="6">
        <v>38855</v>
      </c>
      <c r="D175" t="s">
        <v>10</v>
      </c>
      <c r="E175" s="5">
        <v>560.25</v>
      </c>
      <c r="F175">
        <v>2</v>
      </c>
      <c r="G175" s="5">
        <f t="shared" si="2"/>
        <v>1120.5</v>
      </c>
      <c r="H175" s="5"/>
      <c r="I175" s="5"/>
    </row>
    <row r="176" spans="1:9" x14ac:dyDescent="0.2">
      <c r="A176">
        <v>20100174</v>
      </c>
      <c r="B176" t="s">
        <v>3</v>
      </c>
      <c r="C176" s="6">
        <v>38852</v>
      </c>
      <c r="D176" t="s">
        <v>9</v>
      </c>
      <c r="E176" s="5">
        <v>99</v>
      </c>
      <c r="F176">
        <v>5</v>
      </c>
      <c r="G176" s="5">
        <f t="shared" si="2"/>
        <v>495</v>
      </c>
      <c r="H176" s="5"/>
      <c r="I176" s="5"/>
    </row>
    <row r="177" spans="1:9" x14ac:dyDescent="0.2">
      <c r="A177">
        <v>20100175</v>
      </c>
      <c r="B177" t="s">
        <v>5</v>
      </c>
      <c r="C177" s="6">
        <v>38845</v>
      </c>
      <c r="D177" t="s">
        <v>9</v>
      </c>
      <c r="E177" s="5">
        <v>99</v>
      </c>
      <c r="F177">
        <v>4</v>
      </c>
      <c r="G177" s="5">
        <f t="shared" si="2"/>
        <v>396</v>
      </c>
      <c r="H177" s="5"/>
      <c r="I177" s="5"/>
    </row>
    <row r="178" spans="1:9" x14ac:dyDescent="0.2">
      <c r="A178">
        <v>20100176</v>
      </c>
      <c r="B178" t="s">
        <v>5</v>
      </c>
      <c r="C178" s="6">
        <v>38854</v>
      </c>
      <c r="D178" t="s">
        <v>9</v>
      </c>
      <c r="E178" s="5">
        <v>99</v>
      </c>
      <c r="F178">
        <v>3</v>
      </c>
      <c r="G178" s="5">
        <f t="shared" si="2"/>
        <v>297</v>
      </c>
      <c r="H178" s="5"/>
      <c r="I178" s="5"/>
    </row>
    <row r="179" spans="1:9" x14ac:dyDescent="0.2">
      <c r="A179">
        <v>20100177</v>
      </c>
      <c r="B179" t="s">
        <v>5</v>
      </c>
      <c r="C179" s="6">
        <v>38862</v>
      </c>
      <c r="D179" t="s">
        <v>6</v>
      </c>
      <c r="E179" s="5">
        <v>269</v>
      </c>
      <c r="F179">
        <v>1</v>
      </c>
      <c r="G179" s="5">
        <f t="shared" si="2"/>
        <v>269</v>
      </c>
      <c r="H179" s="5"/>
      <c r="I179" s="5"/>
    </row>
    <row r="180" spans="1:9" x14ac:dyDescent="0.2">
      <c r="A180">
        <v>20100178</v>
      </c>
      <c r="B180" t="s">
        <v>4</v>
      </c>
      <c r="C180" s="6">
        <v>38856</v>
      </c>
      <c r="D180" t="s">
        <v>6</v>
      </c>
      <c r="E180" s="5">
        <v>269</v>
      </c>
      <c r="F180">
        <v>1</v>
      </c>
      <c r="G180" s="5">
        <f t="shared" si="2"/>
        <v>269</v>
      </c>
      <c r="H180" s="5"/>
      <c r="I180" s="5"/>
    </row>
    <row r="181" spans="1:9" x14ac:dyDescent="0.2">
      <c r="A181">
        <v>20100179</v>
      </c>
      <c r="B181" t="s">
        <v>4</v>
      </c>
      <c r="C181" s="6">
        <v>38842</v>
      </c>
      <c r="D181" t="s">
        <v>10</v>
      </c>
      <c r="E181" s="5">
        <v>560.25</v>
      </c>
      <c r="F181">
        <v>2</v>
      </c>
      <c r="G181" s="5">
        <f t="shared" si="2"/>
        <v>1120.5</v>
      </c>
      <c r="H181" s="5"/>
      <c r="I181" s="5"/>
    </row>
    <row r="182" spans="1:9" x14ac:dyDescent="0.2">
      <c r="A182">
        <v>20100180</v>
      </c>
      <c r="B182" t="s">
        <v>5</v>
      </c>
      <c r="C182" s="6">
        <v>38858</v>
      </c>
      <c r="D182" t="s">
        <v>10</v>
      </c>
      <c r="E182" s="5">
        <v>560.25</v>
      </c>
      <c r="F182">
        <v>2</v>
      </c>
      <c r="G182" s="5">
        <f t="shared" si="2"/>
        <v>1120.5</v>
      </c>
      <c r="H182" s="5"/>
      <c r="I182" s="5"/>
    </row>
    <row r="183" spans="1:9" x14ac:dyDescent="0.2">
      <c r="A183">
        <v>20100181</v>
      </c>
      <c r="B183" t="s">
        <v>5</v>
      </c>
      <c r="C183" s="6">
        <v>38867</v>
      </c>
      <c r="D183" t="s">
        <v>6</v>
      </c>
      <c r="E183" s="5">
        <v>269</v>
      </c>
      <c r="F183">
        <v>6</v>
      </c>
      <c r="G183" s="5">
        <f t="shared" si="2"/>
        <v>1614</v>
      </c>
      <c r="H183" s="5"/>
      <c r="I183" s="5"/>
    </row>
    <row r="184" spans="1:9" x14ac:dyDescent="0.2">
      <c r="A184">
        <v>20100182</v>
      </c>
      <c r="B184" t="s">
        <v>3</v>
      </c>
      <c r="C184" s="6">
        <v>38853</v>
      </c>
      <c r="D184" t="s">
        <v>9</v>
      </c>
      <c r="E184" s="5">
        <v>99</v>
      </c>
      <c r="F184">
        <v>4</v>
      </c>
      <c r="G184" s="5">
        <f t="shared" si="2"/>
        <v>396</v>
      </c>
      <c r="H184" s="5"/>
      <c r="I184" s="5"/>
    </row>
    <row r="185" spans="1:9" x14ac:dyDescent="0.2">
      <c r="A185">
        <v>20100183</v>
      </c>
      <c r="B185" t="s">
        <v>4</v>
      </c>
      <c r="C185" s="6">
        <v>38858</v>
      </c>
      <c r="D185" t="s">
        <v>8</v>
      </c>
      <c r="E185" s="5">
        <v>24.99</v>
      </c>
      <c r="F185">
        <v>4</v>
      </c>
      <c r="G185" s="5">
        <f t="shared" si="2"/>
        <v>99.96</v>
      </c>
      <c r="H185" s="5"/>
      <c r="I185" s="5"/>
    </row>
    <row r="186" spans="1:9" x14ac:dyDescent="0.2">
      <c r="A186">
        <v>20100184</v>
      </c>
      <c r="B186" t="s">
        <v>5</v>
      </c>
      <c r="C186" s="6">
        <v>38844</v>
      </c>
      <c r="D186" t="s">
        <v>10</v>
      </c>
      <c r="E186" s="5">
        <v>560.25</v>
      </c>
      <c r="F186">
        <v>1</v>
      </c>
      <c r="G186" s="5">
        <f t="shared" si="2"/>
        <v>560.25</v>
      </c>
      <c r="H186" s="5"/>
      <c r="I186" s="5"/>
    </row>
    <row r="187" spans="1:9" x14ac:dyDescent="0.2">
      <c r="A187">
        <v>20100185</v>
      </c>
      <c r="B187" t="s">
        <v>5</v>
      </c>
      <c r="C187" s="6">
        <v>38842</v>
      </c>
      <c r="D187" t="s">
        <v>10</v>
      </c>
      <c r="E187" s="5">
        <v>560.25</v>
      </c>
      <c r="F187">
        <v>2</v>
      </c>
      <c r="G187" s="5">
        <f t="shared" si="2"/>
        <v>1120.5</v>
      </c>
      <c r="H187" s="5"/>
      <c r="I187" s="5"/>
    </row>
    <row r="188" spans="1:9" x14ac:dyDescent="0.2">
      <c r="A188">
        <v>20100186</v>
      </c>
      <c r="B188" t="s">
        <v>4</v>
      </c>
      <c r="C188" s="6">
        <v>38844</v>
      </c>
      <c r="D188" t="s">
        <v>9</v>
      </c>
      <c r="E188" s="5">
        <v>99</v>
      </c>
      <c r="F188">
        <v>4</v>
      </c>
      <c r="G188" s="5">
        <f t="shared" si="2"/>
        <v>396</v>
      </c>
      <c r="H188" s="5"/>
      <c r="I188" s="5"/>
    </row>
    <row r="189" spans="1:9" x14ac:dyDescent="0.2">
      <c r="A189">
        <v>20100187</v>
      </c>
      <c r="B189" t="s">
        <v>3</v>
      </c>
      <c r="C189" s="6">
        <v>38841</v>
      </c>
      <c r="D189" t="s">
        <v>8</v>
      </c>
      <c r="E189" s="5">
        <v>24.99</v>
      </c>
      <c r="F189">
        <v>3</v>
      </c>
      <c r="G189" s="5">
        <f t="shared" si="2"/>
        <v>74.97</v>
      </c>
      <c r="H189" s="5"/>
      <c r="I189" s="5"/>
    </row>
    <row r="190" spans="1:9" x14ac:dyDescent="0.2">
      <c r="A190">
        <v>20100188</v>
      </c>
      <c r="B190" t="s">
        <v>5</v>
      </c>
      <c r="C190" s="6">
        <v>38863</v>
      </c>
      <c r="D190" t="s">
        <v>8</v>
      </c>
      <c r="E190" s="5">
        <v>24.99</v>
      </c>
      <c r="F190">
        <v>2</v>
      </c>
      <c r="G190" s="5">
        <f t="shared" si="2"/>
        <v>49.98</v>
      </c>
      <c r="H190" s="5"/>
      <c r="I190" s="5"/>
    </row>
    <row r="191" spans="1:9" x14ac:dyDescent="0.2">
      <c r="A191">
        <v>20100189</v>
      </c>
      <c r="B191" t="s">
        <v>4</v>
      </c>
      <c r="C191" s="6">
        <v>38839</v>
      </c>
      <c r="D191" t="s">
        <v>8</v>
      </c>
      <c r="E191" s="5">
        <v>24.99</v>
      </c>
      <c r="F191">
        <v>2</v>
      </c>
      <c r="G191" s="5">
        <f t="shared" si="2"/>
        <v>49.98</v>
      </c>
      <c r="H191" s="5"/>
      <c r="I191" s="5"/>
    </row>
    <row r="192" spans="1:9" x14ac:dyDescent="0.2">
      <c r="A192">
        <v>20100190</v>
      </c>
      <c r="B192" t="s">
        <v>3</v>
      </c>
      <c r="C192" s="6">
        <v>38840</v>
      </c>
      <c r="D192" t="s">
        <v>9</v>
      </c>
      <c r="E192" s="5">
        <v>99</v>
      </c>
      <c r="F192">
        <v>3</v>
      </c>
      <c r="G192" s="5">
        <f t="shared" si="2"/>
        <v>297</v>
      </c>
      <c r="H192" s="5"/>
      <c r="I192" s="5"/>
    </row>
    <row r="193" spans="1:9" x14ac:dyDescent="0.2">
      <c r="A193">
        <v>20100191</v>
      </c>
      <c r="B193" t="s">
        <v>4</v>
      </c>
      <c r="C193" s="6">
        <v>38844</v>
      </c>
      <c r="D193" t="s">
        <v>10</v>
      </c>
      <c r="E193" s="5">
        <v>560.25</v>
      </c>
      <c r="F193">
        <v>1</v>
      </c>
      <c r="G193" s="5">
        <f t="shared" si="2"/>
        <v>560.25</v>
      </c>
      <c r="H193" s="5"/>
      <c r="I193" s="5"/>
    </row>
    <row r="194" spans="1:9" x14ac:dyDescent="0.2">
      <c r="A194">
        <v>20100192</v>
      </c>
      <c r="B194" t="s">
        <v>3</v>
      </c>
      <c r="C194" s="6">
        <v>38862</v>
      </c>
      <c r="D194" t="s">
        <v>10</v>
      </c>
      <c r="E194" s="5">
        <v>560.25</v>
      </c>
      <c r="F194">
        <v>2</v>
      </c>
      <c r="G194" s="5">
        <f t="shared" ref="G194:G257" si="3">E194*F194</f>
        <v>1120.5</v>
      </c>
      <c r="H194" s="5"/>
      <c r="I194" s="5"/>
    </row>
    <row r="195" spans="1:9" x14ac:dyDescent="0.2">
      <c r="A195">
        <v>20100193</v>
      </c>
      <c r="B195" t="s">
        <v>4</v>
      </c>
      <c r="C195" s="6">
        <v>38838</v>
      </c>
      <c r="D195" t="s">
        <v>10</v>
      </c>
      <c r="E195" s="5">
        <v>560.25</v>
      </c>
      <c r="F195">
        <v>2</v>
      </c>
      <c r="G195" s="5">
        <f t="shared" si="3"/>
        <v>1120.5</v>
      </c>
      <c r="H195" s="5"/>
      <c r="I195" s="5"/>
    </row>
    <row r="196" spans="1:9" x14ac:dyDescent="0.2">
      <c r="A196">
        <v>20100194</v>
      </c>
      <c r="B196" t="s">
        <v>5</v>
      </c>
      <c r="C196" s="6">
        <v>38850</v>
      </c>
      <c r="D196" t="s">
        <v>10</v>
      </c>
      <c r="E196" s="5">
        <v>560.25</v>
      </c>
      <c r="F196">
        <v>2</v>
      </c>
      <c r="G196" s="5">
        <f t="shared" si="3"/>
        <v>1120.5</v>
      </c>
      <c r="H196" s="5"/>
      <c r="I196" s="5"/>
    </row>
    <row r="197" spans="1:9" x14ac:dyDescent="0.2">
      <c r="A197">
        <v>20100195</v>
      </c>
      <c r="B197" t="s">
        <v>4</v>
      </c>
      <c r="C197" s="6">
        <v>38863</v>
      </c>
      <c r="D197" t="s">
        <v>8</v>
      </c>
      <c r="E197" s="5">
        <v>24.99</v>
      </c>
      <c r="F197">
        <v>4</v>
      </c>
      <c r="G197" s="5">
        <f t="shared" si="3"/>
        <v>99.96</v>
      </c>
      <c r="H197" s="5"/>
      <c r="I197" s="5"/>
    </row>
    <row r="198" spans="1:9" x14ac:dyDescent="0.2">
      <c r="A198">
        <v>20100196</v>
      </c>
      <c r="B198" t="s">
        <v>4</v>
      </c>
      <c r="C198" s="6">
        <v>38854</v>
      </c>
      <c r="D198" t="s">
        <v>8</v>
      </c>
      <c r="E198" s="5">
        <v>24.99</v>
      </c>
      <c r="F198">
        <v>3</v>
      </c>
      <c r="G198" s="5">
        <f t="shared" si="3"/>
        <v>74.97</v>
      </c>
      <c r="H198" s="5"/>
      <c r="I198" s="5"/>
    </row>
    <row r="199" spans="1:9" x14ac:dyDescent="0.2">
      <c r="A199">
        <v>20100197</v>
      </c>
      <c r="B199" t="s">
        <v>3</v>
      </c>
      <c r="C199" s="6">
        <v>38855</v>
      </c>
      <c r="D199" t="s">
        <v>9</v>
      </c>
      <c r="E199" s="5">
        <v>99</v>
      </c>
      <c r="F199">
        <v>2</v>
      </c>
      <c r="G199" s="5">
        <f t="shared" si="3"/>
        <v>198</v>
      </c>
      <c r="H199" s="5"/>
      <c r="I199" s="5"/>
    </row>
    <row r="200" spans="1:9" x14ac:dyDescent="0.2">
      <c r="A200">
        <v>20100198</v>
      </c>
      <c r="B200" t="s">
        <v>4</v>
      </c>
      <c r="C200" s="6">
        <v>38864</v>
      </c>
      <c r="D200" t="s">
        <v>6</v>
      </c>
      <c r="E200" s="5">
        <v>269</v>
      </c>
      <c r="F200">
        <v>4</v>
      </c>
      <c r="G200" s="5">
        <f t="shared" si="3"/>
        <v>1076</v>
      </c>
      <c r="H200" s="5"/>
      <c r="I200" s="5"/>
    </row>
    <row r="201" spans="1:9" x14ac:dyDescent="0.2">
      <c r="A201">
        <v>20100199</v>
      </c>
      <c r="B201" t="s">
        <v>5</v>
      </c>
      <c r="C201" s="6">
        <v>38841</v>
      </c>
      <c r="D201" t="s">
        <v>10</v>
      </c>
      <c r="E201" s="5">
        <v>560.25</v>
      </c>
      <c r="F201">
        <v>2</v>
      </c>
      <c r="G201" s="5">
        <f t="shared" si="3"/>
        <v>1120.5</v>
      </c>
      <c r="H201" s="5"/>
      <c r="I201" s="5"/>
    </row>
    <row r="202" spans="1:9" x14ac:dyDescent="0.2">
      <c r="A202">
        <v>20100200</v>
      </c>
      <c r="B202" t="s">
        <v>4</v>
      </c>
      <c r="C202" s="6">
        <v>38837</v>
      </c>
      <c r="D202" t="s">
        <v>7</v>
      </c>
      <c r="E202" s="5">
        <v>220.3</v>
      </c>
      <c r="F202">
        <v>2</v>
      </c>
      <c r="G202" s="5">
        <f t="shared" si="3"/>
        <v>440.6</v>
      </c>
      <c r="H202" s="5"/>
      <c r="I202" s="5"/>
    </row>
    <row r="203" spans="1:9" x14ac:dyDescent="0.2">
      <c r="A203">
        <v>20100201</v>
      </c>
      <c r="B203" t="s">
        <v>5</v>
      </c>
      <c r="C203" s="6">
        <v>38857</v>
      </c>
      <c r="D203" t="s">
        <v>6</v>
      </c>
      <c r="E203" s="5">
        <v>269</v>
      </c>
      <c r="F203">
        <v>3</v>
      </c>
      <c r="G203" s="5">
        <f t="shared" si="3"/>
        <v>807</v>
      </c>
      <c r="H203" s="5"/>
      <c r="I203" s="5"/>
    </row>
    <row r="204" spans="1:9" x14ac:dyDescent="0.2">
      <c r="A204">
        <v>20100202</v>
      </c>
      <c r="B204" t="s">
        <v>5</v>
      </c>
      <c r="C204" s="6">
        <v>38847</v>
      </c>
      <c r="D204" t="s">
        <v>7</v>
      </c>
      <c r="E204" s="5">
        <v>220.3</v>
      </c>
      <c r="F204">
        <v>2</v>
      </c>
      <c r="G204" s="5">
        <f t="shared" si="3"/>
        <v>440.6</v>
      </c>
      <c r="H204" s="5"/>
      <c r="I204" s="5"/>
    </row>
    <row r="205" spans="1:9" x14ac:dyDescent="0.2">
      <c r="A205">
        <v>20100203</v>
      </c>
      <c r="B205" t="s">
        <v>5</v>
      </c>
      <c r="C205" s="6">
        <v>38844</v>
      </c>
      <c r="D205" t="s">
        <v>9</v>
      </c>
      <c r="E205" s="5">
        <v>99</v>
      </c>
      <c r="F205">
        <v>5</v>
      </c>
      <c r="G205" s="5">
        <f t="shared" si="3"/>
        <v>495</v>
      </c>
      <c r="H205" s="5"/>
      <c r="I205" s="5"/>
    </row>
    <row r="206" spans="1:9" x14ac:dyDescent="0.2">
      <c r="A206">
        <v>20100204</v>
      </c>
      <c r="B206" t="s">
        <v>4</v>
      </c>
      <c r="C206" s="6">
        <v>38840</v>
      </c>
      <c r="D206" t="s">
        <v>10</v>
      </c>
      <c r="E206" s="5">
        <v>560.25</v>
      </c>
      <c r="F206">
        <v>1</v>
      </c>
      <c r="G206" s="5">
        <f t="shared" si="3"/>
        <v>560.25</v>
      </c>
      <c r="H206" s="5"/>
      <c r="I206" s="5"/>
    </row>
    <row r="207" spans="1:9" x14ac:dyDescent="0.2">
      <c r="A207">
        <v>20100205</v>
      </c>
      <c r="B207" t="s">
        <v>4</v>
      </c>
      <c r="C207" s="6">
        <v>38841</v>
      </c>
      <c r="D207" t="s">
        <v>6</v>
      </c>
      <c r="E207" s="5">
        <v>269</v>
      </c>
      <c r="F207">
        <v>3</v>
      </c>
      <c r="G207" s="5">
        <f t="shared" si="3"/>
        <v>807</v>
      </c>
      <c r="H207" s="5"/>
      <c r="I207" s="5"/>
    </row>
    <row r="208" spans="1:9" x14ac:dyDescent="0.2">
      <c r="A208">
        <v>20100206</v>
      </c>
      <c r="B208" t="s">
        <v>5</v>
      </c>
      <c r="C208" s="6">
        <v>38850</v>
      </c>
      <c r="D208" t="s">
        <v>9</v>
      </c>
      <c r="E208" s="5">
        <v>99</v>
      </c>
      <c r="F208">
        <v>2</v>
      </c>
      <c r="G208" s="5">
        <f t="shared" si="3"/>
        <v>198</v>
      </c>
      <c r="H208" s="5"/>
      <c r="I208" s="5"/>
    </row>
    <row r="209" spans="1:9" x14ac:dyDescent="0.2">
      <c r="A209">
        <v>20100207</v>
      </c>
      <c r="B209" t="s">
        <v>3</v>
      </c>
      <c r="C209" s="6">
        <v>38851</v>
      </c>
      <c r="D209" t="s">
        <v>7</v>
      </c>
      <c r="E209" s="5">
        <v>98.77</v>
      </c>
      <c r="F209">
        <v>2</v>
      </c>
      <c r="G209" s="5">
        <f t="shared" si="3"/>
        <v>197.54</v>
      </c>
      <c r="H209" s="5"/>
      <c r="I209" s="5"/>
    </row>
    <row r="210" spans="1:9" x14ac:dyDescent="0.2">
      <c r="A210">
        <v>20100208</v>
      </c>
      <c r="B210" t="s">
        <v>3</v>
      </c>
      <c r="C210" s="6">
        <v>38842</v>
      </c>
      <c r="D210" t="s">
        <v>10</v>
      </c>
      <c r="E210" s="5">
        <v>560.25</v>
      </c>
      <c r="F210">
        <v>2</v>
      </c>
      <c r="G210" s="5">
        <f t="shared" si="3"/>
        <v>1120.5</v>
      </c>
      <c r="H210" s="5"/>
      <c r="I210" s="5"/>
    </row>
    <row r="211" spans="1:9" x14ac:dyDescent="0.2">
      <c r="A211">
        <v>20100209</v>
      </c>
      <c r="B211" t="s">
        <v>4</v>
      </c>
      <c r="C211" s="6">
        <v>38841</v>
      </c>
      <c r="D211" t="s">
        <v>9</v>
      </c>
      <c r="E211" s="5">
        <v>99</v>
      </c>
      <c r="F211">
        <v>5</v>
      </c>
      <c r="G211" s="5">
        <f t="shared" si="3"/>
        <v>495</v>
      </c>
      <c r="H211" s="5"/>
      <c r="I211" s="5"/>
    </row>
    <row r="212" spans="1:9" x14ac:dyDescent="0.2">
      <c r="A212">
        <v>20100210</v>
      </c>
      <c r="B212" t="s">
        <v>4</v>
      </c>
      <c r="C212" s="6">
        <v>38837</v>
      </c>
      <c r="D212" t="s">
        <v>9</v>
      </c>
      <c r="E212" s="5">
        <v>99</v>
      </c>
      <c r="F212">
        <v>5</v>
      </c>
      <c r="G212" s="5">
        <f t="shared" si="3"/>
        <v>495</v>
      </c>
      <c r="H212" s="5"/>
      <c r="I212" s="5"/>
    </row>
    <row r="213" spans="1:9" x14ac:dyDescent="0.2">
      <c r="A213">
        <v>20100211</v>
      </c>
      <c r="B213" t="s">
        <v>5</v>
      </c>
      <c r="C213" s="6">
        <v>38856</v>
      </c>
      <c r="D213" t="s">
        <v>6</v>
      </c>
      <c r="E213" s="5">
        <v>269</v>
      </c>
      <c r="F213">
        <v>1</v>
      </c>
      <c r="G213" s="5">
        <f t="shared" si="3"/>
        <v>269</v>
      </c>
      <c r="H213" s="5"/>
      <c r="I213" s="5"/>
    </row>
    <row r="214" spans="1:9" x14ac:dyDescent="0.2">
      <c r="A214">
        <v>20100212</v>
      </c>
      <c r="B214" t="s">
        <v>4</v>
      </c>
      <c r="C214" s="6">
        <v>38843</v>
      </c>
      <c r="D214" t="s">
        <v>10</v>
      </c>
      <c r="E214" s="5">
        <v>560.25</v>
      </c>
      <c r="F214">
        <v>1</v>
      </c>
      <c r="G214" s="5">
        <f t="shared" si="3"/>
        <v>560.25</v>
      </c>
      <c r="H214" s="5"/>
      <c r="I214" s="5"/>
    </row>
    <row r="215" spans="1:9" x14ac:dyDescent="0.2">
      <c r="A215">
        <v>20100213</v>
      </c>
      <c r="B215" t="s">
        <v>3</v>
      </c>
      <c r="C215" s="6">
        <v>38844</v>
      </c>
      <c r="D215" t="s">
        <v>9</v>
      </c>
      <c r="E215" s="5">
        <v>99</v>
      </c>
      <c r="F215">
        <v>5</v>
      </c>
      <c r="G215" s="5">
        <f t="shared" si="3"/>
        <v>495</v>
      </c>
      <c r="H215" s="5"/>
      <c r="I215" s="5"/>
    </row>
    <row r="216" spans="1:9" x14ac:dyDescent="0.2">
      <c r="A216">
        <v>20100214</v>
      </c>
      <c r="B216" t="s">
        <v>4</v>
      </c>
      <c r="C216" s="6">
        <v>38862</v>
      </c>
      <c r="D216" t="s">
        <v>7</v>
      </c>
      <c r="E216" s="5">
        <v>220.3</v>
      </c>
      <c r="F216">
        <v>1</v>
      </c>
      <c r="G216" s="5">
        <f t="shared" si="3"/>
        <v>220.3</v>
      </c>
      <c r="H216" s="5"/>
      <c r="I216" s="5"/>
    </row>
    <row r="217" spans="1:9" x14ac:dyDescent="0.2">
      <c r="A217">
        <v>20100215</v>
      </c>
      <c r="B217" t="s">
        <v>5</v>
      </c>
      <c r="C217" s="6">
        <v>38843</v>
      </c>
      <c r="D217" t="s">
        <v>9</v>
      </c>
      <c r="E217" s="5">
        <v>99</v>
      </c>
      <c r="F217">
        <v>5</v>
      </c>
      <c r="G217" s="5">
        <f t="shared" si="3"/>
        <v>495</v>
      </c>
      <c r="H217" s="5"/>
      <c r="I217" s="5"/>
    </row>
    <row r="218" spans="1:9" x14ac:dyDescent="0.2">
      <c r="A218">
        <v>20100216</v>
      </c>
      <c r="B218" t="s">
        <v>3</v>
      </c>
      <c r="C218" s="6">
        <v>38852</v>
      </c>
      <c r="D218" t="s">
        <v>10</v>
      </c>
      <c r="E218" s="5">
        <v>560.25</v>
      </c>
      <c r="F218">
        <v>1</v>
      </c>
      <c r="G218" s="5">
        <f t="shared" si="3"/>
        <v>560.25</v>
      </c>
      <c r="H218" s="5"/>
      <c r="I218" s="5"/>
    </row>
    <row r="219" spans="1:9" x14ac:dyDescent="0.2">
      <c r="A219">
        <v>20100217</v>
      </c>
      <c r="B219" t="s">
        <v>4</v>
      </c>
      <c r="C219" s="6">
        <v>38841</v>
      </c>
      <c r="D219" t="s">
        <v>7</v>
      </c>
      <c r="E219" s="5">
        <v>220.3</v>
      </c>
      <c r="F219">
        <v>2</v>
      </c>
      <c r="G219" s="5">
        <f t="shared" si="3"/>
        <v>440.6</v>
      </c>
      <c r="H219" s="5"/>
      <c r="I219" s="5"/>
    </row>
    <row r="220" spans="1:9" x14ac:dyDescent="0.2">
      <c r="A220">
        <v>20100218</v>
      </c>
      <c r="B220" t="s">
        <v>3</v>
      </c>
      <c r="C220" s="6">
        <v>38867</v>
      </c>
      <c r="D220" t="s">
        <v>10</v>
      </c>
      <c r="E220" s="5">
        <v>560.25</v>
      </c>
      <c r="F220">
        <v>2</v>
      </c>
      <c r="G220" s="5">
        <f t="shared" si="3"/>
        <v>1120.5</v>
      </c>
      <c r="H220" s="5"/>
      <c r="I220" s="5"/>
    </row>
    <row r="221" spans="1:9" x14ac:dyDescent="0.2">
      <c r="A221">
        <v>20100219</v>
      </c>
      <c r="B221" t="s">
        <v>3</v>
      </c>
      <c r="C221" s="6">
        <v>38843</v>
      </c>
      <c r="D221" t="s">
        <v>6</v>
      </c>
      <c r="E221" s="5">
        <v>269</v>
      </c>
      <c r="F221">
        <v>3</v>
      </c>
      <c r="G221" s="5">
        <f t="shared" si="3"/>
        <v>807</v>
      </c>
      <c r="H221" s="5"/>
      <c r="I221" s="5"/>
    </row>
    <row r="222" spans="1:9" x14ac:dyDescent="0.2">
      <c r="A222">
        <v>20100220</v>
      </c>
      <c r="B222" t="s">
        <v>3</v>
      </c>
      <c r="C222" s="6">
        <v>38843</v>
      </c>
      <c r="D222" t="s">
        <v>9</v>
      </c>
      <c r="E222" s="5">
        <v>99</v>
      </c>
      <c r="F222">
        <v>5</v>
      </c>
      <c r="G222" s="5">
        <f t="shared" si="3"/>
        <v>495</v>
      </c>
      <c r="H222" s="5"/>
      <c r="I222" s="5"/>
    </row>
    <row r="223" spans="1:9" x14ac:dyDescent="0.2">
      <c r="A223">
        <v>20100221</v>
      </c>
      <c r="B223" t="s">
        <v>3</v>
      </c>
      <c r="C223" s="6">
        <v>38860</v>
      </c>
      <c r="D223" t="s">
        <v>6</v>
      </c>
      <c r="E223" s="5">
        <v>269</v>
      </c>
      <c r="F223">
        <v>1</v>
      </c>
      <c r="G223" s="5">
        <f t="shared" si="3"/>
        <v>269</v>
      </c>
      <c r="H223" s="5"/>
      <c r="I223" s="5"/>
    </row>
    <row r="224" spans="1:9" x14ac:dyDescent="0.2">
      <c r="A224">
        <v>20100222</v>
      </c>
      <c r="B224" t="s">
        <v>3</v>
      </c>
      <c r="C224" s="6">
        <v>38867</v>
      </c>
      <c r="D224" t="s">
        <v>10</v>
      </c>
      <c r="E224" s="5">
        <v>560.25</v>
      </c>
      <c r="F224">
        <v>2</v>
      </c>
      <c r="G224" s="5">
        <f t="shared" si="3"/>
        <v>1120.5</v>
      </c>
      <c r="H224" s="5"/>
      <c r="I224" s="5"/>
    </row>
    <row r="225" spans="1:9" x14ac:dyDescent="0.2">
      <c r="A225">
        <v>20100223</v>
      </c>
      <c r="B225" t="s">
        <v>5</v>
      </c>
      <c r="C225" s="6">
        <v>38841</v>
      </c>
      <c r="D225" t="s">
        <v>6</v>
      </c>
      <c r="E225" s="5">
        <v>269</v>
      </c>
      <c r="F225">
        <v>4</v>
      </c>
      <c r="G225" s="5">
        <f t="shared" si="3"/>
        <v>1076</v>
      </c>
      <c r="H225" s="5"/>
      <c r="I225" s="5"/>
    </row>
    <row r="226" spans="1:9" x14ac:dyDescent="0.2">
      <c r="A226">
        <v>20100224</v>
      </c>
      <c r="B226" t="s">
        <v>4</v>
      </c>
      <c r="C226" s="6">
        <v>38840</v>
      </c>
      <c r="D226" t="s">
        <v>9</v>
      </c>
      <c r="E226" s="5">
        <v>139.99</v>
      </c>
      <c r="F226">
        <v>4</v>
      </c>
      <c r="G226" s="5">
        <f t="shared" si="3"/>
        <v>559.96</v>
      </c>
      <c r="H226" s="5"/>
      <c r="I226" s="5"/>
    </row>
    <row r="227" spans="1:9" x14ac:dyDescent="0.2">
      <c r="A227">
        <v>20100225</v>
      </c>
      <c r="B227" t="s">
        <v>3</v>
      </c>
      <c r="C227" s="6">
        <v>38866</v>
      </c>
      <c r="D227" t="s">
        <v>8</v>
      </c>
      <c r="E227" s="5">
        <v>24.99</v>
      </c>
      <c r="F227">
        <v>4</v>
      </c>
      <c r="G227" s="5">
        <f t="shared" si="3"/>
        <v>99.96</v>
      </c>
      <c r="H227" s="5"/>
      <c r="I227" s="5"/>
    </row>
    <row r="228" spans="1:9" x14ac:dyDescent="0.2">
      <c r="A228">
        <v>20100226</v>
      </c>
      <c r="B228" t="s">
        <v>4</v>
      </c>
      <c r="C228" s="6">
        <v>38859</v>
      </c>
      <c r="D228" t="s">
        <v>10</v>
      </c>
      <c r="E228" s="5">
        <v>560.25</v>
      </c>
      <c r="F228">
        <v>2</v>
      </c>
      <c r="G228" s="5">
        <f t="shared" si="3"/>
        <v>1120.5</v>
      </c>
      <c r="H228" s="5"/>
      <c r="I228" s="5"/>
    </row>
    <row r="229" spans="1:9" x14ac:dyDescent="0.2">
      <c r="A229">
        <v>20100227</v>
      </c>
      <c r="B229" t="s">
        <v>4</v>
      </c>
      <c r="C229" s="6">
        <v>38842</v>
      </c>
      <c r="D229" t="s">
        <v>9</v>
      </c>
      <c r="E229" s="5">
        <v>139.99</v>
      </c>
      <c r="F229">
        <v>2</v>
      </c>
      <c r="G229" s="5">
        <f t="shared" si="3"/>
        <v>279.98</v>
      </c>
      <c r="H229" s="5"/>
      <c r="I229" s="5"/>
    </row>
    <row r="230" spans="1:9" x14ac:dyDescent="0.2">
      <c r="A230">
        <v>20100228</v>
      </c>
      <c r="B230" t="s">
        <v>3</v>
      </c>
      <c r="C230" s="6">
        <v>38862</v>
      </c>
      <c r="D230" t="s">
        <v>8</v>
      </c>
      <c r="E230" s="5">
        <v>24.99</v>
      </c>
      <c r="F230">
        <v>4</v>
      </c>
      <c r="G230" s="5">
        <f t="shared" si="3"/>
        <v>99.96</v>
      </c>
      <c r="H230" s="5"/>
      <c r="I230" s="5"/>
    </row>
    <row r="231" spans="1:9" x14ac:dyDescent="0.2">
      <c r="A231">
        <v>20100229</v>
      </c>
      <c r="B231" t="s">
        <v>3</v>
      </c>
      <c r="C231" s="6">
        <v>38840</v>
      </c>
      <c r="D231" t="s">
        <v>7</v>
      </c>
      <c r="E231" s="5">
        <v>98.77</v>
      </c>
      <c r="F231">
        <v>1</v>
      </c>
      <c r="G231" s="5">
        <f t="shared" si="3"/>
        <v>98.77</v>
      </c>
      <c r="H231" s="5"/>
      <c r="I231" s="5"/>
    </row>
    <row r="232" spans="1:9" x14ac:dyDescent="0.2">
      <c r="A232">
        <v>20100230</v>
      </c>
      <c r="B232" t="s">
        <v>5</v>
      </c>
      <c r="C232" s="6">
        <v>38851</v>
      </c>
      <c r="D232" t="s">
        <v>7</v>
      </c>
      <c r="E232" s="5">
        <v>220.3</v>
      </c>
      <c r="F232">
        <v>1</v>
      </c>
      <c r="G232" s="5">
        <f t="shared" si="3"/>
        <v>220.3</v>
      </c>
      <c r="H232" s="5"/>
      <c r="I232" s="5"/>
    </row>
    <row r="233" spans="1:9" x14ac:dyDescent="0.2">
      <c r="A233">
        <v>20100231</v>
      </c>
      <c r="B233" t="s">
        <v>4</v>
      </c>
      <c r="C233" s="6">
        <v>38862</v>
      </c>
      <c r="D233" t="s">
        <v>9</v>
      </c>
      <c r="E233" s="5">
        <v>139.99</v>
      </c>
      <c r="F233">
        <v>4</v>
      </c>
      <c r="G233" s="5">
        <f t="shared" si="3"/>
        <v>559.96</v>
      </c>
      <c r="H233" s="5"/>
      <c r="I233" s="5"/>
    </row>
    <row r="234" spans="1:9" x14ac:dyDescent="0.2">
      <c r="A234">
        <v>20100232</v>
      </c>
      <c r="B234" t="s">
        <v>4</v>
      </c>
      <c r="C234" s="6">
        <v>38857</v>
      </c>
      <c r="D234" t="s">
        <v>10</v>
      </c>
      <c r="E234" s="5">
        <v>560.25</v>
      </c>
      <c r="F234">
        <v>1</v>
      </c>
      <c r="G234" s="5">
        <f t="shared" si="3"/>
        <v>560.25</v>
      </c>
      <c r="H234" s="5"/>
      <c r="I234" s="5"/>
    </row>
    <row r="235" spans="1:9" x14ac:dyDescent="0.2">
      <c r="A235">
        <v>20100233</v>
      </c>
      <c r="B235" t="s">
        <v>3</v>
      </c>
      <c r="C235" s="6">
        <v>38858</v>
      </c>
      <c r="D235" t="s">
        <v>8</v>
      </c>
      <c r="E235" s="5">
        <v>24.99</v>
      </c>
      <c r="F235">
        <v>3</v>
      </c>
      <c r="G235" s="5">
        <f t="shared" si="3"/>
        <v>74.97</v>
      </c>
      <c r="H235" s="5"/>
      <c r="I235" s="5"/>
    </row>
    <row r="236" spans="1:9" x14ac:dyDescent="0.2">
      <c r="A236">
        <v>20100234</v>
      </c>
      <c r="B236" t="s">
        <v>3</v>
      </c>
      <c r="C236" s="6">
        <v>38860</v>
      </c>
      <c r="D236" t="s">
        <v>7</v>
      </c>
      <c r="E236" s="5">
        <v>98.77</v>
      </c>
      <c r="F236">
        <v>1</v>
      </c>
      <c r="G236" s="5">
        <f t="shared" si="3"/>
        <v>98.77</v>
      </c>
      <c r="H236" s="5"/>
      <c r="I236" s="5"/>
    </row>
    <row r="237" spans="1:9" x14ac:dyDescent="0.2">
      <c r="A237">
        <v>20100235</v>
      </c>
      <c r="B237" t="s">
        <v>4</v>
      </c>
      <c r="C237" s="6">
        <v>38841</v>
      </c>
      <c r="D237" t="s">
        <v>6</v>
      </c>
      <c r="E237" s="5">
        <v>269</v>
      </c>
      <c r="F237">
        <v>2</v>
      </c>
      <c r="G237" s="5">
        <f t="shared" si="3"/>
        <v>538</v>
      </c>
      <c r="H237" s="5"/>
      <c r="I237" s="5"/>
    </row>
    <row r="238" spans="1:9" x14ac:dyDescent="0.2">
      <c r="A238">
        <v>20100236</v>
      </c>
      <c r="B238" t="s">
        <v>4</v>
      </c>
      <c r="C238" s="6">
        <v>38837</v>
      </c>
      <c r="D238" t="s">
        <v>7</v>
      </c>
      <c r="E238" s="5">
        <v>220.3</v>
      </c>
      <c r="F238">
        <v>2</v>
      </c>
      <c r="G238" s="5">
        <f t="shared" si="3"/>
        <v>440.6</v>
      </c>
      <c r="H238" s="5"/>
      <c r="I238" s="5"/>
    </row>
    <row r="239" spans="1:9" x14ac:dyDescent="0.2">
      <c r="A239">
        <v>20100237</v>
      </c>
      <c r="B239" t="s">
        <v>5</v>
      </c>
      <c r="C239" s="6">
        <v>38842</v>
      </c>
      <c r="D239" t="s">
        <v>6</v>
      </c>
      <c r="E239" s="5">
        <v>269</v>
      </c>
      <c r="F239">
        <v>2</v>
      </c>
      <c r="G239" s="5">
        <f t="shared" si="3"/>
        <v>538</v>
      </c>
      <c r="H239" s="5"/>
      <c r="I239" s="5"/>
    </row>
    <row r="240" spans="1:9" x14ac:dyDescent="0.2">
      <c r="A240">
        <v>20100238</v>
      </c>
      <c r="B240" t="s">
        <v>3</v>
      </c>
      <c r="C240" s="6">
        <v>38863</v>
      </c>
      <c r="D240" t="s">
        <v>10</v>
      </c>
      <c r="E240" s="5">
        <v>560.25</v>
      </c>
      <c r="F240">
        <v>1</v>
      </c>
      <c r="G240" s="5">
        <f t="shared" si="3"/>
        <v>560.25</v>
      </c>
      <c r="H240" s="5"/>
      <c r="I240" s="5"/>
    </row>
    <row r="241" spans="1:9" x14ac:dyDescent="0.2">
      <c r="A241">
        <v>20100239</v>
      </c>
      <c r="B241" t="s">
        <v>4</v>
      </c>
      <c r="C241" s="6">
        <v>38846</v>
      </c>
      <c r="D241" t="s">
        <v>7</v>
      </c>
      <c r="E241" s="5">
        <v>220.3</v>
      </c>
      <c r="F241">
        <v>2</v>
      </c>
      <c r="G241" s="5">
        <f t="shared" si="3"/>
        <v>440.6</v>
      </c>
      <c r="H241" s="5"/>
      <c r="I241" s="5"/>
    </row>
    <row r="242" spans="1:9" x14ac:dyDescent="0.2">
      <c r="A242">
        <v>20100240</v>
      </c>
      <c r="B242" t="s">
        <v>4</v>
      </c>
      <c r="C242" s="6">
        <v>38854</v>
      </c>
      <c r="D242" t="s">
        <v>7</v>
      </c>
      <c r="E242" s="5">
        <v>220.3</v>
      </c>
      <c r="F242">
        <v>2</v>
      </c>
      <c r="G242" s="5">
        <f t="shared" si="3"/>
        <v>440.6</v>
      </c>
      <c r="H242" s="5"/>
      <c r="I242" s="5"/>
    </row>
    <row r="243" spans="1:9" x14ac:dyDescent="0.2">
      <c r="A243">
        <v>20100241</v>
      </c>
      <c r="B243" t="s">
        <v>5</v>
      </c>
      <c r="C243" s="6">
        <v>38847</v>
      </c>
      <c r="D243" t="s">
        <v>7</v>
      </c>
      <c r="E243" s="5">
        <v>220.3</v>
      </c>
      <c r="F243">
        <v>2</v>
      </c>
      <c r="G243" s="5">
        <f t="shared" si="3"/>
        <v>440.6</v>
      </c>
      <c r="H243" s="5"/>
      <c r="I243" s="5"/>
    </row>
    <row r="244" spans="1:9" x14ac:dyDescent="0.2">
      <c r="A244">
        <v>20100242</v>
      </c>
      <c r="B244" t="s">
        <v>5</v>
      </c>
      <c r="C244" s="6">
        <v>38847</v>
      </c>
      <c r="D244" t="s">
        <v>7</v>
      </c>
      <c r="E244" s="5">
        <v>220.3</v>
      </c>
      <c r="F244">
        <v>1</v>
      </c>
      <c r="G244" s="5">
        <f t="shared" si="3"/>
        <v>220.3</v>
      </c>
      <c r="H244" s="5"/>
      <c r="I244" s="5"/>
    </row>
    <row r="245" spans="1:9" x14ac:dyDescent="0.2">
      <c r="A245">
        <v>20100243</v>
      </c>
      <c r="B245" t="s">
        <v>3</v>
      </c>
      <c r="C245" s="6">
        <v>38859</v>
      </c>
      <c r="D245" t="s">
        <v>8</v>
      </c>
      <c r="E245" s="5">
        <v>24.99</v>
      </c>
      <c r="F245">
        <v>2</v>
      </c>
      <c r="G245" s="5">
        <f t="shared" si="3"/>
        <v>49.98</v>
      </c>
      <c r="H245" s="5"/>
      <c r="I245" s="5"/>
    </row>
    <row r="246" spans="1:9" x14ac:dyDescent="0.2">
      <c r="A246">
        <v>20100244</v>
      </c>
      <c r="B246" t="s">
        <v>4</v>
      </c>
      <c r="C246" s="6">
        <v>38853</v>
      </c>
      <c r="D246" t="s">
        <v>9</v>
      </c>
      <c r="E246" s="5">
        <v>139.99</v>
      </c>
      <c r="F246">
        <v>5</v>
      </c>
      <c r="G246" s="5">
        <f t="shared" si="3"/>
        <v>699.95</v>
      </c>
      <c r="H246" s="5"/>
      <c r="I246" s="5"/>
    </row>
    <row r="247" spans="1:9" x14ac:dyDescent="0.2">
      <c r="A247">
        <v>20100245</v>
      </c>
      <c r="B247" t="s">
        <v>4</v>
      </c>
      <c r="C247" s="6">
        <v>38859</v>
      </c>
      <c r="D247" t="s">
        <v>7</v>
      </c>
      <c r="E247" s="5">
        <v>180.5</v>
      </c>
      <c r="F247">
        <v>1</v>
      </c>
      <c r="G247" s="5">
        <f t="shared" si="3"/>
        <v>180.5</v>
      </c>
      <c r="H247" s="5"/>
      <c r="I247" s="5"/>
    </row>
    <row r="248" spans="1:9" x14ac:dyDescent="0.2">
      <c r="A248">
        <v>20100246</v>
      </c>
      <c r="B248" t="s">
        <v>3</v>
      </c>
      <c r="C248" s="6">
        <v>38851</v>
      </c>
      <c r="D248" t="s">
        <v>9</v>
      </c>
      <c r="E248" s="5">
        <v>139.99</v>
      </c>
      <c r="F248">
        <v>2</v>
      </c>
      <c r="G248" s="5">
        <f t="shared" si="3"/>
        <v>279.98</v>
      </c>
      <c r="H248" s="5"/>
      <c r="I248" s="5"/>
    </row>
    <row r="249" spans="1:9" x14ac:dyDescent="0.2">
      <c r="A249">
        <v>20100247</v>
      </c>
      <c r="B249" t="s">
        <v>4</v>
      </c>
      <c r="C249" s="6">
        <v>38867</v>
      </c>
      <c r="D249" t="s">
        <v>9</v>
      </c>
      <c r="E249" s="5">
        <v>139.99</v>
      </c>
      <c r="F249">
        <v>4</v>
      </c>
      <c r="G249" s="5">
        <f t="shared" si="3"/>
        <v>559.96</v>
      </c>
      <c r="H249" s="5"/>
      <c r="I249" s="5"/>
    </row>
    <row r="250" spans="1:9" x14ac:dyDescent="0.2">
      <c r="A250">
        <v>20100248</v>
      </c>
      <c r="B250" t="s">
        <v>3</v>
      </c>
      <c r="C250" s="6">
        <v>38865</v>
      </c>
      <c r="D250" t="s">
        <v>8</v>
      </c>
      <c r="E250" s="5">
        <v>24.99</v>
      </c>
      <c r="F250">
        <v>4</v>
      </c>
      <c r="G250" s="5">
        <f t="shared" si="3"/>
        <v>99.96</v>
      </c>
      <c r="H250" s="5"/>
      <c r="I250" s="5"/>
    </row>
    <row r="251" spans="1:9" x14ac:dyDescent="0.2">
      <c r="A251">
        <v>20100249</v>
      </c>
      <c r="B251" t="s">
        <v>5</v>
      </c>
      <c r="C251" s="6">
        <v>38852</v>
      </c>
      <c r="D251" t="s">
        <v>10</v>
      </c>
      <c r="E251" s="5">
        <v>560.25</v>
      </c>
      <c r="F251">
        <v>1</v>
      </c>
      <c r="G251" s="5">
        <f t="shared" si="3"/>
        <v>560.25</v>
      </c>
      <c r="H251" s="5"/>
      <c r="I251" s="5"/>
    </row>
    <row r="252" spans="1:9" x14ac:dyDescent="0.2">
      <c r="A252">
        <v>20100250</v>
      </c>
      <c r="B252" t="s">
        <v>4</v>
      </c>
      <c r="C252" s="6">
        <v>38853</v>
      </c>
      <c r="D252" t="s">
        <v>10</v>
      </c>
      <c r="E252" s="5">
        <v>560.25</v>
      </c>
      <c r="F252">
        <v>1</v>
      </c>
      <c r="G252" s="5">
        <f t="shared" si="3"/>
        <v>560.25</v>
      </c>
      <c r="H252" s="5"/>
      <c r="I252" s="5"/>
    </row>
    <row r="253" spans="1:9" x14ac:dyDescent="0.2">
      <c r="A253">
        <v>20100251</v>
      </c>
      <c r="B253" t="s">
        <v>5</v>
      </c>
      <c r="C253" s="6">
        <v>38860</v>
      </c>
      <c r="D253" t="s">
        <v>6</v>
      </c>
      <c r="E253" s="5">
        <v>269</v>
      </c>
      <c r="F253">
        <v>6</v>
      </c>
      <c r="G253" s="5">
        <f t="shared" si="3"/>
        <v>1614</v>
      </c>
      <c r="H253" s="5"/>
      <c r="I253" s="5"/>
    </row>
    <row r="254" spans="1:9" x14ac:dyDescent="0.2">
      <c r="A254">
        <v>20100252</v>
      </c>
      <c r="B254" t="s">
        <v>5</v>
      </c>
      <c r="C254" s="6">
        <v>38859</v>
      </c>
      <c r="D254" t="s">
        <v>9</v>
      </c>
      <c r="E254" s="5">
        <v>139.99</v>
      </c>
      <c r="F254">
        <v>1</v>
      </c>
      <c r="G254" s="5">
        <f t="shared" si="3"/>
        <v>139.99</v>
      </c>
      <c r="H254" s="5"/>
      <c r="I254" s="5"/>
    </row>
    <row r="255" spans="1:9" x14ac:dyDescent="0.2">
      <c r="A255">
        <v>20100253</v>
      </c>
      <c r="B255" t="s">
        <v>3</v>
      </c>
      <c r="C255" s="6">
        <v>38862</v>
      </c>
      <c r="D255" t="s">
        <v>8</v>
      </c>
      <c r="E255" s="5">
        <v>24.99</v>
      </c>
      <c r="F255">
        <v>1</v>
      </c>
      <c r="G255" s="5">
        <f t="shared" si="3"/>
        <v>24.99</v>
      </c>
      <c r="H255" s="5"/>
      <c r="I255" s="5"/>
    </row>
    <row r="256" spans="1:9" x14ac:dyDescent="0.2">
      <c r="A256">
        <v>20100254</v>
      </c>
      <c r="B256" t="s">
        <v>5</v>
      </c>
      <c r="C256" s="6">
        <v>38842</v>
      </c>
      <c r="D256" t="s">
        <v>8</v>
      </c>
      <c r="E256" s="5">
        <v>24.99</v>
      </c>
      <c r="F256">
        <v>1</v>
      </c>
      <c r="G256" s="5">
        <f t="shared" si="3"/>
        <v>24.99</v>
      </c>
      <c r="H256" s="5"/>
      <c r="I256" s="5"/>
    </row>
    <row r="257" spans="1:9" x14ac:dyDescent="0.2">
      <c r="A257">
        <v>20100255</v>
      </c>
      <c r="B257" t="s">
        <v>5</v>
      </c>
      <c r="C257" s="6">
        <v>38842</v>
      </c>
      <c r="D257" t="s">
        <v>6</v>
      </c>
      <c r="E257" s="5">
        <v>269</v>
      </c>
      <c r="F257">
        <v>5</v>
      </c>
      <c r="G257" s="5">
        <f t="shared" si="3"/>
        <v>1345</v>
      </c>
      <c r="H257" s="5"/>
      <c r="I257" s="5"/>
    </row>
    <row r="258" spans="1:9" x14ac:dyDescent="0.2">
      <c r="A258">
        <v>20100256</v>
      </c>
      <c r="B258" t="s">
        <v>5</v>
      </c>
      <c r="C258" s="6">
        <v>38838</v>
      </c>
      <c r="D258" t="s">
        <v>10</v>
      </c>
      <c r="E258" s="5">
        <v>560.25</v>
      </c>
      <c r="F258">
        <v>1</v>
      </c>
      <c r="G258" s="5">
        <f t="shared" ref="G258:G321" si="4">E258*F258</f>
        <v>560.25</v>
      </c>
      <c r="H258" s="5"/>
      <c r="I258" s="5"/>
    </row>
    <row r="259" spans="1:9" x14ac:dyDescent="0.2">
      <c r="A259">
        <v>20100257</v>
      </c>
      <c r="B259" t="s">
        <v>3</v>
      </c>
      <c r="C259" s="6">
        <v>38867</v>
      </c>
      <c r="D259" t="s">
        <v>6</v>
      </c>
      <c r="E259" s="5">
        <v>269</v>
      </c>
      <c r="F259">
        <v>3</v>
      </c>
      <c r="G259" s="5">
        <f t="shared" si="4"/>
        <v>807</v>
      </c>
      <c r="H259" s="5"/>
      <c r="I259" s="5"/>
    </row>
    <row r="260" spans="1:9" x14ac:dyDescent="0.2">
      <c r="A260">
        <v>20100258</v>
      </c>
      <c r="B260" t="s">
        <v>3</v>
      </c>
      <c r="C260" s="6">
        <v>38840</v>
      </c>
      <c r="D260" t="s">
        <v>6</v>
      </c>
      <c r="E260" s="5">
        <v>269</v>
      </c>
      <c r="F260">
        <v>5</v>
      </c>
      <c r="G260" s="5">
        <f t="shared" si="4"/>
        <v>1345</v>
      </c>
      <c r="H260" s="5"/>
      <c r="I260" s="5"/>
    </row>
    <row r="261" spans="1:9" x14ac:dyDescent="0.2">
      <c r="A261">
        <v>20100259</v>
      </c>
      <c r="B261" t="s">
        <v>4</v>
      </c>
      <c r="C261" s="6">
        <v>38850</v>
      </c>
      <c r="D261" t="s">
        <v>6</v>
      </c>
      <c r="E261" s="5">
        <v>379</v>
      </c>
      <c r="F261">
        <v>2</v>
      </c>
      <c r="G261" s="5">
        <f t="shared" si="4"/>
        <v>758</v>
      </c>
      <c r="H261" s="5"/>
      <c r="I261" s="5"/>
    </row>
    <row r="262" spans="1:9" x14ac:dyDescent="0.2">
      <c r="A262">
        <v>20100260</v>
      </c>
      <c r="B262" t="s">
        <v>5</v>
      </c>
      <c r="C262" s="6">
        <v>38853</v>
      </c>
      <c r="D262" t="s">
        <v>8</v>
      </c>
      <c r="E262" s="5">
        <v>24.99</v>
      </c>
      <c r="F262">
        <v>3</v>
      </c>
      <c r="G262" s="5">
        <f t="shared" si="4"/>
        <v>74.97</v>
      </c>
      <c r="H262" s="5"/>
      <c r="I262" s="5"/>
    </row>
    <row r="263" spans="1:9" x14ac:dyDescent="0.2">
      <c r="A263">
        <v>20100261</v>
      </c>
      <c r="B263" t="s">
        <v>3</v>
      </c>
      <c r="C263" s="6">
        <v>38855</v>
      </c>
      <c r="D263" t="s">
        <v>6</v>
      </c>
      <c r="E263" s="5">
        <v>379</v>
      </c>
      <c r="F263">
        <v>4</v>
      </c>
      <c r="G263" s="5">
        <f t="shared" si="4"/>
        <v>1516</v>
      </c>
      <c r="H263" s="5"/>
      <c r="I263" s="5"/>
    </row>
    <row r="264" spans="1:9" x14ac:dyDescent="0.2">
      <c r="A264">
        <v>20100262</v>
      </c>
      <c r="B264" t="s">
        <v>4</v>
      </c>
      <c r="C264" s="6">
        <v>38838</v>
      </c>
      <c r="D264" t="s">
        <v>6</v>
      </c>
      <c r="E264" s="5">
        <v>379</v>
      </c>
      <c r="F264">
        <v>6</v>
      </c>
      <c r="G264" s="5">
        <f t="shared" si="4"/>
        <v>2274</v>
      </c>
      <c r="H264" s="5"/>
      <c r="I264" s="5"/>
    </row>
    <row r="265" spans="1:9" x14ac:dyDescent="0.2">
      <c r="A265">
        <v>20100263</v>
      </c>
      <c r="B265" t="s">
        <v>5</v>
      </c>
      <c r="C265" s="6">
        <v>38849</v>
      </c>
      <c r="D265" t="s">
        <v>6</v>
      </c>
      <c r="E265" s="5">
        <v>379</v>
      </c>
      <c r="F265">
        <v>3</v>
      </c>
      <c r="G265" s="5">
        <f t="shared" si="4"/>
        <v>1137</v>
      </c>
      <c r="H265" s="5"/>
      <c r="I265" s="5"/>
    </row>
    <row r="266" spans="1:9" x14ac:dyDescent="0.2">
      <c r="A266">
        <v>20100264</v>
      </c>
      <c r="B266" t="s">
        <v>3</v>
      </c>
      <c r="C266" s="6">
        <v>38840</v>
      </c>
      <c r="D266" t="s">
        <v>6</v>
      </c>
      <c r="E266" s="5">
        <v>379</v>
      </c>
      <c r="F266">
        <v>1</v>
      </c>
      <c r="G266" s="5">
        <f t="shared" si="4"/>
        <v>379</v>
      </c>
      <c r="H266" s="5"/>
      <c r="I266" s="5"/>
    </row>
    <row r="267" spans="1:9" x14ac:dyDescent="0.2">
      <c r="A267">
        <v>20100265</v>
      </c>
      <c r="B267" t="s">
        <v>5</v>
      </c>
      <c r="C267" s="6">
        <v>38850</v>
      </c>
      <c r="D267" t="s">
        <v>10</v>
      </c>
      <c r="E267" s="5">
        <v>560.25</v>
      </c>
      <c r="F267">
        <v>2</v>
      </c>
      <c r="G267" s="5">
        <f t="shared" si="4"/>
        <v>1120.5</v>
      </c>
      <c r="H267" s="5"/>
      <c r="I267" s="5"/>
    </row>
    <row r="268" spans="1:9" x14ac:dyDescent="0.2">
      <c r="A268">
        <v>20100266</v>
      </c>
      <c r="B268" t="s">
        <v>3</v>
      </c>
      <c r="C268" s="6">
        <v>38840</v>
      </c>
      <c r="D268" t="s">
        <v>8</v>
      </c>
      <c r="E268" s="5">
        <v>24.99</v>
      </c>
      <c r="F268">
        <v>2</v>
      </c>
      <c r="G268" s="5">
        <f t="shared" si="4"/>
        <v>49.98</v>
      </c>
      <c r="H268" s="5"/>
      <c r="I268" s="5"/>
    </row>
    <row r="269" spans="1:9" x14ac:dyDescent="0.2">
      <c r="A269">
        <v>20100267</v>
      </c>
      <c r="B269" t="s">
        <v>3</v>
      </c>
      <c r="C269" s="6">
        <v>38838</v>
      </c>
      <c r="D269" t="s">
        <v>6</v>
      </c>
      <c r="E269" s="5">
        <v>379</v>
      </c>
      <c r="F269">
        <v>5</v>
      </c>
      <c r="G269" s="5">
        <f t="shared" si="4"/>
        <v>1895</v>
      </c>
      <c r="H269" s="5"/>
      <c r="I269" s="5"/>
    </row>
    <row r="270" spans="1:9" x14ac:dyDescent="0.2">
      <c r="A270">
        <v>20100268</v>
      </c>
      <c r="B270" t="s">
        <v>3</v>
      </c>
      <c r="C270" s="6">
        <v>38863</v>
      </c>
      <c r="D270" t="s">
        <v>10</v>
      </c>
      <c r="E270" s="5">
        <v>560.25</v>
      </c>
      <c r="F270">
        <v>2</v>
      </c>
      <c r="G270" s="5">
        <f t="shared" si="4"/>
        <v>1120.5</v>
      </c>
      <c r="H270" s="5"/>
      <c r="I270" s="5"/>
    </row>
    <row r="271" spans="1:9" x14ac:dyDescent="0.2">
      <c r="A271">
        <v>20100269</v>
      </c>
      <c r="B271" t="s">
        <v>3</v>
      </c>
      <c r="C271" s="6">
        <v>38842</v>
      </c>
      <c r="D271" t="s">
        <v>6</v>
      </c>
      <c r="E271" s="5">
        <v>379</v>
      </c>
      <c r="F271">
        <v>2</v>
      </c>
      <c r="G271" s="5">
        <f t="shared" si="4"/>
        <v>758</v>
      </c>
      <c r="H271" s="5"/>
      <c r="I271" s="5"/>
    </row>
    <row r="272" spans="1:9" x14ac:dyDescent="0.2">
      <c r="A272">
        <v>20100270</v>
      </c>
      <c r="B272" t="s">
        <v>5</v>
      </c>
      <c r="C272" s="6">
        <v>38845</v>
      </c>
      <c r="D272" t="s">
        <v>7</v>
      </c>
      <c r="E272" s="5">
        <v>220.3</v>
      </c>
      <c r="F272">
        <v>1</v>
      </c>
      <c r="G272" s="5">
        <f t="shared" si="4"/>
        <v>220.3</v>
      </c>
      <c r="H272" s="5"/>
      <c r="I272" s="5"/>
    </row>
    <row r="273" spans="1:9" x14ac:dyDescent="0.2">
      <c r="A273">
        <v>20100271</v>
      </c>
      <c r="B273" t="s">
        <v>4</v>
      </c>
      <c r="C273" s="6">
        <v>38861</v>
      </c>
      <c r="D273" t="s">
        <v>9</v>
      </c>
      <c r="E273" s="5">
        <v>139.99</v>
      </c>
      <c r="F273">
        <v>1</v>
      </c>
      <c r="G273" s="5">
        <f t="shared" si="4"/>
        <v>139.99</v>
      </c>
      <c r="H273" s="5"/>
      <c r="I273" s="5"/>
    </row>
    <row r="274" spans="1:9" x14ac:dyDescent="0.2">
      <c r="A274">
        <v>20100272</v>
      </c>
      <c r="B274" t="s">
        <v>4</v>
      </c>
      <c r="C274" s="6">
        <v>38854</v>
      </c>
      <c r="D274" t="s">
        <v>7</v>
      </c>
      <c r="E274" s="5">
        <v>180.5</v>
      </c>
      <c r="F274">
        <v>2</v>
      </c>
      <c r="G274" s="5">
        <f t="shared" si="4"/>
        <v>361</v>
      </c>
      <c r="H274" s="5"/>
      <c r="I274" s="5"/>
    </row>
    <row r="275" spans="1:9" x14ac:dyDescent="0.2">
      <c r="A275">
        <v>20100273</v>
      </c>
      <c r="B275" t="s">
        <v>5</v>
      </c>
      <c r="C275" s="6">
        <v>38855</v>
      </c>
      <c r="D275" t="s">
        <v>10</v>
      </c>
      <c r="E275" s="5">
        <v>560.25</v>
      </c>
      <c r="F275">
        <v>2</v>
      </c>
      <c r="G275" s="5">
        <f t="shared" si="4"/>
        <v>1120.5</v>
      </c>
      <c r="H275" s="5"/>
      <c r="I275" s="5"/>
    </row>
    <row r="276" spans="1:9" x14ac:dyDescent="0.2">
      <c r="A276">
        <v>20100274</v>
      </c>
      <c r="B276" t="s">
        <v>4</v>
      </c>
      <c r="C276" s="6">
        <v>38863</v>
      </c>
      <c r="D276" t="s">
        <v>9</v>
      </c>
      <c r="E276" s="5">
        <v>139.99</v>
      </c>
      <c r="F276">
        <v>2</v>
      </c>
      <c r="G276" s="5">
        <f t="shared" si="4"/>
        <v>279.98</v>
      </c>
      <c r="H276" s="5"/>
      <c r="I276" s="5"/>
    </row>
    <row r="277" spans="1:9" x14ac:dyDescent="0.2">
      <c r="A277">
        <v>20100275</v>
      </c>
      <c r="B277" t="s">
        <v>4</v>
      </c>
      <c r="C277" s="6">
        <v>38856</v>
      </c>
      <c r="D277" t="s">
        <v>7</v>
      </c>
      <c r="E277" s="5">
        <v>180.5</v>
      </c>
      <c r="F277">
        <v>2</v>
      </c>
      <c r="G277" s="5">
        <f t="shared" si="4"/>
        <v>361</v>
      </c>
      <c r="H277" s="5"/>
      <c r="I277" s="5"/>
    </row>
    <row r="278" spans="1:9" x14ac:dyDescent="0.2">
      <c r="A278">
        <v>20100276</v>
      </c>
      <c r="B278" t="s">
        <v>3</v>
      </c>
      <c r="C278" s="6">
        <v>38851</v>
      </c>
      <c r="D278" t="s">
        <v>10</v>
      </c>
      <c r="E278" s="5">
        <v>560.25</v>
      </c>
      <c r="F278">
        <v>2</v>
      </c>
      <c r="G278" s="5">
        <f t="shared" si="4"/>
        <v>1120.5</v>
      </c>
      <c r="H278" s="5"/>
      <c r="I278" s="5"/>
    </row>
    <row r="279" spans="1:9" x14ac:dyDescent="0.2">
      <c r="A279">
        <v>20100277</v>
      </c>
      <c r="B279" t="s">
        <v>3</v>
      </c>
      <c r="C279" s="6">
        <v>38839</v>
      </c>
      <c r="D279" t="s">
        <v>8</v>
      </c>
      <c r="E279" s="5">
        <v>24.99</v>
      </c>
      <c r="F279">
        <v>4</v>
      </c>
      <c r="G279" s="5">
        <f t="shared" si="4"/>
        <v>99.96</v>
      </c>
      <c r="H279" s="5"/>
      <c r="I279" s="5"/>
    </row>
    <row r="280" spans="1:9" x14ac:dyDescent="0.2">
      <c r="A280">
        <v>20100278</v>
      </c>
      <c r="B280" t="s">
        <v>3</v>
      </c>
      <c r="C280" s="6">
        <v>38849</v>
      </c>
      <c r="D280" t="s">
        <v>8</v>
      </c>
      <c r="E280" s="5">
        <v>24.99</v>
      </c>
      <c r="F280">
        <v>1</v>
      </c>
      <c r="G280" s="5">
        <f t="shared" si="4"/>
        <v>24.99</v>
      </c>
      <c r="H280" s="5"/>
      <c r="I280" s="5"/>
    </row>
    <row r="281" spans="1:9" x14ac:dyDescent="0.2">
      <c r="A281">
        <v>20100279</v>
      </c>
      <c r="B281" t="s">
        <v>5</v>
      </c>
      <c r="C281" s="6">
        <v>38843</v>
      </c>
      <c r="D281" t="s">
        <v>8</v>
      </c>
      <c r="E281" s="5">
        <v>24.99</v>
      </c>
      <c r="F281">
        <v>1</v>
      </c>
      <c r="G281" s="5">
        <f t="shared" si="4"/>
        <v>24.99</v>
      </c>
      <c r="H281" s="5"/>
      <c r="I281" s="5"/>
    </row>
    <row r="282" spans="1:9" x14ac:dyDescent="0.2">
      <c r="A282">
        <v>20100280</v>
      </c>
      <c r="B282" t="s">
        <v>4</v>
      </c>
      <c r="C282" s="6">
        <v>38849</v>
      </c>
      <c r="D282" t="s">
        <v>7</v>
      </c>
      <c r="E282" s="5">
        <v>180.5</v>
      </c>
      <c r="F282">
        <v>2</v>
      </c>
      <c r="G282" s="5">
        <f t="shared" si="4"/>
        <v>361</v>
      </c>
      <c r="H282" s="5"/>
      <c r="I282" s="5"/>
    </row>
    <row r="283" spans="1:9" x14ac:dyDescent="0.2">
      <c r="A283">
        <v>20100281</v>
      </c>
      <c r="B283" t="s">
        <v>5</v>
      </c>
      <c r="C283" s="6">
        <v>38855</v>
      </c>
      <c r="D283" t="s">
        <v>8</v>
      </c>
      <c r="E283" s="5">
        <v>24.99</v>
      </c>
      <c r="F283">
        <v>3</v>
      </c>
      <c r="G283" s="5">
        <f t="shared" si="4"/>
        <v>74.97</v>
      </c>
      <c r="H283" s="5"/>
      <c r="I283" s="5"/>
    </row>
    <row r="284" spans="1:9" x14ac:dyDescent="0.2">
      <c r="A284">
        <v>20100282</v>
      </c>
      <c r="B284" t="s">
        <v>3</v>
      </c>
      <c r="C284" s="6">
        <v>38846</v>
      </c>
      <c r="D284" t="s">
        <v>7</v>
      </c>
      <c r="E284" s="5">
        <v>98.77</v>
      </c>
      <c r="F284">
        <v>1</v>
      </c>
      <c r="G284" s="5">
        <f t="shared" si="4"/>
        <v>98.77</v>
      </c>
      <c r="H284" s="5"/>
      <c r="I284" s="5"/>
    </row>
    <row r="285" spans="1:9" x14ac:dyDescent="0.2">
      <c r="A285">
        <v>20100283</v>
      </c>
      <c r="B285" t="s">
        <v>4</v>
      </c>
      <c r="C285" s="6">
        <v>38839</v>
      </c>
      <c r="D285" t="s">
        <v>9</v>
      </c>
      <c r="E285" s="5">
        <v>139.99</v>
      </c>
      <c r="F285">
        <v>3</v>
      </c>
      <c r="G285" s="5">
        <f t="shared" si="4"/>
        <v>419.97</v>
      </c>
      <c r="H285" s="5"/>
      <c r="I285" s="5"/>
    </row>
    <row r="286" spans="1:9" x14ac:dyDescent="0.2">
      <c r="A286">
        <v>20100284</v>
      </c>
      <c r="B286" t="s">
        <v>3</v>
      </c>
      <c r="C286" s="6">
        <v>38841</v>
      </c>
      <c r="D286" t="s">
        <v>10</v>
      </c>
      <c r="E286" s="5">
        <v>560.25</v>
      </c>
      <c r="F286">
        <v>1</v>
      </c>
      <c r="G286" s="5">
        <f t="shared" si="4"/>
        <v>560.25</v>
      </c>
      <c r="H286" s="5"/>
      <c r="I286" s="5"/>
    </row>
    <row r="287" spans="1:9" x14ac:dyDescent="0.2">
      <c r="A287">
        <v>20100285</v>
      </c>
      <c r="B287" t="s">
        <v>3</v>
      </c>
      <c r="C287" s="6">
        <v>38857</v>
      </c>
      <c r="D287" t="s">
        <v>7</v>
      </c>
      <c r="E287" s="5">
        <v>98.77</v>
      </c>
      <c r="F287">
        <v>2</v>
      </c>
      <c r="G287" s="5">
        <f t="shared" si="4"/>
        <v>197.54</v>
      </c>
      <c r="H287" s="5"/>
      <c r="I287" s="5"/>
    </row>
    <row r="288" spans="1:9" x14ac:dyDescent="0.2">
      <c r="A288">
        <v>20100286</v>
      </c>
      <c r="B288" t="s">
        <v>5</v>
      </c>
      <c r="C288" s="6">
        <v>38849</v>
      </c>
      <c r="D288" t="s">
        <v>9</v>
      </c>
      <c r="E288" s="5">
        <v>139.99</v>
      </c>
      <c r="F288">
        <v>2</v>
      </c>
      <c r="G288" s="5">
        <f t="shared" si="4"/>
        <v>279.98</v>
      </c>
      <c r="H288" s="5"/>
      <c r="I288" s="5"/>
    </row>
    <row r="289" spans="1:9" x14ac:dyDescent="0.2">
      <c r="A289">
        <v>20100287</v>
      </c>
      <c r="B289" t="s">
        <v>3</v>
      </c>
      <c r="C289" s="6">
        <v>38838</v>
      </c>
      <c r="D289" t="s">
        <v>8</v>
      </c>
      <c r="E289" s="5">
        <v>24.99</v>
      </c>
      <c r="F289">
        <v>2</v>
      </c>
      <c r="G289" s="5">
        <f t="shared" si="4"/>
        <v>49.98</v>
      </c>
      <c r="H289" s="5"/>
      <c r="I289" s="5"/>
    </row>
    <row r="290" spans="1:9" x14ac:dyDescent="0.2">
      <c r="A290">
        <v>20100288</v>
      </c>
      <c r="B290" t="s">
        <v>3</v>
      </c>
      <c r="C290" s="6">
        <v>38841</v>
      </c>
      <c r="D290" t="s">
        <v>7</v>
      </c>
      <c r="E290" s="5">
        <v>98.77</v>
      </c>
      <c r="F290">
        <v>1</v>
      </c>
      <c r="G290" s="5">
        <f t="shared" si="4"/>
        <v>98.77</v>
      </c>
      <c r="H290" s="5"/>
      <c r="I290" s="5"/>
    </row>
    <row r="291" spans="1:9" x14ac:dyDescent="0.2">
      <c r="A291">
        <v>20100289</v>
      </c>
      <c r="B291" t="s">
        <v>4</v>
      </c>
      <c r="C291" s="6">
        <v>38850</v>
      </c>
      <c r="D291" t="s">
        <v>8</v>
      </c>
      <c r="E291" s="5">
        <v>24.99</v>
      </c>
      <c r="F291">
        <v>2</v>
      </c>
      <c r="G291" s="5">
        <f t="shared" si="4"/>
        <v>49.98</v>
      </c>
      <c r="H291" s="5"/>
      <c r="I291" s="5"/>
    </row>
    <row r="292" spans="1:9" x14ac:dyDescent="0.2">
      <c r="A292">
        <v>20100290</v>
      </c>
      <c r="B292" t="s">
        <v>4</v>
      </c>
      <c r="C292" s="6">
        <v>38844</v>
      </c>
      <c r="D292" t="s">
        <v>9</v>
      </c>
      <c r="E292" s="5">
        <v>139.99</v>
      </c>
      <c r="F292">
        <v>4</v>
      </c>
      <c r="G292" s="5">
        <f t="shared" si="4"/>
        <v>559.96</v>
      </c>
      <c r="H292" s="5"/>
      <c r="I292" s="5"/>
    </row>
    <row r="293" spans="1:9" x14ac:dyDescent="0.2">
      <c r="A293">
        <v>20100291</v>
      </c>
      <c r="B293" t="s">
        <v>3</v>
      </c>
      <c r="C293" s="6">
        <v>38860</v>
      </c>
      <c r="D293" t="s">
        <v>7</v>
      </c>
      <c r="E293" s="5">
        <v>98.77</v>
      </c>
      <c r="F293">
        <v>2</v>
      </c>
      <c r="G293" s="5">
        <f t="shared" si="4"/>
        <v>197.54</v>
      </c>
      <c r="H293" s="5"/>
      <c r="I293" s="5"/>
    </row>
    <row r="294" spans="1:9" x14ac:dyDescent="0.2">
      <c r="A294">
        <v>20100292</v>
      </c>
      <c r="B294" t="s">
        <v>5</v>
      </c>
      <c r="C294" s="6">
        <v>38856</v>
      </c>
      <c r="D294" t="s">
        <v>7</v>
      </c>
      <c r="E294" s="5">
        <v>220.3</v>
      </c>
      <c r="F294">
        <v>2</v>
      </c>
      <c r="G294" s="5">
        <f t="shared" si="4"/>
        <v>440.6</v>
      </c>
      <c r="H294" s="5"/>
      <c r="I294" s="5"/>
    </row>
    <row r="295" spans="1:9" x14ac:dyDescent="0.2">
      <c r="A295">
        <v>20100293</v>
      </c>
      <c r="B295" t="s">
        <v>5</v>
      </c>
      <c r="C295" s="6">
        <v>38840</v>
      </c>
      <c r="D295" t="s">
        <v>8</v>
      </c>
      <c r="E295" s="5">
        <v>24.99</v>
      </c>
      <c r="F295">
        <v>2</v>
      </c>
      <c r="G295" s="5">
        <f t="shared" si="4"/>
        <v>49.98</v>
      </c>
      <c r="H295" s="5"/>
      <c r="I295" s="5"/>
    </row>
    <row r="296" spans="1:9" x14ac:dyDescent="0.2">
      <c r="A296">
        <v>20100294</v>
      </c>
      <c r="B296" t="s">
        <v>3</v>
      </c>
      <c r="C296" s="6">
        <v>38842</v>
      </c>
      <c r="D296" t="s">
        <v>10</v>
      </c>
      <c r="E296" s="5">
        <v>560.25</v>
      </c>
      <c r="F296">
        <v>1</v>
      </c>
      <c r="G296" s="5">
        <f t="shared" si="4"/>
        <v>560.25</v>
      </c>
      <c r="H296" s="5"/>
      <c r="I296" s="5"/>
    </row>
    <row r="297" spans="1:9" x14ac:dyDescent="0.2">
      <c r="A297">
        <v>20100295</v>
      </c>
      <c r="B297" t="s">
        <v>5</v>
      </c>
      <c r="C297" s="6">
        <v>38863</v>
      </c>
      <c r="D297" t="s">
        <v>10</v>
      </c>
      <c r="E297" s="5">
        <v>560.25</v>
      </c>
      <c r="F297">
        <v>2</v>
      </c>
      <c r="G297" s="5">
        <f t="shared" si="4"/>
        <v>1120.5</v>
      </c>
      <c r="H297" s="5"/>
      <c r="I297" s="5"/>
    </row>
    <row r="298" spans="1:9" x14ac:dyDescent="0.2">
      <c r="A298">
        <v>20100296</v>
      </c>
      <c r="B298" t="s">
        <v>5</v>
      </c>
      <c r="C298" s="6">
        <v>38856</v>
      </c>
      <c r="D298" t="s">
        <v>7</v>
      </c>
      <c r="E298" s="5">
        <v>220.3</v>
      </c>
      <c r="F298">
        <v>1</v>
      </c>
      <c r="G298" s="5">
        <f t="shared" si="4"/>
        <v>220.3</v>
      </c>
      <c r="H298" s="5"/>
      <c r="I298" s="5"/>
    </row>
    <row r="299" spans="1:9" x14ac:dyDescent="0.2">
      <c r="A299">
        <v>20100297</v>
      </c>
      <c r="B299" t="s">
        <v>5</v>
      </c>
      <c r="C299" s="6">
        <v>38849</v>
      </c>
      <c r="D299" t="s">
        <v>6</v>
      </c>
      <c r="E299" s="5">
        <v>379</v>
      </c>
      <c r="F299">
        <v>5</v>
      </c>
      <c r="G299" s="5">
        <f t="shared" si="4"/>
        <v>1895</v>
      </c>
      <c r="H299" s="5"/>
      <c r="I299" s="5"/>
    </row>
    <row r="300" spans="1:9" x14ac:dyDescent="0.2">
      <c r="A300">
        <v>20100298</v>
      </c>
      <c r="B300" t="s">
        <v>4</v>
      </c>
      <c r="C300" s="6">
        <v>38854</v>
      </c>
      <c r="D300" t="s">
        <v>10</v>
      </c>
      <c r="E300" s="5">
        <v>560.25</v>
      </c>
      <c r="F300">
        <v>1</v>
      </c>
      <c r="G300" s="5">
        <f t="shared" si="4"/>
        <v>560.25</v>
      </c>
      <c r="H300" s="5"/>
      <c r="I300" s="5"/>
    </row>
    <row r="301" spans="1:9" x14ac:dyDescent="0.2">
      <c r="A301">
        <v>20100299</v>
      </c>
      <c r="B301" t="s">
        <v>5</v>
      </c>
      <c r="C301" s="6">
        <v>38859</v>
      </c>
      <c r="D301" t="s">
        <v>9</v>
      </c>
      <c r="E301" s="5">
        <v>139.99</v>
      </c>
      <c r="F301">
        <v>3</v>
      </c>
      <c r="G301" s="5">
        <f t="shared" si="4"/>
        <v>419.97</v>
      </c>
      <c r="H301" s="5"/>
      <c r="I301" s="5"/>
    </row>
    <row r="302" spans="1:9" x14ac:dyDescent="0.2">
      <c r="A302">
        <v>20100300</v>
      </c>
      <c r="B302" t="s">
        <v>5</v>
      </c>
      <c r="C302" s="6">
        <v>38867</v>
      </c>
      <c r="D302" t="s">
        <v>9</v>
      </c>
      <c r="E302" s="5">
        <v>139.99</v>
      </c>
      <c r="F302">
        <v>4</v>
      </c>
      <c r="G302" s="5">
        <f t="shared" si="4"/>
        <v>559.96</v>
      </c>
      <c r="H302" s="5"/>
      <c r="I302" s="5"/>
    </row>
    <row r="303" spans="1:9" x14ac:dyDescent="0.2">
      <c r="A303">
        <v>20100301</v>
      </c>
      <c r="B303" t="s">
        <v>5</v>
      </c>
      <c r="C303" s="6">
        <v>38846</v>
      </c>
      <c r="D303" t="s">
        <v>9</v>
      </c>
      <c r="E303" s="5">
        <v>139.99</v>
      </c>
      <c r="F303">
        <v>4</v>
      </c>
      <c r="G303" s="5">
        <f t="shared" si="4"/>
        <v>559.96</v>
      </c>
      <c r="H303" s="5"/>
      <c r="I303" s="5"/>
    </row>
    <row r="304" spans="1:9" x14ac:dyDescent="0.2">
      <c r="A304">
        <v>20100302</v>
      </c>
      <c r="B304" t="s">
        <v>3</v>
      </c>
      <c r="C304" s="6">
        <v>38851</v>
      </c>
      <c r="D304" t="s">
        <v>6</v>
      </c>
      <c r="E304" s="5">
        <v>379</v>
      </c>
      <c r="F304">
        <v>5</v>
      </c>
      <c r="G304" s="5">
        <f t="shared" si="4"/>
        <v>1895</v>
      </c>
      <c r="H304" s="5"/>
      <c r="I304" s="5"/>
    </row>
    <row r="305" spans="1:9" x14ac:dyDescent="0.2">
      <c r="A305">
        <v>20100303</v>
      </c>
      <c r="B305" t="s">
        <v>5</v>
      </c>
      <c r="C305" s="6">
        <v>38844</v>
      </c>
      <c r="D305" t="s">
        <v>10</v>
      </c>
      <c r="E305" s="5">
        <v>560.25</v>
      </c>
      <c r="F305">
        <v>2</v>
      </c>
      <c r="G305" s="5">
        <f t="shared" si="4"/>
        <v>1120.5</v>
      </c>
      <c r="H305" s="5"/>
      <c r="I305" s="5"/>
    </row>
    <row r="306" spans="1:9" x14ac:dyDescent="0.2">
      <c r="A306">
        <v>20100304</v>
      </c>
      <c r="B306" t="s">
        <v>4</v>
      </c>
      <c r="C306" s="6">
        <v>38856</v>
      </c>
      <c r="D306" t="s">
        <v>9</v>
      </c>
      <c r="E306" s="5">
        <v>139.99</v>
      </c>
      <c r="F306">
        <v>5</v>
      </c>
      <c r="G306" s="5">
        <f t="shared" si="4"/>
        <v>699.95</v>
      </c>
      <c r="H306" s="5"/>
      <c r="I306" s="5"/>
    </row>
    <row r="307" spans="1:9" x14ac:dyDescent="0.2">
      <c r="A307">
        <v>20100305</v>
      </c>
      <c r="B307" t="s">
        <v>5</v>
      </c>
      <c r="C307" s="6">
        <v>38853</v>
      </c>
      <c r="D307" t="s">
        <v>6</v>
      </c>
      <c r="E307" s="5">
        <v>379</v>
      </c>
      <c r="F307">
        <v>5</v>
      </c>
      <c r="G307" s="5">
        <f t="shared" si="4"/>
        <v>1895</v>
      </c>
      <c r="H307" s="5"/>
      <c r="I307" s="5"/>
    </row>
    <row r="308" spans="1:9" x14ac:dyDescent="0.2">
      <c r="A308">
        <v>20100306</v>
      </c>
      <c r="B308" t="s">
        <v>5</v>
      </c>
      <c r="C308" s="6">
        <v>38846</v>
      </c>
      <c r="D308" t="s">
        <v>6</v>
      </c>
      <c r="E308" s="5">
        <v>379</v>
      </c>
      <c r="F308">
        <v>3</v>
      </c>
      <c r="G308" s="5">
        <f t="shared" si="4"/>
        <v>1137</v>
      </c>
      <c r="H308" s="5"/>
      <c r="I308" s="5"/>
    </row>
    <row r="309" spans="1:9" x14ac:dyDescent="0.2">
      <c r="A309">
        <v>20100307</v>
      </c>
      <c r="B309" t="s">
        <v>5</v>
      </c>
      <c r="C309" s="6">
        <v>38856</v>
      </c>
      <c r="D309" t="s">
        <v>9</v>
      </c>
      <c r="E309" s="5">
        <v>139.99</v>
      </c>
      <c r="F309">
        <v>2</v>
      </c>
      <c r="G309" s="5">
        <f t="shared" si="4"/>
        <v>279.98</v>
      </c>
      <c r="H309" s="5"/>
      <c r="I309" s="5"/>
    </row>
    <row r="310" spans="1:9" x14ac:dyDescent="0.2">
      <c r="A310">
        <v>20100308</v>
      </c>
      <c r="B310" t="s">
        <v>3</v>
      </c>
      <c r="C310" s="6">
        <v>38861</v>
      </c>
      <c r="D310" t="s">
        <v>9</v>
      </c>
      <c r="E310" s="5">
        <v>139.99</v>
      </c>
      <c r="F310">
        <v>4</v>
      </c>
      <c r="G310" s="5">
        <f t="shared" si="4"/>
        <v>559.96</v>
      </c>
      <c r="H310" s="5"/>
      <c r="I310" s="5"/>
    </row>
    <row r="311" spans="1:9" x14ac:dyDescent="0.2">
      <c r="A311">
        <v>20100309</v>
      </c>
      <c r="B311" t="s">
        <v>5</v>
      </c>
      <c r="C311" s="6">
        <v>38864</v>
      </c>
      <c r="D311" t="s">
        <v>8</v>
      </c>
      <c r="E311" s="5">
        <v>24.99</v>
      </c>
      <c r="F311">
        <v>3</v>
      </c>
      <c r="G311" s="5">
        <f t="shared" si="4"/>
        <v>74.97</v>
      </c>
      <c r="H311" s="5"/>
      <c r="I311" s="5"/>
    </row>
    <row r="312" spans="1:9" x14ac:dyDescent="0.2">
      <c r="A312">
        <v>20100310</v>
      </c>
      <c r="B312" t="s">
        <v>3</v>
      </c>
      <c r="C312" s="6">
        <v>38839</v>
      </c>
      <c r="D312" t="s">
        <v>8</v>
      </c>
      <c r="E312" s="5">
        <v>24.99</v>
      </c>
      <c r="F312">
        <v>3</v>
      </c>
      <c r="G312" s="5">
        <f t="shared" si="4"/>
        <v>74.97</v>
      </c>
      <c r="H312" s="5"/>
      <c r="I312" s="5"/>
    </row>
    <row r="313" spans="1:9" x14ac:dyDescent="0.2">
      <c r="A313">
        <v>20100311</v>
      </c>
      <c r="B313" t="s">
        <v>5</v>
      </c>
      <c r="C313" s="6">
        <v>38861</v>
      </c>
      <c r="D313" t="s">
        <v>8</v>
      </c>
      <c r="E313" s="5">
        <v>24.99</v>
      </c>
      <c r="F313">
        <v>1</v>
      </c>
      <c r="G313" s="5">
        <f t="shared" si="4"/>
        <v>24.99</v>
      </c>
      <c r="H313" s="5"/>
      <c r="I313" s="5"/>
    </row>
    <row r="314" spans="1:9" x14ac:dyDescent="0.2">
      <c r="A314">
        <v>20100312</v>
      </c>
      <c r="B314" t="s">
        <v>3</v>
      </c>
      <c r="C314" s="6">
        <v>38838</v>
      </c>
      <c r="D314" t="s">
        <v>7</v>
      </c>
      <c r="E314" s="5">
        <v>98.77</v>
      </c>
      <c r="F314">
        <v>1</v>
      </c>
      <c r="G314" s="5">
        <f t="shared" si="4"/>
        <v>98.77</v>
      </c>
      <c r="H314" s="5"/>
      <c r="I314" s="5"/>
    </row>
    <row r="315" spans="1:9" x14ac:dyDescent="0.2">
      <c r="A315">
        <v>20100313</v>
      </c>
      <c r="B315" t="s">
        <v>3</v>
      </c>
      <c r="C315" s="6">
        <v>38865</v>
      </c>
      <c r="D315" t="s">
        <v>8</v>
      </c>
      <c r="E315" s="5">
        <v>24.99</v>
      </c>
      <c r="F315">
        <v>3</v>
      </c>
      <c r="G315" s="5">
        <f t="shared" si="4"/>
        <v>74.97</v>
      </c>
      <c r="H315" s="5"/>
      <c r="I315" s="5"/>
    </row>
    <row r="316" spans="1:9" x14ac:dyDescent="0.2">
      <c r="A316">
        <v>20100314</v>
      </c>
      <c r="B316" t="s">
        <v>5</v>
      </c>
      <c r="C316" s="6">
        <v>38866</v>
      </c>
      <c r="D316" t="s">
        <v>7</v>
      </c>
      <c r="E316" s="5">
        <v>220.3</v>
      </c>
      <c r="F316">
        <v>1</v>
      </c>
      <c r="G316" s="5">
        <f t="shared" si="4"/>
        <v>220.3</v>
      </c>
      <c r="H316" s="5"/>
      <c r="I316" s="5"/>
    </row>
    <row r="317" spans="1:9" x14ac:dyDescent="0.2">
      <c r="A317">
        <v>20100315</v>
      </c>
      <c r="B317" t="s">
        <v>3</v>
      </c>
      <c r="C317" s="6">
        <v>38863</v>
      </c>
      <c r="D317" t="s">
        <v>6</v>
      </c>
      <c r="E317" s="5">
        <v>379</v>
      </c>
      <c r="F317">
        <v>2</v>
      </c>
      <c r="G317" s="5">
        <f t="shared" si="4"/>
        <v>758</v>
      </c>
      <c r="H317" s="5"/>
      <c r="I317" s="5"/>
    </row>
    <row r="318" spans="1:9" x14ac:dyDescent="0.2">
      <c r="A318">
        <v>20100316</v>
      </c>
      <c r="B318" t="s">
        <v>3</v>
      </c>
      <c r="C318" s="6">
        <v>38855</v>
      </c>
      <c r="D318" t="s">
        <v>9</v>
      </c>
      <c r="E318" s="5">
        <v>139.99</v>
      </c>
      <c r="F318">
        <v>4</v>
      </c>
      <c r="G318" s="5">
        <f t="shared" si="4"/>
        <v>559.96</v>
      </c>
      <c r="H318" s="5"/>
      <c r="I318" s="5"/>
    </row>
    <row r="319" spans="1:9" x14ac:dyDescent="0.2">
      <c r="A319">
        <v>20100317</v>
      </c>
      <c r="B319" t="s">
        <v>3</v>
      </c>
      <c r="C319" s="6">
        <v>38843</v>
      </c>
      <c r="D319" t="s">
        <v>8</v>
      </c>
      <c r="E319" s="5">
        <v>24.99</v>
      </c>
      <c r="F319">
        <v>4</v>
      </c>
      <c r="G319" s="5">
        <f t="shared" si="4"/>
        <v>99.96</v>
      </c>
      <c r="H319" s="5"/>
      <c r="I319" s="5"/>
    </row>
    <row r="320" spans="1:9" x14ac:dyDescent="0.2">
      <c r="A320">
        <v>20100318</v>
      </c>
      <c r="B320" t="s">
        <v>5</v>
      </c>
      <c r="C320" s="6">
        <v>38856</v>
      </c>
      <c r="D320" t="s">
        <v>10</v>
      </c>
      <c r="E320" s="5">
        <v>560.25</v>
      </c>
      <c r="F320">
        <v>2</v>
      </c>
      <c r="G320" s="5">
        <f t="shared" si="4"/>
        <v>1120.5</v>
      </c>
      <c r="H320" s="5"/>
      <c r="I320" s="5"/>
    </row>
    <row r="321" spans="1:9" x14ac:dyDescent="0.2">
      <c r="A321">
        <v>20100319</v>
      </c>
      <c r="B321" t="s">
        <v>3</v>
      </c>
      <c r="C321" s="6">
        <v>38858</v>
      </c>
      <c r="D321" t="s">
        <v>6</v>
      </c>
      <c r="E321" s="5">
        <v>379</v>
      </c>
      <c r="F321">
        <v>6</v>
      </c>
      <c r="G321" s="5">
        <f t="shared" si="4"/>
        <v>2274</v>
      </c>
      <c r="H321" s="5"/>
      <c r="I321" s="5"/>
    </row>
    <row r="322" spans="1:9" x14ac:dyDescent="0.2">
      <c r="A322">
        <v>20100320</v>
      </c>
      <c r="B322" t="s">
        <v>4</v>
      </c>
      <c r="C322" s="6">
        <v>38866</v>
      </c>
      <c r="D322" t="s">
        <v>8</v>
      </c>
      <c r="E322" s="5">
        <v>24.99</v>
      </c>
      <c r="F322">
        <v>2</v>
      </c>
      <c r="G322" s="5">
        <f t="shared" ref="G322:G385" si="5">E322*F322</f>
        <v>49.98</v>
      </c>
      <c r="H322" s="5"/>
      <c r="I322" s="5"/>
    </row>
    <row r="323" spans="1:9" x14ac:dyDescent="0.2">
      <c r="A323">
        <v>20100321</v>
      </c>
      <c r="B323" t="s">
        <v>4</v>
      </c>
      <c r="C323" s="6">
        <v>38853</v>
      </c>
      <c r="D323" t="s">
        <v>9</v>
      </c>
      <c r="E323" s="5">
        <v>139.99</v>
      </c>
      <c r="F323">
        <v>1</v>
      </c>
      <c r="G323" s="5">
        <f t="shared" si="5"/>
        <v>139.99</v>
      </c>
      <c r="H323" s="5"/>
      <c r="I323" s="5"/>
    </row>
    <row r="324" spans="1:9" x14ac:dyDescent="0.2">
      <c r="A324">
        <v>20100322</v>
      </c>
      <c r="B324" t="s">
        <v>3</v>
      </c>
      <c r="C324" s="6">
        <v>38867</v>
      </c>
      <c r="D324" t="s">
        <v>8</v>
      </c>
      <c r="E324" s="5">
        <v>24.99</v>
      </c>
      <c r="F324">
        <v>1</v>
      </c>
      <c r="G324" s="5">
        <f t="shared" si="5"/>
        <v>24.99</v>
      </c>
      <c r="H324" s="5"/>
      <c r="I324" s="5"/>
    </row>
    <row r="325" spans="1:9" x14ac:dyDescent="0.2">
      <c r="A325">
        <v>20100323</v>
      </c>
      <c r="B325" t="s">
        <v>4</v>
      </c>
      <c r="C325" s="6">
        <v>38838</v>
      </c>
      <c r="D325" t="s">
        <v>8</v>
      </c>
      <c r="E325" s="5">
        <v>65</v>
      </c>
      <c r="F325">
        <v>2</v>
      </c>
      <c r="G325" s="5">
        <f t="shared" si="5"/>
        <v>130</v>
      </c>
      <c r="H325" s="5"/>
      <c r="I325" s="5"/>
    </row>
    <row r="326" spans="1:9" x14ac:dyDescent="0.2">
      <c r="A326">
        <v>20100324</v>
      </c>
      <c r="B326" t="s">
        <v>3</v>
      </c>
      <c r="C326" s="6">
        <v>38841</v>
      </c>
      <c r="D326" t="s">
        <v>7</v>
      </c>
      <c r="E326" s="5">
        <v>98.77</v>
      </c>
      <c r="F326">
        <v>1</v>
      </c>
      <c r="G326" s="5">
        <f t="shared" si="5"/>
        <v>98.77</v>
      </c>
      <c r="H326" s="5"/>
      <c r="I326" s="5"/>
    </row>
    <row r="327" spans="1:9" x14ac:dyDescent="0.2">
      <c r="A327">
        <v>20100325</v>
      </c>
      <c r="B327" t="s">
        <v>3</v>
      </c>
      <c r="C327" s="6">
        <v>38851</v>
      </c>
      <c r="D327" t="s">
        <v>9</v>
      </c>
      <c r="E327" s="5">
        <v>139.99</v>
      </c>
      <c r="F327">
        <v>4</v>
      </c>
      <c r="G327" s="5">
        <f t="shared" si="5"/>
        <v>559.96</v>
      </c>
      <c r="H327" s="5"/>
      <c r="I327" s="5"/>
    </row>
    <row r="328" spans="1:9" x14ac:dyDescent="0.2">
      <c r="A328">
        <v>20100326</v>
      </c>
      <c r="B328" t="s">
        <v>5</v>
      </c>
      <c r="C328" s="6">
        <v>38850</v>
      </c>
      <c r="D328" t="s">
        <v>7</v>
      </c>
      <c r="E328" s="5">
        <v>220.3</v>
      </c>
      <c r="F328">
        <v>2</v>
      </c>
      <c r="G328" s="5">
        <f t="shared" si="5"/>
        <v>440.6</v>
      </c>
      <c r="H328" s="5"/>
      <c r="I328" s="5"/>
    </row>
    <row r="329" spans="1:9" x14ac:dyDescent="0.2">
      <c r="A329">
        <v>20100327</v>
      </c>
      <c r="B329" t="s">
        <v>5</v>
      </c>
      <c r="C329" s="6">
        <v>38867</v>
      </c>
      <c r="D329" t="s">
        <v>8</v>
      </c>
      <c r="E329" s="5">
        <v>65</v>
      </c>
      <c r="F329">
        <v>4</v>
      </c>
      <c r="G329" s="5">
        <f t="shared" si="5"/>
        <v>260</v>
      </c>
      <c r="H329" s="5"/>
      <c r="I329" s="5"/>
    </row>
    <row r="330" spans="1:9" x14ac:dyDescent="0.2">
      <c r="A330">
        <v>20100328</v>
      </c>
      <c r="B330" t="s">
        <v>4</v>
      </c>
      <c r="C330" s="6">
        <v>38858</v>
      </c>
      <c r="D330" t="s">
        <v>7</v>
      </c>
      <c r="E330" s="5">
        <v>180.5</v>
      </c>
      <c r="F330">
        <v>2</v>
      </c>
      <c r="G330" s="5">
        <f t="shared" si="5"/>
        <v>361</v>
      </c>
      <c r="H330" s="5"/>
      <c r="I330" s="5"/>
    </row>
    <row r="331" spans="1:9" x14ac:dyDescent="0.2">
      <c r="A331">
        <v>20100329</v>
      </c>
      <c r="B331" t="s">
        <v>5</v>
      </c>
      <c r="C331" s="6">
        <v>38840</v>
      </c>
      <c r="D331" t="s">
        <v>9</v>
      </c>
      <c r="E331" s="5">
        <v>139.99</v>
      </c>
      <c r="F331">
        <v>4</v>
      </c>
      <c r="G331" s="5">
        <f t="shared" si="5"/>
        <v>559.96</v>
      </c>
      <c r="H331" s="5"/>
      <c r="I331" s="5"/>
    </row>
    <row r="332" spans="1:9" x14ac:dyDescent="0.2">
      <c r="A332">
        <v>20100330</v>
      </c>
      <c r="B332" t="s">
        <v>5</v>
      </c>
      <c r="C332" s="6">
        <v>38847</v>
      </c>
      <c r="D332" t="s">
        <v>9</v>
      </c>
      <c r="E332" s="5">
        <v>139.99</v>
      </c>
      <c r="F332">
        <v>5</v>
      </c>
      <c r="G332" s="5">
        <f t="shared" si="5"/>
        <v>699.95</v>
      </c>
      <c r="H332" s="5"/>
      <c r="I332" s="5"/>
    </row>
    <row r="333" spans="1:9" x14ac:dyDescent="0.2">
      <c r="A333">
        <v>20100331</v>
      </c>
      <c r="B333" t="s">
        <v>3</v>
      </c>
      <c r="C333" s="6">
        <v>38839</v>
      </c>
      <c r="D333" t="s">
        <v>10</v>
      </c>
      <c r="E333" s="5">
        <v>560.25</v>
      </c>
      <c r="F333">
        <v>1</v>
      </c>
      <c r="G333" s="5">
        <f t="shared" si="5"/>
        <v>560.25</v>
      </c>
      <c r="H333" s="5"/>
      <c r="I333" s="5"/>
    </row>
    <row r="334" spans="1:9" x14ac:dyDescent="0.2">
      <c r="A334">
        <v>20100332</v>
      </c>
      <c r="B334" t="s">
        <v>5</v>
      </c>
      <c r="C334" s="6">
        <v>38855</v>
      </c>
      <c r="D334" t="s">
        <v>7</v>
      </c>
      <c r="E334" s="5">
        <v>180.5</v>
      </c>
      <c r="F334">
        <v>2</v>
      </c>
      <c r="G334" s="5">
        <f t="shared" si="5"/>
        <v>361</v>
      </c>
      <c r="H334" s="5"/>
      <c r="I334" s="5"/>
    </row>
    <row r="335" spans="1:9" x14ac:dyDescent="0.2">
      <c r="A335">
        <v>20100333</v>
      </c>
      <c r="B335" t="s">
        <v>5</v>
      </c>
      <c r="C335" s="6">
        <v>38840</v>
      </c>
      <c r="D335" t="s">
        <v>7</v>
      </c>
      <c r="E335" s="5">
        <v>180.5</v>
      </c>
      <c r="F335">
        <v>1</v>
      </c>
      <c r="G335" s="5">
        <f t="shared" si="5"/>
        <v>180.5</v>
      </c>
      <c r="H335" s="5"/>
      <c r="I335" s="5"/>
    </row>
    <row r="336" spans="1:9" x14ac:dyDescent="0.2">
      <c r="A336">
        <v>20100334</v>
      </c>
      <c r="B336" t="s">
        <v>3</v>
      </c>
      <c r="C336" s="6">
        <v>38841</v>
      </c>
      <c r="D336" t="s">
        <v>6</v>
      </c>
      <c r="E336" s="5">
        <v>379</v>
      </c>
      <c r="F336">
        <v>5</v>
      </c>
      <c r="G336" s="5">
        <f t="shared" si="5"/>
        <v>1895</v>
      </c>
      <c r="H336" s="5"/>
      <c r="I336" s="5"/>
    </row>
    <row r="337" spans="1:9" x14ac:dyDescent="0.2">
      <c r="A337">
        <v>20100335</v>
      </c>
      <c r="B337" t="s">
        <v>3</v>
      </c>
      <c r="C337" s="6">
        <v>38838</v>
      </c>
      <c r="D337" t="s">
        <v>10</v>
      </c>
      <c r="E337" s="5">
        <v>560.25</v>
      </c>
      <c r="F337">
        <v>1</v>
      </c>
      <c r="G337" s="5">
        <f t="shared" si="5"/>
        <v>560.25</v>
      </c>
      <c r="H337" s="5"/>
      <c r="I337" s="5"/>
    </row>
    <row r="338" spans="1:9" x14ac:dyDescent="0.2">
      <c r="A338">
        <v>20100336</v>
      </c>
      <c r="B338" t="s">
        <v>4</v>
      </c>
      <c r="C338" s="6">
        <v>38861</v>
      </c>
      <c r="D338" t="s">
        <v>7</v>
      </c>
      <c r="E338" s="5">
        <v>180.5</v>
      </c>
      <c r="F338">
        <v>1</v>
      </c>
      <c r="G338" s="5">
        <f t="shared" si="5"/>
        <v>180.5</v>
      </c>
      <c r="H338" s="5"/>
      <c r="I338" s="5"/>
    </row>
    <row r="339" spans="1:9" x14ac:dyDescent="0.2">
      <c r="A339">
        <v>20100337</v>
      </c>
      <c r="B339" t="s">
        <v>4</v>
      </c>
      <c r="C339" s="6">
        <v>38839</v>
      </c>
      <c r="D339" t="s">
        <v>6</v>
      </c>
      <c r="E339" s="5">
        <v>379</v>
      </c>
      <c r="F339">
        <v>1</v>
      </c>
      <c r="G339" s="5">
        <f t="shared" si="5"/>
        <v>379</v>
      </c>
      <c r="H339" s="5"/>
      <c r="I339" s="5"/>
    </row>
    <row r="340" spans="1:9" x14ac:dyDescent="0.2">
      <c r="A340">
        <v>20100338</v>
      </c>
      <c r="B340" t="s">
        <v>3</v>
      </c>
      <c r="C340" s="6">
        <v>38854</v>
      </c>
      <c r="D340" t="s">
        <v>9</v>
      </c>
      <c r="E340" s="5">
        <v>139.99</v>
      </c>
      <c r="F340">
        <v>4</v>
      </c>
      <c r="G340" s="5">
        <f t="shared" si="5"/>
        <v>559.96</v>
      </c>
      <c r="H340" s="5"/>
      <c r="I340" s="5"/>
    </row>
    <row r="341" spans="1:9" x14ac:dyDescent="0.2">
      <c r="A341">
        <v>20100339</v>
      </c>
      <c r="B341" t="s">
        <v>3</v>
      </c>
      <c r="C341" s="6">
        <v>38841</v>
      </c>
      <c r="D341" t="s">
        <v>9</v>
      </c>
      <c r="E341" s="5">
        <v>139.99</v>
      </c>
      <c r="F341">
        <v>5</v>
      </c>
      <c r="G341" s="5">
        <f t="shared" si="5"/>
        <v>699.95</v>
      </c>
      <c r="H341" s="5"/>
      <c r="I341" s="5"/>
    </row>
    <row r="342" spans="1:9" x14ac:dyDescent="0.2">
      <c r="A342">
        <v>20100340</v>
      </c>
      <c r="B342" t="s">
        <v>4</v>
      </c>
      <c r="C342" s="6">
        <v>38867</v>
      </c>
      <c r="D342" t="s">
        <v>10</v>
      </c>
      <c r="E342" s="5">
        <v>560.25</v>
      </c>
      <c r="F342">
        <v>1</v>
      </c>
      <c r="G342" s="5">
        <f t="shared" si="5"/>
        <v>560.25</v>
      </c>
      <c r="H342" s="5"/>
      <c r="I342" s="5"/>
    </row>
    <row r="343" spans="1:9" x14ac:dyDescent="0.2">
      <c r="A343">
        <v>20100341</v>
      </c>
      <c r="B343" t="s">
        <v>5</v>
      </c>
      <c r="C343" s="6">
        <v>38856</v>
      </c>
      <c r="D343" t="s">
        <v>8</v>
      </c>
      <c r="E343" s="5">
        <v>65</v>
      </c>
      <c r="F343">
        <v>3</v>
      </c>
      <c r="G343" s="5">
        <f t="shared" si="5"/>
        <v>195</v>
      </c>
      <c r="H343" s="5"/>
      <c r="I343" s="5"/>
    </row>
    <row r="344" spans="1:9" x14ac:dyDescent="0.2">
      <c r="A344">
        <v>20100342</v>
      </c>
      <c r="B344" t="s">
        <v>4</v>
      </c>
      <c r="C344" s="6">
        <v>38865</v>
      </c>
      <c r="D344" t="s">
        <v>8</v>
      </c>
      <c r="E344" s="5">
        <v>65</v>
      </c>
      <c r="F344">
        <v>2</v>
      </c>
      <c r="G344" s="5">
        <f t="shared" si="5"/>
        <v>130</v>
      </c>
      <c r="H344" s="5"/>
      <c r="I344" s="5"/>
    </row>
    <row r="345" spans="1:9" x14ac:dyDescent="0.2">
      <c r="A345">
        <v>20100343</v>
      </c>
      <c r="B345" t="s">
        <v>4</v>
      </c>
      <c r="C345" s="6">
        <v>38867</v>
      </c>
      <c r="D345" t="s">
        <v>6</v>
      </c>
      <c r="E345" s="5">
        <v>379</v>
      </c>
      <c r="F345">
        <v>5</v>
      </c>
      <c r="G345" s="5">
        <f t="shared" si="5"/>
        <v>1895</v>
      </c>
      <c r="H345" s="5"/>
      <c r="I345" s="5"/>
    </row>
    <row r="346" spans="1:9" x14ac:dyDescent="0.2">
      <c r="A346">
        <v>20100344</v>
      </c>
      <c r="B346" t="s">
        <v>4</v>
      </c>
      <c r="C346" s="6">
        <v>38861</v>
      </c>
      <c r="D346" t="s">
        <v>6</v>
      </c>
      <c r="E346" s="5">
        <v>379</v>
      </c>
      <c r="F346">
        <v>4</v>
      </c>
      <c r="G346" s="5">
        <f t="shared" si="5"/>
        <v>1516</v>
      </c>
      <c r="H346" s="5"/>
      <c r="I346" s="5"/>
    </row>
    <row r="347" spans="1:9" x14ac:dyDescent="0.2">
      <c r="A347">
        <v>20100345</v>
      </c>
      <c r="B347" t="s">
        <v>4</v>
      </c>
      <c r="C347" s="6">
        <v>38852</v>
      </c>
      <c r="D347" t="s">
        <v>6</v>
      </c>
      <c r="E347" s="5">
        <v>379</v>
      </c>
      <c r="F347">
        <v>2</v>
      </c>
      <c r="G347" s="5">
        <f t="shared" si="5"/>
        <v>758</v>
      </c>
      <c r="H347" s="5"/>
      <c r="I347" s="5"/>
    </row>
    <row r="348" spans="1:9" x14ac:dyDescent="0.2">
      <c r="A348">
        <v>20100346</v>
      </c>
      <c r="B348" t="s">
        <v>5</v>
      </c>
      <c r="C348" s="6">
        <v>38857</v>
      </c>
      <c r="D348" t="s">
        <v>7</v>
      </c>
      <c r="E348" s="5">
        <v>180.5</v>
      </c>
      <c r="F348">
        <v>2</v>
      </c>
      <c r="G348" s="5">
        <f t="shared" si="5"/>
        <v>361</v>
      </c>
      <c r="H348" s="5"/>
      <c r="I348" s="5"/>
    </row>
    <row r="349" spans="1:9" x14ac:dyDescent="0.2">
      <c r="A349">
        <v>20100347</v>
      </c>
      <c r="B349" t="s">
        <v>5</v>
      </c>
      <c r="C349" s="6">
        <v>38865</v>
      </c>
      <c r="D349" t="s">
        <v>6</v>
      </c>
      <c r="E349" s="5">
        <v>379</v>
      </c>
      <c r="F349">
        <v>1</v>
      </c>
      <c r="G349" s="5">
        <f t="shared" si="5"/>
        <v>379</v>
      </c>
      <c r="H349" s="5"/>
      <c r="I349" s="5"/>
    </row>
    <row r="350" spans="1:9" x14ac:dyDescent="0.2">
      <c r="A350">
        <v>20100348</v>
      </c>
      <c r="B350" t="s">
        <v>4</v>
      </c>
      <c r="C350" s="6">
        <v>38838</v>
      </c>
      <c r="D350" t="s">
        <v>7</v>
      </c>
      <c r="E350" s="5">
        <v>180.5</v>
      </c>
      <c r="F350">
        <v>2</v>
      </c>
      <c r="G350" s="5">
        <f t="shared" si="5"/>
        <v>361</v>
      </c>
      <c r="H350" s="5"/>
      <c r="I350" s="5"/>
    </row>
    <row r="351" spans="1:9" x14ac:dyDescent="0.2">
      <c r="A351">
        <v>20100349</v>
      </c>
      <c r="B351" t="s">
        <v>4</v>
      </c>
      <c r="C351" s="6">
        <v>38845</v>
      </c>
      <c r="D351" t="s">
        <v>6</v>
      </c>
      <c r="E351" s="5">
        <v>379</v>
      </c>
      <c r="F351">
        <v>5</v>
      </c>
      <c r="G351" s="5">
        <f t="shared" si="5"/>
        <v>1895</v>
      </c>
      <c r="H351" s="5"/>
      <c r="I351" s="5"/>
    </row>
    <row r="352" spans="1:9" x14ac:dyDescent="0.2">
      <c r="A352">
        <v>20100350</v>
      </c>
      <c r="B352" t="s">
        <v>5</v>
      </c>
      <c r="C352" s="6">
        <v>38838</v>
      </c>
      <c r="D352" t="s">
        <v>7</v>
      </c>
      <c r="E352" s="5">
        <v>180.5</v>
      </c>
      <c r="F352">
        <v>1</v>
      </c>
      <c r="G352" s="5">
        <f t="shared" si="5"/>
        <v>180.5</v>
      </c>
      <c r="H352" s="5"/>
      <c r="I352" s="5"/>
    </row>
    <row r="353" spans="1:9" x14ac:dyDescent="0.2">
      <c r="A353">
        <v>20100351</v>
      </c>
      <c r="B353" t="s">
        <v>5</v>
      </c>
      <c r="C353" s="6">
        <v>38858</v>
      </c>
      <c r="D353" t="s">
        <v>9</v>
      </c>
      <c r="E353" s="5">
        <v>269</v>
      </c>
      <c r="F353">
        <v>4</v>
      </c>
      <c r="G353" s="5">
        <f t="shared" si="5"/>
        <v>1076</v>
      </c>
      <c r="H353" s="5"/>
      <c r="I353" s="5"/>
    </row>
    <row r="354" spans="1:9" x14ac:dyDescent="0.2">
      <c r="A354">
        <v>20100352</v>
      </c>
      <c r="B354" t="s">
        <v>3</v>
      </c>
      <c r="C354" s="6">
        <v>38857</v>
      </c>
      <c r="D354" t="s">
        <v>10</v>
      </c>
      <c r="E354" s="5">
        <v>560.25</v>
      </c>
      <c r="F354">
        <v>1</v>
      </c>
      <c r="G354" s="5">
        <f t="shared" si="5"/>
        <v>560.25</v>
      </c>
      <c r="H354" s="5"/>
      <c r="I354" s="5"/>
    </row>
    <row r="355" spans="1:9" x14ac:dyDescent="0.2">
      <c r="A355">
        <v>20100353</v>
      </c>
      <c r="B355" t="s">
        <v>5</v>
      </c>
      <c r="C355" s="6">
        <v>38840</v>
      </c>
      <c r="D355" t="s">
        <v>6</v>
      </c>
      <c r="E355" s="5">
        <v>379</v>
      </c>
      <c r="F355">
        <v>2</v>
      </c>
      <c r="G355" s="5">
        <f t="shared" si="5"/>
        <v>758</v>
      </c>
      <c r="H355" s="5"/>
      <c r="I355" s="5"/>
    </row>
    <row r="356" spans="1:9" x14ac:dyDescent="0.2">
      <c r="A356">
        <v>20100354</v>
      </c>
      <c r="B356" t="s">
        <v>4</v>
      </c>
      <c r="C356" s="6">
        <v>38859</v>
      </c>
      <c r="D356" t="s">
        <v>9</v>
      </c>
      <c r="E356" s="5">
        <v>269</v>
      </c>
      <c r="F356">
        <v>4</v>
      </c>
      <c r="G356" s="5">
        <f t="shared" si="5"/>
        <v>1076</v>
      </c>
      <c r="H356" s="5"/>
      <c r="I356" s="5"/>
    </row>
    <row r="357" spans="1:9" x14ac:dyDescent="0.2">
      <c r="A357">
        <v>20100355</v>
      </c>
      <c r="B357" t="s">
        <v>3</v>
      </c>
      <c r="C357" s="6">
        <v>38853</v>
      </c>
      <c r="D357" t="s">
        <v>6</v>
      </c>
      <c r="E357" s="5">
        <v>379</v>
      </c>
      <c r="F357">
        <v>4</v>
      </c>
      <c r="G357" s="5">
        <f t="shared" si="5"/>
        <v>1516</v>
      </c>
      <c r="H357" s="5"/>
      <c r="I357" s="5"/>
    </row>
    <row r="358" spans="1:9" x14ac:dyDescent="0.2">
      <c r="A358">
        <v>20100356</v>
      </c>
      <c r="B358" t="s">
        <v>3</v>
      </c>
      <c r="C358" s="6">
        <v>38862</v>
      </c>
      <c r="D358" t="s">
        <v>10</v>
      </c>
      <c r="E358" s="5">
        <v>560.25</v>
      </c>
      <c r="F358">
        <v>1</v>
      </c>
      <c r="G358" s="5">
        <f t="shared" si="5"/>
        <v>560.25</v>
      </c>
      <c r="H358" s="5"/>
      <c r="I358" s="5"/>
    </row>
    <row r="359" spans="1:9" x14ac:dyDescent="0.2">
      <c r="A359">
        <v>20100357</v>
      </c>
      <c r="B359" t="s">
        <v>5</v>
      </c>
      <c r="C359" s="6">
        <v>38843</v>
      </c>
      <c r="D359" t="s">
        <v>9</v>
      </c>
      <c r="E359" s="5">
        <v>269</v>
      </c>
      <c r="F359">
        <v>2</v>
      </c>
      <c r="G359" s="5">
        <f t="shared" si="5"/>
        <v>538</v>
      </c>
      <c r="H359" s="5"/>
      <c r="I359" s="5"/>
    </row>
    <row r="360" spans="1:9" x14ac:dyDescent="0.2">
      <c r="A360">
        <v>20100358</v>
      </c>
      <c r="B360" t="s">
        <v>5</v>
      </c>
      <c r="C360" s="6">
        <v>38867</v>
      </c>
      <c r="D360" t="s">
        <v>10</v>
      </c>
      <c r="E360" s="5">
        <v>560.25</v>
      </c>
      <c r="F360">
        <v>1</v>
      </c>
      <c r="G360" s="5">
        <f t="shared" si="5"/>
        <v>560.25</v>
      </c>
      <c r="H360" s="5"/>
      <c r="I360" s="5"/>
    </row>
    <row r="361" spans="1:9" x14ac:dyDescent="0.2">
      <c r="A361">
        <v>20100359</v>
      </c>
      <c r="B361" t="s">
        <v>4</v>
      </c>
      <c r="C361" s="6">
        <v>38849</v>
      </c>
      <c r="D361" t="s">
        <v>7</v>
      </c>
      <c r="E361" s="5">
        <v>180.5</v>
      </c>
      <c r="F361">
        <v>1</v>
      </c>
      <c r="G361" s="5">
        <f t="shared" si="5"/>
        <v>180.5</v>
      </c>
      <c r="H361" s="5"/>
      <c r="I361" s="5"/>
    </row>
    <row r="362" spans="1:9" x14ac:dyDescent="0.2">
      <c r="A362">
        <v>20100360</v>
      </c>
      <c r="B362" t="s">
        <v>5</v>
      </c>
      <c r="C362" s="6">
        <v>38851</v>
      </c>
      <c r="D362" t="s">
        <v>10</v>
      </c>
      <c r="E362" s="5">
        <v>560.25</v>
      </c>
      <c r="F362">
        <v>1</v>
      </c>
      <c r="G362" s="5">
        <f t="shared" si="5"/>
        <v>560.25</v>
      </c>
      <c r="H362" s="5"/>
      <c r="I362" s="5"/>
    </row>
    <row r="363" spans="1:9" x14ac:dyDescent="0.2">
      <c r="A363">
        <v>20100361</v>
      </c>
      <c r="B363" t="s">
        <v>3</v>
      </c>
      <c r="C363" s="6">
        <v>38844</v>
      </c>
      <c r="D363" t="s">
        <v>10</v>
      </c>
      <c r="E363" s="5">
        <v>560.25</v>
      </c>
      <c r="F363">
        <v>1</v>
      </c>
      <c r="G363" s="5">
        <f t="shared" si="5"/>
        <v>560.25</v>
      </c>
      <c r="H363" s="5"/>
      <c r="I363" s="5"/>
    </row>
    <row r="364" spans="1:9" x14ac:dyDescent="0.2">
      <c r="A364">
        <v>20100362</v>
      </c>
      <c r="B364" t="s">
        <v>4</v>
      </c>
      <c r="C364" s="6">
        <v>38847</v>
      </c>
      <c r="D364" t="s">
        <v>7</v>
      </c>
      <c r="E364" s="5">
        <v>180.5</v>
      </c>
      <c r="F364">
        <v>2</v>
      </c>
      <c r="G364" s="5">
        <f t="shared" si="5"/>
        <v>361</v>
      </c>
      <c r="H364" s="5"/>
      <c r="I364" s="5"/>
    </row>
    <row r="365" spans="1:9" x14ac:dyDescent="0.2">
      <c r="A365">
        <v>20100363</v>
      </c>
      <c r="B365" t="s">
        <v>4</v>
      </c>
      <c r="C365" s="6">
        <v>38864</v>
      </c>
      <c r="D365" t="s">
        <v>7</v>
      </c>
      <c r="E365" s="5">
        <v>275.79000000000002</v>
      </c>
      <c r="F365">
        <v>1</v>
      </c>
      <c r="G365" s="5">
        <f t="shared" si="5"/>
        <v>275.79000000000002</v>
      </c>
      <c r="H365" s="5"/>
      <c r="I365" s="5"/>
    </row>
    <row r="366" spans="1:9" x14ac:dyDescent="0.2">
      <c r="A366">
        <v>20100364</v>
      </c>
      <c r="B366" t="s">
        <v>4</v>
      </c>
      <c r="C366" s="6">
        <v>38857</v>
      </c>
      <c r="D366" t="s">
        <v>6</v>
      </c>
      <c r="E366" s="5">
        <v>379</v>
      </c>
      <c r="F366">
        <v>6</v>
      </c>
      <c r="G366" s="5">
        <f t="shared" si="5"/>
        <v>2274</v>
      </c>
      <c r="H366" s="5"/>
      <c r="I366" s="5"/>
    </row>
    <row r="367" spans="1:9" x14ac:dyDescent="0.2">
      <c r="A367">
        <v>20100365</v>
      </c>
      <c r="B367" t="s">
        <v>4</v>
      </c>
      <c r="C367" s="6">
        <v>38857</v>
      </c>
      <c r="D367" t="s">
        <v>7</v>
      </c>
      <c r="E367" s="5">
        <v>275.79000000000002</v>
      </c>
      <c r="F367">
        <v>1</v>
      </c>
      <c r="G367" s="5">
        <f t="shared" si="5"/>
        <v>275.79000000000002</v>
      </c>
      <c r="H367" s="5"/>
      <c r="I367" s="5"/>
    </row>
    <row r="368" spans="1:9" x14ac:dyDescent="0.2">
      <c r="A368">
        <v>20100366</v>
      </c>
      <c r="B368" t="s">
        <v>3</v>
      </c>
      <c r="C368" s="6">
        <v>38855</v>
      </c>
      <c r="D368" t="s">
        <v>8</v>
      </c>
      <c r="E368" s="5">
        <v>65</v>
      </c>
      <c r="F368">
        <v>2</v>
      </c>
      <c r="G368" s="5">
        <f t="shared" si="5"/>
        <v>130</v>
      </c>
      <c r="H368" s="5"/>
      <c r="I368" s="5"/>
    </row>
    <row r="369" spans="1:9" x14ac:dyDescent="0.2">
      <c r="A369">
        <v>20100367</v>
      </c>
      <c r="B369" t="s">
        <v>5</v>
      </c>
      <c r="C369" s="6">
        <v>38841</v>
      </c>
      <c r="D369" t="s">
        <v>10</v>
      </c>
      <c r="E369" s="5">
        <v>560.25</v>
      </c>
      <c r="F369">
        <v>1</v>
      </c>
      <c r="G369" s="5">
        <f t="shared" si="5"/>
        <v>560.25</v>
      </c>
      <c r="H369" s="5"/>
      <c r="I369" s="5"/>
    </row>
    <row r="370" spans="1:9" x14ac:dyDescent="0.2">
      <c r="A370">
        <v>20100368</v>
      </c>
      <c r="B370" t="s">
        <v>4</v>
      </c>
      <c r="C370" s="6">
        <v>38841</v>
      </c>
      <c r="D370" t="s">
        <v>8</v>
      </c>
      <c r="E370" s="5">
        <v>65</v>
      </c>
      <c r="F370">
        <v>2</v>
      </c>
      <c r="G370" s="5">
        <f t="shared" si="5"/>
        <v>130</v>
      </c>
      <c r="H370" s="5"/>
      <c r="I370" s="5"/>
    </row>
    <row r="371" spans="1:9" x14ac:dyDescent="0.2">
      <c r="A371">
        <v>20100369</v>
      </c>
      <c r="B371" t="s">
        <v>3</v>
      </c>
      <c r="C371" s="6">
        <v>38858</v>
      </c>
      <c r="D371" t="s">
        <v>6</v>
      </c>
      <c r="E371" s="5">
        <v>379</v>
      </c>
      <c r="F371">
        <v>2</v>
      </c>
      <c r="G371" s="5">
        <f t="shared" si="5"/>
        <v>758</v>
      </c>
      <c r="H371" s="5"/>
      <c r="I371" s="5"/>
    </row>
    <row r="372" spans="1:9" x14ac:dyDescent="0.2">
      <c r="A372">
        <v>20100370</v>
      </c>
      <c r="B372" t="s">
        <v>5</v>
      </c>
      <c r="C372" s="6">
        <v>38862</v>
      </c>
      <c r="D372" t="s">
        <v>9</v>
      </c>
      <c r="E372" s="5">
        <v>269</v>
      </c>
      <c r="F372">
        <v>5</v>
      </c>
      <c r="G372" s="5">
        <f t="shared" si="5"/>
        <v>1345</v>
      </c>
      <c r="H372" s="5"/>
      <c r="I372" s="5"/>
    </row>
    <row r="373" spans="1:9" x14ac:dyDescent="0.2">
      <c r="A373">
        <v>20100371</v>
      </c>
      <c r="B373" t="s">
        <v>4</v>
      </c>
      <c r="C373" s="6">
        <v>38839</v>
      </c>
      <c r="D373" t="s">
        <v>8</v>
      </c>
      <c r="E373" s="5">
        <v>65</v>
      </c>
      <c r="F373">
        <v>2</v>
      </c>
      <c r="G373" s="5">
        <f t="shared" si="5"/>
        <v>130</v>
      </c>
      <c r="H373" s="5"/>
      <c r="I373" s="5"/>
    </row>
    <row r="374" spans="1:9" x14ac:dyDescent="0.2">
      <c r="A374">
        <v>20100372</v>
      </c>
      <c r="B374" t="s">
        <v>4</v>
      </c>
      <c r="C374" s="6">
        <v>38839</v>
      </c>
      <c r="D374" t="s">
        <v>8</v>
      </c>
      <c r="E374" s="5">
        <v>65</v>
      </c>
      <c r="F374">
        <v>3</v>
      </c>
      <c r="G374" s="5">
        <f t="shared" si="5"/>
        <v>195</v>
      </c>
      <c r="H374" s="5"/>
      <c r="I374" s="5"/>
    </row>
    <row r="375" spans="1:9" x14ac:dyDescent="0.2">
      <c r="A375">
        <v>20100373</v>
      </c>
      <c r="B375" t="s">
        <v>4</v>
      </c>
      <c r="C375" s="6">
        <v>38849</v>
      </c>
      <c r="D375" t="s">
        <v>6</v>
      </c>
      <c r="E375" s="5">
        <v>199</v>
      </c>
      <c r="F375">
        <v>3</v>
      </c>
      <c r="G375" s="5">
        <f t="shared" si="5"/>
        <v>597</v>
      </c>
      <c r="H375" s="5"/>
      <c r="I375" s="5"/>
    </row>
    <row r="376" spans="1:9" x14ac:dyDescent="0.2">
      <c r="A376">
        <v>20100374</v>
      </c>
      <c r="B376" t="s">
        <v>5</v>
      </c>
      <c r="C376" s="6">
        <v>38837</v>
      </c>
      <c r="D376" t="s">
        <v>6</v>
      </c>
      <c r="E376" s="5">
        <v>199</v>
      </c>
      <c r="F376">
        <v>1</v>
      </c>
      <c r="G376" s="5">
        <f t="shared" si="5"/>
        <v>199</v>
      </c>
      <c r="H376" s="5"/>
      <c r="I376" s="5"/>
    </row>
    <row r="377" spans="1:9" x14ac:dyDescent="0.2">
      <c r="A377">
        <v>20100375</v>
      </c>
      <c r="B377" t="s">
        <v>3</v>
      </c>
      <c r="C377" s="6">
        <v>38846</v>
      </c>
      <c r="D377" t="s">
        <v>7</v>
      </c>
      <c r="E377" s="5">
        <v>98.77</v>
      </c>
      <c r="F377">
        <v>1</v>
      </c>
      <c r="G377" s="5">
        <f t="shared" si="5"/>
        <v>98.77</v>
      </c>
      <c r="H377" s="5"/>
      <c r="I377" s="5"/>
    </row>
    <row r="378" spans="1:9" x14ac:dyDescent="0.2">
      <c r="A378">
        <v>20100376</v>
      </c>
      <c r="B378" t="s">
        <v>3</v>
      </c>
      <c r="C378" s="6">
        <v>38841</v>
      </c>
      <c r="D378" t="s">
        <v>6</v>
      </c>
      <c r="E378" s="5">
        <v>199</v>
      </c>
      <c r="F378">
        <v>5</v>
      </c>
      <c r="G378" s="5">
        <f t="shared" si="5"/>
        <v>995</v>
      </c>
      <c r="H378" s="5"/>
      <c r="I378" s="5"/>
    </row>
    <row r="379" spans="1:9" x14ac:dyDescent="0.2">
      <c r="A379">
        <v>20100377</v>
      </c>
      <c r="B379" t="s">
        <v>5</v>
      </c>
      <c r="C379" s="6">
        <v>38841</v>
      </c>
      <c r="D379" t="s">
        <v>7</v>
      </c>
      <c r="E379" s="5">
        <v>180.5</v>
      </c>
      <c r="F379">
        <v>1</v>
      </c>
      <c r="G379" s="5">
        <f t="shared" si="5"/>
        <v>180.5</v>
      </c>
      <c r="H379" s="5"/>
      <c r="I379" s="5"/>
    </row>
    <row r="380" spans="1:9" x14ac:dyDescent="0.2">
      <c r="A380">
        <v>20100378</v>
      </c>
      <c r="B380" t="s">
        <v>5</v>
      </c>
      <c r="C380" s="6">
        <v>38839</v>
      </c>
      <c r="D380" t="s">
        <v>7</v>
      </c>
      <c r="E380" s="5">
        <v>180.5</v>
      </c>
      <c r="F380">
        <v>2</v>
      </c>
      <c r="G380" s="5">
        <f t="shared" si="5"/>
        <v>361</v>
      </c>
      <c r="H380" s="5"/>
      <c r="I380" s="5"/>
    </row>
    <row r="381" spans="1:9" x14ac:dyDescent="0.2">
      <c r="A381">
        <v>20100379</v>
      </c>
      <c r="B381" t="s">
        <v>5</v>
      </c>
      <c r="C381" s="6">
        <v>38849</v>
      </c>
      <c r="D381" t="s">
        <v>8</v>
      </c>
      <c r="E381" s="5">
        <v>65</v>
      </c>
      <c r="F381">
        <v>4</v>
      </c>
      <c r="G381" s="5">
        <f t="shared" si="5"/>
        <v>260</v>
      </c>
      <c r="H381" s="5"/>
      <c r="I381" s="5"/>
    </row>
    <row r="382" spans="1:9" x14ac:dyDescent="0.2">
      <c r="A382">
        <v>20100380</v>
      </c>
      <c r="B382" t="s">
        <v>3</v>
      </c>
      <c r="C382" s="6">
        <v>38855</v>
      </c>
      <c r="D382" t="s">
        <v>10</v>
      </c>
      <c r="E382" s="5">
        <v>560.25</v>
      </c>
      <c r="F382">
        <v>1</v>
      </c>
      <c r="G382" s="5">
        <f t="shared" si="5"/>
        <v>560.25</v>
      </c>
      <c r="H382" s="5"/>
      <c r="I382" s="5"/>
    </row>
    <row r="383" spans="1:9" x14ac:dyDescent="0.2">
      <c r="A383">
        <v>20100381</v>
      </c>
      <c r="B383" t="s">
        <v>5</v>
      </c>
      <c r="C383" s="6">
        <v>38841</v>
      </c>
      <c r="D383" t="s">
        <v>10</v>
      </c>
      <c r="E383" s="5">
        <v>560.25</v>
      </c>
      <c r="F383">
        <v>1</v>
      </c>
      <c r="G383" s="5">
        <f t="shared" si="5"/>
        <v>560.25</v>
      </c>
      <c r="H383" s="5"/>
      <c r="I383" s="5"/>
    </row>
    <row r="384" spans="1:9" x14ac:dyDescent="0.2">
      <c r="A384">
        <v>20100382</v>
      </c>
      <c r="B384" t="s">
        <v>5</v>
      </c>
      <c r="C384" s="6">
        <v>38847</v>
      </c>
      <c r="D384" t="s">
        <v>7</v>
      </c>
      <c r="E384" s="5">
        <v>180.5</v>
      </c>
      <c r="F384">
        <v>2</v>
      </c>
      <c r="G384" s="5">
        <f t="shared" si="5"/>
        <v>361</v>
      </c>
      <c r="H384" s="5"/>
      <c r="I384" s="5"/>
    </row>
    <row r="385" spans="1:9" x14ac:dyDescent="0.2">
      <c r="A385">
        <v>20100383</v>
      </c>
      <c r="B385" t="s">
        <v>3</v>
      </c>
      <c r="C385" s="6">
        <v>38842</v>
      </c>
      <c r="D385" t="s">
        <v>9</v>
      </c>
      <c r="E385" s="5">
        <v>269</v>
      </c>
      <c r="F385">
        <v>1</v>
      </c>
      <c r="G385" s="5">
        <f t="shared" si="5"/>
        <v>269</v>
      </c>
      <c r="H385" s="5"/>
      <c r="I385" s="5"/>
    </row>
    <row r="386" spans="1:9" x14ac:dyDescent="0.2">
      <c r="A386">
        <v>20100384</v>
      </c>
      <c r="B386" t="s">
        <v>3</v>
      </c>
      <c r="C386" s="6">
        <v>38851</v>
      </c>
      <c r="D386" t="s">
        <v>9</v>
      </c>
      <c r="E386" s="5">
        <v>269</v>
      </c>
      <c r="F386">
        <v>4</v>
      </c>
      <c r="G386" s="5">
        <f t="shared" ref="G386:G449" si="6">E386*F386</f>
        <v>1076</v>
      </c>
      <c r="H386" s="5"/>
      <c r="I386" s="5"/>
    </row>
    <row r="387" spans="1:9" x14ac:dyDescent="0.2">
      <c r="A387">
        <v>20100385</v>
      </c>
      <c r="B387" t="s">
        <v>4</v>
      </c>
      <c r="C387" s="6">
        <v>38839</v>
      </c>
      <c r="D387" t="s">
        <v>6</v>
      </c>
      <c r="E387" s="5">
        <v>199</v>
      </c>
      <c r="F387">
        <v>6</v>
      </c>
      <c r="G387" s="5">
        <f t="shared" si="6"/>
        <v>1194</v>
      </c>
      <c r="H387" s="5"/>
      <c r="I387" s="5"/>
    </row>
    <row r="388" spans="1:9" x14ac:dyDescent="0.2">
      <c r="A388">
        <v>20100386</v>
      </c>
      <c r="B388" t="s">
        <v>5</v>
      </c>
      <c r="C388" s="6">
        <v>38861</v>
      </c>
      <c r="D388" t="s">
        <v>9</v>
      </c>
      <c r="E388" s="5">
        <v>269</v>
      </c>
      <c r="F388">
        <v>2</v>
      </c>
      <c r="G388" s="5">
        <f t="shared" si="6"/>
        <v>538</v>
      </c>
      <c r="H388" s="5"/>
      <c r="I388" s="5"/>
    </row>
    <row r="389" spans="1:9" x14ac:dyDescent="0.2">
      <c r="A389">
        <v>20100387</v>
      </c>
      <c r="B389" t="s">
        <v>5</v>
      </c>
      <c r="C389" s="6">
        <v>38843</v>
      </c>
      <c r="D389" t="s">
        <v>7</v>
      </c>
      <c r="E389" s="5">
        <v>180.5</v>
      </c>
      <c r="F389">
        <v>2</v>
      </c>
      <c r="G389" s="5">
        <f t="shared" si="6"/>
        <v>361</v>
      </c>
      <c r="H389" s="5"/>
      <c r="I389" s="5"/>
    </row>
    <row r="390" spans="1:9" x14ac:dyDescent="0.2">
      <c r="A390">
        <v>20100388</v>
      </c>
      <c r="B390" t="s">
        <v>4</v>
      </c>
      <c r="C390" s="6">
        <v>38857</v>
      </c>
      <c r="D390" t="s">
        <v>9</v>
      </c>
      <c r="E390" s="5">
        <v>269</v>
      </c>
      <c r="F390">
        <v>5</v>
      </c>
      <c r="G390" s="5">
        <f t="shared" si="6"/>
        <v>1345</v>
      </c>
      <c r="H390" s="5"/>
      <c r="I390" s="5"/>
    </row>
    <row r="391" spans="1:9" x14ac:dyDescent="0.2">
      <c r="A391">
        <v>20100389</v>
      </c>
      <c r="B391" t="s">
        <v>4</v>
      </c>
      <c r="C391" s="6">
        <v>38850</v>
      </c>
      <c r="D391" t="s">
        <v>9</v>
      </c>
      <c r="E391" s="5">
        <v>269</v>
      </c>
      <c r="F391">
        <v>5</v>
      </c>
      <c r="G391" s="5">
        <f t="shared" si="6"/>
        <v>1345</v>
      </c>
      <c r="H391" s="5"/>
      <c r="I391" s="5"/>
    </row>
    <row r="392" spans="1:9" x14ac:dyDescent="0.2">
      <c r="A392">
        <v>20100390</v>
      </c>
      <c r="B392" t="s">
        <v>4</v>
      </c>
      <c r="C392" s="6">
        <v>38865</v>
      </c>
      <c r="D392" t="s">
        <v>10</v>
      </c>
      <c r="E392" s="5">
        <v>560.25</v>
      </c>
      <c r="F392">
        <v>1</v>
      </c>
      <c r="G392" s="5">
        <f t="shared" si="6"/>
        <v>560.25</v>
      </c>
      <c r="H392" s="5"/>
      <c r="I392" s="5"/>
    </row>
    <row r="393" spans="1:9" x14ac:dyDescent="0.2">
      <c r="A393">
        <v>20100391</v>
      </c>
      <c r="B393" t="s">
        <v>5</v>
      </c>
      <c r="C393" s="6">
        <v>38841</v>
      </c>
      <c r="D393" t="s">
        <v>10</v>
      </c>
      <c r="E393" s="5">
        <v>560.25</v>
      </c>
      <c r="F393">
        <v>2</v>
      </c>
      <c r="G393" s="5">
        <f t="shared" si="6"/>
        <v>1120.5</v>
      </c>
      <c r="H393" s="5"/>
      <c r="I393" s="5"/>
    </row>
    <row r="394" spans="1:9" x14ac:dyDescent="0.2">
      <c r="A394">
        <v>20100392</v>
      </c>
      <c r="B394" t="s">
        <v>4</v>
      </c>
      <c r="C394" s="6">
        <v>38851</v>
      </c>
      <c r="D394" t="s">
        <v>8</v>
      </c>
      <c r="E394" s="5">
        <v>65</v>
      </c>
      <c r="F394">
        <v>3</v>
      </c>
      <c r="G394" s="5">
        <f t="shared" si="6"/>
        <v>195</v>
      </c>
      <c r="H394" s="5"/>
      <c r="I394" s="5"/>
    </row>
    <row r="395" spans="1:9" x14ac:dyDescent="0.2">
      <c r="A395">
        <v>20100393</v>
      </c>
      <c r="B395" t="s">
        <v>3</v>
      </c>
      <c r="C395" s="6">
        <v>38838</v>
      </c>
      <c r="D395" t="s">
        <v>6</v>
      </c>
      <c r="E395" s="5">
        <v>199</v>
      </c>
      <c r="F395">
        <v>5</v>
      </c>
      <c r="G395" s="5">
        <f t="shared" si="6"/>
        <v>995</v>
      </c>
      <c r="H395" s="5"/>
      <c r="I395" s="5"/>
    </row>
    <row r="396" spans="1:9" x14ac:dyDescent="0.2">
      <c r="A396">
        <v>20100394</v>
      </c>
      <c r="B396" t="s">
        <v>4</v>
      </c>
      <c r="C396" s="6">
        <v>38852</v>
      </c>
      <c r="D396" t="s">
        <v>7</v>
      </c>
      <c r="E396" s="5">
        <v>275.79000000000002</v>
      </c>
      <c r="F396">
        <v>1</v>
      </c>
      <c r="G396" s="5">
        <f t="shared" si="6"/>
        <v>275.79000000000002</v>
      </c>
      <c r="H396" s="5"/>
      <c r="I396" s="5"/>
    </row>
    <row r="397" spans="1:9" x14ac:dyDescent="0.2">
      <c r="A397">
        <v>20100395</v>
      </c>
      <c r="B397" t="s">
        <v>4</v>
      </c>
      <c r="C397" s="6">
        <v>38842</v>
      </c>
      <c r="D397" t="s">
        <v>6</v>
      </c>
      <c r="E397" s="5">
        <v>199</v>
      </c>
      <c r="F397">
        <v>4</v>
      </c>
      <c r="G397" s="5">
        <f t="shared" si="6"/>
        <v>796</v>
      </c>
      <c r="H397" s="5"/>
      <c r="I397" s="5"/>
    </row>
    <row r="398" spans="1:9" x14ac:dyDescent="0.2">
      <c r="A398">
        <v>20100396</v>
      </c>
      <c r="B398" t="s">
        <v>4</v>
      </c>
      <c r="C398" s="6">
        <v>38854</v>
      </c>
      <c r="D398" t="s">
        <v>8</v>
      </c>
      <c r="E398" s="5">
        <v>65</v>
      </c>
      <c r="F398">
        <v>3</v>
      </c>
      <c r="G398" s="5">
        <f t="shared" si="6"/>
        <v>195</v>
      </c>
      <c r="H398" s="5"/>
      <c r="I398" s="5"/>
    </row>
    <row r="399" spans="1:9" x14ac:dyDescent="0.2">
      <c r="A399">
        <v>20100397</v>
      </c>
      <c r="B399" t="s">
        <v>4</v>
      </c>
      <c r="C399" s="6">
        <v>38843</v>
      </c>
      <c r="D399" t="s">
        <v>6</v>
      </c>
      <c r="E399" s="5">
        <v>199</v>
      </c>
      <c r="F399">
        <v>5</v>
      </c>
      <c r="G399" s="5">
        <f t="shared" si="6"/>
        <v>995</v>
      </c>
      <c r="H399" s="5"/>
      <c r="I399" s="5"/>
    </row>
    <row r="400" spans="1:9" x14ac:dyDescent="0.2">
      <c r="A400">
        <v>20100398</v>
      </c>
      <c r="B400" t="s">
        <v>5</v>
      </c>
      <c r="C400" s="6">
        <v>38841</v>
      </c>
      <c r="D400" t="s">
        <v>8</v>
      </c>
      <c r="E400" s="5">
        <v>65</v>
      </c>
      <c r="F400">
        <v>2</v>
      </c>
      <c r="G400" s="5">
        <f t="shared" si="6"/>
        <v>130</v>
      </c>
      <c r="H400" s="5"/>
      <c r="I400" s="5"/>
    </row>
    <row r="401" spans="1:9" x14ac:dyDescent="0.2">
      <c r="A401">
        <v>20100399</v>
      </c>
      <c r="B401" t="s">
        <v>3</v>
      </c>
      <c r="C401" s="6">
        <v>38860</v>
      </c>
      <c r="D401" t="s">
        <v>9</v>
      </c>
      <c r="E401" s="5">
        <v>269</v>
      </c>
      <c r="F401">
        <v>2</v>
      </c>
      <c r="G401" s="5">
        <f t="shared" si="6"/>
        <v>538</v>
      </c>
      <c r="H401" s="5"/>
      <c r="I401" s="5"/>
    </row>
    <row r="402" spans="1:9" x14ac:dyDescent="0.2">
      <c r="A402">
        <v>20100400</v>
      </c>
      <c r="B402" t="s">
        <v>5</v>
      </c>
      <c r="C402" s="6">
        <v>38842</v>
      </c>
      <c r="D402" t="s">
        <v>9</v>
      </c>
      <c r="E402" s="5">
        <v>269</v>
      </c>
      <c r="F402">
        <v>4</v>
      </c>
      <c r="G402" s="5">
        <f t="shared" si="6"/>
        <v>1076</v>
      </c>
      <c r="H402" s="5"/>
      <c r="I402" s="5"/>
    </row>
    <row r="403" spans="1:9" x14ac:dyDescent="0.2">
      <c r="A403">
        <v>20100401</v>
      </c>
      <c r="B403" t="s">
        <v>5</v>
      </c>
      <c r="C403" s="6">
        <v>38854</v>
      </c>
      <c r="D403" t="s">
        <v>10</v>
      </c>
      <c r="E403" s="5">
        <v>560.25</v>
      </c>
      <c r="F403">
        <v>1</v>
      </c>
      <c r="G403" s="5">
        <f t="shared" si="6"/>
        <v>560.25</v>
      </c>
      <c r="H403" s="5"/>
      <c r="I403" s="5"/>
    </row>
    <row r="404" spans="1:9" x14ac:dyDescent="0.2">
      <c r="A404">
        <v>20100402</v>
      </c>
      <c r="B404" t="s">
        <v>5</v>
      </c>
      <c r="C404" s="6">
        <v>38850</v>
      </c>
      <c r="D404" t="s">
        <v>7</v>
      </c>
      <c r="E404" s="5">
        <v>180.5</v>
      </c>
      <c r="F404">
        <v>2</v>
      </c>
      <c r="G404" s="5">
        <f t="shared" si="6"/>
        <v>361</v>
      </c>
      <c r="H404" s="5"/>
      <c r="I404" s="5"/>
    </row>
    <row r="405" spans="1:9" x14ac:dyDescent="0.2">
      <c r="A405">
        <v>20100403</v>
      </c>
      <c r="B405" t="s">
        <v>3</v>
      </c>
      <c r="C405" s="6">
        <v>38862</v>
      </c>
      <c r="D405" t="s">
        <v>8</v>
      </c>
      <c r="E405" s="5">
        <v>65</v>
      </c>
      <c r="F405">
        <v>2</v>
      </c>
      <c r="G405" s="5">
        <f t="shared" si="6"/>
        <v>130</v>
      </c>
      <c r="H405" s="5"/>
      <c r="I405" s="5"/>
    </row>
    <row r="406" spans="1:9" x14ac:dyDescent="0.2">
      <c r="A406">
        <v>20100404</v>
      </c>
      <c r="B406" t="s">
        <v>3</v>
      </c>
      <c r="C406" s="6">
        <v>38857</v>
      </c>
      <c r="D406" t="s">
        <v>7</v>
      </c>
      <c r="E406" s="5">
        <v>98.77</v>
      </c>
      <c r="F406">
        <v>1</v>
      </c>
      <c r="G406" s="5">
        <f t="shared" si="6"/>
        <v>98.77</v>
      </c>
      <c r="H406" s="5"/>
      <c r="I406" s="5"/>
    </row>
    <row r="407" spans="1:9" x14ac:dyDescent="0.2">
      <c r="A407">
        <v>20100405</v>
      </c>
      <c r="B407" t="s">
        <v>4</v>
      </c>
      <c r="C407" s="6">
        <v>38859</v>
      </c>
      <c r="D407" t="s">
        <v>7</v>
      </c>
      <c r="E407" s="5">
        <v>275.79000000000002</v>
      </c>
      <c r="F407">
        <v>1</v>
      </c>
      <c r="G407" s="5">
        <f t="shared" si="6"/>
        <v>275.79000000000002</v>
      </c>
      <c r="H407" s="5"/>
      <c r="I407" s="5"/>
    </row>
    <row r="408" spans="1:9" x14ac:dyDescent="0.2">
      <c r="A408">
        <v>20100406</v>
      </c>
      <c r="B408" t="s">
        <v>4</v>
      </c>
      <c r="C408" s="6">
        <v>38847</v>
      </c>
      <c r="D408" t="s">
        <v>8</v>
      </c>
      <c r="E408" s="5">
        <v>65</v>
      </c>
      <c r="F408">
        <v>2</v>
      </c>
      <c r="G408" s="5">
        <f t="shared" si="6"/>
        <v>130</v>
      </c>
      <c r="H408" s="5"/>
      <c r="I408" s="5"/>
    </row>
    <row r="409" spans="1:9" x14ac:dyDescent="0.2">
      <c r="A409">
        <v>20100407</v>
      </c>
      <c r="B409" t="s">
        <v>5</v>
      </c>
      <c r="C409" s="6">
        <v>38843</v>
      </c>
      <c r="D409" t="s">
        <v>6</v>
      </c>
      <c r="E409" s="5">
        <v>199</v>
      </c>
      <c r="F409">
        <v>2</v>
      </c>
      <c r="G409" s="5">
        <f t="shared" si="6"/>
        <v>398</v>
      </c>
      <c r="H409" s="5"/>
      <c r="I409" s="5"/>
    </row>
    <row r="410" spans="1:9" x14ac:dyDescent="0.2">
      <c r="A410">
        <v>20100408</v>
      </c>
      <c r="B410" t="s">
        <v>3</v>
      </c>
      <c r="C410" s="6">
        <v>38856</v>
      </c>
      <c r="D410" t="s">
        <v>7</v>
      </c>
      <c r="E410" s="5">
        <v>180.5</v>
      </c>
      <c r="F410">
        <v>2</v>
      </c>
      <c r="G410" s="5">
        <f t="shared" si="6"/>
        <v>361</v>
      </c>
      <c r="H410" s="5"/>
      <c r="I410" s="5"/>
    </row>
    <row r="411" spans="1:9" x14ac:dyDescent="0.2">
      <c r="A411">
        <v>20100409</v>
      </c>
      <c r="B411" t="s">
        <v>5</v>
      </c>
      <c r="C411" s="6">
        <v>38851</v>
      </c>
      <c r="D411" t="s">
        <v>6</v>
      </c>
      <c r="E411" s="5">
        <v>199</v>
      </c>
      <c r="F411">
        <v>2</v>
      </c>
      <c r="G411" s="5">
        <f t="shared" si="6"/>
        <v>398</v>
      </c>
      <c r="H411" s="5"/>
      <c r="I411" s="5"/>
    </row>
    <row r="412" spans="1:9" x14ac:dyDescent="0.2">
      <c r="A412">
        <v>20100410</v>
      </c>
      <c r="B412" t="s">
        <v>4</v>
      </c>
      <c r="C412" s="6">
        <v>38862</v>
      </c>
      <c r="D412" t="s">
        <v>7</v>
      </c>
      <c r="E412" s="5">
        <v>275.79000000000002</v>
      </c>
      <c r="F412">
        <v>2</v>
      </c>
      <c r="G412" s="5">
        <f t="shared" si="6"/>
        <v>551.58000000000004</v>
      </c>
      <c r="H412" s="5"/>
      <c r="I412" s="5"/>
    </row>
    <row r="413" spans="1:9" x14ac:dyDescent="0.2">
      <c r="A413">
        <v>20100411</v>
      </c>
      <c r="B413" t="s">
        <v>3</v>
      </c>
      <c r="C413" s="6">
        <v>38846</v>
      </c>
      <c r="D413" t="s">
        <v>7</v>
      </c>
      <c r="E413" s="5">
        <v>180.5</v>
      </c>
      <c r="F413">
        <v>1</v>
      </c>
      <c r="G413" s="5">
        <f t="shared" si="6"/>
        <v>180.5</v>
      </c>
      <c r="H413" s="5"/>
      <c r="I413" s="5"/>
    </row>
    <row r="414" spans="1:9" x14ac:dyDescent="0.2">
      <c r="A414">
        <v>20100412</v>
      </c>
      <c r="B414" t="s">
        <v>4</v>
      </c>
      <c r="C414" s="6">
        <v>38841</v>
      </c>
      <c r="D414" t="s">
        <v>8</v>
      </c>
      <c r="E414" s="5">
        <v>65</v>
      </c>
      <c r="F414">
        <v>4</v>
      </c>
      <c r="G414" s="5">
        <f t="shared" si="6"/>
        <v>260</v>
      </c>
      <c r="H414" s="5"/>
      <c r="I414" s="5"/>
    </row>
    <row r="415" spans="1:9" x14ac:dyDescent="0.2">
      <c r="A415">
        <v>20100413</v>
      </c>
      <c r="B415" t="s">
        <v>4</v>
      </c>
      <c r="C415" s="6">
        <v>38852</v>
      </c>
      <c r="D415" t="s">
        <v>9</v>
      </c>
      <c r="E415" s="5">
        <v>269</v>
      </c>
      <c r="F415">
        <v>4</v>
      </c>
      <c r="G415" s="5">
        <f t="shared" si="6"/>
        <v>1076</v>
      </c>
      <c r="H415" s="5"/>
      <c r="I415" s="5"/>
    </row>
    <row r="416" spans="1:9" x14ac:dyDescent="0.2">
      <c r="A416">
        <v>20100414</v>
      </c>
      <c r="B416" t="s">
        <v>4</v>
      </c>
      <c r="C416" s="6">
        <v>38843</v>
      </c>
      <c r="D416" t="s">
        <v>7</v>
      </c>
      <c r="E416" s="5">
        <v>275.79000000000002</v>
      </c>
      <c r="F416">
        <v>2</v>
      </c>
      <c r="G416" s="5">
        <f t="shared" si="6"/>
        <v>551.58000000000004</v>
      </c>
      <c r="H416" s="5"/>
      <c r="I416" s="5"/>
    </row>
    <row r="417" spans="1:9" x14ac:dyDescent="0.2">
      <c r="A417">
        <v>20100415</v>
      </c>
      <c r="B417" t="s">
        <v>3</v>
      </c>
      <c r="C417" s="6">
        <v>38862</v>
      </c>
      <c r="D417" t="s">
        <v>7</v>
      </c>
      <c r="E417" s="5">
        <v>180.5</v>
      </c>
      <c r="F417">
        <v>2</v>
      </c>
      <c r="G417" s="5">
        <f t="shared" si="6"/>
        <v>361</v>
      </c>
      <c r="H417" s="5"/>
      <c r="I417" s="5"/>
    </row>
    <row r="418" spans="1:9" x14ac:dyDescent="0.2">
      <c r="A418">
        <v>20100416</v>
      </c>
      <c r="B418" t="s">
        <v>3</v>
      </c>
      <c r="C418" s="6">
        <v>38843</v>
      </c>
      <c r="D418" t="s">
        <v>10</v>
      </c>
      <c r="E418" s="5">
        <v>560.25</v>
      </c>
      <c r="F418">
        <v>2</v>
      </c>
      <c r="G418" s="5">
        <f t="shared" si="6"/>
        <v>1120.5</v>
      </c>
      <c r="H418" s="5"/>
      <c r="I418" s="5"/>
    </row>
    <row r="419" spans="1:9" x14ac:dyDescent="0.2">
      <c r="A419">
        <v>20100417</v>
      </c>
      <c r="B419" t="s">
        <v>3</v>
      </c>
      <c r="C419" s="6">
        <v>38842</v>
      </c>
      <c r="D419" t="s">
        <v>9</v>
      </c>
      <c r="E419" s="5">
        <v>269</v>
      </c>
      <c r="F419">
        <v>3</v>
      </c>
      <c r="G419" s="5">
        <f t="shared" si="6"/>
        <v>807</v>
      </c>
      <c r="H419" s="5"/>
      <c r="I419" s="5"/>
    </row>
    <row r="420" spans="1:9" x14ac:dyDescent="0.2">
      <c r="A420">
        <v>20100418</v>
      </c>
      <c r="B420" t="s">
        <v>4</v>
      </c>
      <c r="C420" s="6">
        <v>38864</v>
      </c>
      <c r="D420" t="s">
        <v>7</v>
      </c>
      <c r="E420" s="5">
        <v>275.79000000000002</v>
      </c>
      <c r="F420">
        <v>2</v>
      </c>
      <c r="G420" s="5">
        <f t="shared" si="6"/>
        <v>551.58000000000004</v>
      </c>
      <c r="H420" s="5"/>
      <c r="I420" s="5"/>
    </row>
    <row r="421" spans="1:9" x14ac:dyDescent="0.2">
      <c r="A421">
        <v>20100419</v>
      </c>
      <c r="B421" t="s">
        <v>5</v>
      </c>
      <c r="C421" s="6">
        <v>38840</v>
      </c>
      <c r="D421" t="s">
        <v>6</v>
      </c>
      <c r="E421" s="5">
        <v>199</v>
      </c>
      <c r="F421">
        <v>2</v>
      </c>
      <c r="G421" s="5">
        <f t="shared" si="6"/>
        <v>398</v>
      </c>
      <c r="H421" s="5"/>
      <c r="I421" s="5"/>
    </row>
    <row r="422" spans="1:9" x14ac:dyDescent="0.2">
      <c r="A422">
        <v>20100420</v>
      </c>
      <c r="B422" t="s">
        <v>5</v>
      </c>
      <c r="C422" s="6">
        <v>38838</v>
      </c>
      <c r="D422" t="s">
        <v>7</v>
      </c>
      <c r="E422" s="5">
        <v>180.5</v>
      </c>
      <c r="F422">
        <v>1</v>
      </c>
      <c r="G422" s="5">
        <f t="shared" si="6"/>
        <v>180.5</v>
      </c>
      <c r="H422" s="5"/>
      <c r="I422" s="5"/>
    </row>
    <row r="423" spans="1:9" x14ac:dyDescent="0.2">
      <c r="A423">
        <v>20100421</v>
      </c>
      <c r="B423" t="s">
        <v>3</v>
      </c>
      <c r="C423" s="6">
        <v>38866</v>
      </c>
      <c r="D423" t="s">
        <v>9</v>
      </c>
      <c r="E423" s="5">
        <v>269</v>
      </c>
      <c r="F423">
        <v>2</v>
      </c>
      <c r="G423" s="5">
        <f t="shared" si="6"/>
        <v>538</v>
      </c>
      <c r="H423" s="5"/>
      <c r="I423" s="5"/>
    </row>
    <row r="424" spans="1:9" x14ac:dyDescent="0.2">
      <c r="A424">
        <v>20100422</v>
      </c>
      <c r="B424" t="s">
        <v>5</v>
      </c>
      <c r="C424" s="6">
        <v>38837</v>
      </c>
      <c r="D424" t="s">
        <v>8</v>
      </c>
      <c r="E424" s="5">
        <v>65</v>
      </c>
      <c r="F424">
        <v>3</v>
      </c>
      <c r="G424" s="5">
        <f t="shared" si="6"/>
        <v>195</v>
      </c>
      <c r="H424" s="5"/>
      <c r="I424" s="5"/>
    </row>
    <row r="425" spans="1:9" x14ac:dyDescent="0.2">
      <c r="A425">
        <v>20100423</v>
      </c>
      <c r="B425" t="s">
        <v>4</v>
      </c>
      <c r="C425" s="6">
        <v>38851</v>
      </c>
      <c r="D425" t="s">
        <v>10</v>
      </c>
      <c r="E425" s="5">
        <v>560.25</v>
      </c>
      <c r="F425">
        <v>1</v>
      </c>
      <c r="G425" s="5">
        <f t="shared" si="6"/>
        <v>560.25</v>
      </c>
      <c r="H425" s="5"/>
      <c r="I425" s="5"/>
    </row>
    <row r="426" spans="1:9" x14ac:dyDescent="0.2">
      <c r="A426">
        <v>20100424</v>
      </c>
      <c r="B426" t="s">
        <v>3</v>
      </c>
      <c r="C426" s="6">
        <v>38864</v>
      </c>
      <c r="D426" t="s">
        <v>9</v>
      </c>
      <c r="E426" s="5">
        <v>269</v>
      </c>
      <c r="F426">
        <v>2</v>
      </c>
      <c r="G426" s="5">
        <f t="shared" si="6"/>
        <v>538</v>
      </c>
      <c r="H426" s="5"/>
      <c r="I426" s="5"/>
    </row>
    <row r="427" spans="1:9" x14ac:dyDescent="0.2">
      <c r="A427">
        <v>20100425</v>
      </c>
      <c r="B427" t="s">
        <v>5</v>
      </c>
      <c r="C427" s="6">
        <v>38859</v>
      </c>
      <c r="D427" t="s">
        <v>9</v>
      </c>
      <c r="E427" s="5">
        <v>269</v>
      </c>
      <c r="F427">
        <v>1</v>
      </c>
      <c r="G427" s="5">
        <f t="shared" si="6"/>
        <v>269</v>
      </c>
      <c r="H427" s="5"/>
      <c r="I427" s="5"/>
    </row>
    <row r="428" spans="1:9" x14ac:dyDescent="0.2">
      <c r="A428">
        <v>20100426</v>
      </c>
      <c r="B428" t="s">
        <v>3</v>
      </c>
      <c r="C428" s="6">
        <v>38837</v>
      </c>
      <c r="D428" t="s">
        <v>6</v>
      </c>
      <c r="E428" s="5">
        <v>199</v>
      </c>
      <c r="F428">
        <v>5</v>
      </c>
      <c r="G428" s="5">
        <f t="shared" si="6"/>
        <v>995</v>
      </c>
      <c r="H428" s="5"/>
      <c r="I428" s="5"/>
    </row>
    <row r="429" spans="1:9" x14ac:dyDescent="0.2">
      <c r="A429">
        <v>20100427</v>
      </c>
      <c r="B429" t="s">
        <v>5</v>
      </c>
      <c r="C429" s="6">
        <v>38841</v>
      </c>
      <c r="D429" t="s">
        <v>9</v>
      </c>
      <c r="E429" s="5">
        <v>269</v>
      </c>
      <c r="F429">
        <v>3</v>
      </c>
      <c r="G429" s="5">
        <f t="shared" si="6"/>
        <v>807</v>
      </c>
      <c r="H429" s="5"/>
      <c r="I429" s="5"/>
    </row>
    <row r="430" spans="1:9" x14ac:dyDescent="0.2">
      <c r="A430">
        <v>20100428</v>
      </c>
      <c r="B430" t="s">
        <v>3</v>
      </c>
      <c r="C430" s="6">
        <v>38837</v>
      </c>
      <c r="D430" t="s">
        <v>10</v>
      </c>
      <c r="E430" s="5">
        <v>560.25</v>
      </c>
      <c r="F430">
        <v>2</v>
      </c>
      <c r="G430" s="5">
        <f t="shared" si="6"/>
        <v>1120.5</v>
      </c>
      <c r="H430" s="5"/>
      <c r="I430" s="5"/>
    </row>
    <row r="431" spans="1:9" x14ac:dyDescent="0.2">
      <c r="A431">
        <v>20100429</v>
      </c>
      <c r="B431" t="s">
        <v>4</v>
      </c>
      <c r="C431" s="6">
        <v>38851</v>
      </c>
      <c r="D431" t="s">
        <v>8</v>
      </c>
      <c r="E431" s="5">
        <v>65</v>
      </c>
      <c r="F431">
        <v>1</v>
      </c>
      <c r="G431" s="5">
        <f t="shared" si="6"/>
        <v>65</v>
      </c>
      <c r="H431" s="5"/>
      <c r="I431" s="5"/>
    </row>
    <row r="432" spans="1:9" x14ac:dyDescent="0.2">
      <c r="A432">
        <v>20100430</v>
      </c>
      <c r="B432" t="s">
        <v>3</v>
      </c>
      <c r="C432" s="6">
        <v>38857</v>
      </c>
      <c r="D432" t="s">
        <v>6</v>
      </c>
      <c r="E432" s="5">
        <v>199</v>
      </c>
      <c r="F432">
        <v>2</v>
      </c>
      <c r="G432" s="5">
        <f t="shared" si="6"/>
        <v>398</v>
      </c>
      <c r="H432" s="5"/>
      <c r="I432" s="5"/>
    </row>
    <row r="433" spans="1:9" x14ac:dyDescent="0.2">
      <c r="A433">
        <v>20100431</v>
      </c>
      <c r="B433" t="s">
        <v>5</v>
      </c>
      <c r="C433" s="6">
        <v>38842</v>
      </c>
      <c r="D433" t="s">
        <v>10</v>
      </c>
      <c r="E433" s="5">
        <v>560.25</v>
      </c>
      <c r="F433">
        <v>2</v>
      </c>
      <c r="G433" s="5">
        <f t="shared" si="6"/>
        <v>1120.5</v>
      </c>
      <c r="H433" s="5"/>
      <c r="I433" s="5"/>
    </row>
    <row r="434" spans="1:9" x14ac:dyDescent="0.2">
      <c r="A434">
        <v>20100432</v>
      </c>
      <c r="B434" t="s">
        <v>5</v>
      </c>
      <c r="C434" s="6">
        <v>38850</v>
      </c>
      <c r="D434" t="s">
        <v>7</v>
      </c>
      <c r="E434" s="5">
        <v>180.5</v>
      </c>
      <c r="F434">
        <v>1</v>
      </c>
      <c r="G434" s="5">
        <f t="shared" si="6"/>
        <v>180.5</v>
      </c>
      <c r="H434" s="5"/>
      <c r="I434" s="5"/>
    </row>
    <row r="435" spans="1:9" x14ac:dyDescent="0.2">
      <c r="A435">
        <v>20100433</v>
      </c>
      <c r="B435" t="s">
        <v>5</v>
      </c>
      <c r="C435" s="6">
        <v>38837</v>
      </c>
      <c r="D435" t="s">
        <v>7</v>
      </c>
      <c r="E435" s="5">
        <v>180.5</v>
      </c>
      <c r="F435">
        <v>2</v>
      </c>
      <c r="G435" s="5">
        <f t="shared" si="6"/>
        <v>361</v>
      </c>
      <c r="H435" s="5"/>
      <c r="I435" s="5"/>
    </row>
    <row r="436" spans="1:9" x14ac:dyDescent="0.2">
      <c r="A436">
        <v>20100434</v>
      </c>
      <c r="B436" t="s">
        <v>5</v>
      </c>
      <c r="C436" s="6">
        <v>38864</v>
      </c>
      <c r="D436" t="s">
        <v>10</v>
      </c>
      <c r="E436" s="5">
        <v>560.25</v>
      </c>
      <c r="F436">
        <v>1</v>
      </c>
      <c r="G436" s="5">
        <f t="shared" si="6"/>
        <v>560.25</v>
      </c>
      <c r="H436" s="5"/>
      <c r="I436" s="5"/>
    </row>
    <row r="437" spans="1:9" x14ac:dyDescent="0.2">
      <c r="A437">
        <v>20100435</v>
      </c>
      <c r="B437" t="s">
        <v>5</v>
      </c>
      <c r="C437" s="6">
        <v>38853</v>
      </c>
      <c r="D437" t="s">
        <v>10</v>
      </c>
      <c r="E437" s="5">
        <v>560.25</v>
      </c>
      <c r="F437">
        <v>2</v>
      </c>
      <c r="G437" s="5">
        <f t="shared" si="6"/>
        <v>1120.5</v>
      </c>
      <c r="H437" s="5"/>
      <c r="I437" s="5"/>
    </row>
    <row r="438" spans="1:9" x14ac:dyDescent="0.2">
      <c r="A438">
        <v>20100436</v>
      </c>
      <c r="B438" t="s">
        <v>3</v>
      </c>
      <c r="C438" s="6">
        <v>38840</v>
      </c>
      <c r="D438" t="s">
        <v>6</v>
      </c>
      <c r="E438" s="5">
        <v>199</v>
      </c>
      <c r="F438">
        <v>3</v>
      </c>
      <c r="G438" s="5">
        <f t="shared" si="6"/>
        <v>597</v>
      </c>
      <c r="H438" s="5"/>
      <c r="I438" s="5"/>
    </row>
    <row r="439" spans="1:9" x14ac:dyDescent="0.2">
      <c r="A439">
        <v>20100437</v>
      </c>
      <c r="B439" t="s">
        <v>3</v>
      </c>
      <c r="C439" s="6">
        <v>38838</v>
      </c>
      <c r="D439" t="s">
        <v>6</v>
      </c>
      <c r="E439" s="5">
        <v>199</v>
      </c>
      <c r="F439">
        <v>1</v>
      </c>
      <c r="G439" s="5">
        <f t="shared" si="6"/>
        <v>199</v>
      </c>
      <c r="H439" s="5"/>
      <c r="I439" s="5"/>
    </row>
    <row r="440" spans="1:9" x14ac:dyDescent="0.2">
      <c r="A440">
        <v>20100438</v>
      </c>
      <c r="B440" t="s">
        <v>4</v>
      </c>
      <c r="C440" s="6">
        <v>38841</v>
      </c>
      <c r="D440" t="s">
        <v>8</v>
      </c>
      <c r="E440" s="5">
        <v>65</v>
      </c>
      <c r="F440">
        <v>4</v>
      </c>
      <c r="G440" s="5">
        <f t="shared" si="6"/>
        <v>260</v>
      </c>
      <c r="H440" s="5"/>
      <c r="I440" s="5"/>
    </row>
    <row r="441" spans="1:9" x14ac:dyDescent="0.2">
      <c r="A441">
        <v>20100439</v>
      </c>
      <c r="B441" t="s">
        <v>3</v>
      </c>
      <c r="C441" s="6">
        <v>38865</v>
      </c>
      <c r="D441" t="s">
        <v>6</v>
      </c>
      <c r="E441" s="5">
        <v>199</v>
      </c>
      <c r="F441">
        <v>4</v>
      </c>
      <c r="G441" s="5">
        <f t="shared" si="6"/>
        <v>796</v>
      </c>
      <c r="H441" s="5"/>
      <c r="I441" s="5"/>
    </row>
    <row r="442" spans="1:9" x14ac:dyDescent="0.2">
      <c r="A442">
        <v>20100440</v>
      </c>
      <c r="B442" t="s">
        <v>3</v>
      </c>
      <c r="C442" s="6">
        <v>38860</v>
      </c>
      <c r="D442" t="s">
        <v>6</v>
      </c>
      <c r="E442" s="5">
        <v>199</v>
      </c>
      <c r="F442">
        <v>4</v>
      </c>
      <c r="G442" s="5">
        <f t="shared" si="6"/>
        <v>796</v>
      </c>
      <c r="H442" s="5"/>
      <c r="I442" s="5"/>
    </row>
    <row r="443" spans="1:9" x14ac:dyDescent="0.2">
      <c r="A443">
        <v>20100441</v>
      </c>
      <c r="B443" t="s">
        <v>4</v>
      </c>
      <c r="C443" s="6">
        <v>38864</v>
      </c>
      <c r="D443" t="s">
        <v>8</v>
      </c>
      <c r="E443" s="5">
        <v>65</v>
      </c>
      <c r="F443">
        <v>4</v>
      </c>
      <c r="G443" s="5">
        <f t="shared" si="6"/>
        <v>260</v>
      </c>
      <c r="H443" s="5"/>
      <c r="I443" s="5"/>
    </row>
    <row r="444" spans="1:9" x14ac:dyDescent="0.2">
      <c r="A444">
        <v>20100442</v>
      </c>
      <c r="B444" t="s">
        <v>4</v>
      </c>
      <c r="C444" s="6">
        <v>38864</v>
      </c>
      <c r="D444" t="s">
        <v>9</v>
      </c>
      <c r="E444" s="5">
        <v>269</v>
      </c>
      <c r="F444">
        <v>1</v>
      </c>
      <c r="G444" s="5">
        <f t="shared" si="6"/>
        <v>269</v>
      </c>
      <c r="H444" s="5"/>
      <c r="I444" s="5"/>
    </row>
    <row r="445" spans="1:9" x14ac:dyDescent="0.2">
      <c r="A445">
        <v>20100443</v>
      </c>
      <c r="B445" t="s">
        <v>3</v>
      </c>
      <c r="C445" s="6">
        <v>38853</v>
      </c>
      <c r="D445" t="s">
        <v>6</v>
      </c>
      <c r="E445" s="5">
        <v>199</v>
      </c>
      <c r="F445">
        <v>6</v>
      </c>
      <c r="G445" s="5">
        <f t="shared" si="6"/>
        <v>1194</v>
      </c>
      <c r="H445" s="5"/>
      <c r="I445" s="5"/>
    </row>
    <row r="446" spans="1:9" x14ac:dyDescent="0.2">
      <c r="A446">
        <v>20100444</v>
      </c>
      <c r="B446" t="s">
        <v>3</v>
      </c>
      <c r="C446" s="6">
        <v>38849</v>
      </c>
      <c r="D446" t="s">
        <v>10</v>
      </c>
      <c r="E446" s="5">
        <v>560.25</v>
      </c>
      <c r="F446">
        <v>1</v>
      </c>
      <c r="G446" s="5">
        <f t="shared" si="6"/>
        <v>560.25</v>
      </c>
      <c r="H446" s="5"/>
      <c r="I446" s="5"/>
    </row>
    <row r="447" spans="1:9" x14ac:dyDescent="0.2">
      <c r="A447">
        <v>20100445</v>
      </c>
      <c r="B447" t="s">
        <v>3</v>
      </c>
      <c r="C447" s="6">
        <v>38838</v>
      </c>
      <c r="D447" t="s">
        <v>8</v>
      </c>
      <c r="E447" s="5">
        <v>65</v>
      </c>
      <c r="F447">
        <v>1</v>
      </c>
      <c r="G447" s="5">
        <f t="shared" si="6"/>
        <v>65</v>
      </c>
      <c r="H447" s="5"/>
      <c r="I447" s="5"/>
    </row>
    <row r="448" spans="1:9" x14ac:dyDescent="0.2">
      <c r="A448">
        <v>20100446</v>
      </c>
      <c r="B448" t="s">
        <v>3</v>
      </c>
      <c r="C448" s="6">
        <v>38857</v>
      </c>
      <c r="D448" t="s">
        <v>7</v>
      </c>
      <c r="E448" s="5">
        <v>180.5</v>
      </c>
      <c r="F448">
        <v>2</v>
      </c>
      <c r="G448" s="5">
        <f t="shared" si="6"/>
        <v>361</v>
      </c>
      <c r="H448" s="5"/>
      <c r="I448" s="5"/>
    </row>
    <row r="449" spans="1:9" x14ac:dyDescent="0.2">
      <c r="A449">
        <v>20100447</v>
      </c>
      <c r="B449" t="s">
        <v>3</v>
      </c>
      <c r="C449" s="6">
        <v>38858</v>
      </c>
      <c r="D449" t="s">
        <v>10</v>
      </c>
      <c r="E449" s="5">
        <v>560.25</v>
      </c>
      <c r="F449">
        <v>2</v>
      </c>
      <c r="G449" s="5">
        <f t="shared" si="6"/>
        <v>1120.5</v>
      </c>
      <c r="H449" s="5"/>
      <c r="I449" s="5"/>
    </row>
    <row r="450" spans="1:9" x14ac:dyDescent="0.2">
      <c r="A450">
        <v>20100448</v>
      </c>
      <c r="B450" t="s">
        <v>3</v>
      </c>
      <c r="C450" s="6">
        <v>38844</v>
      </c>
      <c r="D450" t="s">
        <v>10</v>
      </c>
      <c r="E450" s="5">
        <v>560.25</v>
      </c>
      <c r="F450">
        <v>1</v>
      </c>
      <c r="G450" s="5">
        <f t="shared" ref="G450:G513" si="7">E450*F450</f>
        <v>560.25</v>
      </c>
      <c r="H450" s="5"/>
      <c r="I450" s="5"/>
    </row>
    <row r="451" spans="1:9" x14ac:dyDescent="0.2">
      <c r="A451">
        <v>20100449</v>
      </c>
      <c r="B451" t="s">
        <v>5</v>
      </c>
      <c r="C451" s="6">
        <v>38862</v>
      </c>
      <c r="D451" t="s">
        <v>7</v>
      </c>
      <c r="E451" s="5">
        <v>180.5</v>
      </c>
      <c r="F451">
        <v>2</v>
      </c>
      <c r="G451" s="5">
        <f t="shared" si="7"/>
        <v>361</v>
      </c>
      <c r="H451" s="5"/>
      <c r="I451" s="5"/>
    </row>
    <row r="452" spans="1:9" x14ac:dyDescent="0.2">
      <c r="A452">
        <v>20100450</v>
      </c>
      <c r="B452" t="s">
        <v>4</v>
      </c>
      <c r="C452" s="6">
        <v>38837</v>
      </c>
      <c r="D452" t="s">
        <v>9</v>
      </c>
      <c r="E452" s="5">
        <v>269</v>
      </c>
      <c r="F452">
        <v>1</v>
      </c>
      <c r="G452" s="5">
        <f t="shared" si="7"/>
        <v>269</v>
      </c>
      <c r="H452" s="5"/>
      <c r="I452" s="5"/>
    </row>
    <row r="453" spans="1:9" x14ac:dyDescent="0.2">
      <c r="A453">
        <v>20100451</v>
      </c>
      <c r="B453" t="s">
        <v>3</v>
      </c>
      <c r="C453" s="6">
        <v>38857</v>
      </c>
      <c r="D453" t="s">
        <v>7</v>
      </c>
      <c r="E453" s="5">
        <v>180.5</v>
      </c>
      <c r="F453">
        <v>1</v>
      </c>
      <c r="G453" s="5">
        <f t="shared" si="7"/>
        <v>180.5</v>
      </c>
      <c r="H453" s="5"/>
      <c r="I453" s="5"/>
    </row>
    <row r="454" spans="1:9" x14ac:dyDescent="0.2">
      <c r="A454">
        <v>20100452</v>
      </c>
      <c r="B454" t="s">
        <v>5</v>
      </c>
      <c r="C454" s="6">
        <v>38851</v>
      </c>
      <c r="D454" t="s">
        <v>10</v>
      </c>
      <c r="E454" s="5">
        <v>560.25</v>
      </c>
      <c r="F454">
        <v>2</v>
      </c>
      <c r="G454" s="5">
        <f t="shared" si="7"/>
        <v>1120.5</v>
      </c>
      <c r="H454" s="5"/>
      <c r="I454" s="5"/>
    </row>
    <row r="455" spans="1:9" x14ac:dyDescent="0.2">
      <c r="A455">
        <v>20100453</v>
      </c>
      <c r="B455" t="s">
        <v>3</v>
      </c>
      <c r="C455" s="6">
        <v>38859</v>
      </c>
      <c r="D455" t="s">
        <v>6</v>
      </c>
      <c r="E455" s="5">
        <v>199</v>
      </c>
      <c r="F455">
        <v>6</v>
      </c>
      <c r="G455" s="5">
        <f t="shared" si="7"/>
        <v>1194</v>
      </c>
      <c r="H455" s="5"/>
      <c r="I455" s="5"/>
    </row>
    <row r="456" spans="1:9" x14ac:dyDescent="0.2">
      <c r="A456">
        <v>20100454</v>
      </c>
      <c r="B456" t="s">
        <v>3</v>
      </c>
      <c r="C456" s="6">
        <v>38862</v>
      </c>
      <c r="D456" t="s">
        <v>9</v>
      </c>
      <c r="E456" s="5">
        <v>269</v>
      </c>
      <c r="F456">
        <v>1</v>
      </c>
      <c r="G456" s="5">
        <f t="shared" si="7"/>
        <v>269</v>
      </c>
      <c r="H456" s="5"/>
      <c r="I456" s="5"/>
    </row>
    <row r="457" spans="1:9" x14ac:dyDescent="0.2">
      <c r="A457">
        <v>20100455</v>
      </c>
      <c r="B457" t="s">
        <v>3</v>
      </c>
      <c r="C457" s="6">
        <v>38850</v>
      </c>
      <c r="D457" t="s">
        <v>9</v>
      </c>
      <c r="E457" s="5">
        <v>269</v>
      </c>
      <c r="F457">
        <v>5</v>
      </c>
      <c r="G457" s="5">
        <f t="shared" si="7"/>
        <v>1345</v>
      </c>
      <c r="H457" s="5"/>
      <c r="I457" s="5"/>
    </row>
    <row r="458" spans="1:9" x14ac:dyDescent="0.2">
      <c r="A458">
        <v>20100456</v>
      </c>
      <c r="B458" t="s">
        <v>4</v>
      </c>
      <c r="C458" s="6">
        <v>38851</v>
      </c>
      <c r="D458" t="s">
        <v>8</v>
      </c>
      <c r="E458" s="5">
        <v>65</v>
      </c>
      <c r="F458">
        <v>4</v>
      </c>
      <c r="G458" s="5">
        <f t="shared" si="7"/>
        <v>260</v>
      </c>
      <c r="H458" s="5"/>
      <c r="I458" s="5"/>
    </row>
    <row r="459" spans="1:9" x14ac:dyDescent="0.2">
      <c r="A459">
        <v>20100457</v>
      </c>
      <c r="B459" t="s">
        <v>5</v>
      </c>
      <c r="C459" s="6">
        <v>38845</v>
      </c>
      <c r="D459" t="s">
        <v>6</v>
      </c>
      <c r="E459" s="5">
        <v>199</v>
      </c>
      <c r="F459">
        <v>6</v>
      </c>
      <c r="G459" s="5">
        <f t="shared" si="7"/>
        <v>1194</v>
      </c>
      <c r="H459" s="5"/>
      <c r="I459" s="5"/>
    </row>
    <row r="460" spans="1:9" x14ac:dyDescent="0.2">
      <c r="A460">
        <v>20100458</v>
      </c>
      <c r="B460" t="s">
        <v>5</v>
      </c>
      <c r="C460" s="6">
        <v>38857</v>
      </c>
      <c r="D460" t="s">
        <v>7</v>
      </c>
      <c r="E460" s="5">
        <v>180.5</v>
      </c>
      <c r="F460">
        <v>2</v>
      </c>
      <c r="G460" s="5">
        <f t="shared" si="7"/>
        <v>361</v>
      </c>
      <c r="H460" s="5"/>
      <c r="I460" s="5"/>
    </row>
    <row r="461" spans="1:9" x14ac:dyDescent="0.2">
      <c r="A461">
        <v>20100459</v>
      </c>
      <c r="B461" t="s">
        <v>5</v>
      </c>
      <c r="C461" s="6">
        <v>38840</v>
      </c>
      <c r="D461" t="s">
        <v>7</v>
      </c>
      <c r="E461" s="5">
        <v>180.5</v>
      </c>
      <c r="F461">
        <v>1</v>
      </c>
      <c r="G461" s="5">
        <f t="shared" si="7"/>
        <v>180.5</v>
      </c>
      <c r="H461" s="5"/>
      <c r="I461" s="5"/>
    </row>
    <row r="462" spans="1:9" x14ac:dyDescent="0.2">
      <c r="A462">
        <v>20100460</v>
      </c>
      <c r="B462" t="s">
        <v>3</v>
      </c>
      <c r="C462" s="6">
        <v>38852</v>
      </c>
      <c r="D462" t="s">
        <v>9</v>
      </c>
      <c r="E462" s="5">
        <v>269</v>
      </c>
      <c r="F462">
        <v>1</v>
      </c>
      <c r="G462" s="5">
        <f t="shared" si="7"/>
        <v>269</v>
      </c>
      <c r="H462" s="5"/>
      <c r="I462" s="5"/>
    </row>
    <row r="463" spans="1:9" x14ac:dyDescent="0.2">
      <c r="A463">
        <v>20100461</v>
      </c>
      <c r="B463" t="s">
        <v>5</v>
      </c>
      <c r="C463" s="6">
        <v>38859</v>
      </c>
      <c r="D463" t="s">
        <v>7</v>
      </c>
      <c r="E463" s="5">
        <v>180.5</v>
      </c>
      <c r="F463">
        <v>2</v>
      </c>
      <c r="G463" s="5">
        <f t="shared" si="7"/>
        <v>361</v>
      </c>
      <c r="H463" s="5"/>
      <c r="I463" s="5"/>
    </row>
    <row r="464" spans="1:9" x14ac:dyDescent="0.2">
      <c r="A464">
        <v>20100462</v>
      </c>
      <c r="B464" t="s">
        <v>3</v>
      </c>
      <c r="C464" s="6">
        <v>38865</v>
      </c>
      <c r="D464" t="s">
        <v>6</v>
      </c>
      <c r="E464" s="5">
        <v>199</v>
      </c>
      <c r="F464">
        <v>1</v>
      </c>
      <c r="G464" s="5">
        <f t="shared" si="7"/>
        <v>199</v>
      </c>
      <c r="H464" s="5"/>
      <c r="I464" s="5"/>
    </row>
    <row r="465" spans="1:9" x14ac:dyDescent="0.2">
      <c r="A465">
        <v>20100463</v>
      </c>
      <c r="B465" t="s">
        <v>3</v>
      </c>
      <c r="C465" s="6">
        <v>38855</v>
      </c>
      <c r="D465" t="s">
        <v>7</v>
      </c>
      <c r="E465" s="5">
        <v>180.5</v>
      </c>
      <c r="F465">
        <v>1</v>
      </c>
      <c r="G465" s="5">
        <f t="shared" si="7"/>
        <v>180.5</v>
      </c>
      <c r="H465" s="5"/>
      <c r="I465" s="5"/>
    </row>
    <row r="466" spans="1:9" x14ac:dyDescent="0.2">
      <c r="A466">
        <v>20100464</v>
      </c>
      <c r="B466" t="s">
        <v>5</v>
      </c>
      <c r="C466" s="6">
        <v>38844</v>
      </c>
      <c r="D466" t="s">
        <v>9</v>
      </c>
      <c r="E466" s="5">
        <v>269</v>
      </c>
      <c r="F466">
        <v>2</v>
      </c>
      <c r="G466" s="5">
        <f t="shared" si="7"/>
        <v>538</v>
      </c>
      <c r="H466" s="5"/>
      <c r="I466" s="5"/>
    </row>
    <row r="467" spans="1:9" x14ac:dyDescent="0.2">
      <c r="A467">
        <v>20100465</v>
      </c>
      <c r="B467" t="s">
        <v>3</v>
      </c>
      <c r="C467" s="6">
        <v>38857</v>
      </c>
      <c r="D467" t="s">
        <v>8</v>
      </c>
      <c r="E467" s="5">
        <v>65</v>
      </c>
      <c r="F467">
        <v>4</v>
      </c>
      <c r="G467" s="5">
        <f t="shared" si="7"/>
        <v>260</v>
      </c>
      <c r="H467" s="5"/>
      <c r="I467" s="5"/>
    </row>
    <row r="468" spans="1:9" x14ac:dyDescent="0.2">
      <c r="A468">
        <v>20100466</v>
      </c>
      <c r="B468" t="s">
        <v>5</v>
      </c>
      <c r="C468" s="6">
        <v>38851</v>
      </c>
      <c r="D468" t="s">
        <v>6</v>
      </c>
      <c r="E468" s="5">
        <v>199</v>
      </c>
      <c r="F468">
        <v>4</v>
      </c>
      <c r="G468" s="5">
        <f t="shared" si="7"/>
        <v>796</v>
      </c>
      <c r="H468" s="5"/>
      <c r="I468" s="5"/>
    </row>
    <row r="469" spans="1:9" x14ac:dyDescent="0.2">
      <c r="A469">
        <v>20100467</v>
      </c>
      <c r="B469" t="s">
        <v>3</v>
      </c>
      <c r="C469" s="6">
        <v>38858</v>
      </c>
      <c r="D469" t="s">
        <v>7</v>
      </c>
      <c r="E469" s="5">
        <v>180.5</v>
      </c>
      <c r="F469">
        <v>1</v>
      </c>
      <c r="G469" s="5">
        <f t="shared" si="7"/>
        <v>180.5</v>
      </c>
      <c r="H469" s="5"/>
      <c r="I469" s="5"/>
    </row>
    <row r="470" spans="1:9" x14ac:dyDescent="0.2">
      <c r="A470">
        <v>20100468</v>
      </c>
      <c r="B470" t="s">
        <v>5</v>
      </c>
      <c r="C470" s="6">
        <v>38837</v>
      </c>
      <c r="D470" t="s">
        <v>8</v>
      </c>
      <c r="E470" s="5">
        <v>65</v>
      </c>
      <c r="F470">
        <v>2</v>
      </c>
      <c r="G470" s="5">
        <f t="shared" si="7"/>
        <v>130</v>
      </c>
      <c r="H470" s="5"/>
      <c r="I470" s="5"/>
    </row>
    <row r="471" spans="1:9" x14ac:dyDescent="0.2">
      <c r="A471">
        <v>20100469</v>
      </c>
      <c r="B471" t="s">
        <v>4</v>
      </c>
      <c r="C471" s="6">
        <v>38844</v>
      </c>
      <c r="D471" t="s">
        <v>7</v>
      </c>
      <c r="E471" s="5">
        <v>275.79000000000002</v>
      </c>
      <c r="F471">
        <v>1</v>
      </c>
      <c r="G471" s="5">
        <f t="shared" si="7"/>
        <v>275.79000000000002</v>
      </c>
      <c r="H471" s="5"/>
      <c r="I471" s="5"/>
    </row>
    <row r="472" spans="1:9" x14ac:dyDescent="0.2">
      <c r="A472">
        <v>20100470</v>
      </c>
      <c r="B472" t="s">
        <v>5</v>
      </c>
      <c r="C472" s="6">
        <v>38857</v>
      </c>
      <c r="D472" t="s">
        <v>8</v>
      </c>
      <c r="E472" s="5">
        <v>65</v>
      </c>
      <c r="F472">
        <v>3</v>
      </c>
      <c r="G472" s="5">
        <f t="shared" si="7"/>
        <v>195</v>
      </c>
      <c r="H472" s="5"/>
      <c r="I472" s="5"/>
    </row>
    <row r="473" spans="1:9" x14ac:dyDescent="0.2">
      <c r="A473">
        <v>20100471</v>
      </c>
      <c r="B473" t="s">
        <v>5</v>
      </c>
      <c r="C473" s="6">
        <v>38847</v>
      </c>
      <c r="D473" t="s">
        <v>6</v>
      </c>
      <c r="E473" s="5">
        <v>199</v>
      </c>
      <c r="F473">
        <v>3</v>
      </c>
      <c r="G473" s="5">
        <f t="shared" si="7"/>
        <v>597</v>
      </c>
      <c r="H473" s="5"/>
      <c r="I473" s="5"/>
    </row>
    <row r="474" spans="1:9" x14ac:dyDescent="0.2">
      <c r="A474">
        <v>20100472</v>
      </c>
      <c r="B474" t="s">
        <v>3</v>
      </c>
      <c r="C474" s="6">
        <v>38853</v>
      </c>
      <c r="D474" t="s">
        <v>6</v>
      </c>
      <c r="E474" s="5">
        <v>199</v>
      </c>
      <c r="F474">
        <v>1</v>
      </c>
      <c r="G474" s="5">
        <f t="shared" si="7"/>
        <v>199</v>
      </c>
      <c r="H474" s="5"/>
      <c r="I474" s="5"/>
    </row>
    <row r="475" spans="1:9" x14ac:dyDescent="0.2">
      <c r="A475">
        <v>20100473</v>
      </c>
      <c r="B475" t="s">
        <v>5</v>
      </c>
      <c r="C475" s="6">
        <v>38840</v>
      </c>
      <c r="D475" t="s">
        <v>9</v>
      </c>
      <c r="E475" s="5">
        <v>269</v>
      </c>
      <c r="F475">
        <v>3</v>
      </c>
      <c r="G475" s="5">
        <f t="shared" si="7"/>
        <v>807</v>
      </c>
      <c r="H475" s="5"/>
      <c r="I475" s="5"/>
    </row>
    <row r="476" spans="1:9" x14ac:dyDescent="0.2">
      <c r="A476">
        <v>20100474</v>
      </c>
      <c r="B476" t="s">
        <v>3</v>
      </c>
      <c r="C476" s="6">
        <v>38853</v>
      </c>
      <c r="D476" t="s">
        <v>7</v>
      </c>
      <c r="E476" s="5">
        <v>180.5</v>
      </c>
      <c r="F476">
        <v>1</v>
      </c>
      <c r="G476" s="5">
        <f t="shared" si="7"/>
        <v>180.5</v>
      </c>
      <c r="H476" s="5"/>
      <c r="I476" s="5"/>
    </row>
    <row r="477" spans="1:9" x14ac:dyDescent="0.2">
      <c r="A477">
        <v>20100475</v>
      </c>
      <c r="B477" t="s">
        <v>5</v>
      </c>
      <c r="C477" s="6">
        <v>38844</v>
      </c>
      <c r="D477" t="s">
        <v>8</v>
      </c>
      <c r="E477" s="5">
        <v>65</v>
      </c>
      <c r="F477">
        <v>2</v>
      </c>
      <c r="G477" s="5">
        <f t="shared" si="7"/>
        <v>130</v>
      </c>
      <c r="H477" s="5"/>
      <c r="I477" s="5"/>
    </row>
    <row r="478" spans="1:9" x14ac:dyDescent="0.2">
      <c r="A478">
        <v>20100476</v>
      </c>
      <c r="B478" t="s">
        <v>5</v>
      </c>
      <c r="C478" s="6">
        <v>38852</v>
      </c>
      <c r="D478" t="s">
        <v>9</v>
      </c>
      <c r="E478" s="5">
        <v>269</v>
      </c>
      <c r="F478">
        <v>5</v>
      </c>
      <c r="G478" s="5">
        <f t="shared" si="7"/>
        <v>1345</v>
      </c>
      <c r="H478" s="5"/>
      <c r="I478" s="5"/>
    </row>
    <row r="479" spans="1:9" x14ac:dyDescent="0.2">
      <c r="A479">
        <v>20100477</v>
      </c>
      <c r="B479" t="s">
        <v>4</v>
      </c>
      <c r="C479" s="6">
        <v>38863</v>
      </c>
      <c r="D479" t="s">
        <v>8</v>
      </c>
      <c r="E479" s="5">
        <v>65</v>
      </c>
      <c r="F479">
        <v>4</v>
      </c>
      <c r="G479" s="5">
        <f t="shared" si="7"/>
        <v>260</v>
      </c>
      <c r="H479" s="5"/>
      <c r="I479" s="5"/>
    </row>
    <row r="480" spans="1:9" x14ac:dyDescent="0.2">
      <c r="A480">
        <v>20100478</v>
      </c>
      <c r="B480" t="s">
        <v>3</v>
      </c>
      <c r="C480" s="6">
        <v>38852</v>
      </c>
      <c r="D480" t="s">
        <v>10</v>
      </c>
      <c r="E480" s="5">
        <v>560.25</v>
      </c>
      <c r="F480">
        <v>2</v>
      </c>
      <c r="G480" s="5">
        <f t="shared" si="7"/>
        <v>1120.5</v>
      </c>
      <c r="H480" s="5"/>
      <c r="I480" s="5"/>
    </row>
    <row r="481" spans="1:9" x14ac:dyDescent="0.2">
      <c r="A481">
        <v>20100479</v>
      </c>
      <c r="B481" t="s">
        <v>4</v>
      </c>
      <c r="C481" s="6">
        <v>38840</v>
      </c>
      <c r="D481" t="s">
        <v>7</v>
      </c>
      <c r="E481" s="5">
        <v>275.79000000000002</v>
      </c>
      <c r="F481">
        <v>1</v>
      </c>
      <c r="G481" s="5">
        <f t="shared" si="7"/>
        <v>275.79000000000002</v>
      </c>
      <c r="H481" s="5"/>
      <c r="I481" s="5"/>
    </row>
    <row r="482" spans="1:9" x14ac:dyDescent="0.2">
      <c r="A482">
        <v>20100480</v>
      </c>
      <c r="B482" t="s">
        <v>3</v>
      </c>
      <c r="C482" s="6">
        <v>38865</v>
      </c>
      <c r="D482" t="s">
        <v>10</v>
      </c>
      <c r="E482" s="5">
        <v>560.25</v>
      </c>
      <c r="F482">
        <v>2</v>
      </c>
      <c r="G482" s="5">
        <f t="shared" si="7"/>
        <v>1120.5</v>
      </c>
      <c r="H482" s="5"/>
      <c r="I482" s="5"/>
    </row>
    <row r="483" spans="1:9" x14ac:dyDescent="0.2">
      <c r="A483">
        <v>20100481</v>
      </c>
      <c r="B483" t="s">
        <v>5</v>
      </c>
      <c r="C483" s="6">
        <v>38849</v>
      </c>
      <c r="D483" t="s">
        <v>8</v>
      </c>
      <c r="E483" s="5">
        <v>65</v>
      </c>
      <c r="F483">
        <v>3</v>
      </c>
      <c r="G483" s="5">
        <f t="shared" si="7"/>
        <v>195</v>
      </c>
      <c r="H483" s="5"/>
      <c r="I483" s="5"/>
    </row>
    <row r="484" spans="1:9" x14ac:dyDescent="0.2">
      <c r="A484">
        <v>20100482</v>
      </c>
      <c r="B484" t="s">
        <v>4</v>
      </c>
      <c r="C484" s="6">
        <v>38854</v>
      </c>
      <c r="D484" t="s">
        <v>6</v>
      </c>
      <c r="E484" s="5">
        <v>229</v>
      </c>
      <c r="F484">
        <v>2</v>
      </c>
      <c r="G484" s="5">
        <f t="shared" si="7"/>
        <v>458</v>
      </c>
      <c r="H484" s="5"/>
      <c r="I484" s="5"/>
    </row>
    <row r="485" spans="1:9" x14ac:dyDescent="0.2">
      <c r="A485">
        <v>20100483</v>
      </c>
      <c r="B485" t="s">
        <v>4</v>
      </c>
      <c r="C485" s="6">
        <v>38838</v>
      </c>
      <c r="D485" t="s">
        <v>10</v>
      </c>
      <c r="E485" s="5">
        <v>560.25</v>
      </c>
      <c r="F485">
        <v>1</v>
      </c>
      <c r="G485" s="5">
        <f t="shared" si="7"/>
        <v>560.25</v>
      </c>
      <c r="H485" s="5"/>
      <c r="I485" s="5"/>
    </row>
    <row r="486" spans="1:9" x14ac:dyDescent="0.2">
      <c r="A486">
        <v>20100484</v>
      </c>
      <c r="B486" t="s">
        <v>3</v>
      </c>
      <c r="C486" s="6">
        <v>38849</v>
      </c>
      <c r="D486" t="s">
        <v>9</v>
      </c>
      <c r="E486" s="5">
        <v>58.5</v>
      </c>
      <c r="F486">
        <v>2</v>
      </c>
      <c r="G486" s="5">
        <f t="shared" si="7"/>
        <v>117</v>
      </c>
      <c r="H486" s="5"/>
      <c r="I486" s="5"/>
    </row>
    <row r="487" spans="1:9" x14ac:dyDescent="0.2">
      <c r="A487">
        <v>20100485</v>
      </c>
      <c r="B487" t="s">
        <v>5</v>
      </c>
      <c r="C487" s="6">
        <v>38842</v>
      </c>
      <c r="D487" t="s">
        <v>8</v>
      </c>
      <c r="E487" s="5">
        <v>65</v>
      </c>
      <c r="F487">
        <v>4</v>
      </c>
      <c r="G487" s="5">
        <f t="shared" si="7"/>
        <v>260</v>
      </c>
      <c r="H487" s="5"/>
      <c r="I487" s="5"/>
    </row>
    <row r="488" spans="1:9" x14ac:dyDescent="0.2">
      <c r="A488">
        <v>20100486</v>
      </c>
      <c r="B488" t="s">
        <v>4</v>
      </c>
      <c r="C488" s="6">
        <v>38859</v>
      </c>
      <c r="D488" t="s">
        <v>6</v>
      </c>
      <c r="E488" s="5">
        <v>229</v>
      </c>
      <c r="F488">
        <v>4</v>
      </c>
      <c r="G488" s="5">
        <f t="shared" si="7"/>
        <v>916</v>
      </c>
      <c r="H488" s="5"/>
      <c r="I488" s="5"/>
    </row>
    <row r="489" spans="1:9" x14ac:dyDescent="0.2">
      <c r="A489">
        <v>20100487</v>
      </c>
      <c r="B489" t="s">
        <v>4</v>
      </c>
      <c r="C489" s="6">
        <v>38861</v>
      </c>
      <c r="D489" t="s">
        <v>9</v>
      </c>
      <c r="E489" s="5">
        <v>58.5</v>
      </c>
      <c r="F489">
        <v>3</v>
      </c>
      <c r="G489" s="5">
        <f t="shared" si="7"/>
        <v>175.5</v>
      </c>
      <c r="H489" s="5"/>
      <c r="I489" s="5"/>
    </row>
    <row r="490" spans="1:9" x14ac:dyDescent="0.2">
      <c r="A490">
        <v>20100488</v>
      </c>
      <c r="B490" t="s">
        <v>4</v>
      </c>
      <c r="C490" s="6">
        <v>38851</v>
      </c>
      <c r="D490" t="s">
        <v>8</v>
      </c>
      <c r="E490" s="5">
        <v>65</v>
      </c>
      <c r="F490">
        <v>4</v>
      </c>
      <c r="G490" s="5">
        <f t="shared" si="7"/>
        <v>260</v>
      </c>
      <c r="H490" s="5"/>
      <c r="I490" s="5"/>
    </row>
    <row r="491" spans="1:9" x14ac:dyDescent="0.2">
      <c r="A491">
        <v>20100489</v>
      </c>
      <c r="B491" t="s">
        <v>4</v>
      </c>
      <c r="C491" s="6">
        <v>38859</v>
      </c>
      <c r="D491" t="s">
        <v>8</v>
      </c>
      <c r="E491" s="5">
        <v>65</v>
      </c>
      <c r="F491">
        <v>4</v>
      </c>
      <c r="G491" s="5">
        <f t="shared" si="7"/>
        <v>260</v>
      </c>
      <c r="H491" s="5"/>
      <c r="I491" s="5"/>
    </row>
    <row r="492" spans="1:9" x14ac:dyDescent="0.2">
      <c r="A492">
        <v>20100490</v>
      </c>
      <c r="B492" t="s">
        <v>5</v>
      </c>
      <c r="C492" s="6">
        <v>38841</v>
      </c>
      <c r="D492" t="s">
        <v>9</v>
      </c>
      <c r="E492" s="5">
        <v>58.5</v>
      </c>
      <c r="F492">
        <v>1</v>
      </c>
      <c r="G492" s="5">
        <f t="shared" si="7"/>
        <v>58.5</v>
      </c>
      <c r="H492" s="5"/>
      <c r="I492" s="5"/>
    </row>
    <row r="493" spans="1:9" x14ac:dyDescent="0.2">
      <c r="A493">
        <v>20100491</v>
      </c>
      <c r="B493" t="s">
        <v>5</v>
      </c>
      <c r="C493" s="6">
        <v>38854</v>
      </c>
      <c r="D493" t="s">
        <v>7</v>
      </c>
      <c r="E493" s="5">
        <v>180.5</v>
      </c>
      <c r="F493">
        <v>2</v>
      </c>
      <c r="G493" s="5">
        <f t="shared" si="7"/>
        <v>361</v>
      </c>
      <c r="H493" s="5"/>
      <c r="I493" s="5"/>
    </row>
    <row r="494" spans="1:9" x14ac:dyDescent="0.2">
      <c r="A494">
        <v>20100492</v>
      </c>
      <c r="B494" t="s">
        <v>4</v>
      </c>
      <c r="C494" s="6">
        <v>38838</v>
      </c>
      <c r="D494" t="s">
        <v>7</v>
      </c>
      <c r="E494" s="5">
        <v>275.79000000000002</v>
      </c>
      <c r="F494">
        <v>1</v>
      </c>
      <c r="G494" s="5">
        <f t="shared" si="7"/>
        <v>275.79000000000002</v>
      </c>
      <c r="H494" s="5"/>
      <c r="I494" s="5"/>
    </row>
    <row r="495" spans="1:9" x14ac:dyDescent="0.2">
      <c r="A495">
        <v>20100493</v>
      </c>
      <c r="B495" t="s">
        <v>5</v>
      </c>
      <c r="C495" s="6">
        <v>38846</v>
      </c>
      <c r="D495" t="s">
        <v>9</v>
      </c>
      <c r="E495" s="5">
        <v>58.5</v>
      </c>
      <c r="F495">
        <v>5</v>
      </c>
      <c r="G495" s="5">
        <f t="shared" si="7"/>
        <v>292.5</v>
      </c>
      <c r="H495" s="5"/>
      <c r="I495" s="5"/>
    </row>
    <row r="496" spans="1:9" x14ac:dyDescent="0.2">
      <c r="A496">
        <v>20100494</v>
      </c>
      <c r="B496" t="s">
        <v>5</v>
      </c>
      <c r="C496" s="6">
        <v>38855</v>
      </c>
      <c r="D496" t="s">
        <v>10</v>
      </c>
      <c r="E496" s="5">
        <v>560.25</v>
      </c>
      <c r="F496">
        <v>2</v>
      </c>
      <c r="G496" s="5">
        <f t="shared" si="7"/>
        <v>1120.5</v>
      </c>
      <c r="H496" s="5"/>
      <c r="I496" s="5"/>
    </row>
    <row r="497" spans="1:9" x14ac:dyDescent="0.2">
      <c r="A497">
        <v>20100495</v>
      </c>
      <c r="B497" t="s">
        <v>3</v>
      </c>
      <c r="C497" s="6">
        <v>38849</v>
      </c>
      <c r="D497" t="s">
        <v>8</v>
      </c>
      <c r="E497" s="5">
        <v>65</v>
      </c>
      <c r="F497">
        <v>1</v>
      </c>
      <c r="G497" s="5">
        <f t="shared" si="7"/>
        <v>65</v>
      </c>
      <c r="H497" s="5"/>
      <c r="I497" s="5"/>
    </row>
    <row r="498" spans="1:9" x14ac:dyDescent="0.2">
      <c r="A498">
        <v>20100496</v>
      </c>
      <c r="B498" t="s">
        <v>4</v>
      </c>
      <c r="C498" s="6">
        <v>38859</v>
      </c>
      <c r="D498" t="s">
        <v>9</v>
      </c>
      <c r="E498" s="5">
        <v>58.5</v>
      </c>
      <c r="F498">
        <v>4</v>
      </c>
      <c r="G498" s="5">
        <f t="shared" si="7"/>
        <v>234</v>
      </c>
      <c r="H498" s="5"/>
      <c r="I498" s="5"/>
    </row>
    <row r="499" spans="1:9" x14ac:dyDescent="0.2">
      <c r="A499">
        <v>20100497</v>
      </c>
      <c r="B499" t="s">
        <v>3</v>
      </c>
      <c r="C499" s="6">
        <v>38844</v>
      </c>
      <c r="D499" t="s">
        <v>10</v>
      </c>
      <c r="E499" s="5">
        <v>560.25</v>
      </c>
      <c r="F499">
        <v>2</v>
      </c>
      <c r="G499" s="5">
        <f t="shared" si="7"/>
        <v>1120.5</v>
      </c>
      <c r="H499" s="5"/>
      <c r="I499" s="5"/>
    </row>
    <row r="500" spans="1:9" x14ac:dyDescent="0.2">
      <c r="A500">
        <v>20100498</v>
      </c>
      <c r="B500" t="s">
        <v>3</v>
      </c>
      <c r="C500" s="6">
        <v>38851</v>
      </c>
      <c r="D500" t="s">
        <v>6</v>
      </c>
      <c r="E500" s="5">
        <v>229</v>
      </c>
      <c r="F500">
        <v>4</v>
      </c>
      <c r="G500" s="5">
        <f t="shared" si="7"/>
        <v>916</v>
      </c>
      <c r="H500" s="5"/>
      <c r="I500" s="5"/>
    </row>
    <row r="501" spans="1:9" x14ac:dyDescent="0.2">
      <c r="A501">
        <v>20100499</v>
      </c>
      <c r="B501" t="s">
        <v>5</v>
      </c>
      <c r="C501" s="6">
        <v>38863</v>
      </c>
      <c r="D501" t="s">
        <v>8</v>
      </c>
      <c r="E501" s="5">
        <v>65</v>
      </c>
      <c r="F501">
        <v>4</v>
      </c>
      <c r="G501" s="5">
        <f t="shared" si="7"/>
        <v>260</v>
      </c>
      <c r="H501" s="5"/>
      <c r="I501" s="5"/>
    </row>
    <row r="502" spans="1:9" x14ac:dyDescent="0.2">
      <c r="A502">
        <v>20100500</v>
      </c>
      <c r="B502" t="s">
        <v>4</v>
      </c>
      <c r="C502" s="6">
        <v>38841</v>
      </c>
      <c r="D502" t="s">
        <v>7</v>
      </c>
      <c r="E502" s="5">
        <v>275.79000000000002</v>
      </c>
      <c r="F502">
        <v>1</v>
      </c>
      <c r="G502" s="5">
        <f t="shared" si="7"/>
        <v>275.79000000000002</v>
      </c>
      <c r="H502" s="5"/>
      <c r="I502" s="5"/>
    </row>
    <row r="503" spans="1:9" x14ac:dyDescent="0.2">
      <c r="A503">
        <v>20100501</v>
      </c>
      <c r="B503" t="s">
        <v>4</v>
      </c>
      <c r="C503" s="6">
        <v>38842</v>
      </c>
      <c r="D503" t="s">
        <v>7</v>
      </c>
      <c r="E503" s="5">
        <v>275.79000000000002</v>
      </c>
      <c r="F503">
        <v>2</v>
      </c>
      <c r="G503" s="5">
        <f t="shared" si="7"/>
        <v>551.58000000000004</v>
      </c>
      <c r="H503" s="5"/>
      <c r="I503" s="5"/>
    </row>
    <row r="504" spans="1:9" x14ac:dyDescent="0.2">
      <c r="A504">
        <v>20100502</v>
      </c>
      <c r="B504" t="s">
        <v>4</v>
      </c>
      <c r="C504" s="6">
        <v>38852</v>
      </c>
      <c r="D504" t="s">
        <v>6</v>
      </c>
      <c r="E504" s="5">
        <v>229</v>
      </c>
      <c r="F504">
        <v>1</v>
      </c>
      <c r="G504" s="5">
        <f t="shared" si="7"/>
        <v>229</v>
      </c>
      <c r="H504" s="5"/>
      <c r="I504" s="5"/>
    </row>
    <row r="505" spans="1:9" x14ac:dyDescent="0.2">
      <c r="A505">
        <v>20100503</v>
      </c>
      <c r="B505" t="s">
        <v>4</v>
      </c>
      <c r="C505" s="6">
        <v>38837</v>
      </c>
      <c r="D505" t="s">
        <v>8</v>
      </c>
      <c r="E505" s="5">
        <v>65</v>
      </c>
      <c r="F505">
        <v>3</v>
      </c>
      <c r="G505" s="5">
        <f t="shared" si="7"/>
        <v>195</v>
      </c>
      <c r="H505" s="5"/>
      <c r="I505" s="5"/>
    </row>
    <row r="506" spans="1:9" x14ac:dyDescent="0.2">
      <c r="A506">
        <v>20100504</v>
      </c>
      <c r="B506" t="s">
        <v>4</v>
      </c>
      <c r="C506" s="6">
        <v>38840</v>
      </c>
      <c r="D506" t="s">
        <v>10</v>
      </c>
      <c r="E506" s="5">
        <v>560.25</v>
      </c>
      <c r="F506">
        <v>1</v>
      </c>
      <c r="G506" s="5">
        <f t="shared" si="7"/>
        <v>560.25</v>
      </c>
      <c r="H506" s="5"/>
      <c r="I506" s="5"/>
    </row>
    <row r="507" spans="1:9" x14ac:dyDescent="0.2">
      <c r="A507">
        <v>20100505</v>
      </c>
      <c r="B507" t="s">
        <v>5</v>
      </c>
      <c r="C507" s="6">
        <v>38865</v>
      </c>
      <c r="D507" t="s">
        <v>9</v>
      </c>
      <c r="E507" s="5">
        <v>58.5</v>
      </c>
      <c r="F507">
        <v>4</v>
      </c>
      <c r="G507" s="5">
        <f t="shared" si="7"/>
        <v>234</v>
      </c>
      <c r="H507" s="5"/>
      <c r="I507" s="5"/>
    </row>
    <row r="508" spans="1:9" x14ac:dyDescent="0.2">
      <c r="A508">
        <v>20100506</v>
      </c>
      <c r="B508" t="s">
        <v>3</v>
      </c>
      <c r="C508" s="6">
        <v>38860</v>
      </c>
      <c r="D508" t="s">
        <v>8</v>
      </c>
      <c r="E508" s="5">
        <v>65</v>
      </c>
      <c r="F508">
        <v>2</v>
      </c>
      <c r="G508" s="5">
        <f t="shared" si="7"/>
        <v>130</v>
      </c>
      <c r="H508" s="5"/>
      <c r="I508" s="5"/>
    </row>
    <row r="509" spans="1:9" x14ac:dyDescent="0.2">
      <c r="A509">
        <v>20100507</v>
      </c>
      <c r="B509" t="s">
        <v>3</v>
      </c>
      <c r="C509" s="6">
        <v>38854</v>
      </c>
      <c r="D509" t="s">
        <v>10</v>
      </c>
      <c r="E509" s="5">
        <v>560.25</v>
      </c>
      <c r="F509">
        <v>2</v>
      </c>
      <c r="G509" s="5">
        <f t="shared" si="7"/>
        <v>1120.5</v>
      </c>
      <c r="H509" s="5"/>
      <c r="I509" s="5"/>
    </row>
    <row r="510" spans="1:9" x14ac:dyDescent="0.2">
      <c r="A510">
        <v>20100508</v>
      </c>
      <c r="B510" t="s">
        <v>4</v>
      </c>
      <c r="C510" s="6">
        <v>38855</v>
      </c>
      <c r="D510" t="s">
        <v>6</v>
      </c>
      <c r="E510" s="5">
        <v>229</v>
      </c>
      <c r="F510">
        <v>4</v>
      </c>
      <c r="G510" s="5">
        <f t="shared" si="7"/>
        <v>916</v>
      </c>
      <c r="H510" s="5"/>
      <c r="I510" s="5"/>
    </row>
    <row r="511" spans="1:9" x14ac:dyDescent="0.2">
      <c r="A511">
        <v>20100509</v>
      </c>
      <c r="B511" t="s">
        <v>4</v>
      </c>
      <c r="C511" s="6">
        <v>38858</v>
      </c>
      <c r="D511" t="s">
        <v>8</v>
      </c>
      <c r="E511" s="5">
        <v>65</v>
      </c>
      <c r="F511">
        <v>3</v>
      </c>
      <c r="G511" s="5">
        <f t="shared" si="7"/>
        <v>195</v>
      </c>
      <c r="H511" s="5"/>
      <c r="I511" s="5"/>
    </row>
    <row r="512" spans="1:9" x14ac:dyDescent="0.2">
      <c r="A512">
        <v>20100510</v>
      </c>
      <c r="B512" t="s">
        <v>5</v>
      </c>
      <c r="C512" s="6">
        <v>38867</v>
      </c>
      <c r="D512" t="s">
        <v>6</v>
      </c>
      <c r="E512" s="5">
        <v>229</v>
      </c>
      <c r="F512">
        <v>1</v>
      </c>
      <c r="G512" s="5">
        <f t="shared" si="7"/>
        <v>229</v>
      </c>
      <c r="H512" s="5"/>
      <c r="I512" s="5"/>
    </row>
    <row r="513" spans="1:9" x14ac:dyDescent="0.2">
      <c r="A513">
        <v>20100511</v>
      </c>
      <c r="B513" t="s">
        <v>5</v>
      </c>
      <c r="C513" s="6">
        <v>38866</v>
      </c>
      <c r="D513" t="s">
        <v>6</v>
      </c>
      <c r="E513" s="5">
        <v>229</v>
      </c>
      <c r="F513">
        <v>5</v>
      </c>
      <c r="G513" s="5">
        <f t="shared" si="7"/>
        <v>1145</v>
      </c>
      <c r="H513" s="5"/>
      <c r="I513" s="5"/>
    </row>
    <row r="514" spans="1:9" x14ac:dyDescent="0.2">
      <c r="A514">
        <v>20100512</v>
      </c>
      <c r="B514" t="s">
        <v>5</v>
      </c>
      <c r="C514" s="6">
        <v>38843</v>
      </c>
      <c r="D514" t="s">
        <v>9</v>
      </c>
      <c r="E514" s="5">
        <v>58.5</v>
      </c>
      <c r="F514">
        <v>3</v>
      </c>
      <c r="G514" s="5">
        <f t="shared" ref="G514:G577" si="8">E514*F514</f>
        <v>175.5</v>
      </c>
      <c r="H514" s="5"/>
      <c r="I514" s="5"/>
    </row>
    <row r="515" spans="1:9" x14ac:dyDescent="0.2">
      <c r="A515">
        <v>20100513</v>
      </c>
      <c r="B515" t="s">
        <v>5</v>
      </c>
      <c r="C515" s="6">
        <v>38865</v>
      </c>
      <c r="D515" t="s">
        <v>7</v>
      </c>
      <c r="E515" s="5">
        <v>180.5</v>
      </c>
      <c r="F515">
        <v>2</v>
      </c>
      <c r="G515" s="5">
        <f t="shared" si="8"/>
        <v>361</v>
      </c>
      <c r="H515" s="5"/>
      <c r="I515" s="5"/>
    </row>
    <row r="516" spans="1:9" x14ac:dyDescent="0.2">
      <c r="A516">
        <v>20100514</v>
      </c>
      <c r="B516" t="s">
        <v>4</v>
      </c>
      <c r="C516" s="6">
        <v>38841</v>
      </c>
      <c r="D516" t="s">
        <v>9</v>
      </c>
      <c r="E516" s="5">
        <v>58.5</v>
      </c>
      <c r="F516">
        <v>2</v>
      </c>
      <c r="G516" s="5">
        <f t="shared" si="8"/>
        <v>117</v>
      </c>
      <c r="H516" s="5"/>
      <c r="I516" s="5"/>
    </row>
    <row r="517" spans="1:9" x14ac:dyDescent="0.2">
      <c r="A517">
        <v>20100515</v>
      </c>
      <c r="B517" t="s">
        <v>4</v>
      </c>
      <c r="C517" s="6">
        <v>38849</v>
      </c>
      <c r="D517" t="s">
        <v>9</v>
      </c>
      <c r="E517" s="5">
        <v>58.5</v>
      </c>
      <c r="F517">
        <v>5</v>
      </c>
      <c r="G517" s="5">
        <f t="shared" si="8"/>
        <v>292.5</v>
      </c>
      <c r="H517" s="5"/>
      <c r="I517" s="5"/>
    </row>
    <row r="518" spans="1:9" x14ac:dyDescent="0.2">
      <c r="A518">
        <v>20100516</v>
      </c>
      <c r="B518" t="s">
        <v>5</v>
      </c>
      <c r="C518" s="6">
        <v>38851</v>
      </c>
      <c r="D518" t="s">
        <v>10</v>
      </c>
      <c r="E518" s="5">
        <v>560.25</v>
      </c>
      <c r="F518">
        <v>2</v>
      </c>
      <c r="G518" s="5">
        <f t="shared" si="8"/>
        <v>1120.5</v>
      </c>
      <c r="H518" s="5"/>
      <c r="I518" s="5"/>
    </row>
    <row r="519" spans="1:9" x14ac:dyDescent="0.2">
      <c r="A519">
        <v>20100517</v>
      </c>
      <c r="B519" t="s">
        <v>5</v>
      </c>
      <c r="C519" s="6">
        <v>38863</v>
      </c>
      <c r="D519" t="s">
        <v>8</v>
      </c>
      <c r="E519" s="5">
        <v>65</v>
      </c>
      <c r="F519">
        <v>2</v>
      </c>
      <c r="G519" s="5">
        <f t="shared" si="8"/>
        <v>130</v>
      </c>
      <c r="H519" s="5"/>
      <c r="I519" s="5"/>
    </row>
    <row r="520" spans="1:9" x14ac:dyDescent="0.2">
      <c r="A520">
        <v>20100518</v>
      </c>
      <c r="B520" t="s">
        <v>4</v>
      </c>
      <c r="C520" s="6">
        <v>38838</v>
      </c>
      <c r="D520" t="s">
        <v>8</v>
      </c>
      <c r="E520" s="5">
        <v>65</v>
      </c>
      <c r="F520">
        <v>4</v>
      </c>
      <c r="G520" s="5">
        <f t="shared" si="8"/>
        <v>260</v>
      </c>
      <c r="H520" s="5"/>
      <c r="I520" s="5"/>
    </row>
    <row r="521" spans="1:9" x14ac:dyDescent="0.2">
      <c r="A521">
        <v>20100519</v>
      </c>
      <c r="B521" t="s">
        <v>5</v>
      </c>
      <c r="C521" s="6">
        <v>38841</v>
      </c>
      <c r="D521" t="s">
        <v>6</v>
      </c>
      <c r="E521" s="5">
        <v>229</v>
      </c>
      <c r="F521">
        <v>1</v>
      </c>
      <c r="G521" s="5">
        <f t="shared" si="8"/>
        <v>229</v>
      </c>
      <c r="H521" s="5"/>
      <c r="I521" s="5"/>
    </row>
    <row r="522" spans="1:9" x14ac:dyDescent="0.2">
      <c r="A522">
        <v>20100520</v>
      </c>
      <c r="B522" t="s">
        <v>3</v>
      </c>
      <c r="C522" s="6">
        <v>38855</v>
      </c>
      <c r="D522" t="s">
        <v>10</v>
      </c>
      <c r="E522" s="5">
        <v>560.25</v>
      </c>
      <c r="F522">
        <v>2</v>
      </c>
      <c r="G522" s="5">
        <f t="shared" si="8"/>
        <v>1120.5</v>
      </c>
      <c r="H522" s="5"/>
      <c r="I522" s="5"/>
    </row>
    <row r="523" spans="1:9" x14ac:dyDescent="0.2">
      <c r="A523">
        <v>20100521</v>
      </c>
      <c r="B523" t="s">
        <v>3</v>
      </c>
      <c r="C523" s="6">
        <v>38855</v>
      </c>
      <c r="D523" t="s">
        <v>7</v>
      </c>
      <c r="E523" s="5">
        <v>180.5</v>
      </c>
      <c r="F523">
        <v>1</v>
      </c>
      <c r="G523" s="5">
        <f t="shared" si="8"/>
        <v>180.5</v>
      </c>
      <c r="H523" s="5"/>
      <c r="I523" s="5"/>
    </row>
    <row r="524" spans="1:9" x14ac:dyDescent="0.2">
      <c r="A524">
        <v>20100522</v>
      </c>
      <c r="B524" t="s">
        <v>4</v>
      </c>
      <c r="C524" s="6">
        <v>38838</v>
      </c>
      <c r="D524" t="s">
        <v>10</v>
      </c>
      <c r="E524" s="5">
        <v>560.25</v>
      </c>
      <c r="F524">
        <v>2</v>
      </c>
      <c r="G524" s="5">
        <f t="shared" si="8"/>
        <v>1120.5</v>
      </c>
      <c r="H524" s="5"/>
      <c r="I524" s="5"/>
    </row>
    <row r="525" spans="1:9" x14ac:dyDescent="0.2">
      <c r="A525">
        <v>20100523</v>
      </c>
      <c r="B525" t="s">
        <v>3</v>
      </c>
      <c r="C525" s="6">
        <v>38846</v>
      </c>
      <c r="D525" t="s">
        <v>6</v>
      </c>
      <c r="E525" s="5">
        <v>229</v>
      </c>
      <c r="F525">
        <v>3</v>
      </c>
      <c r="G525" s="5">
        <f t="shared" si="8"/>
        <v>687</v>
      </c>
      <c r="H525" s="5"/>
      <c r="I525" s="5"/>
    </row>
    <row r="526" spans="1:9" x14ac:dyDescent="0.2">
      <c r="A526">
        <v>20100524</v>
      </c>
      <c r="B526" t="s">
        <v>4</v>
      </c>
      <c r="C526" s="6">
        <v>38844</v>
      </c>
      <c r="D526" t="s">
        <v>8</v>
      </c>
      <c r="E526" s="5">
        <v>65</v>
      </c>
      <c r="F526">
        <v>4</v>
      </c>
      <c r="G526" s="5">
        <f t="shared" si="8"/>
        <v>260</v>
      </c>
      <c r="H526" s="5"/>
      <c r="I526" s="5"/>
    </row>
    <row r="527" spans="1:9" x14ac:dyDescent="0.2">
      <c r="A527">
        <v>20100525</v>
      </c>
      <c r="B527" t="s">
        <v>5</v>
      </c>
      <c r="C527" s="6">
        <v>38855</v>
      </c>
      <c r="D527" t="s">
        <v>8</v>
      </c>
      <c r="E527" s="5">
        <v>65</v>
      </c>
      <c r="F527">
        <v>4</v>
      </c>
      <c r="G527" s="5">
        <f t="shared" si="8"/>
        <v>260</v>
      </c>
      <c r="H527" s="5"/>
      <c r="I527" s="5"/>
    </row>
    <row r="528" spans="1:9" x14ac:dyDescent="0.2">
      <c r="A528">
        <v>20100526</v>
      </c>
      <c r="B528" t="s">
        <v>3</v>
      </c>
      <c r="C528" s="6">
        <v>38855</v>
      </c>
      <c r="D528" t="s">
        <v>9</v>
      </c>
      <c r="E528" s="5">
        <v>58.5</v>
      </c>
      <c r="F528">
        <v>4</v>
      </c>
      <c r="G528" s="5">
        <f t="shared" si="8"/>
        <v>234</v>
      </c>
      <c r="H528" s="5"/>
      <c r="I528" s="5"/>
    </row>
    <row r="529" spans="1:9" x14ac:dyDescent="0.2">
      <c r="A529">
        <v>20100527</v>
      </c>
      <c r="B529" t="s">
        <v>4</v>
      </c>
      <c r="C529" s="6">
        <v>38851</v>
      </c>
      <c r="D529" t="s">
        <v>6</v>
      </c>
      <c r="E529" s="5">
        <v>229</v>
      </c>
      <c r="F529">
        <v>1</v>
      </c>
      <c r="G529" s="5">
        <f t="shared" si="8"/>
        <v>229</v>
      </c>
      <c r="H529" s="5"/>
      <c r="I529" s="5"/>
    </row>
    <row r="530" spans="1:9" x14ac:dyDescent="0.2">
      <c r="A530">
        <v>20100528</v>
      </c>
      <c r="B530" t="s">
        <v>5</v>
      </c>
      <c r="C530" s="6">
        <v>38844</v>
      </c>
      <c r="D530" t="s">
        <v>6</v>
      </c>
      <c r="E530" s="5">
        <v>229</v>
      </c>
      <c r="F530">
        <v>4</v>
      </c>
      <c r="G530" s="5">
        <f t="shared" si="8"/>
        <v>916</v>
      </c>
      <c r="H530" s="5"/>
      <c r="I530" s="5"/>
    </row>
    <row r="531" spans="1:9" x14ac:dyDescent="0.2">
      <c r="A531">
        <v>20100529</v>
      </c>
      <c r="B531" t="s">
        <v>4</v>
      </c>
      <c r="C531" s="6">
        <v>38858</v>
      </c>
      <c r="D531" t="s">
        <v>9</v>
      </c>
      <c r="E531" s="5">
        <v>58.5</v>
      </c>
      <c r="F531">
        <v>4</v>
      </c>
      <c r="G531" s="5">
        <f t="shared" si="8"/>
        <v>234</v>
      </c>
      <c r="H531" s="5"/>
      <c r="I531" s="5"/>
    </row>
    <row r="532" spans="1:9" x14ac:dyDescent="0.2">
      <c r="A532">
        <v>20100530</v>
      </c>
      <c r="B532" t="s">
        <v>4</v>
      </c>
      <c r="C532" s="6">
        <v>38845</v>
      </c>
      <c r="D532" t="s">
        <v>6</v>
      </c>
      <c r="E532" s="5">
        <v>229</v>
      </c>
      <c r="F532">
        <v>2</v>
      </c>
      <c r="G532" s="5">
        <f t="shared" si="8"/>
        <v>458</v>
      </c>
      <c r="H532" s="5"/>
      <c r="I532" s="5"/>
    </row>
    <row r="533" spans="1:9" x14ac:dyDescent="0.2">
      <c r="A533">
        <v>20100531</v>
      </c>
      <c r="B533" t="s">
        <v>3</v>
      </c>
      <c r="C533" s="6">
        <v>38850</v>
      </c>
      <c r="D533" t="s">
        <v>6</v>
      </c>
      <c r="E533" s="5">
        <v>229</v>
      </c>
      <c r="F533">
        <v>2</v>
      </c>
      <c r="G533" s="5">
        <f t="shared" si="8"/>
        <v>458</v>
      </c>
      <c r="H533" s="5"/>
      <c r="I533" s="5"/>
    </row>
    <row r="534" spans="1:9" x14ac:dyDescent="0.2">
      <c r="A534">
        <v>20100532</v>
      </c>
      <c r="B534" t="s">
        <v>4</v>
      </c>
      <c r="C534" s="6">
        <v>38867</v>
      </c>
      <c r="D534" t="s">
        <v>8</v>
      </c>
      <c r="E534" s="5">
        <v>65</v>
      </c>
      <c r="F534">
        <v>4</v>
      </c>
      <c r="G534" s="5">
        <f t="shared" si="8"/>
        <v>260</v>
      </c>
      <c r="H534" s="5"/>
      <c r="I534" s="5"/>
    </row>
    <row r="535" spans="1:9" x14ac:dyDescent="0.2">
      <c r="A535">
        <v>20100533</v>
      </c>
      <c r="B535" t="s">
        <v>3</v>
      </c>
      <c r="C535" s="6">
        <v>38851</v>
      </c>
      <c r="D535" t="s">
        <v>6</v>
      </c>
      <c r="E535" s="5">
        <v>229</v>
      </c>
      <c r="F535">
        <v>2</v>
      </c>
      <c r="G535" s="5">
        <f t="shared" si="8"/>
        <v>458</v>
      </c>
      <c r="H535" s="5"/>
      <c r="I535" s="5"/>
    </row>
    <row r="536" spans="1:9" x14ac:dyDescent="0.2">
      <c r="A536">
        <v>20100534</v>
      </c>
      <c r="B536" t="s">
        <v>5</v>
      </c>
      <c r="C536" s="6">
        <v>38856</v>
      </c>
      <c r="D536" t="s">
        <v>9</v>
      </c>
      <c r="E536" s="5">
        <v>58.5</v>
      </c>
      <c r="F536">
        <v>5</v>
      </c>
      <c r="G536" s="5">
        <f t="shared" si="8"/>
        <v>292.5</v>
      </c>
      <c r="H536" s="5"/>
      <c r="I536" s="5"/>
    </row>
    <row r="537" spans="1:9" x14ac:dyDescent="0.2">
      <c r="A537">
        <v>20100535</v>
      </c>
      <c r="B537" t="s">
        <v>5</v>
      </c>
      <c r="C537" s="6">
        <v>38856</v>
      </c>
      <c r="D537" t="s">
        <v>9</v>
      </c>
      <c r="E537" s="5">
        <v>58.5</v>
      </c>
      <c r="F537">
        <v>1</v>
      </c>
      <c r="G537" s="5">
        <f t="shared" si="8"/>
        <v>58.5</v>
      </c>
      <c r="H537" s="5"/>
      <c r="I537" s="5"/>
    </row>
    <row r="538" spans="1:9" x14ac:dyDescent="0.2">
      <c r="A538">
        <v>20100536</v>
      </c>
      <c r="B538" t="s">
        <v>4</v>
      </c>
      <c r="C538" s="6">
        <v>38855</v>
      </c>
      <c r="D538" t="s">
        <v>6</v>
      </c>
      <c r="E538" s="5">
        <v>229</v>
      </c>
      <c r="F538">
        <v>5</v>
      </c>
      <c r="G538" s="5">
        <f t="shared" si="8"/>
        <v>1145</v>
      </c>
      <c r="H538" s="5"/>
      <c r="I538" s="5"/>
    </row>
    <row r="539" spans="1:9" x14ac:dyDescent="0.2">
      <c r="A539">
        <v>20100537</v>
      </c>
      <c r="B539" t="s">
        <v>5</v>
      </c>
      <c r="C539" s="6">
        <v>38855</v>
      </c>
      <c r="D539" t="s">
        <v>10</v>
      </c>
      <c r="E539" s="5">
        <v>560.25</v>
      </c>
      <c r="F539">
        <v>1</v>
      </c>
      <c r="G539" s="5">
        <f t="shared" si="8"/>
        <v>560.25</v>
      </c>
      <c r="H539" s="5"/>
      <c r="I539" s="5"/>
    </row>
    <row r="540" spans="1:9" x14ac:dyDescent="0.2">
      <c r="A540">
        <v>20100538</v>
      </c>
      <c r="B540" t="s">
        <v>4</v>
      </c>
      <c r="C540" s="6">
        <v>38842</v>
      </c>
      <c r="D540" t="s">
        <v>8</v>
      </c>
      <c r="E540" s="5">
        <v>65</v>
      </c>
      <c r="F540">
        <v>2</v>
      </c>
      <c r="G540" s="5">
        <f t="shared" si="8"/>
        <v>130</v>
      </c>
      <c r="H540" s="5"/>
      <c r="I540" s="5"/>
    </row>
    <row r="541" spans="1:9" x14ac:dyDescent="0.2">
      <c r="A541">
        <v>20100539</v>
      </c>
      <c r="B541" t="s">
        <v>3</v>
      </c>
      <c r="C541" s="6">
        <v>38837</v>
      </c>
      <c r="D541" t="s">
        <v>9</v>
      </c>
      <c r="E541" s="5">
        <v>58.5</v>
      </c>
      <c r="F541">
        <v>2</v>
      </c>
      <c r="G541" s="5">
        <f t="shared" si="8"/>
        <v>117</v>
      </c>
      <c r="H541" s="5"/>
      <c r="I541" s="5"/>
    </row>
    <row r="542" spans="1:9" x14ac:dyDescent="0.2">
      <c r="A542">
        <v>20100540</v>
      </c>
      <c r="B542" t="s">
        <v>4</v>
      </c>
      <c r="C542" s="6">
        <v>38838</v>
      </c>
      <c r="D542" t="s">
        <v>7</v>
      </c>
      <c r="E542" s="5">
        <v>275.79000000000002</v>
      </c>
      <c r="F542">
        <v>2</v>
      </c>
      <c r="G542" s="5">
        <f t="shared" si="8"/>
        <v>551.58000000000004</v>
      </c>
      <c r="H542" s="5"/>
      <c r="I542" s="5"/>
    </row>
    <row r="543" spans="1:9" x14ac:dyDescent="0.2">
      <c r="A543">
        <v>20100541</v>
      </c>
      <c r="B543" t="s">
        <v>3</v>
      </c>
      <c r="C543" s="6">
        <v>38863</v>
      </c>
      <c r="D543" t="s">
        <v>6</v>
      </c>
      <c r="E543" s="5">
        <v>229</v>
      </c>
      <c r="F543">
        <v>4</v>
      </c>
      <c r="G543" s="5">
        <f t="shared" si="8"/>
        <v>916</v>
      </c>
      <c r="H543" s="5"/>
      <c r="I543" s="5"/>
    </row>
    <row r="544" spans="1:9" x14ac:dyDescent="0.2">
      <c r="A544">
        <v>20100542</v>
      </c>
      <c r="B544" t="s">
        <v>3</v>
      </c>
      <c r="C544" s="6">
        <v>38857</v>
      </c>
      <c r="D544" t="s">
        <v>8</v>
      </c>
      <c r="E544" s="5">
        <v>65</v>
      </c>
      <c r="F544">
        <v>3</v>
      </c>
      <c r="G544" s="5">
        <f t="shared" si="8"/>
        <v>195</v>
      </c>
      <c r="H544" s="5"/>
      <c r="I544" s="5"/>
    </row>
    <row r="545" spans="1:9" x14ac:dyDescent="0.2">
      <c r="A545">
        <v>20100543</v>
      </c>
      <c r="B545" t="s">
        <v>5</v>
      </c>
      <c r="C545" s="6">
        <v>38847</v>
      </c>
      <c r="D545" t="s">
        <v>6</v>
      </c>
      <c r="E545" s="5">
        <v>229</v>
      </c>
      <c r="F545">
        <v>2</v>
      </c>
      <c r="G545" s="5">
        <f t="shared" si="8"/>
        <v>458</v>
      </c>
      <c r="H545" s="5"/>
      <c r="I545" s="5"/>
    </row>
    <row r="546" spans="1:9" x14ac:dyDescent="0.2">
      <c r="A546">
        <v>20100544</v>
      </c>
      <c r="B546" t="s">
        <v>4</v>
      </c>
      <c r="C546" s="6">
        <v>38854</v>
      </c>
      <c r="D546" t="s">
        <v>9</v>
      </c>
      <c r="E546" s="5">
        <v>58.5</v>
      </c>
      <c r="F546">
        <v>2</v>
      </c>
      <c r="G546" s="5">
        <f t="shared" si="8"/>
        <v>117</v>
      </c>
      <c r="H546" s="5"/>
      <c r="I546" s="5"/>
    </row>
    <row r="547" spans="1:9" x14ac:dyDescent="0.2">
      <c r="A547">
        <v>20100545</v>
      </c>
      <c r="B547" t="s">
        <v>5</v>
      </c>
      <c r="C547" s="6">
        <v>38841</v>
      </c>
      <c r="D547" t="s">
        <v>8</v>
      </c>
      <c r="E547" s="5">
        <v>65</v>
      </c>
      <c r="F547">
        <v>1</v>
      </c>
      <c r="G547" s="5">
        <f t="shared" si="8"/>
        <v>65</v>
      </c>
      <c r="H547" s="5"/>
      <c r="I547" s="5"/>
    </row>
    <row r="548" spans="1:9" x14ac:dyDescent="0.2">
      <c r="A548">
        <v>20100546</v>
      </c>
      <c r="B548" t="s">
        <v>3</v>
      </c>
      <c r="C548" s="6">
        <v>38855</v>
      </c>
      <c r="D548" t="s">
        <v>10</v>
      </c>
      <c r="E548" s="5">
        <v>560.25</v>
      </c>
      <c r="F548">
        <v>1</v>
      </c>
      <c r="G548" s="5">
        <f t="shared" si="8"/>
        <v>560.25</v>
      </c>
      <c r="H548" s="5"/>
      <c r="I548" s="5"/>
    </row>
    <row r="549" spans="1:9" x14ac:dyDescent="0.2">
      <c r="A549">
        <v>20100547</v>
      </c>
      <c r="B549" t="s">
        <v>3</v>
      </c>
      <c r="C549" s="6">
        <v>38847</v>
      </c>
      <c r="D549" t="s">
        <v>10</v>
      </c>
      <c r="E549" s="5">
        <v>560.25</v>
      </c>
      <c r="F549">
        <v>2</v>
      </c>
      <c r="G549" s="5">
        <f t="shared" si="8"/>
        <v>1120.5</v>
      </c>
      <c r="H549" s="5"/>
      <c r="I549" s="5"/>
    </row>
    <row r="550" spans="1:9" x14ac:dyDescent="0.2">
      <c r="A550">
        <v>20100548</v>
      </c>
      <c r="B550" t="s">
        <v>3</v>
      </c>
      <c r="C550" s="6">
        <v>38852</v>
      </c>
      <c r="D550" t="s">
        <v>7</v>
      </c>
      <c r="E550" s="5">
        <v>180.5</v>
      </c>
      <c r="F550">
        <v>2</v>
      </c>
      <c r="G550" s="5">
        <f t="shared" si="8"/>
        <v>361</v>
      </c>
      <c r="H550" s="5"/>
      <c r="I550" s="5"/>
    </row>
    <row r="551" spans="1:9" x14ac:dyDescent="0.2">
      <c r="A551">
        <v>20100549</v>
      </c>
      <c r="B551" t="s">
        <v>3</v>
      </c>
      <c r="C551" s="6">
        <v>38865</v>
      </c>
      <c r="D551" t="s">
        <v>10</v>
      </c>
      <c r="E551" s="5">
        <v>560.25</v>
      </c>
      <c r="F551">
        <v>2</v>
      </c>
      <c r="G551" s="5">
        <f t="shared" si="8"/>
        <v>1120.5</v>
      </c>
      <c r="H551" s="5"/>
      <c r="I551" s="5"/>
    </row>
    <row r="552" spans="1:9" x14ac:dyDescent="0.2">
      <c r="A552">
        <v>20100550</v>
      </c>
      <c r="B552" t="s">
        <v>3</v>
      </c>
      <c r="C552" s="6">
        <v>38863</v>
      </c>
      <c r="D552" t="s">
        <v>10</v>
      </c>
      <c r="E552" s="5">
        <v>560.25</v>
      </c>
      <c r="F552">
        <v>2</v>
      </c>
      <c r="G552" s="5">
        <f t="shared" si="8"/>
        <v>1120.5</v>
      </c>
      <c r="H552" s="5"/>
      <c r="I552" s="5"/>
    </row>
    <row r="553" spans="1:9" x14ac:dyDescent="0.2">
      <c r="A553">
        <v>20100551</v>
      </c>
      <c r="B553" t="s">
        <v>5</v>
      </c>
      <c r="C553" s="6">
        <v>38843</v>
      </c>
      <c r="D553" t="s">
        <v>7</v>
      </c>
      <c r="E553" s="5">
        <v>98.98</v>
      </c>
      <c r="F553">
        <v>1</v>
      </c>
      <c r="G553" s="5">
        <f t="shared" si="8"/>
        <v>98.98</v>
      </c>
      <c r="H553" s="5"/>
      <c r="I553" s="5"/>
    </row>
    <row r="554" spans="1:9" x14ac:dyDescent="0.2">
      <c r="A554">
        <v>20100552</v>
      </c>
      <c r="B554" t="s">
        <v>4</v>
      </c>
      <c r="C554" s="6">
        <v>38867</v>
      </c>
      <c r="D554" t="s">
        <v>8</v>
      </c>
      <c r="E554" s="5">
        <v>65</v>
      </c>
      <c r="F554">
        <v>4</v>
      </c>
      <c r="G554" s="5">
        <f t="shared" si="8"/>
        <v>260</v>
      </c>
      <c r="H554" s="5"/>
      <c r="I554" s="5"/>
    </row>
    <row r="555" spans="1:9" x14ac:dyDescent="0.2">
      <c r="A555">
        <v>20100553</v>
      </c>
      <c r="B555" t="s">
        <v>3</v>
      </c>
      <c r="C555" s="6">
        <v>38858</v>
      </c>
      <c r="D555" t="s">
        <v>7</v>
      </c>
      <c r="E555" s="5">
        <v>180.5</v>
      </c>
      <c r="F555">
        <v>2</v>
      </c>
      <c r="G555" s="5">
        <f t="shared" si="8"/>
        <v>361</v>
      </c>
      <c r="H555" s="5"/>
      <c r="I555" s="5"/>
    </row>
    <row r="556" spans="1:9" x14ac:dyDescent="0.2">
      <c r="A556">
        <v>20100554</v>
      </c>
      <c r="B556" t="s">
        <v>5</v>
      </c>
      <c r="C556" s="6">
        <v>38854</v>
      </c>
      <c r="D556" t="s">
        <v>7</v>
      </c>
      <c r="E556" s="5">
        <v>98.98</v>
      </c>
      <c r="F556">
        <v>2</v>
      </c>
      <c r="G556" s="5">
        <f t="shared" si="8"/>
        <v>197.96</v>
      </c>
      <c r="H556" s="5"/>
      <c r="I556" s="5"/>
    </row>
    <row r="557" spans="1:9" x14ac:dyDescent="0.2">
      <c r="A557">
        <v>20100555</v>
      </c>
      <c r="B557" t="s">
        <v>4</v>
      </c>
      <c r="C557" s="6">
        <v>38850</v>
      </c>
      <c r="D557" t="s">
        <v>10</v>
      </c>
      <c r="E557" s="5">
        <v>560.25</v>
      </c>
      <c r="F557">
        <v>1</v>
      </c>
      <c r="G557" s="5">
        <f t="shared" si="8"/>
        <v>560.25</v>
      </c>
      <c r="H557" s="5"/>
      <c r="I557" s="5"/>
    </row>
    <row r="558" spans="1:9" x14ac:dyDescent="0.2">
      <c r="A558">
        <v>20100556</v>
      </c>
      <c r="B558" t="s">
        <v>4</v>
      </c>
      <c r="C558" s="6">
        <v>38857</v>
      </c>
      <c r="D558" t="s">
        <v>8</v>
      </c>
      <c r="E558" s="5">
        <v>65</v>
      </c>
      <c r="F558">
        <v>2</v>
      </c>
      <c r="G558" s="5">
        <f t="shared" si="8"/>
        <v>130</v>
      </c>
      <c r="H558" s="5"/>
      <c r="I558" s="5"/>
    </row>
    <row r="559" spans="1:9" x14ac:dyDescent="0.2">
      <c r="A559">
        <v>20100557</v>
      </c>
      <c r="B559" t="s">
        <v>3</v>
      </c>
      <c r="C559" s="6">
        <v>38857</v>
      </c>
      <c r="D559" t="s">
        <v>7</v>
      </c>
      <c r="E559" s="5">
        <v>180.5</v>
      </c>
      <c r="F559">
        <v>1</v>
      </c>
      <c r="G559" s="5">
        <f t="shared" si="8"/>
        <v>180.5</v>
      </c>
      <c r="H559" s="5"/>
      <c r="I559" s="5"/>
    </row>
    <row r="560" spans="1:9" x14ac:dyDescent="0.2">
      <c r="A560">
        <v>20100558</v>
      </c>
      <c r="B560" t="s">
        <v>3</v>
      </c>
      <c r="C560" s="6">
        <v>38852</v>
      </c>
      <c r="D560" t="s">
        <v>7</v>
      </c>
      <c r="E560" s="5">
        <v>180.5</v>
      </c>
      <c r="F560">
        <v>2</v>
      </c>
      <c r="G560" s="5">
        <f t="shared" si="8"/>
        <v>361</v>
      </c>
      <c r="H560" s="5"/>
      <c r="I560" s="5"/>
    </row>
    <row r="561" spans="1:9" x14ac:dyDescent="0.2">
      <c r="A561">
        <v>20100559</v>
      </c>
      <c r="B561" t="s">
        <v>4</v>
      </c>
      <c r="C561" s="6">
        <v>38842</v>
      </c>
      <c r="D561" t="s">
        <v>9</v>
      </c>
      <c r="E561" s="5">
        <v>58.5</v>
      </c>
      <c r="F561">
        <v>3</v>
      </c>
      <c r="G561" s="5">
        <f t="shared" si="8"/>
        <v>175.5</v>
      </c>
      <c r="H561" s="5"/>
      <c r="I561" s="5"/>
    </row>
    <row r="562" spans="1:9" x14ac:dyDescent="0.2">
      <c r="A562">
        <v>20100560</v>
      </c>
      <c r="B562" t="s">
        <v>5</v>
      </c>
      <c r="C562" s="6">
        <v>38845</v>
      </c>
      <c r="D562" t="s">
        <v>10</v>
      </c>
      <c r="E562" s="5">
        <v>560.25</v>
      </c>
      <c r="F562">
        <v>1</v>
      </c>
      <c r="G562" s="5">
        <f t="shared" si="8"/>
        <v>560.25</v>
      </c>
      <c r="H562" s="5"/>
      <c r="I562" s="5"/>
    </row>
    <row r="563" spans="1:9" x14ac:dyDescent="0.2">
      <c r="A563">
        <v>20100561</v>
      </c>
      <c r="B563" t="s">
        <v>4</v>
      </c>
      <c r="C563" s="6">
        <v>38851</v>
      </c>
      <c r="D563" t="s">
        <v>8</v>
      </c>
      <c r="E563" s="5">
        <v>65</v>
      </c>
      <c r="F563">
        <v>2</v>
      </c>
      <c r="G563" s="5">
        <f t="shared" si="8"/>
        <v>130</v>
      </c>
      <c r="H563" s="5"/>
      <c r="I563" s="5"/>
    </row>
    <row r="564" spans="1:9" x14ac:dyDescent="0.2">
      <c r="A564">
        <v>20100562</v>
      </c>
      <c r="B564" t="s">
        <v>5</v>
      </c>
      <c r="C564" s="6">
        <v>38849</v>
      </c>
      <c r="D564" t="s">
        <v>8</v>
      </c>
      <c r="E564" s="5">
        <v>65</v>
      </c>
      <c r="F564">
        <v>4</v>
      </c>
      <c r="G564" s="5">
        <f t="shared" si="8"/>
        <v>260</v>
      </c>
      <c r="H564" s="5"/>
      <c r="I564" s="5"/>
    </row>
    <row r="565" spans="1:9" x14ac:dyDescent="0.2">
      <c r="A565">
        <v>20100563</v>
      </c>
      <c r="B565" t="s">
        <v>4</v>
      </c>
      <c r="C565" s="6">
        <v>38859</v>
      </c>
      <c r="D565" t="s">
        <v>8</v>
      </c>
      <c r="E565" s="5">
        <v>65</v>
      </c>
      <c r="F565">
        <v>3</v>
      </c>
      <c r="G565" s="5">
        <f t="shared" si="8"/>
        <v>195</v>
      </c>
      <c r="H565" s="5"/>
      <c r="I565" s="5"/>
    </row>
    <row r="566" spans="1:9" x14ac:dyDescent="0.2">
      <c r="A566">
        <v>20100564</v>
      </c>
      <c r="B566" t="s">
        <v>3</v>
      </c>
      <c r="C566" s="6">
        <v>38851</v>
      </c>
      <c r="D566" t="s">
        <v>9</v>
      </c>
      <c r="E566" s="5">
        <v>58.5</v>
      </c>
      <c r="F566">
        <v>5</v>
      </c>
      <c r="G566" s="5">
        <f t="shared" si="8"/>
        <v>292.5</v>
      </c>
      <c r="H566" s="5"/>
      <c r="I566" s="5"/>
    </row>
    <row r="567" spans="1:9" x14ac:dyDescent="0.2">
      <c r="A567">
        <v>20100565</v>
      </c>
      <c r="B567" t="s">
        <v>5</v>
      </c>
      <c r="C567" s="6">
        <v>38839</v>
      </c>
      <c r="D567" t="s">
        <v>7</v>
      </c>
      <c r="E567" s="5">
        <v>98.98</v>
      </c>
      <c r="F567">
        <v>2</v>
      </c>
      <c r="G567" s="5">
        <f t="shared" si="8"/>
        <v>197.96</v>
      </c>
      <c r="H567" s="5"/>
      <c r="I567" s="5"/>
    </row>
    <row r="568" spans="1:9" x14ac:dyDescent="0.2">
      <c r="A568">
        <v>20100566</v>
      </c>
      <c r="B568" t="s">
        <v>3</v>
      </c>
      <c r="C568" s="6">
        <v>38845</v>
      </c>
      <c r="D568" t="s">
        <v>8</v>
      </c>
      <c r="E568" s="5">
        <v>65</v>
      </c>
      <c r="F568">
        <v>2</v>
      </c>
      <c r="G568" s="5">
        <f t="shared" si="8"/>
        <v>130</v>
      </c>
      <c r="H568" s="5"/>
      <c r="I568" s="5"/>
    </row>
    <row r="569" spans="1:9" x14ac:dyDescent="0.2">
      <c r="A569">
        <v>20100567</v>
      </c>
      <c r="B569" t="s">
        <v>3</v>
      </c>
      <c r="C569" s="6">
        <v>38844</v>
      </c>
      <c r="D569" t="s">
        <v>6</v>
      </c>
      <c r="E569" s="5">
        <v>229</v>
      </c>
      <c r="F569">
        <v>4</v>
      </c>
      <c r="G569" s="5">
        <f t="shared" si="8"/>
        <v>916</v>
      </c>
      <c r="H569" s="5"/>
      <c r="I569" s="5"/>
    </row>
    <row r="570" spans="1:9" x14ac:dyDescent="0.2">
      <c r="A570">
        <v>20100568</v>
      </c>
      <c r="B570" t="s">
        <v>3</v>
      </c>
      <c r="C570" s="6">
        <v>38843</v>
      </c>
      <c r="D570" t="s">
        <v>7</v>
      </c>
      <c r="E570" s="5">
        <v>180.5</v>
      </c>
      <c r="F570">
        <v>1</v>
      </c>
      <c r="G570" s="5">
        <f t="shared" si="8"/>
        <v>180.5</v>
      </c>
      <c r="H570" s="5"/>
      <c r="I570" s="5"/>
    </row>
    <row r="571" spans="1:9" x14ac:dyDescent="0.2">
      <c r="A571">
        <v>20100569</v>
      </c>
      <c r="B571" t="s">
        <v>3</v>
      </c>
      <c r="C571" s="6">
        <v>38851</v>
      </c>
      <c r="D571" t="s">
        <v>6</v>
      </c>
      <c r="E571" s="5">
        <v>229</v>
      </c>
      <c r="F571">
        <v>5</v>
      </c>
      <c r="G571" s="5">
        <f t="shared" si="8"/>
        <v>1145</v>
      </c>
      <c r="H571" s="5"/>
      <c r="I571" s="5"/>
    </row>
    <row r="572" spans="1:9" x14ac:dyDescent="0.2">
      <c r="A572">
        <v>20100570</v>
      </c>
      <c r="B572" t="s">
        <v>4</v>
      </c>
      <c r="C572" s="6">
        <v>38867</v>
      </c>
      <c r="D572" t="s">
        <v>6</v>
      </c>
      <c r="E572" s="5">
        <v>359</v>
      </c>
      <c r="F572">
        <v>5</v>
      </c>
      <c r="G572" s="5">
        <f t="shared" si="8"/>
        <v>1795</v>
      </c>
      <c r="H572" s="5"/>
      <c r="I572" s="5"/>
    </row>
    <row r="573" spans="1:9" x14ac:dyDescent="0.2">
      <c r="A573">
        <v>20100571</v>
      </c>
      <c r="B573" t="s">
        <v>4</v>
      </c>
      <c r="C573" s="6">
        <v>38864</v>
      </c>
      <c r="D573" t="s">
        <v>10</v>
      </c>
      <c r="E573" s="5">
        <v>560.25</v>
      </c>
      <c r="F573">
        <v>1</v>
      </c>
      <c r="G573" s="5">
        <f t="shared" si="8"/>
        <v>560.25</v>
      </c>
      <c r="H573" s="5"/>
      <c r="I573" s="5"/>
    </row>
    <row r="574" spans="1:9" x14ac:dyDescent="0.2">
      <c r="A574">
        <v>20100572</v>
      </c>
      <c r="B574" t="s">
        <v>3</v>
      </c>
      <c r="C574" s="6">
        <v>38849</v>
      </c>
      <c r="D574" t="s">
        <v>7</v>
      </c>
      <c r="E574" s="5">
        <v>180.5</v>
      </c>
      <c r="F574">
        <v>1</v>
      </c>
      <c r="G574" s="5">
        <f t="shared" si="8"/>
        <v>180.5</v>
      </c>
      <c r="H574" s="5"/>
      <c r="I574" s="5"/>
    </row>
    <row r="575" spans="1:9" x14ac:dyDescent="0.2">
      <c r="A575">
        <v>20100573</v>
      </c>
      <c r="B575" t="s">
        <v>3</v>
      </c>
      <c r="C575" s="6">
        <v>38846</v>
      </c>
      <c r="D575" t="s">
        <v>7</v>
      </c>
      <c r="E575" s="5">
        <v>180.5</v>
      </c>
      <c r="F575">
        <v>1</v>
      </c>
      <c r="G575" s="5">
        <f t="shared" si="8"/>
        <v>180.5</v>
      </c>
      <c r="H575" s="5"/>
      <c r="I575" s="5"/>
    </row>
    <row r="576" spans="1:9" x14ac:dyDescent="0.2">
      <c r="A576">
        <v>20100574</v>
      </c>
      <c r="B576" t="s">
        <v>3</v>
      </c>
      <c r="C576" s="6">
        <v>38853</v>
      </c>
      <c r="D576" t="s">
        <v>8</v>
      </c>
      <c r="E576" s="5">
        <v>65</v>
      </c>
      <c r="F576">
        <v>1</v>
      </c>
      <c r="G576" s="5">
        <f t="shared" si="8"/>
        <v>65</v>
      </c>
      <c r="H576" s="5"/>
      <c r="I576" s="5"/>
    </row>
    <row r="577" spans="1:9" x14ac:dyDescent="0.2">
      <c r="A577">
        <v>20100575</v>
      </c>
      <c r="B577" t="s">
        <v>4</v>
      </c>
      <c r="C577" s="6">
        <v>38840</v>
      </c>
      <c r="D577" t="s">
        <v>6</v>
      </c>
      <c r="E577" s="5">
        <v>359</v>
      </c>
      <c r="F577">
        <v>2</v>
      </c>
      <c r="G577" s="5">
        <f t="shared" si="8"/>
        <v>718</v>
      </c>
      <c r="H577" s="5"/>
      <c r="I577" s="5"/>
    </row>
    <row r="578" spans="1:9" x14ac:dyDescent="0.2">
      <c r="A578">
        <v>20100576</v>
      </c>
      <c r="B578" t="s">
        <v>5</v>
      </c>
      <c r="C578" s="6">
        <v>38859</v>
      </c>
      <c r="D578" t="s">
        <v>6</v>
      </c>
      <c r="E578" s="5">
        <v>359</v>
      </c>
      <c r="F578">
        <v>6</v>
      </c>
      <c r="G578" s="5">
        <f t="shared" ref="G578:G641" si="9">E578*F578</f>
        <v>2154</v>
      </c>
      <c r="H578" s="5"/>
      <c r="I578" s="5"/>
    </row>
    <row r="579" spans="1:9" x14ac:dyDescent="0.2">
      <c r="A579">
        <v>20100577</v>
      </c>
      <c r="B579" t="s">
        <v>5</v>
      </c>
      <c r="C579" s="6">
        <v>38853</v>
      </c>
      <c r="D579" t="s">
        <v>6</v>
      </c>
      <c r="E579" s="5">
        <v>359</v>
      </c>
      <c r="F579">
        <v>1</v>
      </c>
      <c r="G579" s="5">
        <f t="shared" si="9"/>
        <v>359</v>
      </c>
      <c r="H579" s="5"/>
      <c r="I579" s="5"/>
    </row>
    <row r="580" spans="1:9" x14ac:dyDescent="0.2">
      <c r="A580">
        <v>20100578</v>
      </c>
      <c r="B580" t="s">
        <v>3</v>
      </c>
      <c r="C580" s="6">
        <v>38845</v>
      </c>
      <c r="D580" t="s">
        <v>6</v>
      </c>
      <c r="E580" s="5">
        <v>359</v>
      </c>
      <c r="F580">
        <v>2</v>
      </c>
      <c r="G580" s="5">
        <f t="shared" si="9"/>
        <v>718</v>
      </c>
      <c r="H580" s="5"/>
      <c r="I580" s="5"/>
    </row>
    <row r="581" spans="1:9" x14ac:dyDescent="0.2">
      <c r="A581">
        <v>20100579</v>
      </c>
      <c r="B581" t="s">
        <v>5</v>
      </c>
      <c r="C581" s="6">
        <v>38841</v>
      </c>
      <c r="D581" t="s">
        <v>8</v>
      </c>
      <c r="E581" s="5">
        <v>65</v>
      </c>
      <c r="F581">
        <v>3</v>
      </c>
      <c r="G581" s="5">
        <f t="shared" si="9"/>
        <v>195</v>
      </c>
      <c r="H581" s="5"/>
      <c r="I581" s="5"/>
    </row>
    <row r="582" spans="1:9" x14ac:dyDescent="0.2">
      <c r="A582">
        <v>20100580</v>
      </c>
      <c r="B582" t="s">
        <v>3</v>
      </c>
      <c r="C582" s="6">
        <v>38852</v>
      </c>
      <c r="D582" t="s">
        <v>7</v>
      </c>
      <c r="E582" s="5">
        <v>280.88</v>
      </c>
      <c r="F582">
        <v>1</v>
      </c>
      <c r="G582" s="5">
        <f t="shared" si="9"/>
        <v>280.88</v>
      </c>
      <c r="H582" s="5"/>
      <c r="I582" s="5"/>
    </row>
    <row r="583" spans="1:9" x14ac:dyDescent="0.2">
      <c r="A583">
        <v>20100581</v>
      </c>
      <c r="B583" t="s">
        <v>4</v>
      </c>
      <c r="C583" s="6">
        <v>38842</v>
      </c>
      <c r="D583" t="s">
        <v>7</v>
      </c>
      <c r="E583" s="5">
        <v>275.79000000000002</v>
      </c>
      <c r="F583">
        <v>1</v>
      </c>
      <c r="G583" s="5">
        <f t="shared" si="9"/>
        <v>275.79000000000002</v>
      </c>
      <c r="H583" s="5"/>
      <c r="I583" s="5"/>
    </row>
    <row r="584" spans="1:9" x14ac:dyDescent="0.2">
      <c r="A584">
        <v>20100582</v>
      </c>
      <c r="B584" t="s">
        <v>4</v>
      </c>
      <c r="C584" s="6">
        <v>38851</v>
      </c>
      <c r="D584" t="s">
        <v>10</v>
      </c>
      <c r="E584" s="5">
        <v>560.25</v>
      </c>
      <c r="F584">
        <v>1</v>
      </c>
      <c r="G584" s="5">
        <f t="shared" si="9"/>
        <v>560.25</v>
      </c>
      <c r="H584" s="5"/>
      <c r="I584" s="5"/>
    </row>
    <row r="585" spans="1:9" x14ac:dyDescent="0.2">
      <c r="A585">
        <v>20100583</v>
      </c>
      <c r="B585" t="s">
        <v>3</v>
      </c>
      <c r="C585" s="6">
        <v>38839</v>
      </c>
      <c r="D585" t="s">
        <v>6</v>
      </c>
      <c r="E585" s="5">
        <v>359</v>
      </c>
      <c r="F585">
        <v>6</v>
      </c>
      <c r="G585" s="5">
        <f t="shared" si="9"/>
        <v>2154</v>
      </c>
      <c r="H585" s="5"/>
      <c r="I585" s="5"/>
    </row>
    <row r="586" spans="1:9" x14ac:dyDescent="0.2">
      <c r="A586">
        <v>20100584</v>
      </c>
      <c r="B586" t="s">
        <v>4</v>
      </c>
      <c r="C586" s="6">
        <v>38853</v>
      </c>
      <c r="D586" t="s">
        <v>9</v>
      </c>
      <c r="E586" s="5">
        <v>58.5</v>
      </c>
      <c r="F586">
        <v>1</v>
      </c>
      <c r="G586" s="5">
        <f t="shared" si="9"/>
        <v>58.5</v>
      </c>
      <c r="H586" s="5"/>
      <c r="I586" s="5"/>
    </row>
    <row r="587" spans="1:9" x14ac:dyDescent="0.2">
      <c r="A587">
        <v>20100585</v>
      </c>
      <c r="B587" t="s">
        <v>5</v>
      </c>
      <c r="C587" s="6">
        <v>38853</v>
      </c>
      <c r="D587" t="s">
        <v>7</v>
      </c>
      <c r="E587" s="5">
        <v>98.98</v>
      </c>
      <c r="F587">
        <v>2</v>
      </c>
      <c r="G587" s="5">
        <f t="shared" si="9"/>
        <v>197.96</v>
      </c>
      <c r="H587" s="5"/>
      <c r="I587" s="5"/>
    </row>
    <row r="588" spans="1:9" x14ac:dyDescent="0.2">
      <c r="A588">
        <v>20100586</v>
      </c>
      <c r="B588" t="s">
        <v>4</v>
      </c>
      <c r="C588" s="6">
        <v>38862</v>
      </c>
      <c r="D588" t="s">
        <v>9</v>
      </c>
      <c r="E588" s="5">
        <v>58.5</v>
      </c>
      <c r="F588">
        <v>1</v>
      </c>
      <c r="G588" s="5">
        <f t="shared" si="9"/>
        <v>58.5</v>
      </c>
      <c r="H588" s="5"/>
      <c r="I588" s="5"/>
    </row>
    <row r="589" spans="1:9" x14ac:dyDescent="0.2">
      <c r="A589">
        <v>20100587</v>
      </c>
      <c r="B589" t="s">
        <v>4</v>
      </c>
      <c r="C589" s="6">
        <v>38844</v>
      </c>
      <c r="D589" t="s">
        <v>10</v>
      </c>
      <c r="E589" s="5">
        <v>275.33</v>
      </c>
      <c r="F589">
        <v>2</v>
      </c>
      <c r="G589" s="5">
        <f t="shared" si="9"/>
        <v>550.66</v>
      </c>
      <c r="H589" s="5"/>
      <c r="I589" s="5"/>
    </row>
    <row r="590" spans="1:9" x14ac:dyDescent="0.2">
      <c r="A590">
        <v>20100588</v>
      </c>
      <c r="B590" t="s">
        <v>4</v>
      </c>
      <c r="C590" s="6">
        <v>38854</v>
      </c>
      <c r="D590" t="s">
        <v>10</v>
      </c>
      <c r="E590" s="5">
        <v>275.33</v>
      </c>
      <c r="F590">
        <v>2</v>
      </c>
      <c r="G590" s="5">
        <f t="shared" si="9"/>
        <v>550.66</v>
      </c>
      <c r="H590" s="5"/>
      <c r="I590" s="5"/>
    </row>
    <row r="591" spans="1:9" x14ac:dyDescent="0.2">
      <c r="A591">
        <v>20100589</v>
      </c>
      <c r="B591" t="s">
        <v>4</v>
      </c>
      <c r="C591" s="6">
        <v>38857</v>
      </c>
      <c r="D591" t="s">
        <v>9</v>
      </c>
      <c r="E591" s="5">
        <v>58.5</v>
      </c>
      <c r="F591">
        <v>3</v>
      </c>
      <c r="G591" s="5">
        <f t="shared" si="9"/>
        <v>175.5</v>
      </c>
      <c r="H591" s="5"/>
      <c r="I591" s="5"/>
    </row>
    <row r="592" spans="1:9" x14ac:dyDescent="0.2">
      <c r="A592">
        <v>20100590</v>
      </c>
      <c r="B592" t="s">
        <v>5</v>
      </c>
      <c r="C592" s="6">
        <v>38850</v>
      </c>
      <c r="D592" t="s">
        <v>9</v>
      </c>
      <c r="E592" s="5">
        <v>58.5</v>
      </c>
      <c r="F592">
        <v>4</v>
      </c>
      <c r="G592" s="5">
        <f t="shared" si="9"/>
        <v>234</v>
      </c>
      <c r="H592" s="5"/>
      <c r="I592" s="5"/>
    </row>
    <row r="593" spans="1:9" x14ac:dyDescent="0.2">
      <c r="A593">
        <v>20100591</v>
      </c>
      <c r="B593" t="s">
        <v>3</v>
      </c>
      <c r="C593" s="6">
        <v>38858</v>
      </c>
      <c r="D593" t="s">
        <v>6</v>
      </c>
      <c r="E593" s="5">
        <v>359</v>
      </c>
      <c r="F593">
        <v>3</v>
      </c>
      <c r="G593" s="5">
        <f t="shared" si="9"/>
        <v>1077</v>
      </c>
      <c r="H593" s="5"/>
      <c r="I593" s="5"/>
    </row>
    <row r="594" spans="1:9" x14ac:dyDescent="0.2">
      <c r="A594">
        <v>20100592</v>
      </c>
      <c r="B594" t="s">
        <v>5</v>
      </c>
      <c r="C594" s="6">
        <v>38853</v>
      </c>
      <c r="D594" t="s">
        <v>8</v>
      </c>
      <c r="E594" s="5">
        <v>65</v>
      </c>
      <c r="F594">
        <v>2</v>
      </c>
      <c r="G594" s="5">
        <f t="shared" si="9"/>
        <v>130</v>
      </c>
      <c r="H594" s="5"/>
      <c r="I594" s="5"/>
    </row>
    <row r="595" spans="1:9" x14ac:dyDescent="0.2">
      <c r="A595">
        <v>20100593</v>
      </c>
      <c r="B595" t="s">
        <v>5</v>
      </c>
      <c r="C595" s="6">
        <v>38850</v>
      </c>
      <c r="D595" t="s">
        <v>9</v>
      </c>
      <c r="E595" s="5">
        <v>58.5</v>
      </c>
      <c r="F595">
        <v>5</v>
      </c>
      <c r="G595" s="5">
        <f t="shared" si="9"/>
        <v>292.5</v>
      </c>
      <c r="H595" s="5"/>
      <c r="I595" s="5"/>
    </row>
    <row r="596" spans="1:9" x14ac:dyDescent="0.2">
      <c r="A596">
        <v>20100594</v>
      </c>
      <c r="B596" t="s">
        <v>5</v>
      </c>
      <c r="C596" s="6">
        <v>38861</v>
      </c>
      <c r="D596" t="s">
        <v>9</v>
      </c>
      <c r="E596" s="5">
        <v>58.5</v>
      </c>
      <c r="F596">
        <v>2</v>
      </c>
      <c r="G596" s="5">
        <f t="shared" si="9"/>
        <v>117</v>
      </c>
      <c r="H596" s="5"/>
      <c r="I596" s="5"/>
    </row>
    <row r="597" spans="1:9" x14ac:dyDescent="0.2">
      <c r="A597">
        <v>20100595</v>
      </c>
      <c r="B597" t="s">
        <v>5</v>
      </c>
      <c r="C597" s="6">
        <v>38850</v>
      </c>
      <c r="D597" t="s">
        <v>6</v>
      </c>
      <c r="E597" s="5">
        <v>359</v>
      </c>
      <c r="F597">
        <v>5</v>
      </c>
      <c r="G597" s="5">
        <f t="shared" si="9"/>
        <v>1795</v>
      </c>
      <c r="H597" s="5"/>
      <c r="I597" s="5"/>
    </row>
    <row r="598" spans="1:9" x14ac:dyDescent="0.2">
      <c r="A598">
        <v>20100596</v>
      </c>
      <c r="B598" t="s">
        <v>4</v>
      </c>
      <c r="C598" s="6">
        <v>38846</v>
      </c>
      <c r="D598" t="s">
        <v>8</v>
      </c>
      <c r="E598" s="5">
        <v>65</v>
      </c>
      <c r="F598">
        <v>3</v>
      </c>
      <c r="G598" s="5">
        <f t="shared" si="9"/>
        <v>195</v>
      </c>
      <c r="H598" s="5"/>
      <c r="I598" s="5"/>
    </row>
    <row r="599" spans="1:9" x14ac:dyDescent="0.2">
      <c r="A599">
        <v>20100597</v>
      </c>
      <c r="B599" t="s">
        <v>4</v>
      </c>
      <c r="C599" s="6">
        <v>38846</v>
      </c>
      <c r="D599" t="s">
        <v>7</v>
      </c>
      <c r="E599" s="5">
        <v>275.79000000000002</v>
      </c>
      <c r="F599">
        <v>1</v>
      </c>
      <c r="G599" s="5">
        <f t="shared" si="9"/>
        <v>275.79000000000002</v>
      </c>
      <c r="H599" s="5"/>
      <c r="I599" s="5"/>
    </row>
    <row r="600" spans="1:9" x14ac:dyDescent="0.2">
      <c r="A600">
        <v>20100598</v>
      </c>
      <c r="B600" t="s">
        <v>4</v>
      </c>
      <c r="C600" s="6">
        <v>38840</v>
      </c>
      <c r="D600" t="s">
        <v>9</v>
      </c>
      <c r="E600" s="5">
        <v>99</v>
      </c>
      <c r="F600">
        <v>2</v>
      </c>
      <c r="G600" s="5">
        <f t="shared" si="9"/>
        <v>198</v>
      </c>
      <c r="H600" s="5"/>
      <c r="I600" s="5"/>
    </row>
    <row r="601" spans="1:9" x14ac:dyDescent="0.2">
      <c r="A601">
        <v>20100599</v>
      </c>
      <c r="B601" t="s">
        <v>4</v>
      </c>
      <c r="C601" s="6">
        <v>38850</v>
      </c>
      <c r="D601" t="s">
        <v>6</v>
      </c>
      <c r="E601" s="5">
        <v>359</v>
      </c>
      <c r="F601">
        <v>1</v>
      </c>
      <c r="G601" s="5">
        <f t="shared" si="9"/>
        <v>359</v>
      </c>
      <c r="H601" s="5"/>
      <c r="I601" s="5"/>
    </row>
    <row r="602" spans="1:9" x14ac:dyDescent="0.2">
      <c r="A602">
        <v>20100600</v>
      </c>
      <c r="B602" t="s">
        <v>4</v>
      </c>
      <c r="C602" s="6">
        <v>38837</v>
      </c>
      <c r="D602" t="s">
        <v>8</v>
      </c>
      <c r="E602" s="5">
        <v>65</v>
      </c>
      <c r="F602">
        <v>1</v>
      </c>
      <c r="G602" s="5">
        <f t="shared" si="9"/>
        <v>65</v>
      </c>
      <c r="H602" s="5"/>
      <c r="I602" s="5"/>
    </row>
    <row r="603" spans="1:9" x14ac:dyDescent="0.2">
      <c r="A603">
        <v>20100601</v>
      </c>
      <c r="B603" t="s">
        <v>3</v>
      </c>
      <c r="C603" s="6">
        <v>38844</v>
      </c>
      <c r="D603" t="s">
        <v>9</v>
      </c>
      <c r="E603" s="5">
        <v>99</v>
      </c>
      <c r="F603">
        <v>4</v>
      </c>
      <c r="G603" s="5">
        <f t="shared" si="9"/>
        <v>396</v>
      </c>
      <c r="H603" s="5"/>
      <c r="I603" s="5"/>
    </row>
    <row r="604" spans="1:9" x14ac:dyDescent="0.2">
      <c r="A604">
        <v>20100602</v>
      </c>
      <c r="B604" t="s">
        <v>5</v>
      </c>
      <c r="C604" s="6">
        <v>38862</v>
      </c>
      <c r="D604" t="s">
        <v>9</v>
      </c>
      <c r="E604" s="5">
        <v>99</v>
      </c>
      <c r="F604">
        <v>1</v>
      </c>
      <c r="G604" s="5">
        <f t="shared" si="9"/>
        <v>99</v>
      </c>
      <c r="H604" s="5"/>
      <c r="I604" s="5"/>
    </row>
    <row r="605" spans="1:9" x14ac:dyDescent="0.2">
      <c r="A605">
        <v>20100603</v>
      </c>
      <c r="B605" t="s">
        <v>5</v>
      </c>
      <c r="C605" s="6">
        <v>38857</v>
      </c>
      <c r="D605" t="s">
        <v>9</v>
      </c>
      <c r="E605" s="5">
        <v>99</v>
      </c>
      <c r="F605">
        <v>2</v>
      </c>
      <c r="G605" s="5">
        <f t="shared" si="9"/>
        <v>198</v>
      </c>
      <c r="H605" s="5"/>
      <c r="I605" s="5"/>
    </row>
    <row r="606" spans="1:9" x14ac:dyDescent="0.2">
      <c r="A606">
        <v>20100604</v>
      </c>
      <c r="B606" t="s">
        <v>4</v>
      </c>
      <c r="C606" s="6">
        <v>38841</v>
      </c>
      <c r="D606" t="s">
        <v>9</v>
      </c>
      <c r="E606" s="5">
        <v>99</v>
      </c>
      <c r="F606">
        <v>5</v>
      </c>
      <c r="G606" s="5">
        <f t="shared" si="9"/>
        <v>495</v>
      </c>
      <c r="H606" s="5"/>
      <c r="I606" s="5"/>
    </row>
    <row r="607" spans="1:9" x14ac:dyDescent="0.2">
      <c r="A607">
        <v>20100605</v>
      </c>
      <c r="B607" t="s">
        <v>3</v>
      </c>
      <c r="C607" s="6">
        <v>38841</v>
      </c>
      <c r="D607" t="s">
        <v>7</v>
      </c>
      <c r="E607" s="5">
        <v>280.88</v>
      </c>
      <c r="F607">
        <v>1</v>
      </c>
      <c r="G607" s="5">
        <f t="shared" si="9"/>
        <v>280.88</v>
      </c>
      <c r="H607" s="5"/>
      <c r="I607" s="5"/>
    </row>
    <row r="608" spans="1:9" x14ac:dyDescent="0.2">
      <c r="A608">
        <v>20100606</v>
      </c>
      <c r="B608" t="s">
        <v>5</v>
      </c>
      <c r="C608" s="6">
        <v>38863</v>
      </c>
      <c r="D608" t="s">
        <v>10</v>
      </c>
      <c r="E608" s="5">
        <v>275.33</v>
      </c>
      <c r="F608">
        <v>1</v>
      </c>
      <c r="G608" s="5">
        <f t="shared" si="9"/>
        <v>275.33</v>
      </c>
      <c r="H608" s="5"/>
      <c r="I608" s="5"/>
    </row>
    <row r="609" spans="1:9" x14ac:dyDescent="0.2">
      <c r="A609">
        <v>20100607</v>
      </c>
      <c r="B609" t="s">
        <v>5</v>
      </c>
      <c r="C609" s="6">
        <v>38841</v>
      </c>
      <c r="D609" t="s">
        <v>7</v>
      </c>
      <c r="E609" s="5">
        <v>98.98</v>
      </c>
      <c r="F609">
        <v>1</v>
      </c>
      <c r="G609" s="5">
        <f t="shared" si="9"/>
        <v>98.98</v>
      </c>
      <c r="H609" s="5"/>
      <c r="I609" s="5"/>
    </row>
    <row r="610" spans="1:9" x14ac:dyDescent="0.2">
      <c r="A610">
        <v>20100608</v>
      </c>
      <c r="B610" t="s">
        <v>5</v>
      </c>
      <c r="C610" s="6">
        <v>38841</v>
      </c>
      <c r="D610" t="s">
        <v>8</v>
      </c>
      <c r="E610" s="5">
        <v>65</v>
      </c>
      <c r="F610">
        <v>3</v>
      </c>
      <c r="G610" s="5">
        <f t="shared" si="9"/>
        <v>195</v>
      </c>
      <c r="H610" s="5"/>
      <c r="I610" s="5"/>
    </row>
    <row r="611" spans="1:9" x14ac:dyDescent="0.2">
      <c r="A611">
        <v>20100609</v>
      </c>
      <c r="B611" t="s">
        <v>3</v>
      </c>
      <c r="C611" s="6">
        <v>38842</v>
      </c>
      <c r="D611" t="s">
        <v>8</v>
      </c>
      <c r="E611" s="5">
        <v>65</v>
      </c>
      <c r="F611">
        <v>3</v>
      </c>
      <c r="G611" s="5">
        <f t="shared" si="9"/>
        <v>195</v>
      </c>
      <c r="H611" s="5"/>
      <c r="I611" s="5"/>
    </row>
    <row r="612" spans="1:9" x14ac:dyDescent="0.2">
      <c r="A612">
        <v>20100610</v>
      </c>
      <c r="B612" t="s">
        <v>4</v>
      </c>
      <c r="C612" s="6">
        <v>38845</v>
      </c>
      <c r="D612" t="s">
        <v>6</v>
      </c>
      <c r="E612" s="5">
        <v>359</v>
      </c>
      <c r="F612">
        <v>2</v>
      </c>
      <c r="G612" s="5">
        <f t="shared" si="9"/>
        <v>718</v>
      </c>
      <c r="H612" s="5"/>
      <c r="I612" s="5"/>
    </row>
    <row r="613" spans="1:9" x14ac:dyDescent="0.2">
      <c r="A613">
        <v>20100611</v>
      </c>
      <c r="B613" t="s">
        <v>4</v>
      </c>
      <c r="C613" s="6">
        <v>38851</v>
      </c>
      <c r="D613" t="s">
        <v>10</v>
      </c>
      <c r="E613" s="5">
        <v>275.33</v>
      </c>
      <c r="F613">
        <v>2</v>
      </c>
      <c r="G613" s="5">
        <f t="shared" si="9"/>
        <v>550.66</v>
      </c>
      <c r="H613" s="5"/>
      <c r="I613" s="5"/>
    </row>
    <row r="614" spans="1:9" x14ac:dyDescent="0.2">
      <c r="A614">
        <v>20100612</v>
      </c>
      <c r="B614" t="s">
        <v>3</v>
      </c>
      <c r="C614" s="6">
        <v>38850</v>
      </c>
      <c r="D614" t="s">
        <v>9</v>
      </c>
      <c r="E614" s="5">
        <v>99</v>
      </c>
      <c r="F614">
        <v>1</v>
      </c>
      <c r="G614" s="5">
        <f t="shared" si="9"/>
        <v>99</v>
      </c>
      <c r="H614" s="5"/>
      <c r="I614" s="5"/>
    </row>
    <row r="615" spans="1:9" x14ac:dyDescent="0.2">
      <c r="A615">
        <v>20100613</v>
      </c>
      <c r="B615" t="s">
        <v>3</v>
      </c>
      <c r="C615" s="6">
        <v>38865</v>
      </c>
      <c r="D615" t="s">
        <v>8</v>
      </c>
      <c r="E615" s="5">
        <v>65</v>
      </c>
      <c r="F615">
        <v>4</v>
      </c>
      <c r="G615" s="5">
        <f t="shared" si="9"/>
        <v>260</v>
      </c>
      <c r="H615" s="5"/>
      <c r="I615" s="5"/>
    </row>
    <row r="616" spans="1:9" x14ac:dyDescent="0.2">
      <c r="A616">
        <v>20100614</v>
      </c>
      <c r="B616" t="s">
        <v>4</v>
      </c>
      <c r="C616" s="6">
        <v>38862</v>
      </c>
      <c r="D616" t="s">
        <v>9</v>
      </c>
      <c r="E616" s="5">
        <v>99</v>
      </c>
      <c r="F616">
        <v>1</v>
      </c>
      <c r="G616" s="5">
        <f t="shared" si="9"/>
        <v>99</v>
      </c>
      <c r="H616" s="5"/>
      <c r="I616" s="5"/>
    </row>
    <row r="617" spans="1:9" x14ac:dyDescent="0.2">
      <c r="A617">
        <v>20100615</v>
      </c>
      <c r="B617" t="s">
        <v>4</v>
      </c>
      <c r="C617" s="6">
        <v>38865</v>
      </c>
      <c r="D617" t="s">
        <v>8</v>
      </c>
      <c r="E617" s="5">
        <v>65</v>
      </c>
      <c r="F617">
        <v>1</v>
      </c>
      <c r="G617" s="5">
        <f t="shared" si="9"/>
        <v>65</v>
      </c>
      <c r="H617" s="5"/>
      <c r="I617" s="5"/>
    </row>
    <row r="618" spans="1:9" x14ac:dyDescent="0.2">
      <c r="A618">
        <v>20100616</v>
      </c>
      <c r="B618" t="s">
        <v>5</v>
      </c>
      <c r="C618" s="6">
        <v>38855</v>
      </c>
      <c r="D618" t="s">
        <v>6</v>
      </c>
      <c r="E618" s="5">
        <v>359</v>
      </c>
      <c r="F618">
        <v>6</v>
      </c>
      <c r="G618" s="5">
        <f t="shared" si="9"/>
        <v>2154</v>
      </c>
      <c r="H618" s="5"/>
      <c r="I618" s="5"/>
    </row>
    <row r="619" spans="1:9" x14ac:dyDescent="0.2">
      <c r="A619">
        <v>20100617</v>
      </c>
      <c r="B619" t="s">
        <v>4</v>
      </c>
      <c r="C619" s="6">
        <v>38840</v>
      </c>
      <c r="D619" t="s">
        <v>10</v>
      </c>
      <c r="E619" s="5">
        <v>275.33</v>
      </c>
      <c r="F619">
        <v>2</v>
      </c>
      <c r="G619" s="5">
        <f t="shared" si="9"/>
        <v>550.66</v>
      </c>
      <c r="H619" s="5"/>
      <c r="I619" s="5"/>
    </row>
    <row r="620" spans="1:9" x14ac:dyDescent="0.2">
      <c r="A620">
        <v>20100618</v>
      </c>
      <c r="B620" t="s">
        <v>3</v>
      </c>
      <c r="C620" s="6">
        <v>38843</v>
      </c>
      <c r="D620" t="s">
        <v>7</v>
      </c>
      <c r="E620" s="5">
        <v>280.88</v>
      </c>
      <c r="F620">
        <v>1</v>
      </c>
      <c r="G620" s="5">
        <f t="shared" si="9"/>
        <v>280.88</v>
      </c>
      <c r="H620" s="5"/>
      <c r="I620" s="5"/>
    </row>
    <row r="621" spans="1:9" x14ac:dyDescent="0.2">
      <c r="A621">
        <v>20100619</v>
      </c>
      <c r="B621" t="s">
        <v>4</v>
      </c>
      <c r="C621" s="6">
        <v>38852</v>
      </c>
      <c r="D621" t="s">
        <v>8</v>
      </c>
      <c r="E621" s="5">
        <v>65</v>
      </c>
      <c r="F621">
        <v>2</v>
      </c>
      <c r="G621" s="5">
        <f t="shared" si="9"/>
        <v>130</v>
      </c>
      <c r="H621" s="5"/>
      <c r="I621" s="5"/>
    </row>
    <row r="622" spans="1:9" x14ac:dyDescent="0.2">
      <c r="A622">
        <v>20100620</v>
      </c>
      <c r="B622" t="s">
        <v>4</v>
      </c>
      <c r="C622" s="6">
        <v>38841</v>
      </c>
      <c r="D622" t="s">
        <v>10</v>
      </c>
      <c r="E622" s="5">
        <v>275.33</v>
      </c>
      <c r="F622">
        <v>1</v>
      </c>
      <c r="G622" s="5">
        <f t="shared" si="9"/>
        <v>275.33</v>
      </c>
      <c r="H622" s="5"/>
      <c r="I622" s="5"/>
    </row>
    <row r="623" spans="1:9" x14ac:dyDescent="0.2">
      <c r="A623">
        <v>20100621</v>
      </c>
      <c r="B623" t="s">
        <v>5</v>
      </c>
      <c r="C623" s="6">
        <v>38859</v>
      </c>
      <c r="D623" t="s">
        <v>8</v>
      </c>
      <c r="E623" s="5">
        <v>65</v>
      </c>
      <c r="F623">
        <v>4</v>
      </c>
      <c r="G623" s="5">
        <f t="shared" si="9"/>
        <v>260</v>
      </c>
      <c r="H623" s="5"/>
      <c r="I623" s="5"/>
    </row>
    <row r="624" spans="1:9" x14ac:dyDescent="0.2">
      <c r="A624">
        <v>20100622</v>
      </c>
      <c r="B624" t="s">
        <v>3</v>
      </c>
      <c r="C624" s="6">
        <v>38842</v>
      </c>
      <c r="D624" t="s">
        <v>9</v>
      </c>
      <c r="E624" s="5">
        <v>99</v>
      </c>
      <c r="F624">
        <v>3</v>
      </c>
      <c r="G624" s="5">
        <f t="shared" si="9"/>
        <v>297</v>
      </c>
      <c r="H624" s="5"/>
      <c r="I624" s="5"/>
    </row>
    <row r="625" spans="1:9" x14ac:dyDescent="0.2">
      <c r="A625">
        <v>20100623</v>
      </c>
      <c r="B625" t="s">
        <v>5</v>
      </c>
      <c r="C625" s="6">
        <v>38844</v>
      </c>
      <c r="D625" t="s">
        <v>6</v>
      </c>
      <c r="E625" s="5">
        <v>359</v>
      </c>
      <c r="F625">
        <v>3</v>
      </c>
      <c r="G625" s="5">
        <f t="shared" si="9"/>
        <v>1077</v>
      </c>
      <c r="H625" s="5"/>
      <c r="I625" s="5"/>
    </row>
    <row r="626" spans="1:9" x14ac:dyDescent="0.2">
      <c r="A626">
        <v>20100624</v>
      </c>
      <c r="B626" t="s">
        <v>4</v>
      </c>
      <c r="C626" s="6">
        <v>38850</v>
      </c>
      <c r="D626" t="s">
        <v>8</v>
      </c>
      <c r="E626" s="5">
        <v>65</v>
      </c>
      <c r="F626">
        <v>3</v>
      </c>
      <c r="G626" s="5">
        <f t="shared" si="9"/>
        <v>195</v>
      </c>
      <c r="H626" s="5"/>
      <c r="I626" s="5"/>
    </row>
    <row r="627" spans="1:9" x14ac:dyDescent="0.2">
      <c r="A627">
        <v>20100625</v>
      </c>
      <c r="B627" t="s">
        <v>3</v>
      </c>
      <c r="C627" s="6">
        <v>38863</v>
      </c>
      <c r="D627" t="s">
        <v>10</v>
      </c>
      <c r="E627" s="5">
        <v>275.33</v>
      </c>
      <c r="F627">
        <v>2</v>
      </c>
      <c r="G627" s="5">
        <f t="shared" si="9"/>
        <v>550.66</v>
      </c>
      <c r="H627" s="5"/>
      <c r="I627" s="5"/>
    </row>
    <row r="628" spans="1:9" x14ac:dyDescent="0.2">
      <c r="A628">
        <v>20100626</v>
      </c>
      <c r="B628" t="s">
        <v>5</v>
      </c>
      <c r="C628" s="6">
        <v>38850</v>
      </c>
      <c r="D628" t="s">
        <v>8</v>
      </c>
      <c r="E628" s="5">
        <v>65</v>
      </c>
      <c r="F628">
        <v>4</v>
      </c>
      <c r="G628" s="5">
        <f t="shared" si="9"/>
        <v>260</v>
      </c>
      <c r="H628" s="5"/>
      <c r="I628" s="5"/>
    </row>
    <row r="629" spans="1:9" x14ac:dyDescent="0.2">
      <c r="A629">
        <v>20100627</v>
      </c>
      <c r="B629" t="s">
        <v>4</v>
      </c>
      <c r="C629" s="6">
        <v>38852</v>
      </c>
      <c r="D629" t="s">
        <v>7</v>
      </c>
      <c r="E629" s="5">
        <v>275.79000000000002</v>
      </c>
      <c r="F629">
        <v>2</v>
      </c>
      <c r="G629" s="5">
        <f t="shared" si="9"/>
        <v>551.58000000000004</v>
      </c>
      <c r="H629" s="5"/>
      <c r="I629" s="5"/>
    </row>
    <row r="630" spans="1:9" x14ac:dyDescent="0.2">
      <c r="A630">
        <v>20100628</v>
      </c>
      <c r="B630" t="s">
        <v>3</v>
      </c>
      <c r="C630" s="6">
        <v>38852</v>
      </c>
      <c r="D630" t="s">
        <v>8</v>
      </c>
      <c r="E630" s="5">
        <v>65</v>
      </c>
      <c r="F630">
        <v>3</v>
      </c>
      <c r="G630" s="5">
        <f t="shared" si="9"/>
        <v>195</v>
      </c>
      <c r="H630" s="5"/>
      <c r="I630" s="5"/>
    </row>
    <row r="631" spans="1:9" x14ac:dyDescent="0.2">
      <c r="A631">
        <v>20100629</v>
      </c>
      <c r="B631" t="s">
        <v>5</v>
      </c>
      <c r="C631" s="6">
        <v>38857</v>
      </c>
      <c r="D631" t="s">
        <v>10</v>
      </c>
      <c r="E631" s="5">
        <v>275.33</v>
      </c>
      <c r="F631">
        <v>2</v>
      </c>
      <c r="G631" s="5">
        <f t="shared" si="9"/>
        <v>550.66</v>
      </c>
      <c r="H631" s="5"/>
      <c r="I631" s="5"/>
    </row>
    <row r="632" spans="1:9" x14ac:dyDescent="0.2">
      <c r="A632">
        <v>20100630</v>
      </c>
      <c r="B632" t="s">
        <v>4</v>
      </c>
      <c r="C632" s="6">
        <v>38850</v>
      </c>
      <c r="D632" t="s">
        <v>8</v>
      </c>
      <c r="E632" s="5">
        <v>65</v>
      </c>
      <c r="F632">
        <v>4</v>
      </c>
      <c r="G632" s="5">
        <f t="shared" si="9"/>
        <v>260</v>
      </c>
      <c r="H632" s="5"/>
      <c r="I632" s="5"/>
    </row>
    <row r="633" spans="1:9" x14ac:dyDescent="0.2">
      <c r="A633">
        <v>20100631</v>
      </c>
      <c r="B633" t="s">
        <v>4</v>
      </c>
      <c r="C633" s="6">
        <v>38865</v>
      </c>
      <c r="D633" t="s">
        <v>8</v>
      </c>
      <c r="E633" s="5">
        <v>65</v>
      </c>
      <c r="F633">
        <v>3</v>
      </c>
      <c r="G633" s="5">
        <f t="shared" si="9"/>
        <v>195</v>
      </c>
      <c r="H633" s="5"/>
      <c r="I633" s="5"/>
    </row>
    <row r="634" spans="1:9" x14ac:dyDescent="0.2">
      <c r="A634">
        <v>20100632</v>
      </c>
      <c r="B634" t="s">
        <v>3</v>
      </c>
      <c r="C634" s="6">
        <v>38855</v>
      </c>
      <c r="D634" t="s">
        <v>7</v>
      </c>
      <c r="E634" s="5">
        <v>280.88</v>
      </c>
      <c r="F634">
        <v>2</v>
      </c>
      <c r="G634" s="5">
        <f t="shared" si="9"/>
        <v>561.76</v>
      </c>
      <c r="H634" s="5"/>
      <c r="I634" s="5"/>
    </row>
    <row r="635" spans="1:9" x14ac:dyDescent="0.2">
      <c r="A635">
        <v>20100633</v>
      </c>
      <c r="B635" t="s">
        <v>3</v>
      </c>
      <c r="C635" s="6">
        <v>38855</v>
      </c>
      <c r="D635" t="s">
        <v>6</v>
      </c>
      <c r="E635" s="5">
        <v>359</v>
      </c>
      <c r="F635">
        <v>3</v>
      </c>
      <c r="G635" s="5">
        <f t="shared" si="9"/>
        <v>1077</v>
      </c>
      <c r="H635" s="5"/>
      <c r="I635" s="5"/>
    </row>
    <row r="636" spans="1:9" x14ac:dyDescent="0.2">
      <c r="A636">
        <v>20100634</v>
      </c>
      <c r="B636" t="s">
        <v>5</v>
      </c>
      <c r="C636" s="6">
        <v>38837</v>
      </c>
      <c r="D636" t="s">
        <v>8</v>
      </c>
      <c r="E636" s="5">
        <v>65</v>
      </c>
      <c r="F636">
        <v>4</v>
      </c>
      <c r="G636" s="5">
        <f t="shared" si="9"/>
        <v>260</v>
      </c>
      <c r="H636" s="5"/>
      <c r="I636" s="5"/>
    </row>
    <row r="637" spans="1:9" x14ac:dyDescent="0.2">
      <c r="A637">
        <v>20100635</v>
      </c>
      <c r="B637" t="s">
        <v>3</v>
      </c>
      <c r="C637" s="6">
        <v>38847</v>
      </c>
      <c r="D637" t="s">
        <v>9</v>
      </c>
      <c r="E637" s="5">
        <v>99</v>
      </c>
      <c r="F637">
        <v>1</v>
      </c>
      <c r="G637" s="5">
        <f t="shared" si="9"/>
        <v>99</v>
      </c>
      <c r="H637" s="5"/>
      <c r="I637" s="5"/>
    </row>
    <row r="638" spans="1:9" x14ac:dyDescent="0.2">
      <c r="A638">
        <v>20100636</v>
      </c>
      <c r="B638" t="s">
        <v>4</v>
      </c>
      <c r="C638" s="6">
        <v>38842</v>
      </c>
      <c r="D638" t="s">
        <v>6</v>
      </c>
      <c r="E638" s="5">
        <v>359</v>
      </c>
      <c r="F638">
        <v>1</v>
      </c>
      <c r="G638" s="5">
        <f t="shared" si="9"/>
        <v>359</v>
      </c>
      <c r="H638" s="5"/>
      <c r="I638" s="5"/>
    </row>
    <row r="639" spans="1:9" x14ac:dyDescent="0.2">
      <c r="A639">
        <v>20100637</v>
      </c>
      <c r="B639" t="s">
        <v>4</v>
      </c>
      <c r="C639" s="6">
        <v>38846</v>
      </c>
      <c r="D639" t="s">
        <v>6</v>
      </c>
      <c r="E639" s="5">
        <v>359</v>
      </c>
      <c r="F639">
        <v>5</v>
      </c>
      <c r="G639" s="5">
        <f t="shared" si="9"/>
        <v>1795</v>
      </c>
      <c r="H639" s="5"/>
      <c r="I639" s="5"/>
    </row>
    <row r="640" spans="1:9" x14ac:dyDescent="0.2">
      <c r="A640">
        <v>20100638</v>
      </c>
      <c r="B640" t="s">
        <v>4</v>
      </c>
      <c r="C640" s="6">
        <v>38838</v>
      </c>
      <c r="D640" t="s">
        <v>6</v>
      </c>
      <c r="E640" s="5">
        <v>359</v>
      </c>
      <c r="F640">
        <v>3</v>
      </c>
      <c r="G640" s="5">
        <f t="shared" si="9"/>
        <v>1077</v>
      </c>
      <c r="H640" s="5"/>
      <c r="I640" s="5"/>
    </row>
    <row r="641" spans="1:9" x14ac:dyDescent="0.2">
      <c r="A641">
        <v>20100639</v>
      </c>
      <c r="B641" t="s">
        <v>4</v>
      </c>
      <c r="C641" s="6">
        <v>38864</v>
      </c>
      <c r="D641" t="s">
        <v>9</v>
      </c>
      <c r="E641" s="5">
        <v>99</v>
      </c>
      <c r="F641">
        <v>2</v>
      </c>
      <c r="G641" s="5">
        <f t="shared" si="9"/>
        <v>198</v>
      </c>
      <c r="H641" s="5"/>
      <c r="I641" s="5"/>
    </row>
    <row r="642" spans="1:9" x14ac:dyDescent="0.2">
      <c r="A642">
        <v>20100640</v>
      </c>
      <c r="B642" t="s">
        <v>3</v>
      </c>
      <c r="C642" s="6">
        <v>38840</v>
      </c>
      <c r="D642" t="s">
        <v>8</v>
      </c>
      <c r="E642" s="5">
        <v>65</v>
      </c>
      <c r="F642">
        <v>4</v>
      </c>
      <c r="G642" s="5">
        <f t="shared" ref="G642:G705" si="10">E642*F642</f>
        <v>260</v>
      </c>
      <c r="H642" s="5"/>
      <c r="I642" s="5"/>
    </row>
    <row r="643" spans="1:9" x14ac:dyDescent="0.2">
      <c r="A643">
        <v>20100641</v>
      </c>
      <c r="B643" t="s">
        <v>4</v>
      </c>
      <c r="C643" s="6">
        <v>38838</v>
      </c>
      <c r="D643" t="s">
        <v>10</v>
      </c>
      <c r="E643" s="5">
        <v>275.33</v>
      </c>
      <c r="F643">
        <v>2</v>
      </c>
      <c r="G643" s="5">
        <f t="shared" si="10"/>
        <v>550.66</v>
      </c>
      <c r="H643" s="5"/>
      <c r="I643" s="5"/>
    </row>
    <row r="644" spans="1:9" x14ac:dyDescent="0.2">
      <c r="A644">
        <v>20100642</v>
      </c>
      <c r="B644" t="s">
        <v>5</v>
      </c>
      <c r="C644" s="6">
        <v>38857</v>
      </c>
      <c r="D644" t="s">
        <v>6</v>
      </c>
      <c r="E644" s="5">
        <v>359</v>
      </c>
      <c r="F644">
        <v>4</v>
      </c>
      <c r="G644" s="5">
        <f t="shared" si="10"/>
        <v>1436</v>
      </c>
      <c r="H644" s="5"/>
      <c r="I644" s="5"/>
    </row>
    <row r="645" spans="1:9" x14ac:dyDescent="0.2">
      <c r="A645">
        <v>20100643</v>
      </c>
      <c r="B645" t="s">
        <v>4</v>
      </c>
      <c r="C645" s="6">
        <v>38855</v>
      </c>
      <c r="D645" t="s">
        <v>6</v>
      </c>
      <c r="E645" s="5">
        <v>359</v>
      </c>
      <c r="F645">
        <v>5</v>
      </c>
      <c r="G645" s="5">
        <f t="shared" si="10"/>
        <v>1795</v>
      </c>
      <c r="H645" s="5"/>
      <c r="I645" s="5"/>
    </row>
    <row r="646" spans="1:9" x14ac:dyDescent="0.2">
      <c r="A646">
        <v>20100644</v>
      </c>
      <c r="B646" t="s">
        <v>4</v>
      </c>
      <c r="C646" s="6">
        <v>38851</v>
      </c>
      <c r="D646" t="s">
        <v>9</v>
      </c>
      <c r="E646" s="5">
        <v>99</v>
      </c>
      <c r="F646">
        <v>4</v>
      </c>
      <c r="G646" s="5">
        <f t="shared" si="10"/>
        <v>396</v>
      </c>
      <c r="H646" s="5"/>
      <c r="I646" s="5"/>
    </row>
    <row r="647" spans="1:9" x14ac:dyDescent="0.2">
      <c r="A647">
        <v>20100645</v>
      </c>
      <c r="B647" t="s">
        <v>4</v>
      </c>
      <c r="C647" s="6">
        <v>38855</v>
      </c>
      <c r="D647" t="s">
        <v>8</v>
      </c>
      <c r="E647" s="5">
        <v>65</v>
      </c>
      <c r="F647">
        <v>3</v>
      </c>
      <c r="G647" s="5">
        <f t="shared" si="10"/>
        <v>195</v>
      </c>
      <c r="H647" s="5"/>
      <c r="I647" s="5"/>
    </row>
    <row r="648" spans="1:9" x14ac:dyDescent="0.2">
      <c r="A648">
        <v>20100646</v>
      </c>
      <c r="B648" t="s">
        <v>4</v>
      </c>
      <c r="C648" s="6">
        <v>38865</v>
      </c>
      <c r="D648" t="s">
        <v>9</v>
      </c>
      <c r="E648" s="5">
        <v>99</v>
      </c>
      <c r="F648">
        <v>4</v>
      </c>
      <c r="G648" s="5">
        <f t="shared" si="10"/>
        <v>396</v>
      </c>
      <c r="H648" s="5"/>
      <c r="I648" s="5"/>
    </row>
    <row r="649" spans="1:9" x14ac:dyDescent="0.2">
      <c r="A649">
        <v>20100647</v>
      </c>
      <c r="B649" t="s">
        <v>4</v>
      </c>
      <c r="C649" s="6">
        <v>38864</v>
      </c>
      <c r="D649" t="s">
        <v>7</v>
      </c>
      <c r="E649" s="5">
        <v>275.79000000000002</v>
      </c>
      <c r="F649">
        <v>1</v>
      </c>
      <c r="G649" s="5">
        <f t="shared" si="10"/>
        <v>275.79000000000002</v>
      </c>
      <c r="H649" s="5"/>
      <c r="I649" s="5"/>
    </row>
    <row r="650" spans="1:9" x14ac:dyDescent="0.2">
      <c r="A650">
        <v>20100648</v>
      </c>
      <c r="B650" t="s">
        <v>4</v>
      </c>
      <c r="C650" s="6">
        <v>38845</v>
      </c>
      <c r="D650" t="s">
        <v>8</v>
      </c>
      <c r="E650" s="5">
        <v>65</v>
      </c>
      <c r="F650">
        <v>3</v>
      </c>
      <c r="G650" s="5">
        <f t="shared" si="10"/>
        <v>195</v>
      </c>
      <c r="H650" s="5"/>
      <c r="I650" s="5"/>
    </row>
    <row r="651" spans="1:9" x14ac:dyDescent="0.2">
      <c r="A651">
        <v>20100649</v>
      </c>
      <c r="B651" t="s">
        <v>5</v>
      </c>
      <c r="C651" s="6">
        <v>38856</v>
      </c>
      <c r="D651" t="s">
        <v>10</v>
      </c>
      <c r="E651" s="5">
        <v>275.33</v>
      </c>
      <c r="F651">
        <v>1</v>
      </c>
      <c r="G651" s="5">
        <f t="shared" si="10"/>
        <v>275.33</v>
      </c>
      <c r="H651" s="5"/>
      <c r="I651" s="5"/>
    </row>
    <row r="652" spans="1:9" x14ac:dyDescent="0.2">
      <c r="A652">
        <v>20100650</v>
      </c>
      <c r="B652" t="s">
        <v>5</v>
      </c>
      <c r="C652" s="6">
        <v>38845</v>
      </c>
      <c r="D652" t="s">
        <v>9</v>
      </c>
      <c r="E652" s="5">
        <v>99</v>
      </c>
      <c r="F652">
        <v>2</v>
      </c>
      <c r="G652" s="5">
        <f t="shared" si="10"/>
        <v>198</v>
      </c>
      <c r="H652" s="5"/>
      <c r="I652" s="5"/>
    </row>
    <row r="653" spans="1:9" x14ac:dyDescent="0.2">
      <c r="A653">
        <v>20100651</v>
      </c>
      <c r="B653" t="s">
        <v>4</v>
      </c>
      <c r="C653" s="6">
        <v>38856</v>
      </c>
      <c r="D653" t="s">
        <v>7</v>
      </c>
      <c r="E653" s="5">
        <v>180.5</v>
      </c>
      <c r="F653">
        <v>2</v>
      </c>
      <c r="G653" s="5">
        <f t="shared" si="10"/>
        <v>361</v>
      </c>
      <c r="H653" s="5"/>
      <c r="I653" s="5"/>
    </row>
    <row r="654" spans="1:9" x14ac:dyDescent="0.2">
      <c r="A654">
        <v>20100652</v>
      </c>
      <c r="B654" t="s">
        <v>5</v>
      </c>
      <c r="C654" s="6">
        <v>38864</v>
      </c>
      <c r="D654" t="s">
        <v>8</v>
      </c>
      <c r="E654" s="5">
        <v>65</v>
      </c>
      <c r="F654">
        <v>4</v>
      </c>
      <c r="G654" s="5">
        <f t="shared" si="10"/>
        <v>260</v>
      </c>
      <c r="H654" s="5"/>
      <c r="I654" s="5"/>
    </row>
    <row r="655" spans="1:9" x14ac:dyDescent="0.2">
      <c r="A655">
        <v>20100653</v>
      </c>
      <c r="B655" t="s">
        <v>3</v>
      </c>
      <c r="C655" s="6">
        <v>38856</v>
      </c>
      <c r="D655" t="s">
        <v>8</v>
      </c>
      <c r="E655" s="5">
        <v>65</v>
      </c>
      <c r="F655">
        <v>1</v>
      </c>
      <c r="G655" s="5">
        <f t="shared" si="10"/>
        <v>65</v>
      </c>
      <c r="H655" s="5"/>
      <c r="I655" s="5"/>
    </row>
    <row r="656" spans="1:9" x14ac:dyDescent="0.2">
      <c r="A656">
        <v>20100654</v>
      </c>
      <c r="B656" t="s">
        <v>3</v>
      </c>
      <c r="C656" s="6">
        <v>38846</v>
      </c>
      <c r="D656" t="s">
        <v>9</v>
      </c>
      <c r="E656" s="5">
        <v>99</v>
      </c>
      <c r="F656">
        <v>2</v>
      </c>
      <c r="G656" s="5">
        <f t="shared" si="10"/>
        <v>198</v>
      </c>
      <c r="H656" s="5"/>
      <c r="I656" s="5"/>
    </row>
    <row r="657" spans="1:9" x14ac:dyDescent="0.2">
      <c r="A657">
        <v>20100655</v>
      </c>
      <c r="B657" t="s">
        <v>5</v>
      </c>
      <c r="C657" s="6">
        <v>38863</v>
      </c>
      <c r="D657" t="s">
        <v>6</v>
      </c>
      <c r="E657" s="5">
        <v>359</v>
      </c>
      <c r="F657">
        <v>2</v>
      </c>
      <c r="G657" s="5">
        <f t="shared" si="10"/>
        <v>718</v>
      </c>
      <c r="H657" s="5"/>
      <c r="I657" s="5"/>
    </row>
    <row r="658" spans="1:9" x14ac:dyDescent="0.2">
      <c r="A658">
        <v>20100656</v>
      </c>
      <c r="B658" t="s">
        <v>5</v>
      </c>
      <c r="C658" s="6">
        <v>38865</v>
      </c>
      <c r="D658" t="s">
        <v>9</v>
      </c>
      <c r="E658" s="5">
        <v>99</v>
      </c>
      <c r="F658">
        <v>3</v>
      </c>
      <c r="G658" s="5">
        <f t="shared" si="10"/>
        <v>297</v>
      </c>
      <c r="H658" s="5"/>
      <c r="I658" s="5"/>
    </row>
    <row r="659" spans="1:9" x14ac:dyDescent="0.2">
      <c r="A659">
        <v>20100657</v>
      </c>
      <c r="B659" t="s">
        <v>3</v>
      </c>
      <c r="C659" s="6">
        <v>38850</v>
      </c>
      <c r="D659" t="s">
        <v>9</v>
      </c>
      <c r="E659" s="5">
        <v>99</v>
      </c>
      <c r="F659">
        <v>5</v>
      </c>
      <c r="G659" s="5">
        <f t="shared" si="10"/>
        <v>495</v>
      </c>
      <c r="H659" s="5"/>
      <c r="I659" s="5"/>
    </row>
    <row r="660" spans="1:9" x14ac:dyDescent="0.2">
      <c r="A660">
        <v>20100658</v>
      </c>
      <c r="B660" t="s">
        <v>4</v>
      </c>
      <c r="C660" s="6">
        <v>38859</v>
      </c>
      <c r="D660" t="s">
        <v>7</v>
      </c>
      <c r="E660" s="5">
        <v>180.5</v>
      </c>
      <c r="F660">
        <v>2</v>
      </c>
      <c r="G660" s="5">
        <f t="shared" si="10"/>
        <v>361</v>
      </c>
      <c r="H660" s="5"/>
      <c r="I660" s="5"/>
    </row>
    <row r="661" spans="1:9" x14ac:dyDescent="0.2">
      <c r="A661">
        <v>20100659</v>
      </c>
      <c r="B661" t="s">
        <v>3</v>
      </c>
      <c r="C661" s="6">
        <v>38841</v>
      </c>
      <c r="D661" t="s">
        <v>8</v>
      </c>
      <c r="E661" s="5">
        <v>65</v>
      </c>
      <c r="F661">
        <v>2</v>
      </c>
      <c r="G661" s="5">
        <f t="shared" si="10"/>
        <v>130</v>
      </c>
      <c r="H661" s="5"/>
      <c r="I661" s="5"/>
    </row>
    <row r="662" spans="1:9" x14ac:dyDescent="0.2">
      <c r="A662">
        <v>20100660</v>
      </c>
      <c r="B662" t="s">
        <v>5</v>
      </c>
      <c r="C662" s="6">
        <v>38854</v>
      </c>
      <c r="D662" t="s">
        <v>8</v>
      </c>
      <c r="E662" s="5">
        <v>65</v>
      </c>
      <c r="F662">
        <v>3</v>
      </c>
      <c r="G662" s="5">
        <f t="shared" si="10"/>
        <v>195</v>
      </c>
      <c r="H662" s="5"/>
      <c r="I662" s="5"/>
    </row>
    <row r="663" spans="1:9" x14ac:dyDescent="0.2">
      <c r="A663">
        <v>20100661</v>
      </c>
      <c r="B663" t="s">
        <v>5</v>
      </c>
      <c r="C663" s="6">
        <v>38859</v>
      </c>
      <c r="D663" t="s">
        <v>6</v>
      </c>
      <c r="E663" s="5">
        <v>359</v>
      </c>
      <c r="F663">
        <v>5</v>
      </c>
      <c r="G663" s="5">
        <f t="shared" si="10"/>
        <v>1795</v>
      </c>
      <c r="H663" s="5"/>
      <c r="I663" s="5"/>
    </row>
    <row r="664" spans="1:9" x14ac:dyDescent="0.2">
      <c r="A664">
        <v>20100662</v>
      </c>
      <c r="B664" t="s">
        <v>5</v>
      </c>
      <c r="C664" s="6">
        <v>38854</v>
      </c>
      <c r="D664" t="s">
        <v>7</v>
      </c>
      <c r="E664" s="5">
        <v>98.98</v>
      </c>
      <c r="F664">
        <v>1</v>
      </c>
      <c r="G664" s="5">
        <f t="shared" si="10"/>
        <v>98.98</v>
      </c>
      <c r="H664" s="5"/>
      <c r="I664" s="5"/>
    </row>
    <row r="665" spans="1:9" x14ac:dyDescent="0.2">
      <c r="A665">
        <v>20100663</v>
      </c>
      <c r="B665" t="s">
        <v>3</v>
      </c>
      <c r="C665" s="6">
        <v>38860</v>
      </c>
      <c r="D665" t="s">
        <v>10</v>
      </c>
      <c r="E665" s="5">
        <v>275.33</v>
      </c>
      <c r="F665">
        <v>2</v>
      </c>
      <c r="G665" s="5">
        <f t="shared" si="10"/>
        <v>550.66</v>
      </c>
      <c r="H665" s="5"/>
      <c r="I665" s="5"/>
    </row>
    <row r="666" spans="1:9" x14ac:dyDescent="0.2">
      <c r="A666">
        <v>20100664</v>
      </c>
      <c r="B666" t="s">
        <v>4</v>
      </c>
      <c r="C666" s="6">
        <v>38847</v>
      </c>
      <c r="D666" t="s">
        <v>7</v>
      </c>
      <c r="E666" s="5">
        <v>180.5</v>
      </c>
      <c r="F666">
        <v>1</v>
      </c>
      <c r="G666" s="5">
        <f t="shared" si="10"/>
        <v>180.5</v>
      </c>
      <c r="H666" s="5"/>
      <c r="I666" s="5"/>
    </row>
    <row r="667" spans="1:9" x14ac:dyDescent="0.2">
      <c r="A667">
        <v>20100665</v>
      </c>
      <c r="B667" t="s">
        <v>4</v>
      </c>
      <c r="C667" s="6">
        <v>38862</v>
      </c>
      <c r="D667" t="s">
        <v>7</v>
      </c>
      <c r="E667" s="5">
        <v>180.5</v>
      </c>
      <c r="F667">
        <v>2</v>
      </c>
      <c r="G667" s="5">
        <f t="shared" si="10"/>
        <v>361</v>
      </c>
      <c r="H667" s="5"/>
      <c r="I667" s="5"/>
    </row>
    <row r="668" spans="1:9" x14ac:dyDescent="0.2">
      <c r="A668">
        <v>20100666</v>
      </c>
      <c r="B668" t="s">
        <v>3</v>
      </c>
      <c r="C668" s="6">
        <v>38841</v>
      </c>
      <c r="D668" t="s">
        <v>7</v>
      </c>
      <c r="E668" s="5">
        <v>280.88</v>
      </c>
      <c r="F668">
        <v>2</v>
      </c>
      <c r="G668" s="5">
        <f t="shared" si="10"/>
        <v>561.76</v>
      </c>
      <c r="H668" s="5"/>
      <c r="I668" s="5"/>
    </row>
    <row r="669" spans="1:9" x14ac:dyDescent="0.2">
      <c r="A669">
        <v>20100667</v>
      </c>
      <c r="B669" t="s">
        <v>5</v>
      </c>
      <c r="C669" s="6">
        <v>38841</v>
      </c>
      <c r="D669" t="s">
        <v>8</v>
      </c>
      <c r="E669" s="5">
        <v>65</v>
      </c>
      <c r="F669">
        <v>2</v>
      </c>
      <c r="G669" s="5">
        <f t="shared" si="10"/>
        <v>130</v>
      </c>
      <c r="H669" s="5"/>
      <c r="I669" s="5"/>
    </row>
    <row r="670" spans="1:9" x14ac:dyDescent="0.2">
      <c r="A670">
        <v>20100668</v>
      </c>
      <c r="B670" t="s">
        <v>4</v>
      </c>
      <c r="C670" s="6">
        <v>38858</v>
      </c>
      <c r="D670" t="s">
        <v>9</v>
      </c>
      <c r="E670" s="5">
        <v>99</v>
      </c>
      <c r="F670">
        <v>1</v>
      </c>
      <c r="G670" s="5">
        <f t="shared" si="10"/>
        <v>99</v>
      </c>
      <c r="H670" s="5"/>
      <c r="I670" s="5"/>
    </row>
    <row r="671" spans="1:9" x14ac:dyDescent="0.2">
      <c r="A671">
        <v>20100669</v>
      </c>
      <c r="B671" t="s">
        <v>3</v>
      </c>
      <c r="C671" s="6">
        <v>38855</v>
      </c>
      <c r="D671" t="s">
        <v>9</v>
      </c>
      <c r="E671" s="5">
        <v>99</v>
      </c>
      <c r="F671">
        <v>3</v>
      </c>
      <c r="G671" s="5">
        <f t="shared" si="10"/>
        <v>297</v>
      </c>
      <c r="H671" s="5"/>
      <c r="I671" s="5"/>
    </row>
    <row r="672" spans="1:9" x14ac:dyDescent="0.2">
      <c r="A672">
        <v>20100670</v>
      </c>
      <c r="B672" t="s">
        <v>5</v>
      </c>
      <c r="C672" s="6">
        <v>38865</v>
      </c>
      <c r="D672" t="s">
        <v>6</v>
      </c>
      <c r="E672" s="5">
        <v>359</v>
      </c>
      <c r="F672">
        <v>4</v>
      </c>
      <c r="G672" s="5">
        <f t="shared" si="10"/>
        <v>1436</v>
      </c>
      <c r="H672" s="5"/>
      <c r="I672" s="5"/>
    </row>
    <row r="673" spans="1:9" x14ac:dyDescent="0.2">
      <c r="A673">
        <v>20100671</v>
      </c>
      <c r="B673" t="s">
        <v>4</v>
      </c>
      <c r="C673" s="6">
        <v>38840</v>
      </c>
      <c r="D673" t="s">
        <v>7</v>
      </c>
      <c r="E673" s="5">
        <v>180.5</v>
      </c>
      <c r="F673">
        <v>1</v>
      </c>
      <c r="G673" s="5">
        <f t="shared" si="10"/>
        <v>180.5</v>
      </c>
      <c r="H673" s="5"/>
      <c r="I673" s="5"/>
    </row>
    <row r="674" spans="1:9" x14ac:dyDescent="0.2">
      <c r="A674">
        <v>20100672</v>
      </c>
      <c r="B674" t="s">
        <v>3</v>
      </c>
      <c r="C674" s="6">
        <v>38841</v>
      </c>
      <c r="D674" t="s">
        <v>10</v>
      </c>
      <c r="E674" s="5">
        <v>275.33</v>
      </c>
      <c r="F674">
        <v>1</v>
      </c>
      <c r="G674" s="5">
        <f t="shared" si="10"/>
        <v>275.33</v>
      </c>
      <c r="H674" s="5"/>
      <c r="I674" s="5"/>
    </row>
    <row r="675" spans="1:9" x14ac:dyDescent="0.2">
      <c r="A675">
        <v>20100673</v>
      </c>
      <c r="B675" t="s">
        <v>4</v>
      </c>
      <c r="C675" s="6">
        <v>38856</v>
      </c>
      <c r="D675" t="s">
        <v>6</v>
      </c>
      <c r="E675" s="5">
        <v>359</v>
      </c>
      <c r="F675">
        <v>4</v>
      </c>
      <c r="G675" s="5">
        <f t="shared" si="10"/>
        <v>1436</v>
      </c>
      <c r="H675" s="5"/>
      <c r="I675" s="5"/>
    </row>
    <row r="676" spans="1:9" x14ac:dyDescent="0.2">
      <c r="A676">
        <v>20100674</v>
      </c>
      <c r="B676" t="s">
        <v>4</v>
      </c>
      <c r="C676" s="6">
        <v>38863</v>
      </c>
      <c r="D676" t="s">
        <v>10</v>
      </c>
      <c r="E676" s="5">
        <v>275.33</v>
      </c>
      <c r="F676">
        <v>1</v>
      </c>
      <c r="G676" s="5">
        <f t="shared" si="10"/>
        <v>275.33</v>
      </c>
      <c r="H676" s="5"/>
      <c r="I676" s="5"/>
    </row>
    <row r="677" spans="1:9" x14ac:dyDescent="0.2">
      <c r="A677">
        <v>20100675</v>
      </c>
      <c r="B677" t="s">
        <v>5</v>
      </c>
      <c r="C677" s="6">
        <v>38860</v>
      </c>
      <c r="D677" t="s">
        <v>10</v>
      </c>
      <c r="E677" s="5">
        <v>275.33</v>
      </c>
      <c r="F677">
        <v>1</v>
      </c>
      <c r="G677" s="5">
        <f t="shared" si="10"/>
        <v>275.33</v>
      </c>
      <c r="H677" s="5"/>
      <c r="I677" s="5"/>
    </row>
    <row r="678" spans="1:9" x14ac:dyDescent="0.2">
      <c r="A678">
        <v>20100676</v>
      </c>
      <c r="B678" t="s">
        <v>3</v>
      </c>
      <c r="C678" s="6">
        <v>38846</v>
      </c>
      <c r="D678" t="s">
        <v>8</v>
      </c>
      <c r="E678" s="5">
        <v>65</v>
      </c>
      <c r="F678">
        <v>4</v>
      </c>
      <c r="G678" s="5">
        <f t="shared" si="10"/>
        <v>260</v>
      </c>
      <c r="H678" s="5"/>
      <c r="I678" s="5"/>
    </row>
    <row r="679" spans="1:9" x14ac:dyDescent="0.2">
      <c r="A679">
        <v>20100677</v>
      </c>
      <c r="B679" t="s">
        <v>4</v>
      </c>
      <c r="C679" s="6">
        <v>38840</v>
      </c>
      <c r="D679" t="s">
        <v>8</v>
      </c>
      <c r="E679" s="5">
        <v>65</v>
      </c>
      <c r="F679">
        <v>1</v>
      </c>
      <c r="G679" s="5">
        <f t="shared" si="10"/>
        <v>65</v>
      </c>
      <c r="H679" s="5"/>
      <c r="I679" s="5"/>
    </row>
    <row r="680" spans="1:9" x14ac:dyDescent="0.2">
      <c r="A680">
        <v>20100678</v>
      </c>
      <c r="B680" t="s">
        <v>5</v>
      </c>
      <c r="C680" s="6">
        <v>38867</v>
      </c>
      <c r="D680" t="s">
        <v>6</v>
      </c>
      <c r="E680" s="5">
        <v>359</v>
      </c>
      <c r="F680">
        <v>5</v>
      </c>
      <c r="G680" s="5">
        <f t="shared" si="10"/>
        <v>1795</v>
      </c>
      <c r="H680" s="5"/>
      <c r="I680" s="5"/>
    </row>
    <row r="681" spans="1:9" x14ac:dyDescent="0.2">
      <c r="A681">
        <v>20100679</v>
      </c>
      <c r="B681" t="s">
        <v>5</v>
      </c>
      <c r="C681" s="6">
        <v>38860</v>
      </c>
      <c r="D681" t="s">
        <v>7</v>
      </c>
      <c r="E681" s="5">
        <v>98.98</v>
      </c>
      <c r="F681">
        <v>2</v>
      </c>
      <c r="G681" s="5">
        <f t="shared" si="10"/>
        <v>197.96</v>
      </c>
      <c r="H681" s="5"/>
      <c r="I681" s="5"/>
    </row>
    <row r="682" spans="1:9" x14ac:dyDescent="0.2">
      <c r="A682">
        <v>20100680</v>
      </c>
      <c r="B682" t="s">
        <v>4</v>
      </c>
      <c r="C682" s="6">
        <v>38858</v>
      </c>
      <c r="D682" t="s">
        <v>9</v>
      </c>
      <c r="E682" s="5">
        <v>99</v>
      </c>
      <c r="F682">
        <v>5</v>
      </c>
      <c r="G682" s="5">
        <f t="shared" si="10"/>
        <v>495</v>
      </c>
      <c r="H682" s="5"/>
      <c r="I682" s="5"/>
    </row>
    <row r="683" spans="1:9" x14ac:dyDescent="0.2">
      <c r="A683">
        <v>20100681</v>
      </c>
      <c r="B683" t="s">
        <v>5</v>
      </c>
      <c r="C683" s="6">
        <v>38853</v>
      </c>
      <c r="D683" t="s">
        <v>8</v>
      </c>
      <c r="E683" s="5">
        <v>65</v>
      </c>
      <c r="F683">
        <v>1</v>
      </c>
      <c r="G683" s="5">
        <f t="shared" si="10"/>
        <v>65</v>
      </c>
      <c r="H683" s="5"/>
      <c r="I683" s="5"/>
    </row>
    <row r="684" spans="1:9" x14ac:dyDescent="0.2">
      <c r="A684">
        <v>20100682</v>
      </c>
      <c r="B684" t="s">
        <v>3</v>
      </c>
      <c r="C684" s="6">
        <v>38860</v>
      </c>
      <c r="D684" t="s">
        <v>7</v>
      </c>
      <c r="E684" s="5">
        <v>280.88</v>
      </c>
      <c r="F684">
        <v>2</v>
      </c>
      <c r="G684" s="5">
        <f t="shared" si="10"/>
        <v>561.76</v>
      </c>
      <c r="H684" s="5"/>
      <c r="I684" s="5"/>
    </row>
    <row r="685" spans="1:9" x14ac:dyDescent="0.2">
      <c r="A685">
        <v>20100683</v>
      </c>
      <c r="B685" t="s">
        <v>3</v>
      </c>
      <c r="C685" s="6">
        <v>38853</v>
      </c>
      <c r="D685" t="s">
        <v>6</v>
      </c>
      <c r="E685" s="5">
        <v>359</v>
      </c>
      <c r="F685">
        <v>6</v>
      </c>
      <c r="G685" s="5">
        <f t="shared" si="10"/>
        <v>2154</v>
      </c>
      <c r="H685" s="5"/>
      <c r="I685" s="5"/>
    </row>
    <row r="686" spans="1:9" x14ac:dyDescent="0.2">
      <c r="A686">
        <v>20100684</v>
      </c>
      <c r="B686" t="s">
        <v>4</v>
      </c>
      <c r="C686" s="6">
        <v>38838</v>
      </c>
      <c r="D686" t="s">
        <v>6</v>
      </c>
      <c r="E686" s="5">
        <v>359</v>
      </c>
      <c r="F686">
        <v>5</v>
      </c>
      <c r="G686" s="5">
        <f t="shared" si="10"/>
        <v>1795</v>
      </c>
      <c r="H686" s="5"/>
      <c r="I686" s="5"/>
    </row>
    <row r="687" spans="1:9" x14ac:dyDescent="0.2">
      <c r="A687">
        <v>20100685</v>
      </c>
      <c r="B687" t="s">
        <v>5</v>
      </c>
      <c r="C687" s="6">
        <v>38839</v>
      </c>
      <c r="D687" t="s">
        <v>9</v>
      </c>
      <c r="E687" s="5">
        <v>269</v>
      </c>
      <c r="F687">
        <v>2</v>
      </c>
      <c r="G687" s="5">
        <f t="shared" si="10"/>
        <v>538</v>
      </c>
      <c r="H687" s="5"/>
      <c r="I687" s="5"/>
    </row>
    <row r="688" spans="1:9" x14ac:dyDescent="0.2">
      <c r="A688">
        <v>20100686</v>
      </c>
      <c r="B688" t="s">
        <v>5</v>
      </c>
      <c r="C688" s="6">
        <v>38850</v>
      </c>
      <c r="D688" t="s">
        <v>9</v>
      </c>
      <c r="E688" s="5">
        <v>269</v>
      </c>
      <c r="F688">
        <v>1</v>
      </c>
      <c r="G688" s="5">
        <f t="shared" si="10"/>
        <v>269</v>
      </c>
      <c r="H688" s="5"/>
      <c r="I688" s="5"/>
    </row>
    <row r="689" spans="1:9" x14ac:dyDescent="0.2">
      <c r="A689">
        <v>20100687</v>
      </c>
      <c r="B689" t="s">
        <v>5</v>
      </c>
      <c r="C689" s="6">
        <v>38839</v>
      </c>
      <c r="D689" t="s">
        <v>6</v>
      </c>
      <c r="E689" s="5">
        <v>359</v>
      </c>
      <c r="F689">
        <v>1</v>
      </c>
      <c r="G689" s="5">
        <f t="shared" si="10"/>
        <v>359</v>
      </c>
      <c r="H689" s="5"/>
      <c r="I689" s="5"/>
    </row>
    <row r="690" spans="1:9" x14ac:dyDescent="0.2">
      <c r="A690">
        <v>20100688</v>
      </c>
      <c r="B690" t="s">
        <v>4</v>
      </c>
      <c r="C690" s="6">
        <v>38853</v>
      </c>
      <c r="D690" t="s">
        <v>9</v>
      </c>
      <c r="E690" s="5">
        <v>269</v>
      </c>
      <c r="F690">
        <v>1</v>
      </c>
      <c r="G690" s="5">
        <f t="shared" si="10"/>
        <v>269</v>
      </c>
      <c r="H690" s="5"/>
      <c r="I690" s="5"/>
    </row>
    <row r="691" spans="1:9" x14ac:dyDescent="0.2">
      <c r="A691">
        <v>20100689</v>
      </c>
      <c r="B691" t="s">
        <v>5</v>
      </c>
      <c r="C691" s="6">
        <v>38847</v>
      </c>
      <c r="D691" t="s">
        <v>7</v>
      </c>
      <c r="E691" s="5">
        <v>98.98</v>
      </c>
      <c r="F691">
        <v>1</v>
      </c>
      <c r="G691" s="5">
        <f t="shared" si="10"/>
        <v>98.98</v>
      </c>
      <c r="H691" s="5"/>
      <c r="I691" s="5"/>
    </row>
    <row r="692" spans="1:9" x14ac:dyDescent="0.2">
      <c r="A692">
        <v>20100690</v>
      </c>
      <c r="B692" t="s">
        <v>5</v>
      </c>
      <c r="C692" s="6">
        <v>38846</v>
      </c>
      <c r="D692" t="s">
        <v>7</v>
      </c>
      <c r="E692" s="5">
        <v>98.98</v>
      </c>
      <c r="F692">
        <v>2</v>
      </c>
      <c r="G692" s="5">
        <f t="shared" si="10"/>
        <v>197.96</v>
      </c>
      <c r="H692" s="5"/>
      <c r="I692" s="5"/>
    </row>
    <row r="693" spans="1:9" x14ac:dyDescent="0.2">
      <c r="A693">
        <v>20100691</v>
      </c>
      <c r="B693" t="s">
        <v>4</v>
      </c>
      <c r="C693" s="6">
        <v>38863</v>
      </c>
      <c r="D693" t="s">
        <v>10</v>
      </c>
      <c r="E693" s="5">
        <v>275.33</v>
      </c>
      <c r="F693">
        <v>2</v>
      </c>
      <c r="G693" s="5">
        <f t="shared" si="10"/>
        <v>550.66</v>
      </c>
      <c r="H693" s="5"/>
      <c r="I693" s="5"/>
    </row>
    <row r="694" spans="1:9" x14ac:dyDescent="0.2">
      <c r="A694">
        <v>20100692</v>
      </c>
      <c r="B694" t="s">
        <v>4</v>
      </c>
      <c r="C694" s="6">
        <v>38847</v>
      </c>
      <c r="D694" t="s">
        <v>10</v>
      </c>
      <c r="E694" s="5">
        <v>275.33</v>
      </c>
      <c r="F694">
        <v>1</v>
      </c>
      <c r="G694" s="5">
        <f t="shared" si="10"/>
        <v>275.33</v>
      </c>
      <c r="H694" s="5"/>
      <c r="I694" s="5"/>
    </row>
    <row r="695" spans="1:9" x14ac:dyDescent="0.2">
      <c r="A695">
        <v>20100693</v>
      </c>
      <c r="B695" t="s">
        <v>3</v>
      </c>
      <c r="C695" s="6">
        <v>38844</v>
      </c>
      <c r="D695" t="s">
        <v>8</v>
      </c>
      <c r="E695" s="5">
        <v>65</v>
      </c>
      <c r="F695">
        <v>3</v>
      </c>
      <c r="G695" s="5">
        <f t="shared" si="10"/>
        <v>195</v>
      </c>
      <c r="H695" s="5"/>
      <c r="I695" s="5"/>
    </row>
    <row r="696" spans="1:9" x14ac:dyDescent="0.2">
      <c r="A696">
        <v>20100694</v>
      </c>
      <c r="B696" t="s">
        <v>4</v>
      </c>
      <c r="C696" s="6">
        <v>38845</v>
      </c>
      <c r="D696" t="s">
        <v>6</v>
      </c>
      <c r="E696" s="5">
        <v>359</v>
      </c>
      <c r="F696">
        <v>6</v>
      </c>
      <c r="G696" s="5">
        <f t="shared" si="10"/>
        <v>2154</v>
      </c>
      <c r="H696" s="5"/>
      <c r="I696" s="5"/>
    </row>
    <row r="697" spans="1:9" x14ac:dyDescent="0.2">
      <c r="A697">
        <v>20100695</v>
      </c>
      <c r="B697" t="s">
        <v>3</v>
      </c>
      <c r="C697" s="6">
        <v>38849</v>
      </c>
      <c r="D697" t="s">
        <v>7</v>
      </c>
      <c r="E697" s="5">
        <v>280.88</v>
      </c>
      <c r="F697">
        <v>1</v>
      </c>
      <c r="G697" s="5">
        <f t="shared" si="10"/>
        <v>280.88</v>
      </c>
      <c r="H697" s="5"/>
      <c r="I697" s="5"/>
    </row>
    <row r="698" spans="1:9" x14ac:dyDescent="0.2">
      <c r="A698">
        <v>20100696</v>
      </c>
      <c r="B698" t="s">
        <v>4</v>
      </c>
      <c r="C698" s="6">
        <v>38867</v>
      </c>
      <c r="D698" t="s">
        <v>8</v>
      </c>
      <c r="E698" s="5">
        <v>65</v>
      </c>
      <c r="F698">
        <v>1</v>
      </c>
      <c r="G698" s="5">
        <f t="shared" si="10"/>
        <v>65</v>
      </c>
      <c r="H698" s="5"/>
      <c r="I698" s="5"/>
    </row>
    <row r="699" spans="1:9" x14ac:dyDescent="0.2">
      <c r="A699">
        <v>20100697</v>
      </c>
      <c r="B699" t="s">
        <v>3</v>
      </c>
      <c r="C699" s="6">
        <v>38850</v>
      </c>
      <c r="D699" t="s">
        <v>10</v>
      </c>
      <c r="E699" s="5">
        <v>275.33</v>
      </c>
      <c r="F699">
        <v>1</v>
      </c>
      <c r="G699" s="5">
        <f t="shared" si="10"/>
        <v>275.33</v>
      </c>
      <c r="H699" s="5"/>
      <c r="I699" s="5"/>
    </row>
    <row r="700" spans="1:9" x14ac:dyDescent="0.2">
      <c r="A700">
        <v>20100698</v>
      </c>
      <c r="B700" t="s">
        <v>4</v>
      </c>
      <c r="C700" s="6">
        <v>38855</v>
      </c>
      <c r="D700" t="s">
        <v>7</v>
      </c>
      <c r="E700" s="5">
        <v>180.5</v>
      </c>
      <c r="F700">
        <v>2</v>
      </c>
      <c r="G700" s="5">
        <f t="shared" si="10"/>
        <v>361</v>
      </c>
      <c r="H700" s="5"/>
      <c r="I700" s="5"/>
    </row>
    <row r="701" spans="1:9" x14ac:dyDescent="0.2">
      <c r="A701">
        <v>20100699</v>
      </c>
      <c r="B701" t="s">
        <v>3</v>
      </c>
      <c r="C701" s="6">
        <v>38856</v>
      </c>
      <c r="D701" t="s">
        <v>8</v>
      </c>
      <c r="E701" s="5">
        <v>65</v>
      </c>
      <c r="F701">
        <v>2</v>
      </c>
      <c r="G701" s="5">
        <f t="shared" si="10"/>
        <v>130</v>
      </c>
      <c r="H701" s="5"/>
      <c r="I701" s="5"/>
    </row>
    <row r="702" spans="1:9" x14ac:dyDescent="0.2">
      <c r="A702">
        <v>20100700</v>
      </c>
      <c r="B702" t="s">
        <v>4</v>
      </c>
      <c r="C702" s="6">
        <v>38859</v>
      </c>
      <c r="D702" t="s">
        <v>10</v>
      </c>
      <c r="E702" s="5">
        <v>275.33</v>
      </c>
      <c r="F702">
        <v>1</v>
      </c>
      <c r="G702" s="5">
        <f t="shared" si="10"/>
        <v>275.33</v>
      </c>
      <c r="H702" s="5"/>
      <c r="I702" s="5"/>
    </row>
    <row r="703" spans="1:9" x14ac:dyDescent="0.2">
      <c r="A703">
        <v>20100701</v>
      </c>
      <c r="B703" t="s">
        <v>4</v>
      </c>
      <c r="C703" s="6">
        <v>38859</v>
      </c>
      <c r="D703" t="s">
        <v>9</v>
      </c>
      <c r="E703" s="5">
        <v>269</v>
      </c>
      <c r="F703">
        <v>4</v>
      </c>
      <c r="G703" s="5">
        <f t="shared" si="10"/>
        <v>1076</v>
      </c>
      <c r="H703" s="5"/>
      <c r="I703" s="5"/>
    </row>
    <row r="704" spans="1:9" x14ac:dyDescent="0.2">
      <c r="A704">
        <v>20100702</v>
      </c>
      <c r="B704" t="s">
        <v>5</v>
      </c>
      <c r="C704" s="6">
        <v>38855</v>
      </c>
      <c r="D704" t="s">
        <v>10</v>
      </c>
      <c r="E704" s="5">
        <v>275.33</v>
      </c>
      <c r="F704">
        <v>1</v>
      </c>
      <c r="G704" s="5">
        <f t="shared" si="10"/>
        <v>275.33</v>
      </c>
      <c r="H704" s="5"/>
      <c r="I704" s="5"/>
    </row>
    <row r="705" spans="1:9" x14ac:dyDescent="0.2">
      <c r="A705">
        <v>20100703</v>
      </c>
      <c r="B705" t="s">
        <v>5</v>
      </c>
      <c r="C705" s="6">
        <v>38853</v>
      </c>
      <c r="D705" t="s">
        <v>10</v>
      </c>
      <c r="E705" s="5">
        <v>275.33</v>
      </c>
      <c r="F705">
        <v>2</v>
      </c>
      <c r="G705" s="5">
        <f t="shared" si="10"/>
        <v>550.66</v>
      </c>
      <c r="H705" s="5"/>
      <c r="I705" s="5"/>
    </row>
    <row r="706" spans="1:9" x14ac:dyDescent="0.2">
      <c r="A706">
        <v>20100704</v>
      </c>
      <c r="B706" t="s">
        <v>3</v>
      </c>
      <c r="C706" s="6">
        <v>38863</v>
      </c>
      <c r="D706" t="s">
        <v>9</v>
      </c>
      <c r="E706" s="5">
        <v>269</v>
      </c>
      <c r="F706">
        <v>5</v>
      </c>
      <c r="G706" s="5">
        <f t="shared" ref="G706:G769" si="11">E706*F706</f>
        <v>1345</v>
      </c>
      <c r="H706" s="5"/>
      <c r="I706" s="5"/>
    </row>
    <row r="707" spans="1:9" x14ac:dyDescent="0.2">
      <c r="A707">
        <v>20100705</v>
      </c>
      <c r="B707" t="s">
        <v>5</v>
      </c>
      <c r="C707" s="6">
        <v>38851</v>
      </c>
      <c r="D707" t="s">
        <v>8</v>
      </c>
      <c r="E707" s="5">
        <v>65</v>
      </c>
      <c r="F707">
        <v>1</v>
      </c>
      <c r="G707" s="5">
        <f t="shared" si="11"/>
        <v>65</v>
      </c>
      <c r="H707" s="5"/>
      <c r="I707" s="5"/>
    </row>
    <row r="708" spans="1:9" x14ac:dyDescent="0.2">
      <c r="A708">
        <v>20100706</v>
      </c>
      <c r="B708" t="s">
        <v>5</v>
      </c>
      <c r="C708" s="6">
        <v>38841</v>
      </c>
      <c r="D708" t="s">
        <v>6</v>
      </c>
      <c r="E708" s="5">
        <v>359</v>
      </c>
      <c r="F708">
        <v>3</v>
      </c>
      <c r="G708" s="5">
        <f t="shared" si="11"/>
        <v>1077</v>
      </c>
      <c r="H708" s="5"/>
      <c r="I708" s="5"/>
    </row>
    <row r="709" spans="1:9" x14ac:dyDescent="0.2">
      <c r="A709">
        <v>20100707</v>
      </c>
      <c r="B709" t="s">
        <v>4</v>
      </c>
      <c r="C709" s="6">
        <v>38865</v>
      </c>
      <c r="D709" t="s">
        <v>9</v>
      </c>
      <c r="E709" s="5">
        <v>269</v>
      </c>
      <c r="F709">
        <v>5</v>
      </c>
      <c r="G709" s="5">
        <f t="shared" si="11"/>
        <v>1345</v>
      </c>
      <c r="H709" s="5"/>
      <c r="I709" s="5"/>
    </row>
    <row r="710" spans="1:9" x14ac:dyDescent="0.2">
      <c r="A710">
        <v>20100708</v>
      </c>
      <c r="B710" t="s">
        <v>3</v>
      </c>
      <c r="C710" s="6">
        <v>38845</v>
      </c>
      <c r="D710" t="s">
        <v>8</v>
      </c>
      <c r="E710" s="5">
        <v>33.99</v>
      </c>
      <c r="F710">
        <v>3</v>
      </c>
      <c r="G710" s="5">
        <f t="shared" si="11"/>
        <v>101.97</v>
      </c>
      <c r="H710" s="5"/>
      <c r="I710" s="5"/>
    </row>
    <row r="711" spans="1:9" x14ac:dyDescent="0.2">
      <c r="A711">
        <v>20100709</v>
      </c>
      <c r="B711" t="s">
        <v>5</v>
      </c>
      <c r="C711" s="6">
        <v>38845</v>
      </c>
      <c r="D711" t="s">
        <v>8</v>
      </c>
      <c r="E711" s="5">
        <v>33.99</v>
      </c>
      <c r="F711">
        <v>1</v>
      </c>
      <c r="G711" s="5">
        <f t="shared" si="11"/>
        <v>33.99</v>
      </c>
      <c r="H711" s="5"/>
      <c r="I711" s="5"/>
    </row>
    <row r="712" spans="1:9" x14ac:dyDescent="0.2">
      <c r="A712">
        <v>20100710</v>
      </c>
      <c r="B712" t="s">
        <v>4</v>
      </c>
      <c r="C712" s="6">
        <v>38860</v>
      </c>
      <c r="D712" t="s">
        <v>10</v>
      </c>
      <c r="E712" s="5">
        <v>275.33</v>
      </c>
      <c r="F712">
        <v>2</v>
      </c>
      <c r="G712" s="5">
        <f t="shared" si="11"/>
        <v>550.66</v>
      </c>
      <c r="H712" s="5"/>
      <c r="I712" s="5"/>
    </row>
    <row r="713" spans="1:9" x14ac:dyDescent="0.2">
      <c r="A713">
        <v>20100711</v>
      </c>
      <c r="B713" t="s">
        <v>5</v>
      </c>
      <c r="C713" s="6">
        <v>38838</v>
      </c>
      <c r="D713" t="s">
        <v>9</v>
      </c>
      <c r="E713" s="5">
        <v>269</v>
      </c>
      <c r="F713">
        <v>5</v>
      </c>
      <c r="G713" s="5">
        <f t="shared" si="11"/>
        <v>1345</v>
      </c>
      <c r="H713" s="5"/>
      <c r="I713" s="5"/>
    </row>
    <row r="714" spans="1:9" x14ac:dyDescent="0.2">
      <c r="A714">
        <v>20100712</v>
      </c>
      <c r="B714" t="s">
        <v>4</v>
      </c>
      <c r="C714" s="6">
        <v>38861</v>
      </c>
      <c r="D714" t="s">
        <v>6</v>
      </c>
      <c r="E714" s="5">
        <v>359</v>
      </c>
      <c r="F714">
        <v>2</v>
      </c>
      <c r="G714" s="5">
        <f t="shared" si="11"/>
        <v>718</v>
      </c>
      <c r="H714" s="5"/>
      <c r="I714" s="5"/>
    </row>
    <row r="715" spans="1:9" x14ac:dyDescent="0.2">
      <c r="A715">
        <v>20100713</v>
      </c>
      <c r="B715" t="s">
        <v>5</v>
      </c>
      <c r="C715" s="6">
        <v>38837</v>
      </c>
      <c r="D715" t="s">
        <v>8</v>
      </c>
      <c r="E715" s="5">
        <v>33.99</v>
      </c>
      <c r="F715">
        <v>2</v>
      </c>
      <c r="G715" s="5">
        <f t="shared" si="11"/>
        <v>67.98</v>
      </c>
      <c r="H715" s="5"/>
      <c r="I715" s="5"/>
    </row>
    <row r="716" spans="1:9" x14ac:dyDescent="0.2">
      <c r="A716">
        <v>20100714</v>
      </c>
      <c r="B716" t="s">
        <v>3</v>
      </c>
      <c r="C716" s="6">
        <v>38865</v>
      </c>
      <c r="D716" t="s">
        <v>9</v>
      </c>
      <c r="E716" s="5">
        <v>269</v>
      </c>
      <c r="F716">
        <v>2</v>
      </c>
      <c r="G716" s="5">
        <f t="shared" si="11"/>
        <v>538</v>
      </c>
      <c r="H716" s="5"/>
      <c r="I716" s="5"/>
    </row>
    <row r="717" spans="1:9" x14ac:dyDescent="0.2">
      <c r="A717">
        <v>20100715</v>
      </c>
      <c r="B717" t="s">
        <v>4</v>
      </c>
      <c r="C717" s="6">
        <v>38857</v>
      </c>
      <c r="D717" t="s">
        <v>8</v>
      </c>
      <c r="E717" s="5">
        <v>33.99</v>
      </c>
      <c r="F717">
        <v>2</v>
      </c>
      <c r="G717" s="5">
        <f t="shared" si="11"/>
        <v>67.98</v>
      </c>
      <c r="H717" s="5"/>
      <c r="I717" s="5"/>
    </row>
    <row r="718" spans="1:9" x14ac:dyDescent="0.2">
      <c r="A718">
        <v>20100716</v>
      </c>
      <c r="B718" t="s">
        <v>4</v>
      </c>
      <c r="C718" s="6">
        <v>38859</v>
      </c>
      <c r="D718" t="s">
        <v>7</v>
      </c>
      <c r="E718" s="5">
        <v>180.5</v>
      </c>
      <c r="F718">
        <v>2</v>
      </c>
      <c r="G718" s="5">
        <f t="shared" si="11"/>
        <v>361</v>
      </c>
      <c r="H718" s="5"/>
      <c r="I718" s="5"/>
    </row>
    <row r="719" spans="1:9" x14ac:dyDescent="0.2">
      <c r="A719">
        <v>20100717</v>
      </c>
      <c r="B719" t="s">
        <v>5</v>
      </c>
      <c r="C719" s="6">
        <v>38845</v>
      </c>
      <c r="D719" t="s">
        <v>9</v>
      </c>
      <c r="E719" s="5">
        <v>269</v>
      </c>
      <c r="F719">
        <v>5</v>
      </c>
      <c r="G719" s="5">
        <f t="shared" si="11"/>
        <v>1345</v>
      </c>
      <c r="H719" s="5"/>
      <c r="I719" s="5"/>
    </row>
    <row r="720" spans="1:9" x14ac:dyDescent="0.2">
      <c r="A720">
        <v>20100718</v>
      </c>
      <c r="B720" t="s">
        <v>5</v>
      </c>
      <c r="C720" s="6">
        <v>38850</v>
      </c>
      <c r="D720" t="s">
        <v>6</v>
      </c>
      <c r="E720" s="5">
        <v>359</v>
      </c>
      <c r="F720">
        <v>2</v>
      </c>
      <c r="G720" s="5">
        <f t="shared" si="11"/>
        <v>718</v>
      </c>
      <c r="H720" s="5"/>
      <c r="I720" s="5"/>
    </row>
    <row r="721" spans="1:9" x14ac:dyDescent="0.2">
      <c r="A721">
        <v>20100719</v>
      </c>
      <c r="B721" t="s">
        <v>3</v>
      </c>
      <c r="C721" s="6">
        <v>38856</v>
      </c>
      <c r="D721" t="s">
        <v>7</v>
      </c>
      <c r="E721" s="5">
        <v>280.88</v>
      </c>
      <c r="F721">
        <v>1</v>
      </c>
      <c r="G721" s="5">
        <f t="shared" si="11"/>
        <v>280.88</v>
      </c>
      <c r="H721" s="5"/>
      <c r="I721" s="5"/>
    </row>
    <row r="722" spans="1:9" x14ac:dyDescent="0.2">
      <c r="A722">
        <v>20100720</v>
      </c>
      <c r="B722" t="s">
        <v>3</v>
      </c>
      <c r="C722" s="6">
        <v>38864</v>
      </c>
      <c r="D722" t="s">
        <v>6</v>
      </c>
      <c r="E722" s="5">
        <v>359</v>
      </c>
      <c r="F722">
        <v>5</v>
      </c>
      <c r="G722" s="5">
        <f t="shared" si="11"/>
        <v>1795</v>
      </c>
      <c r="H722" s="5"/>
      <c r="I722" s="5"/>
    </row>
    <row r="723" spans="1:9" x14ac:dyDescent="0.2">
      <c r="A723">
        <v>20100721</v>
      </c>
      <c r="B723" t="s">
        <v>4</v>
      </c>
      <c r="C723" s="6">
        <v>38864</v>
      </c>
      <c r="D723" t="s">
        <v>9</v>
      </c>
      <c r="E723" s="5">
        <v>269</v>
      </c>
      <c r="F723">
        <v>2</v>
      </c>
      <c r="G723" s="5">
        <f t="shared" si="11"/>
        <v>538</v>
      </c>
      <c r="H723" s="5"/>
      <c r="I723" s="5"/>
    </row>
    <row r="724" spans="1:9" x14ac:dyDescent="0.2">
      <c r="A724">
        <v>20100722</v>
      </c>
      <c r="B724" t="s">
        <v>4</v>
      </c>
      <c r="C724" s="6">
        <v>38861</v>
      </c>
      <c r="D724" t="s">
        <v>6</v>
      </c>
      <c r="E724" s="5">
        <v>359</v>
      </c>
      <c r="F724">
        <v>4</v>
      </c>
      <c r="G724" s="5">
        <f t="shared" si="11"/>
        <v>1436</v>
      </c>
      <c r="H724" s="5"/>
      <c r="I724" s="5"/>
    </row>
    <row r="725" spans="1:9" x14ac:dyDescent="0.2">
      <c r="A725">
        <v>20100723</v>
      </c>
      <c r="B725" t="s">
        <v>3</v>
      </c>
      <c r="C725" s="6">
        <v>38839</v>
      </c>
      <c r="D725" t="s">
        <v>7</v>
      </c>
      <c r="E725" s="5">
        <v>280.88</v>
      </c>
      <c r="F725">
        <v>1</v>
      </c>
      <c r="G725" s="5">
        <f t="shared" si="11"/>
        <v>280.88</v>
      </c>
      <c r="H725" s="5"/>
      <c r="I725" s="5"/>
    </row>
    <row r="726" spans="1:9" x14ac:dyDescent="0.2">
      <c r="A726">
        <v>20100724</v>
      </c>
      <c r="B726" t="s">
        <v>4</v>
      </c>
      <c r="C726" s="6">
        <v>38839</v>
      </c>
      <c r="D726" t="s">
        <v>8</v>
      </c>
      <c r="E726" s="5">
        <v>33.99</v>
      </c>
      <c r="F726">
        <v>4</v>
      </c>
      <c r="G726" s="5">
        <f t="shared" si="11"/>
        <v>135.96</v>
      </c>
      <c r="H726" s="5"/>
      <c r="I726" s="5"/>
    </row>
    <row r="727" spans="1:9" x14ac:dyDescent="0.2">
      <c r="A727">
        <v>20100725</v>
      </c>
      <c r="B727" t="s">
        <v>3</v>
      </c>
      <c r="C727" s="6">
        <v>38845</v>
      </c>
      <c r="D727" t="s">
        <v>6</v>
      </c>
      <c r="E727" s="5">
        <v>359</v>
      </c>
      <c r="F727">
        <v>3</v>
      </c>
      <c r="G727" s="5">
        <f t="shared" si="11"/>
        <v>1077</v>
      </c>
      <c r="H727" s="5"/>
      <c r="I727" s="5"/>
    </row>
    <row r="728" spans="1:9" x14ac:dyDescent="0.2">
      <c r="A728">
        <v>20100726</v>
      </c>
      <c r="B728" t="s">
        <v>4</v>
      </c>
      <c r="C728" s="6">
        <v>38854</v>
      </c>
      <c r="D728" t="s">
        <v>6</v>
      </c>
      <c r="E728" s="5">
        <v>359</v>
      </c>
      <c r="F728">
        <v>2</v>
      </c>
      <c r="G728" s="5">
        <f t="shared" si="11"/>
        <v>718</v>
      </c>
      <c r="H728" s="5"/>
      <c r="I728" s="5"/>
    </row>
    <row r="729" spans="1:9" x14ac:dyDescent="0.2">
      <c r="A729">
        <v>20100727</v>
      </c>
      <c r="B729" t="s">
        <v>5</v>
      </c>
      <c r="C729" s="6">
        <v>38864</v>
      </c>
      <c r="D729" t="s">
        <v>10</v>
      </c>
      <c r="E729" s="5">
        <v>275.33</v>
      </c>
      <c r="F729">
        <v>2</v>
      </c>
      <c r="G729" s="5">
        <f t="shared" si="11"/>
        <v>550.66</v>
      </c>
      <c r="H729" s="5"/>
      <c r="I729" s="5"/>
    </row>
    <row r="730" spans="1:9" x14ac:dyDescent="0.2">
      <c r="A730">
        <v>20100728</v>
      </c>
      <c r="B730" t="s">
        <v>4</v>
      </c>
      <c r="C730" s="6">
        <v>38843</v>
      </c>
      <c r="D730" t="s">
        <v>8</v>
      </c>
      <c r="E730" s="5">
        <v>33.99</v>
      </c>
      <c r="F730">
        <v>3</v>
      </c>
      <c r="G730" s="5">
        <f t="shared" si="11"/>
        <v>101.97</v>
      </c>
      <c r="H730" s="5"/>
      <c r="I730" s="5"/>
    </row>
    <row r="731" spans="1:9" x14ac:dyDescent="0.2">
      <c r="A731">
        <v>20100729</v>
      </c>
      <c r="B731" t="s">
        <v>5</v>
      </c>
      <c r="C731" s="6">
        <v>38845</v>
      </c>
      <c r="D731" t="s">
        <v>9</v>
      </c>
      <c r="E731" s="5">
        <v>269</v>
      </c>
      <c r="F731">
        <v>5</v>
      </c>
      <c r="G731" s="5">
        <f t="shared" si="11"/>
        <v>1345</v>
      </c>
      <c r="H731" s="5"/>
      <c r="I731" s="5"/>
    </row>
    <row r="732" spans="1:9" x14ac:dyDescent="0.2">
      <c r="A732">
        <v>20100730</v>
      </c>
      <c r="B732" t="s">
        <v>5</v>
      </c>
      <c r="C732" s="6">
        <v>38858</v>
      </c>
      <c r="D732" t="s">
        <v>10</v>
      </c>
      <c r="E732" s="5">
        <v>275.33</v>
      </c>
      <c r="F732">
        <v>2</v>
      </c>
      <c r="G732" s="5">
        <f t="shared" si="11"/>
        <v>550.66</v>
      </c>
      <c r="H732" s="5"/>
      <c r="I732" s="5"/>
    </row>
    <row r="733" spans="1:9" x14ac:dyDescent="0.2">
      <c r="A733">
        <v>20100731</v>
      </c>
      <c r="B733" t="s">
        <v>4</v>
      </c>
      <c r="C733" s="6">
        <v>38853</v>
      </c>
      <c r="D733" t="s">
        <v>9</v>
      </c>
      <c r="E733" s="5">
        <v>269</v>
      </c>
      <c r="F733">
        <v>4</v>
      </c>
      <c r="G733" s="5">
        <f t="shared" si="11"/>
        <v>1076</v>
      </c>
      <c r="H733" s="5"/>
      <c r="I733" s="5"/>
    </row>
    <row r="734" spans="1:9" x14ac:dyDescent="0.2">
      <c r="A734">
        <v>20100732</v>
      </c>
      <c r="B734" t="s">
        <v>3</v>
      </c>
      <c r="C734" s="6">
        <v>38844</v>
      </c>
      <c r="D734" t="s">
        <v>10</v>
      </c>
      <c r="E734" s="5">
        <v>275.33</v>
      </c>
      <c r="F734">
        <v>2</v>
      </c>
      <c r="G734" s="5">
        <f t="shared" si="11"/>
        <v>550.66</v>
      </c>
      <c r="H734" s="5"/>
      <c r="I734" s="5"/>
    </row>
    <row r="735" spans="1:9" x14ac:dyDescent="0.2">
      <c r="A735">
        <v>20100733</v>
      </c>
      <c r="B735" t="s">
        <v>3</v>
      </c>
      <c r="C735" s="6">
        <v>38844</v>
      </c>
      <c r="D735" t="s">
        <v>8</v>
      </c>
      <c r="E735" s="5">
        <v>33.99</v>
      </c>
      <c r="F735">
        <v>1</v>
      </c>
      <c r="G735" s="5">
        <f t="shared" si="11"/>
        <v>33.99</v>
      </c>
      <c r="H735" s="5"/>
      <c r="I735" s="5"/>
    </row>
    <row r="736" spans="1:9" x14ac:dyDescent="0.2">
      <c r="A736">
        <v>20100734</v>
      </c>
      <c r="B736" t="s">
        <v>4</v>
      </c>
      <c r="C736" s="6">
        <v>38839</v>
      </c>
      <c r="D736" t="s">
        <v>10</v>
      </c>
      <c r="E736" s="5">
        <v>275.33</v>
      </c>
      <c r="F736">
        <v>2</v>
      </c>
      <c r="G736" s="5">
        <f t="shared" si="11"/>
        <v>550.66</v>
      </c>
      <c r="H736" s="5"/>
      <c r="I736" s="5"/>
    </row>
    <row r="737" spans="1:9" x14ac:dyDescent="0.2">
      <c r="A737">
        <v>20100735</v>
      </c>
      <c r="B737" t="s">
        <v>4</v>
      </c>
      <c r="C737" s="6">
        <v>38837</v>
      </c>
      <c r="D737" t="s">
        <v>10</v>
      </c>
      <c r="E737" s="5">
        <v>275.33</v>
      </c>
      <c r="F737">
        <v>2</v>
      </c>
      <c r="G737" s="5">
        <f t="shared" si="11"/>
        <v>550.66</v>
      </c>
      <c r="H737" s="5"/>
      <c r="I737" s="5"/>
    </row>
    <row r="738" spans="1:9" x14ac:dyDescent="0.2">
      <c r="A738">
        <v>20100736</v>
      </c>
      <c r="B738" t="s">
        <v>5</v>
      </c>
      <c r="C738" s="6">
        <v>38864</v>
      </c>
      <c r="D738" t="s">
        <v>8</v>
      </c>
      <c r="E738" s="5">
        <v>33.99</v>
      </c>
      <c r="F738">
        <v>2</v>
      </c>
      <c r="G738" s="5">
        <f t="shared" si="11"/>
        <v>67.98</v>
      </c>
      <c r="H738" s="5"/>
      <c r="I738" s="5"/>
    </row>
    <row r="739" spans="1:9" x14ac:dyDescent="0.2">
      <c r="A739">
        <v>20100737</v>
      </c>
      <c r="B739" t="s">
        <v>5</v>
      </c>
      <c r="C739" s="6">
        <v>38841</v>
      </c>
      <c r="D739" t="s">
        <v>7</v>
      </c>
      <c r="E739" s="5">
        <v>98.98</v>
      </c>
      <c r="F739">
        <v>1</v>
      </c>
      <c r="G739" s="5">
        <f t="shared" si="11"/>
        <v>98.98</v>
      </c>
      <c r="H739" s="5"/>
      <c r="I739" s="5"/>
    </row>
    <row r="740" spans="1:9" x14ac:dyDescent="0.2">
      <c r="A740">
        <v>20100738</v>
      </c>
      <c r="B740" t="s">
        <v>5</v>
      </c>
      <c r="C740" s="6">
        <v>38856</v>
      </c>
      <c r="D740" t="s">
        <v>9</v>
      </c>
      <c r="E740" s="5">
        <v>269</v>
      </c>
      <c r="F740">
        <v>5</v>
      </c>
      <c r="G740" s="5">
        <f t="shared" si="11"/>
        <v>1345</v>
      </c>
      <c r="H740" s="5"/>
      <c r="I740" s="5"/>
    </row>
    <row r="741" spans="1:9" x14ac:dyDescent="0.2">
      <c r="A741">
        <v>20100739</v>
      </c>
      <c r="B741" t="s">
        <v>5</v>
      </c>
      <c r="C741" s="6">
        <v>38859</v>
      </c>
      <c r="D741" t="s">
        <v>10</v>
      </c>
      <c r="E741" s="5">
        <v>275.33</v>
      </c>
      <c r="F741">
        <v>2</v>
      </c>
      <c r="G741" s="5">
        <f t="shared" si="11"/>
        <v>550.66</v>
      </c>
      <c r="H741" s="5"/>
      <c r="I741" s="5"/>
    </row>
    <row r="742" spans="1:9" x14ac:dyDescent="0.2">
      <c r="A742">
        <v>20100740</v>
      </c>
      <c r="B742" t="s">
        <v>4</v>
      </c>
      <c r="C742" s="6">
        <v>38865</v>
      </c>
      <c r="D742" t="s">
        <v>6</v>
      </c>
      <c r="E742" s="5">
        <v>359</v>
      </c>
      <c r="F742">
        <v>3</v>
      </c>
      <c r="G742" s="5">
        <f t="shared" si="11"/>
        <v>1077</v>
      </c>
      <c r="H742" s="5"/>
      <c r="I742" s="5"/>
    </row>
    <row r="743" spans="1:9" x14ac:dyDescent="0.2">
      <c r="A743">
        <v>20100741</v>
      </c>
      <c r="B743" t="s">
        <v>5</v>
      </c>
      <c r="C743" s="6">
        <v>38841</v>
      </c>
      <c r="D743" t="s">
        <v>6</v>
      </c>
      <c r="E743" s="5">
        <v>359</v>
      </c>
      <c r="F743">
        <v>6</v>
      </c>
      <c r="G743" s="5">
        <f t="shared" si="11"/>
        <v>2154</v>
      </c>
      <c r="H743" s="5"/>
      <c r="I743" s="5"/>
    </row>
    <row r="744" spans="1:9" x14ac:dyDescent="0.2">
      <c r="A744">
        <v>20100742</v>
      </c>
      <c r="B744" t="s">
        <v>5</v>
      </c>
      <c r="C744" s="6">
        <v>38841</v>
      </c>
      <c r="D744" t="s">
        <v>9</v>
      </c>
      <c r="E744" s="5">
        <v>269</v>
      </c>
      <c r="F744">
        <v>1</v>
      </c>
      <c r="G744" s="5">
        <f t="shared" si="11"/>
        <v>269</v>
      </c>
      <c r="H744" s="5"/>
      <c r="I744" s="5"/>
    </row>
    <row r="745" spans="1:9" x14ac:dyDescent="0.2">
      <c r="A745">
        <v>20100743</v>
      </c>
      <c r="B745" t="s">
        <v>5</v>
      </c>
      <c r="C745" s="6">
        <v>38853</v>
      </c>
      <c r="D745" t="s">
        <v>9</v>
      </c>
      <c r="E745" s="5">
        <v>269</v>
      </c>
      <c r="F745">
        <v>3</v>
      </c>
      <c r="G745" s="5">
        <f t="shared" si="11"/>
        <v>807</v>
      </c>
      <c r="H745" s="5"/>
      <c r="I745" s="5"/>
    </row>
    <row r="746" spans="1:9" x14ac:dyDescent="0.2">
      <c r="A746">
        <v>20100744</v>
      </c>
      <c r="B746" t="s">
        <v>3</v>
      </c>
      <c r="C746" s="6">
        <v>38843</v>
      </c>
      <c r="D746" t="s">
        <v>6</v>
      </c>
      <c r="E746" s="5">
        <v>359</v>
      </c>
      <c r="F746">
        <v>4</v>
      </c>
      <c r="G746" s="5">
        <f t="shared" si="11"/>
        <v>1436</v>
      </c>
      <c r="H746" s="5"/>
      <c r="I746" s="5"/>
    </row>
    <row r="747" spans="1:9" x14ac:dyDescent="0.2">
      <c r="A747">
        <v>20100745</v>
      </c>
      <c r="B747" t="s">
        <v>3</v>
      </c>
      <c r="C747" s="6">
        <v>38864</v>
      </c>
      <c r="D747" t="s">
        <v>9</v>
      </c>
      <c r="E747" s="5">
        <v>269</v>
      </c>
      <c r="F747">
        <v>4</v>
      </c>
      <c r="G747" s="5">
        <f t="shared" si="11"/>
        <v>1076</v>
      </c>
      <c r="H747" s="5"/>
      <c r="I747" s="5"/>
    </row>
    <row r="748" spans="1:9" x14ac:dyDescent="0.2">
      <c r="A748">
        <v>20100746</v>
      </c>
      <c r="B748" t="s">
        <v>3</v>
      </c>
      <c r="C748" s="6">
        <v>38857</v>
      </c>
      <c r="D748" t="s">
        <v>10</v>
      </c>
      <c r="E748" s="5">
        <v>275.33</v>
      </c>
      <c r="F748">
        <v>2</v>
      </c>
      <c r="G748" s="5">
        <f t="shared" si="11"/>
        <v>550.66</v>
      </c>
      <c r="H748" s="5"/>
      <c r="I748" s="5"/>
    </row>
    <row r="749" spans="1:9" x14ac:dyDescent="0.2">
      <c r="A749">
        <v>20100747</v>
      </c>
      <c r="B749" t="s">
        <v>3</v>
      </c>
      <c r="C749" s="6">
        <v>38866</v>
      </c>
      <c r="D749" t="s">
        <v>10</v>
      </c>
      <c r="E749" s="5">
        <v>275.33</v>
      </c>
      <c r="F749">
        <v>1</v>
      </c>
      <c r="G749" s="5">
        <f t="shared" si="11"/>
        <v>275.33</v>
      </c>
      <c r="H749" s="5"/>
      <c r="I749" s="5"/>
    </row>
    <row r="750" spans="1:9" x14ac:dyDescent="0.2">
      <c r="A750">
        <v>20100748</v>
      </c>
      <c r="B750" t="s">
        <v>4</v>
      </c>
      <c r="C750" s="6">
        <v>38846</v>
      </c>
      <c r="D750" t="s">
        <v>9</v>
      </c>
      <c r="E750" s="5">
        <v>269</v>
      </c>
      <c r="F750">
        <v>1</v>
      </c>
      <c r="G750" s="5">
        <f t="shared" si="11"/>
        <v>269</v>
      </c>
      <c r="H750" s="5"/>
      <c r="I750" s="5"/>
    </row>
    <row r="751" spans="1:9" x14ac:dyDescent="0.2">
      <c r="A751">
        <v>20100749</v>
      </c>
      <c r="B751" t="s">
        <v>3</v>
      </c>
      <c r="C751" s="6">
        <v>38854</v>
      </c>
      <c r="D751" t="s">
        <v>9</v>
      </c>
      <c r="E751" s="5">
        <v>269</v>
      </c>
      <c r="F751">
        <v>4</v>
      </c>
      <c r="G751" s="5">
        <f t="shared" si="11"/>
        <v>1076</v>
      </c>
      <c r="H751" s="5"/>
      <c r="I751" s="5"/>
    </row>
    <row r="752" spans="1:9" x14ac:dyDescent="0.2">
      <c r="A752">
        <v>20100750</v>
      </c>
      <c r="B752" t="s">
        <v>4</v>
      </c>
      <c r="C752" s="6">
        <v>38864</v>
      </c>
      <c r="D752" t="s">
        <v>9</v>
      </c>
      <c r="E752" s="5">
        <v>269</v>
      </c>
      <c r="F752">
        <v>5</v>
      </c>
      <c r="G752" s="5">
        <f t="shared" si="11"/>
        <v>1345</v>
      </c>
      <c r="H752" s="5"/>
      <c r="I752" s="5"/>
    </row>
    <row r="753" spans="1:9" x14ac:dyDescent="0.2">
      <c r="A753">
        <v>20100751</v>
      </c>
      <c r="B753" t="s">
        <v>3</v>
      </c>
      <c r="C753" s="6">
        <v>38857</v>
      </c>
      <c r="D753" t="s">
        <v>8</v>
      </c>
      <c r="E753" s="5">
        <v>33.99</v>
      </c>
      <c r="F753">
        <v>4</v>
      </c>
      <c r="G753" s="5">
        <f t="shared" si="11"/>
        <v>135.96</v>
      </c>
      <c r="H753" s="5"/>
      <c r="I753" s="5"/>
    </row>
    <row r="754" spans="1:9" x14ac:dyDescent="0.2">
      <c r="A754">
        <v>20100752</v>
      </c>
      <c r="B754" t="s">
        <v>4</v>
      </c>
      <c r="C754" s="6">
        <v>38838</v>
      </c>
      <c r="D754" t="s">
        <v>8</v>
      </c>
      <c r="E754" s="5">
        <v>33.99</v>
      </c>
      <c r="F754">
        <v>2</v>
      </c>
      <c r="G754" s="5">
        <f t="shared" si="11"/>
        <v>67.98</v>
      </c>
      <c r="H754" s="5"/>
      <c r="I754" s="5"/>
    </row>
    <row r="755" spans="1:9" x14ac:dyDescent="0.2">
      <c r="A755">
        <v>20100753</v>
      </c>
      <c r="B755" t="s">
        <v>4</v>
      </c>
      <c r="C755" s="6">
        <v>38843</v>
      </c>
      <c r="D755" t="s">
        <v>7</v>
      </c>
      <c r="E755" s="5">
        <v>180.5</v>
      </c>
      <c r="F755">
        <v>2</v>
      </c>
      <c r="G755" s="5">
        <f t="shared" si="11"/>
        <v>361</v>
      </c>
      <c r="H755" s="5"/>
      <c r="I755" s="5"/>
    </row>
    <row r="756" spans="1:9" x14ac:dyDescent="0.2">
      <c r="A756">
        <v>20100754</v>
      </c>
      <c r="B756" t="s">
        <v>4</v>
      </c>
      <c r="C756" s="6">
        <v>38855</v>
      </c>
      <c r="D756" t="s">
        <v>8</v>
      </c>
      <c r="E756" s="5">
        <v>33.99</v>
      </c>
      <c r="F756">
        <v>1</v>
      </c>
      <c r="G756" s="5">
        <f t="shared" si="11"/>
        <v>33.99</v>
      </c>
      <c r="H756" s="5"/>
      <c r="I756" s="5"/>
    </row>
    <row r="757" spans="1:9" x14ac:dyDescent="0.2">
      <c r="A757">
        <v>20100755</v>
      </c>
      <c r="B757" t="s">
        <v>3</v>
      </c>
      <c r="C757" s="6">
        <v>38859</v>
      </c>
      <c r="D757" t="s">
        <v>10</v>
      </c>
      <c r="E757" s="5">
        <v>275.33</v>
      </c>
      <c r="F757">
        <v>1</v>
      </c>
      <c r="G757" s="5">
        <f t="shared" si="11"/>
        <v>275.33</v>
      </c>
      <c r="H757" s="5"/>
      <c r="I757" s="5"/>
    </row>
    <row r="758" spans="1:9" x14ac:dyDescent="0.2">
      <c r="A758">
        <v>20100756</v>
      </c>
      <c r="B758" t="s">
        <v>5</v>
      </c>
      <c r="C758" s="6">
        <v>38850</v>
      </c>
      <c r="D758" t="s">
        <v>10</v>
      </c>
      <c r="E758" s="5">
        <v>275.33</v>
      </c>
      <c r="F758">
        <v>1</v>
      </c>
      <c r="G758" s="5">
        <f t="shared" si="11"/>
        <v>275.33</v>
      </c>
      <c r="H758" s="5"/>
      <c r="I758" s="5"/>
    </row>
    <row r="759" spans="1:9" x14ac:dyDescent="0.2">
      <c r="A759">
        <v>20100757</v>
      </c>
      <c r="B759" t="s">
        <v>4</v>
      </c>
      <c r="C759" s="6">
        <v>38849</v>
      </c>
      <c r="D759" t="s">
        <v>7</v>
      </c>
      <c r="E759" s="5">
        <v>180.5</v>
      </c>
      <c r="F759">
        <v>2</v>
      </c>
      <c r="G759" s="5">
        <f t="shared" si="11"/>
        <v>361</v>
      </c>
      <c r="H759" s="5"/>
      <c r="I759" s="5"/>
    </row>
    <row r="760" spans="1:9" x14ac:dyDescent="0.2">
      <c r="A760">
        <v>20100758</v>
      </c>
      <c r="B760" t="s">
        <v>5</v>
      </c>
      <c r="C760" s="6">
        <v>38866</v>
      </c>
      <c r="D760" t="s">
        <v>10</v>
      </c>
      <c r="E760" s="5">
        <v>275.33</v>
      </c>
      <c r="F760">
        <v>2</v>
      </c>
      <c r="G760" s="5">
        <f t="shared" si="11"/>
        <v>550.66</v>
      </c>
      <c r="H760" s="5"/>
      <c r="I760" s="5"/>
    </row>
    <row r="761" spans="1:9" x14ac:dyDescent="0.2">
      <c r="A761">
        <v>20100759</v>
      </c>
      <c r="B761" t="s">
        <v>3</v>
      </c>
      <c r="C761" s="6">
        <v>38865</v>
      </c>
      <c r="D761" t="s">
        <v>10</v>
      </c>
      <c r="E761" s="5">
        <v>275.33</v>
      </c>
      <c r="F761">
        <v>2</v>
      </c>
      <c r="G761" s="5">
        <f t="shared" si="11"/>
        <v>550.66</v>
      </c>
      <c r="H761" s="5"/>
      <c r="I761" s="5"/>
    </row>
    <row r="762" spans="1:9" x14ac:dyDescent="0.2">
      <c r="A762">
        <v>20100760</v>
      </c>
      <c r="B762" t="s">
        <v>4</v>
      </c>
      <c r="C762" s="6">
        <v>38865</v>
      </c>
      <c r="D762" t="s">
        <v>9</v>
      </c>
      <c r="E762" s="5">
        <v>269</v>
      </c>
      <c r="F762">
        <v>5</v>
      </c>
      <c r="G762" s="5">
        <f t="shared" si="11"/>
        <v>1345</v>
      </c>
      <c r="H762" s="5"/>
      <c r="I762" s="5"/>
    </row>
    <row r="763" spans="1:9" x14ac:dyDescent="0.2">
      <c r="A763">
        <v>20100761</v>
      </c>
      <c r="B763" t="s">
        <v>5</v>
      </c>
      <c r="C763" s="6">
        <v>38839</v>
      </c>
      <c r="D763" t="s">
        <v>10</v>
      </c>
      <c r="E763" s="5">
        <v>275.33</v>
      </c>
      <c r="F763">
        <v>1</v>
      </c>
      <c r="G763" s="5">
        <f t="shared" si="11"/>
        <v>275.33</v>
      </c>
      <c r="H763" s="5"/>
      <c r="I763" s="5"/>
    </row>
    <row r="764" spans="1:9" x14ac:dyDescent="0.2">
      <c r="A764">
        <v>20100762</v>
      </c>
      <c r="B764" t="s">
        <v>4</v>
      </c>
      <c r="C764" s="6">
        <v>38857</v>
      </c>
      <c r="D764" t="s">
        <v>8</v>
      </c>
      <c r="E764" s="5">
        <v>33.99</v>
      </c>
      <c r="F764">
        <v>1</v>
      </c>
      <c r="G764" s="5">
        <f t="shared" si="11"/>
        <v>33.99</v>
      </c>
      <c r="H764" s="5"/>
      <c r="I764" s="5"/>
    </row>
    <row r="765" spans="1:9" x14ac:dyDescent="0.2">
      <c r="A765">
        <v>20100763</v>
      </c>
      <c r="B765" t="s">
        <v>3</v>
      </c>
      <c r="C765" s="6">
        <v>38863</v>
      </c>
      <c r="D765" t="s">
        <v>6</v>
      </c>
      <c r="E765" s="5">
        <v>359</v>
      </c>
      <c r="F765">
        <v>3</v>
      </c>
      <c r="G765" s="5">
        <f t="shared" si="11"/>
        <v>1077</v>
      </c>
      <c r="H765" s="5"/>
      <c r="I765" s="5"/>
    </row>
    <row r="766" spans="1:9" x14ac:dyDescent="0.2">
      <c r="A766">
        <v>20100764</v>
      </c>
      <c r="B766" t="s">
        <v>5</v>
      </c>
      <c r="C766" s="6">
        <v>38838</v>
      </c>
      <c r="D766" t="s">
        <v>9</v>
      </c>
      <c r="E766" s="5">
        <v>269</v>
      </c>
      <c r="F766">
        <v>2</v>
      </c>
      <c r="G766" s="5">
        <f t="shared" si="11"/>
        <v>538</v>
      </c>
      <c r="H766" s="5"/>
      <c r="I766" s="5"/>
    </row>
    <row r="767" spans="1:9" x14ac:dyDescent="0.2">
      <c r="A767">
        <v>20100765</v>
      </c>
      <c r="B767" t="s">
        <v>3</v>
      </c>
      <c r="C767" s="6">
        <v>38838</v>
      </c>
      <c r="D767" t="s">
        <v>9</v>
      </c>
      <c r="E767" s="5">
        <v>269</v>
      </c>
      <c r="F767">
        <v>4</v>
      </c>
      <c r="G767" s="5">
        <f t="shared" si="11"/>
        <v>1076</v>
      </c>
      <c r="H767" s="5"/>
      <c r="I767" s="5"/>
    </row>
    <row r="768" spans="1:9" x14ac:dyDescent="0.2">
      <c r="A768">
        <v>20100766</v>
      </c>
      <c r="B768" t="s">
        <v>5</v>
      </c>
      <c r="C768" s="6">
        <v>38853</v>
      </c>
      <c r="D768" t="s">
        <v>10</v>
      </c>
      <c r="E768" s="5">
        <v>275.33</v>
      </c>
      <c r="F768">
        <v>2</v>
      </c>
      <c r="G768" s="5">
        <f t="shared" si="11"/>
        <v>550.66</v>
      </c>
      <c r="H768" s="5"/>
      <c r="I768" s="5"/>
    </row>
    <row r="769" spans="1:9" x14ac:dyDescent="0.2">
      <c r="A769">
        <v>20100767</v>
      </c>
      <c r="B769" t="s">
        <v>3</v>
      </c>
      <c r="C769" s="6">
        <v>38837</v>
      </c>
      <c r="D769" t="s">
        <v>7</v>
      </c>
      <c r="E769" s="5">
        <v>280.88</v>
      </c>
      <c r="F769">
        <v>1</v>
      </c>
      <c r="G769" s="5">
        <f t="shared" si="11"/>
        <v>280.88</v>
      </c>
      <c r="H769" s="5"/>
      <c r="I769" s="5"/>
    </row>
    <row r="770" spans="1:9" x14ac:dyDescent="0.2">
      <c r="A770">
        <v>20100768</v>
      </c>
      <c r="B770" t="s">
        <v>4</v>
      </c>
      <c r="C770" s="6">
        <v>38841</v>
      </c>
      <c r="D770" t="s">
        <v>8</v>
      </c>
      <c r="E770" s="5">
        <v>33.99</v>
      </c>
      <c r="F770">
        <v>1</v>
      </c>
      <c r="G770" s="5">
        <f t="shared" ref="G770:G789" si="12">E770*F770</f>
        <v>33.99</v>
      </c>
      <c r="H770" s="5"/>
      <c r="I770" s="5"/>
    </row>
    <row r="771" spans="1:9" x14ac:dyDescent="0.2">
      <c r="A771">
        <v>20100769</v>
      </c>
      <c r="B771" t="s">
        <v>5</v>
      </c>
      <c r="C771" s="6">
        <v>38860</v>
      </c>
      <c r="D771" t="s">
        <v>7</v>
      </c>
      <c r="E771" s="5">
        <v>98.98</v>
      </c>
      <c r="F771">
        <v>2</v>
      </c>
      <c r="G771" s="5">
        <f t="shared" si="12"/>
        <v>197.96</v>
      </c>
      <c r="H771" s="5"/>
      <c r="I771" s="5"/>
    </row>
    <row r="772" spans="1:9" x14ac:dyDescent="0.2">
      <c r="A772">
        <v>20100770</v>
      </c>
      <c r="B772" t="s">
        <v>3</v>
      </c>
      <c r="C772" s="6">
        <v>38847</v>
      </c>
      <c r="D772" t="s">
        <v>7</v>
      </c>
      <c r="E772" s="5">
        <v>280.88</v>
      </c>
      <c r="F772">
        <v>2</v>
      </c>
      <c r="G772" s="5">
        <f t="shared" si="12"/>
        <v>561.76</v>
      </c>
      <c r="H772" s="5"/>
      <c r="I772" s="5"/>
    </row>
    <row r="773" spans="1:9" x14ac:dyDescent="0.2">
      <c r="A773">
        <v>20100771</v>
      </c>
      <c r="B773" t="s">
        <v>5</v>
      </c>
      <c r="C773" s="6">
        <v>38860</v>
      </c>
      <c r="D773" t="s">
        <v>7</v>
      </c>
      <c r="E773" s="5">
        <v>98.98</v>
      </c>
      <c r="F773">
        <v>1</v>
      </c>
      <c r="G773" s="5">
        <f t="shared" si="12"/>
        <v>98.98</v>
      </c>
      <c r="H773" s="5"/>
      <c r="I773" s="5"/>
    </row>
    <row r="774" spans="1:9" x14ac:dyDescent="0.2">
      <c r="A774">
        <v>20100772</v>
      </c>
      <c r="B774" t="s">
        <v>4</v>
      </c>
      <c r="C774" s="6">
        <v>38839</v>
      </c>
      <c r="D774" t="s">
        <v>6</v>
      </c>
      <c r="E774" s="5">
        <v>359</v>
      </c>
      <c r="F774">
        <v>2</v>
      </c>
      <c r="G774" s="5">
        <f t="shared" si="12"/>
        <v>718</v>
      </c>
      <c r="H774" s="5"/>
      <c r="I774" s="5"/>
    </row>
    <row r="775" spans="1:9" x14ac:dyDescent="0.2">
      <c r="A775">
        <v>20100773</v>
      </c>
      <c r="B775" t="s">
        <v>5</v>
      </c>
      <c r="C775" s="6">
        <v>38855</v>
      </c>
      <c r="D775" t="s">
        <v>7</v>
      </c>
      <c r="E775" s="5">
        <v>98.98</v>
      </c>
      <c r="F775">
        <v>1</v>
      </c>
      <c r="G775" s="5">
        <f t="shared" si="12"/>
        <v>98.98</v>
      </c>
      <c r="H775" s="5"/>
      <c r="I775" s="5"/>
    </row>
    <row r="776" spans="1:9" x14ac:dyDescent="0.2">
      <c r="A776">
        <v>20100774</v>
      </c>
      <c r="B776" t="s">
        <v>5</v>
      </c>
      <c r="C776" s="6">
        <v>38854</v>
      </c>
      <c r="D776" t="s">
        <v>6</v>
      </c>
      <c r="E776" s="5">
        <v>359</v>
      </c>
      <c r="F776">
        <v>4</v>
      </c>
      <c r="G776" s="5">
        <f t="shared" si="12"/>
        <v>1436</v>
      </c>
      <c r="H776" s="5"/>
      <c r="I776" s="5"/>
    </row>
    <row r="777" spans="1:9" x14ac:dyDescent="0.2">
      <c r="A777">
        <v>20100775</v>
      </c>
      <c r="B777" t="s">
        <v>3</v>
      </c>
      <c r="C777" s="6">
        <v>38866</v>
      </c>
      <c r="D777" t="s">
        <v>9</v>
      </c>
      <c r="E777" s="5">
        <v>269</v>
      </c>
      <c r="F777">
        <v>3</v>
      </c>
      <c r="G777" s="5">
        <f t="shared" si="12"/>
        <v>807</v>
      </c>
      <c r="H777" s="5"/>
      <c r="I777" s="5"/>
    </row>
    <row r="778" spans="1:9" x14ac:dyDescent="0.2">
      <c r="A778">
        <v>20100776</v>
      </c>
      <c r="B778" t="s">
        <v>5</v>
      </c>
      <c r="C778" s="6">
        <v>38845</v>
      </c>
      <c r="D778" t="s">
        <v>10</v>
      </c>
      <c r="E778" s="5">
        <v>275.33</v>
      </c>
      <c r="F778">
        <v>1</v>
      </c>
      <c r="G778" s="5">
        <f t="shared" si="12"/>
        <v>275.33</v>
      </c>
      <c r="H778" s="5"/>
      <c r="I778" s="5"/>
    </row>
    <row r="779" spans="1:9" x14ac:dyDescent="0.2">
      <c r="A779">
        <v>20100777</v>
      </c>
      <c r="B779" t="s">
        <v>5</v>
      </c>
      <c r="C779" s="6">
        <v>38857</v>
      </c>
      <c r="D779" t="s">
        <v>8</v>
      </c>
      <c r="E779" s="5">
        <v>33.99</v>
      </c>
      <c r="F779">
        <v>2</v>
      </c>
      <c r="G779" s="5">
        <f t="shared" si="12"/>
        <v>67.98</v>
      </c>
      <c r="H779" s="5"/>
      <c r="I779" s="5"/>
    </row>
    <row r="780" spans="1:9" x14ac:dyDescent="0.2">
      <c r="A780">
        <v>20100778</v>
      </c>
      <c r="B780" t="s">
        <v>4</v>
      </c>
      <c r="C780" s="6">
        <v>38841</v>
      </c>
      <c r="D780" t="s">
        <v>8</v>
      </c>
      <c r="E780" s="5">
        <v>33.99</v>
      </c>
      <c r="F780">
        <v>1</v>
      </c>
      <c r="G780" s="5">
        <f t="shared" si="12"/>
        <v>33.99</v>
      </c>
      <c r="H780" s="5"/>
      <c r="I780" s="5"/>
    </row>
    <row r="781" spans="1:9" x14ac:dyDescent="0.2">
      <c r="A781">
        <v>20100779</v>
      </c>
      <c r="B781" t="s">
        <v>5</v>
      </c>
      <c r="C781" s="6">
        <v>38849</v>
      </c>
      <c r="D781" t="s">
        <v>10</v>
      </c>
      <c r="E781" s="5">
        <v>275.33</v>
      </c>
      <c r="F781">
        <v>2</v>
      </c>
      <c r="G781" s="5">
        <f t="shared" si="12"/>
        <v>550.66</v>
      </c>
      <c r="H781" s="5"/>
      <c r="I781" s="5"/>
    </row>
    <row r="782" spans="1:9" x14ac:dyDescent="0.2">
      <c r="A782">
        <v>20100780</v>
      </c>
      <c r="B782" t="s">
        <v>3</v>
      </c>
      <c r="C782" s="6">
        <v>38845</v>
      </c>
      <c r="D782" t="s">
        <v>8</v>
      </c>
      <c r="E782" s="5">
        <v>33.99</v>
      </c>
      <c r="F782">
        <v>3</v>
      </c>
      <c r="G782" s="5">
        <f t="shared" si="12"/>
        <v>101.97</v>
      </c>
      <c r="H782" s="5"/>
      <c r="I782" s="5"/>
    </row>
    <row r="783" spans="1:9" x14ac:dyDescent="0.2">
      <c r="A783">
        <v>20100781</v>
      </c>
      <c r="B783" t="s">
        <v>4</v>
      </c>
      <c r="C783" s="6">
        <v>38846</v>
      </c>
      <c r="D783" t="s">
        <v>6</v>
      </c>
      <c r="E783" s="5">
        <v>359</v>
      </c>
      <c r="F783">
        <v>6</v>
      </c>
      <c r="G783" s="5">
        <f t="shared" si="12"/>
        <v>2154</v>
      </c>
      <c r="H783" s="5"/>
      <c r="I783" s="5"/>
    </row>
    <row r="784" spans="1:9" x14ac:dyDescent="0.2">
      <c r="A784">
        <v>20100782</v>
      </c>
      <c r="B784" t="s">
        <v>4</v>
      </c>
      <c r="C784" s="6">
        <v>38854</v>
      </c>
      <c r="D784" t="s">
        <v>10</v>
      </c>
      <c r="E784" s="5">
        <v>275.33</v>
      </c>
      <c r="F784">
        <v>1</v>
      </c>
      <c r="G784" s="5">
        <f t="shared" si="12"/>
        <v>275.33</v>
      </c>
      <c r="H784" s="5"/>
      <c r="I784" s="5"/>
    </row>
    <row r="785" spans="1:9" x14ac:dyDescent="0.2">
      <c r="A785">
        <v>20100783</v>
      </c>
      <c r="B785" t="s">
        <v>3</v>
      </c>
      <c r="C785" s="6">
        <v>38853</v>
      </c>
      <c r="D785" t="s">
        <v>9</v>
      </c>
      <c r="E785" s="5">
        <v>269</v>
      </c>
      <c r="F785">
        <v>4</v>
      </c>
      <c r="G785" s="5">
        <f t="shared" si="12"/>
        <v>1076</v>
      </c>
      <c r="H785" s="5"/>
      <c r="I785" s="5"/>
    </row>
    <row r="786" spans="1:9" x14ac:dyDescent="0.2">
      <c r="A786">
        <v>20100784</v>
      </c>
      <c r="B786" t="s">
        <v>4</v>
      </c>
      <c r="C786" s="6">
        <v>38853</v>
      </c>
      <c r="D786" t="s">
        <v>9</v>
      </c>
      <c r="E786" s="5">
        <v>269</v>
      </c>
      <c r="F786">
        <v>5</v>
      </c>
      <c r="G786" s="5">
        <f t="shared" si="12"/>
        <v>1345</v>
      </c>
      <c r="H786" s="5"/>
      <c r="I786" s="5"/>
    </row>
    <row r="787" spans="1:9" x14ac:dyDescent="0.2">
      <c r="A787">
        <v>20100785</v>
      </c>
      <c r="B787" t="s">
        <v>5</v>
      </c>
      <c r="C787" s="6">
        <v>38842</v>
      </c>
      <c r="D787" t="s">
        <v>8</v>
      </c>
      <c r="E787" s="5">
        <v>33.99</v>
      </c>
      <c r="F787">
        <v>1</v>
      </c>
      <c r="G787" s="5">
        <f t="shared" si="12"/>
        <v>33.99</v>
      </c>
      <c r="H787" s="5"/>
      <c r="I787" s="5"/>
    </row>
    <row r="788" spans="1:9" x14ac:dyDescent="0.2">
      <c r="A788">
        <v>20100786</v>
      </c>
      <c r="B788" t="s">
        <v>3</v>
      </c>
      <c r="C788" s="6">
        <v>38851</v>
      </c>
      <c r="D788" t="s">
        <v>8</v>
      </c>
      <c r="E788" s="5">
        <v>33.99</v>
      </c>
      <c r="F788">
        <v>3</v>
      </c>
      <c r="G788" s="5">
        <f t="shared" si="12"/>
        <v>101.97</v>
      </c>
      <c r="H788" s="5"/>
      <c r="I788" s="5"/>
    </row>
    <row r="789" spans="1:9" x14ac:dyDescent="0.2">
      <c r="A789">
        <v>20109999</v>
      </c>
      <c r="B789" t="s">
        <v>3</v>
      </c>
      <c r="C789" s="6">
        <v>38858</v>
      </c>
      <c r="D789" t="s">
        <v>9</v>
      </c>
      <c r="E789" s="5">
        <v>269</v>
      </c>
      <c r="F789">
        <v>3</v>
      </c>
      <c r="G789" s="5">
        <f t="shared" si="12"/>
        <v>807</v>
      </c>
      <c r="H789" s="5"/>
      <c r="I789" s="5"/>
    </row>
    <row r="790" spans="1:9" x14ac:dyDescent="0.2">
      <c r="A790" s="1" t="s">
        <v>38</v>
      </c>
      <c r="C790" s="15"/>
      <c r="E790" s="17">
        <f>SUBTOTAL(109,Table1[Wholesale Price])</f>
        <v>172758.64999999947</v>
      </c>
      <c r="G790" s="16">
        <f>SUBTOTAL(109,Table1[Total Price])</f>
        <v>396478.18999999954</v>
      </c>
      <c r="H790" s="11"/>
      <c r="I790" s="11"/>
    </row>
    <row r="791" spans="1:9" x14ac:dyDescent="0.2">
      <c r="E791" s="11"/>
      <c r="G791" s="11"/>
    </row>
  </sheetData>
  <phoneticPr fontId="1" type="noConversion"/>
  <pageMargins left="0.75" right="0.75" top="1" bottom="1" header="0.5" footer="0.5"/>
  <pageSetup paperSize="9" orientation="portrait" r:id="rId1"/>
  <tableParts count="1">
    <tablePart r:id="rId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PivotTable</vt:lpstr>
      <vt:lpstr>Sheet2</vt:lpstr>
      <vt:lpstr>May 2010 Sales</vt:lpstr>
    </vt:vector>
  </TitlesOfParts>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Raymond Tsang</cp:lastModifiedBy>
  <cp:lastPrinted>2015-03-30T16:11:32Z</cp:lastPrinted>
  <dcterms:created xsi:type="dcterms:W3CDTF">2008-12-31T21:36:29Z</dcterms:created>
  <dcterms:modified xsi:type="dcterms:W3CDTF">2015-03-31T05:00:14Z</dcterms:modified>
</cp:coreProperties>
</file>