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ate1904="1" showInkAnnotation="0" hidePivotFieldList="1" autoCompressPictures="0"/>
  <bookViews>
    <workbookView xWindow="52820" yWindow="3460" windowWidth="17840" windowHeight="14620" tabRatio="500"/>
  </bookViews>
  <sheets>
    <sheet name="PivotTable" sheetId="3" r:id="rId1"/>
    <sheet name="May 2010 Sales" sheetId="1" r:id="rId2"/>
  </sheets>
  <definedNames>
    <definedName name="_xlnm._FilterDatabase" localSheetId="1" hidden="1">'May 2010 Sales'!$A$1:$H$790</definedName>
  </definedNames>
  <calcPr calcId="144525" concurrentCalc="0"/>
  <pivotCaches>
    <pivotCache cacheId="11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93" i="1" l="1"/>
  <c r="H792" i="1"/>
  <c r="H791" i="1"/>
  <c r="F793" i="1"/>
  <c r="F792" i="1"/>
  <c r="G791" i="1"/>
  <c r="F791" i="1"/>
  <c r="J15" i="1"/>
  <c r="J14" i="1"/>
  <c r="J12" i="1"/>
  <c r="J13" i="1"/>
  <c r="J11" i="1"/>
  <c r="H8" i="1"/>
  <c r="H2" i="1"/>
  <c r="H3" i="1"/>
  <c r="H4" i="1"/>
  <c r="H5" i="1"/>
  <c r="H6" i="1"/>
  <c r="H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</calcChain>
</file>

<file path=xl/sharedStrings.xml><?xml version="1.0" encoding="utf-8"?>
<sst xmlns="http://schemas.openxmlformats.org/spreadsheetml/2006/main" count="1607" uniqueCount="29">
  <si>
    <t>Location</t>
  </si>
  <si>
    <t>Date</t>
  </si>
  <si>
    <t>Item</t>
  </si>
  <si>
    <t>Oregon</t>
  </si>
  <si>
    <t>California</t>
  </si>
  <si>
    <t>Washington</t>
  </si>
  <si>
    <t>Tent</t>
  </si>
  <si>
    <t>Backpack</t>
  </si>
  <si>
    <t>Headlamp</t>
  </si>
  <si>
    <t>Sleeping Bag</t>
  </si>
  <si>
    <t>Car Rack</t>
  </si>
  <si>
    <t>Transaction</t>
  </si>
  <si>
    <t>Column1</t>
  </si>
  <si>
    <t>Column 2</t>
  </si>
  <si>
    <t>WholesalePrice</t>
  </si>
  <si>
    <t>UnitsSold</t>
  </si>
  <si>
    <t>Row Labels</t>
  </si>
  <si>
    <t>(blank)</t>
  </si>
  <si>
    <t>Grand Total</t>
  </si>
  <si>
    <t>(All)</t>
  </si>
  <si>
    <t>Average</t>
  </si>
  <si>
    <t>Count</t>
  </si>
  <si>
    <t>Sum</t>
  </si>
  <si>
    <t>(blank) Sum</t>
  </si>
  <si>
    <t>(blank) Count</t>
  </si>
  <si>
    <t>California Sum</t>
  </si>
  <si>
    <t>California Count</t>
  </si>
  <si>
    <t>California Average</t>
  </si>
  <si>
    <t>(blank)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</si>
</sst>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d\-mmm;@"/>
    <numFmt numFmtId="168" formatCode="yyyy/mm/dd;@"/>
  </numFmts>
  <fonts count="4" x14ac:knownFonts="1">
    <font>
      <sz val="10"/>
      <name val="Verdana"/>
    </font>
    <font>
      <sz val="8"/>
      <name val="Verdana"/>
      <family val="2"/>
    </font>
    <font>
      <sz val="10"/>
      <name val="Verdana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44" fontId="0" fillId="0" borderId="0" xfId="1" applyFont="1"/>
    <xf numFmtId="168" fontId="0" fillId="0" borderId="0" xfId="0" applyNumberFormat="1"/>
    <xf numFmtId="168" fontId="3" fillId="0" borderId="0" xfId="0" applyNumberFormat="1" applyFont="1"/>
    <xf numFmtId="0" fontId="3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168" fontId="0" fillId="0" borderId="0" xfId="0" applyNumberFormat="1" applyAlignment="1">
      <alignment horizontal="left"/>
    </xf>
    <xf numFmtId="44" fontId="0" fillId="0" borderId="0" xfId="1" applyFont="1" applyAlignment="1">
      <alignment horizontal="center"/>
    </xf>
    <xf numFmtId="0" fontId="0" fillId="0" borderId="0" xfId="0" applyNumberFormat="1" applyAlignment="1">
      <alignment horizontal="center"/>
    </xf>
    <xf numFmtId="44" fontId="3" fillId="0" borderId="0" xfId="1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numFmt numFmtId="168" formatCode="yyyy/mm/dd;@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8" formatCode="yyyy/mm/dd;@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mmy" refreshedDate="40631.795344791666" createdVersion="4" refreshedVersion="4" minRefreshableVersion="3" recordCount="789">
  <cacheSource type="worksheet">
    <worksheetSource name="Table1"/>
  </cacheSource>
  <cacheFields count="8">
    <cacheField name="Transaction" numFmtId="0">
      <sharedItems containsString="0" containsBlank="1" containsNumber="1" containsInteger="1" minValue="20100000" maxValue="20109999"/>
    </cacheField>
    <cacheField name="Location" numFmtId="0">
      <sharedItems containsBlank="1" count="4">
        <s v="California"/>
        <s v="Washington"/>
        <s v="Oregon"/>
        <m/>
      </sharedItems>
    </cacheField>
    <cacheField name="Column1" numFmtId="0">
      <sharedItems containsNonDate="0" containsString="0" containsBlank="1"/>
    </cacheField>
    <cacheField name="Date" numFmtId="168">
      <sharedItems containsNonDate="0" containsDate="1" containsString="0" containsBlank="1" minDate="2010-05-01T00:00:00" maxDate="2010-06-01T00:00:00"/>
    </cacheField>
    <cacheField name="Item" numFmtId="0">
      <sharedItems containsBlank="1" count="6">
        <s v="Tent"/>
        <s v="Headlamp"/>
        <s v="Sleeping Bag"/>
        <s v="Backpack"/>
        <m/>
        <s v="Car Rack"/>
      </sharedItems>
    </cacheField>
    <cacheField name="WholesalePrice" numFmtId="44">
      <sharedItems containsString="0" containsBlank="1" containsNumber="1" minValue="24.99" maxValue="560.25"/>
    </cacheField>
    <cacheField name="UnitsSold" numFmtId="0">
      <sharedItems containsString="0" containsBlank="1" containsNumber="1" containsInteger="1" minValue="1" maxValue="6" count="7">
        <n v="2"/>
        <n v="1"/>
        <n v="3"/>
        <m/>
        <n v="4"/>
        <n v="5"/>
        <n v="6"/>
      </sharedItems>
    </cacheField>
    <cacheField name="Column 2" numFmtId="44">
      <sharedItems containsSemiMixedTypes="0" containsString="0" containsNumber="1" minValue="0" maxValue="22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9">
  <r>
    <n v="20100000"/>
    <x v="0"/>
    <m/>
    <d v="2010-05-29T00:00:00"/>
    <x v="0"/>
    <n v="199"/>
    <x v="0"/>
    <n v="398"/>
  </r>
  <r>
    <n v="20100001"/>
    <x v="1"/>
    <m/>
    <d v="2010-05-07T00:00:00"/>
    <x v="1"/>
    <n v="39.99"/>
    <x v="0"/>
    <n v="79.98"/>
  </r>
  <r>
    <n v="20100002"/>
    <x v="1"/>
    <m/>
    <d v="2010-05-20T00:00:00"/>
    <x v="2"/>
    <n v="58.5"/>
    <x v="1"/>
    <n v="58.5"/>
  </r>
  <r>
    <n v="20100003"/>
    <x v="1"/>
    <m/>
    <d v="2010-05-14T00:00:00"/>
    <x v="1"/>
    <n v="39.99"/>
    <x v="1"/>
    <n v="39.99"/>
  </r>
  <r>
    <n v="20100004"/>
    <x v="0"/>
    <m/>
    <d v="2010-05-07T00:00:00"/>
    <x v="0"/>
    <n v="199"/>
    <x v="2"/>
    <n v="597"/>
  </r>
  <r>
    <n v="20100005"/>
    <x v="2"/>
    <m/>
    <d v="2010-05-22T00:00:00"/>
    <x v="3"/>
    <n v="98.77"/>
    <x v="1"/>
    <n v="98.77"/>
  </r>
  <r>
    <m/>
    <x v="3"/>
    <m/>
    <m/>
    <x v="4"/>
    <m/>
    <x v="3"/>
    <n v="0"/>
  </r>
  <r>
    <n v="20100006"/>
    <x v="2"/>
    <m/>
    <d v="2010-05-06T00:00:00"/>
    <x v="3"/>
    <n v="98.77"/>
    <x v="1"/>
    <n v="98.77"/>
  </r>
  <r>
    <n v="20100007"/>
    <x v="0"/>
    <m/>
    <d v="2010-05-02T00:00:00"/>
    <x v="5"/>
    <n v="415.75"/>
    <x v="0"/>
    <n v="831.5"/>
  </r>
  <r>
    <n v="20100008"/>
    <x v="0"/>
    <m/>
    <d v="2010-05-06T00:00:00"/>
    <x v="3"/>
    <n v="180.5"/>
    <x v="1"/>
    <n v="180.5"/>
  </r>
  <r>
    <n v="20100009"/>
    <x v="0"/>
    <m/>
    <d v="2010-05-05T00:00:00"/>
    <x v="5"/>
    <n v="415.75"/>
    <x v="1"/>
    <n v="415.75"/>
  </r>
  <r>
    <n v="20100010"/>
    <x v="0"/>
    <m/>
    <d v="2010-05-13T00:00:00"/>
    <x v="3"/>
    <n v="220.3"/>
    <x v="1"/>
    <n v="220.3"/>
  </r>
  <r>
    <n v="20100011"/>
    <x v="0"/>
    <m/>
    <d v="2010-05-05T00:00:00"/>
    <x v="1"/>
    <n v="39.99"/>
    <x v="4"/>
    <n v="159.96"/>
  </r>
  <r>
    <n v="20100012"/>
    <x v="2"/>
    <m/>
    <d v="2010-05-28T00:00:00"/>
    <x v="3"/>
    <n v="98.77"/>
    <x v="1"/>
    <n v="98.77"/>
  </r>
  <r>
    <n v="20100013"/>
    <x v="2"/>
    <m/>
    <d v="2010-05-05T00:00:00"/>
    <x v="5"/>
    <n v="415.75"/>
    <x v="1"/>
    <n v="415.75"/>
  </r>
  <r>
    <n v="20100014"/>
    <x v="2"/>
    <m/>
    <d v="2010-05-17T00:00:00"/>
    <x v="3"/>
    <n v="98.77"/>
    <x v="1"/>
    <n v="98.77"/>
  </r>
  <r>
    <n v="20100015"/>
    <x v="2"/>
    <m/>
    <d v="2010-05-21T00:00:00"/>
    <x v="3"/>
    <n v="98.77"/>
    <x v="0"/>
    <n v="197.54"/>
  </r>
  <r>
    <n v="20100016"/>
    <x v="0"/>
    <m/>
    <d v="2010-05-06T00:00:00"/>
    <x v="5"/>
    <n v="415.75"/>
    <x v="0"/>
    <n v="831.5"/>
  </r>
  <r>
    <n v="20100017"/>
    <x v="2"/>
    <m/>
    <d v="2010-05-02T00:00:00"/>
    <x v="5"/>
    <n v="415.75"/>
    <x v="0"/>
    <n v="831.5"/>
  </r>
  <r>
    <n v="20100018"/>
    <x v="2"/>
    <m/>
    <d v="2010-05-19T00:00:00"/>
    <x v="0"/>
    <n v="199"/>
    <x v="0"/>
    <n v="398"/>
  </r>
  <r>
    <n v="20100019"/>
    <x v="0"/>
    <m/>
    <d v="2010-05-31T00:00:00"/>
    <x v="3"/>
    <n v="220.3"/>
    <x v="0"/>
    <n v="440.6"/>
  </r>
  <r>
    <n v="20100020"/>
    <x v="0"/>
    <m/>
    <d v="2010-05-08T00:00:00"/>
    <x v="0"/>
    <n v="199"/>
    <x v="2"/>
    <n v="597"/>
  </r>
  <r>
    <n v="20100021"/>
    <x v="2"/>
    <m/>
    <d v="2010-05-04T00:00:00"/>
    <x v="5"/>
    <n v="415.75"/>
    <x v="1"/>
    <n v="415.75"/>
  </r>
  <r>
    <n v="20100022"/>
    <x v="2"/>
    <m/>
    <d v="2010-05-20T00:00:00"/>
    <x v="5"/>
    <n v="415.75"/>
    <x v="1"/>
    <n v="415.75"/>
  </r>
  <r>
    <n v="20100023"/>
    <x v="1"/>
    <m/>
    <d v="2010-05-24T00:00:00"/>
    <x v="0"/>
    <n v="199"/>
    <x v="1"/>
    <n v="199"/>
  </r>
  <r>
    <n v="20100024"/>
    <x v="0"/>
    <m/>
    <d v="2010-05-08T00:00:00"/>
    <x v="0"/>
    <n v="199"/>
    <x v="2"/>
    <n v="597"/>
  </r>
  <r>
    <n v="20100025"/>
    <x v="1"/>
    <m/>
    <d v="2010-05-07T00:00:00"/>
    <x v="3"/>
    <n v="220.3"/>
    <x v="0"/>
    <n v="440.6"/>
  </r>
  <r>
    <n v="20100026"/>
    <x v="0"/>
    <m/>
    <d v="2010-05-23T00:00:00"/>
    <x v="3"/>
    <n v="220.3"/>
    <x v="0"/>
    <n v="440.6"/>
  </r>
  <r>
    <n v="20100027"/>
    <x v="0"/>
    <m/>
    <d v="2010-05-02T00:00:00"/>
    <x v="1"/>
    <n v="39.99"/>
    <x v="2"/>
    <n v="119.97"/>
  </r>
  <r>
    <n v="20100028"/>
    <x v="1"/>
    <m/>
    <d v="2010-05-30T00:00:00"/>
    <x v="2"/>
    <n v="58.5"/>
    <x v="5"/>
    <n v="292.5"/>
  </r>
  <r>
    <n v="20100029"/>
    <x v="1"/>
    <m/>
    <d v="2010-05-16T00:00:00"/>
    <x v="3"/>
    <n v="220.3"/>
    <x v="0"/>
    <n v="440.6"/>
  </r>
  <r>
    <n v="20100030"/>
    <x v="1"/>
    <m/>
    <d v="2010-05-21T00:00:00"/>
    <x v="2"/>
    <n v="58.5"/>
    <x v="2"/>
    <n v="175.5"/>
  </r>
  <r>
    <n v="20100031"/>
    <x v="2"/>
    <m/>
    <d v="2010-05-19T00:00:00"/>
    <x v="5"/>
    <n v="415.75"/>
    <x v="1"/>
    <n v="415.75"/>
  </r>
  <r>
    <n v="20100032"/>
    <x v="0"/>
    <m/>
    <d v="2010-05-07T00:00:00"/>
    <x v="2"/>
    <n v="58.5"/>
    <x v="1"/>
    <n v="58.5"/>
  </r>
  <r>
    <n v="20100033"/>
    <x v="2"/>
    <m/>
    <d v="2010-05-26T00:00:00"/>
    <x v="2"/>
    <n v="58.5"/>
    <x v="0"/>
    <n v="117"/>
  </r>
  <r>
    <n v="20100034"/>
    <x v="2"/>
    <m/>
    <d v="2010-05-27T00:00:00"/>
    <x v="2"/>
    <n v="58.5"/>
    <x v="0"/>
    <n v="117"/>
  </r>
  <r>
    <n v="20100035"/>
    <x v="0"/>
    <m/>
    <d v="2010-05-09T00:00:00"/>
    <x v="2"/>
    <n v="58.5"/>
    <x v="1"/>
    <n v="58.5"/>
  </r>
  <r>
    <n v="20100036"/>
    <x v="1"/>
    <m/>
    <d v="2010-05-27T00:00:00"/>
    <x v="3"/>
    <n v="220.3"/>
    <x v="1"/>
    <n v="220.3"/>
  </r>
  <r>
    <n v="20100037"/>
    <x v="2"/>
    <m/>
    <d v="2010-05-05T00:00:00"/>
    <x v="3"/>
    <n v="98.77"/>
    <x v="1"/>
    <n v="98.77"/>
  </r>
  <r>
    <n v="20100038"/>
    <x v="0"/>
    <m/>
    <d v="2010-05-28T00:00:00"/>
    <x v="2"/>
    <n v="58.5"/>
    <x v="1"/>
    <n v="58.5"/>
  </r>
  <r>
    <n v="20100039"/>
    <x v="2"/>
    <m/>
    <d v="2010-05-13T00:00:00"/>
    <x v="5"/>
    <n v="415.75"/>
    <x v="1"/>
    <n v="415.75"/>
  </r>
  <r>
    <n v="20100040"/>
    <x v="2"/>
    <m/>
    <d v="2010-05-11T00:00:00"/>
    <x v="5"/>
    <n v="415.75"/>
    <x v="1"/>
    <n v="415.75"/>
  </r>
  <r>
    <n v="20100041"/>
    <x v="1"/>
    <m/>
    <d v="2010-05-11T00:00:00"/>
    <x v="1"/>
    <n v="39.99"/>
    <x v="2"/>
    <n v="119.97"/>
  </r>
  <r>
    <n v="20100042"/>
    <x v="1"/>
    <m/>
    <d v="2010-05-08T00:00:00"/>
    <x v="3"/>
    <n v="220.3"/>
    <x v="1"/>
    <n v="220.3"/>
  </r>
  <r>
    <n v="20100043"/>
    <x v="2"/>
    <m/>
    <d v="2010-05-28T00:00:00"/>
    <x v="1"/>
    <n v="39.99"/>
    <x v="4"/>
    <n v="159.96"/>
  </r>
  <r>
    <n v="20100044"/>
    <x v="0"/>
    <m/>
    <d v="2010-05-05T00:00:00"/>
    <x v="3"/>
    <n v="220.3"/>
    <x v="1"/>
    <n v="220.3"/>
  </r>
  <r>
    <n v="20100045"/>
    <x v="2"/>
    <m/>
    <d v="2010-05-03T00:00:00"/>
    <x v="5"/>
    <n v="415.75"/>
    <x v="1"/>
    <n v="415.75"/>
  </r>
  <r>
    <n v="20100046"/>
    <x v="0"/>
    <m/>
    <d v="2010-05-13T00:00:00"/>
    <x v="5"/>
    <n v="415.75"/>
    <x v="1"/>
    <n v="415.75"/>
  </r>
  <r>
    <n v="20100047"/>
    <x v="0"/>
    <m/>
    <d v="2010-05-31T00:00:00"/>
    <x v="2"/>
    <n v="58.5"/>
    <x v="2"/>
    <n v="175.5"/>
  </r>
  <r>
    <n v="20100048"/>
    <x v="2"/>
    <m/>
    <d v="2010-05-10T00:00:00"/>
    <x v="5"/>
    <n v="415.75"/>
    <x v="0"/>
    <n v="831.5"/>
  </r>
  <r>
    <n v="20100049"/>
    <x v="2"/>
    <m/>
    <d v="2010-05-24T00:00:00"/>
    <x v="1"/>
    <n v="39.99"/>
    <x v="4"/>
    <n v="159.96"/>
  </r>
  <r>
    <n v="20100050"/>
    <x v="1"/>
    <m/>
    <d v="2010-05-10T00:00:00"/>
    <x v="2"/>
    <n v="58.5"/>
    <x v="2"/>
    <n v="175.5"/>
  </r>
  <r>
    <n v="20100051"/>
    <x v="1"/>
    <m/>
    <d v="2010-05-06T00:00:00"/>
    <x v="1"/>
    <n v="39.99"/>
    <x v="4"/>
    <n v="159.96"/>
  </r>
  <r>
    <n v="20100052"/>
    <x v="2"/>
    <m/>
    <d v="2010-05-05T00:00:00"/>
    <x v="2"/>
    <n v="58.5"/>
    <x v="1"/>
    <n v="58.5"/>
  </r>
  <r>
    <n v="20100053"/>
    <x v="2"/>
    <m/>
    <d v="2010-05-15T00:00:00"/>
    <x v="1"/>
    <n v="39.99"/>
    <x v="0"/>
    <n v="79.98"/>
  </r>
  <r>
    <n v="20100054"/>
    <x v="0"/>
    <m/>
    <d v="2010-05-25T00:00:00"/>
    <x v="2"/>
    <n v="58.5"/>
    <x v="4"/>
    <n v="234"/>
  </r>
  <r>
    <n v="20100055"/>
    <x v="0"/>
    <m/>
    <d v="2010-05-23T00:00:00"/>
    <x v="3"/>
    <n v="220.3"/>
    <x v="1"/>
    <n v="220.3"/>
  </r>
  <r>
    <n v="20100056"/>
    <x v="1"/>
    <m/>
    <d v="2010-05-20T00:00:00"/>
    <x v="0"/>
    <n v="199"/>
    <x v="4"/>
    <n v="796"/>
  </r>
  <r>
    <n v="20100057"/>
    <x v="2"/>
    <m/>
    <d v="2010-05-29T00:00:00"/>
    <x v="5"/>
    <n v="415.75"/>
    <x v="1"/>
    <n v="415.75"/>
  </r>
  <r>
    <n v="20100058"/>
    <x v="1"/>
    <m/>
    <d v="2010-05-11T00:00:00"/>
    <x v="2"/>
    <n v="58.5"/>
    <x v="0"/>
    <n v="117"/>
  </r>
  <r>
    <n v="20100059"/>
    <x v="2"/>
    <m/>
    <d v="2010-05-09T00:00:00"/>
    <x v="1"/>
    <n v="39.99"/>
    <x v="1"/>
    <n v="39.99"/>
  </r>
  <r>
    <n v="20100060"/>
    <x v="2"/>
    <m/>
    <d v="2010-05-06T00:00:00"/>
    <x v="3"/>
    <n v="98.77"/>
    <x v="1"/>
    <n v="98.77"/>
  </r>
  <r>
    <n v="20100061"/>
    <x v="2"/>
    <m/>
    <d v="2010-05-05T00:00:00"/>
    <x v="5"/>
    <n v="415.75"/>
    <x v="0"/>
    <n v="831.5"/>
  </r>
  <r>
    <n v="20100062"/>
    <x v="1"/>
    <m/>
    <d v="2010-05-14T00:00:00"/>
    <x v="1"/>
    <n v="39.99"/>
    <x v="4"/>
    <n v="159.96"/>
  </r>
  <r>
    <n v="20100063"/>
    <x v="1"/>
    <m/>
    <d v="2010-05-05T00:00:00"/>
    <x v="3"/>
    <n v="220.3"/>
    <x v="1"/>
    <n v="220.3"/>
  </r>
  <r>
    <n v="20100064"/>
    <x v="1"/>
    <m/>
    <d v="2010-05-22T00:00:00"/>
    <x v="2"/>
    <n v="58.5"/>
    <x v="2"/>
    <n v="175.5"/>
  </r>
  <r>
    <n v="20100065"/>
    <x v="2"/>
    <m/>
    <d v="2010-05-10T00:00:00"/>
    <x v="2"/>
    <n v="58.5"/>
    <x v="5"/>
    <n v="292.5"/>
  </r>
  <r>
    <n v="20100066"/>
    <x v="2"/>
    <m/>
    <d v="2010-05-25T00:00:00"/>
    <x v="1"/>
    <n v="39.99"/>
    <x v="1"/>
    <n v="39.99"/>
  </r>
  <r>
    <n v="20100067"/>
    <x v="1"/>
    <m/>
    <d v="2010-05-15T00:00:00"/>
    <x v="3"/>
    <n v="220.3"/>
    <x v="0"/>
    <n v="440.6"/>
  </r>
  <r>
    <n v="20100068"/>
    <x v="2"/>
    <m/>
    <d v="2010-05-08T00:00:00"/>
    <x v="0"/>
    <n v="199"/>
    <x v="0"/>
    <n v="398"/>
  </r>
  <r>
    <n v="20100069"/>
    <x v="2"/>
    <m/>
    <d v="2010-05-10T00:00:00"/>
    <x v="2"/>
    <n v="58.5"/>
    <x v="4"/>
    <n v="234"/>
  </r>
  <r>
    <n v="20100070"/>
    <x v="0"/>
    <m/>
    <d v="2010-05-02T00:00:00"/>
    <x v="0"/>
    <n v="199"/>
    <x v="6"/>
    <n v="1194"/>
  </r>
  <r>
    <n v="20100071"/>
    <x v="2"/>
    <m/>
    <d v="2010-05-24T00:00:00"/>
    <x v="3"/>
    <n v="98.77"/>
    <x v="1"/>
    <n v="98.77"/>
  </r>
  <r>
    <n v="20100072"/>
    <x v="2"/>
    <m/>
    <d v="2010-05-30T00:00:00"/>
    <x v="2"/>
    <n v="58.5"/>
    <x v="1"/>
    <n v="58.5"/>
  </r>
  <r>
    <n v="20100073"/>
    <x v="1"/>
    <m/>
    <d v="2010-05-22T00:00:00"/>
    <x v="2"/>
    <n v="58.5"/>
    <x v="5"/>
    <n v="292.5"/>
  </r>
  <r>
    <n v="20100074"/>
    <x v="2"/>
    <m/>
    <d v="2010-05-04T00:00:00"/>
    <x v="3"/>
    <n v="98.77"/>
    <x v="0"/>
    <n v="197.54"/>
  </r>
  <r>
    <n v="20100075"/>
    <x v="2"/>
    <m/>
    <d v="2010-05-08T00:00:00"/>
    <x v="1"/>
    <n v="39.99"/>
    <x v="1"/>
    <n v="39.99"/>
  </r>
  <r>
    <n v="20100076"/>
    <x v="2"/>
    <m/>
    <d v="2010-05-01T00:00:00"/>
    <x v="5"/>
    <n v="415.75"/>
    <x v="1"/>
    <n v="415.75"/>
  </r>
  <r>
    <n v="20100077"/>
    <x v="2"/>
    <m/>
    <d v="2010-05-05T00:00:00"/>
    <x v="2"/>
    <n v="58.5"/>
    <x v="1"/>
    <n v="58.5"/>
  </r>
  <r>
    <n v="20100078"/>
    <x v="2"/>
    <m/>
    <d v="2010-05-19T00:00:00"/>
    <x v="3"/>
    <n v="98.77"/>
    <x v="0"/>
    <n v="197.54"/>
  </r>
  <r>
    <n v="20100079"/>
    <x v="2"/>
    <m/>
    <d v="2010-05-05T00:00:00"/>
    <x v="1"/>
    <n v="39.99"/>
    <x v="4"/>
    <n v="159.96"/>
  </r>
  <r>
    <n v="20100080"/>
    <x v="1"/>
    <m/>
    <d v="2010-05-04T00:00:00"/>
    <x v="2"/>
    <n v="99"/>
    <x v="0"/>
    <n v="198"/>
  </r>
  <r>
    <n v="20100081"/>
    <x v="0"/>
    <m/>
    <d v="2010-05-26T00:00:00"/>
    <x v="1"/>
    <n v="39.99"/>
    <x v="0"/>
    <n v="79.98"/>
  </r>
  <r>
    <n v="20100082"/>
    <x v="0"/>
    <m/>
    <d v="2010-05-10T00:00:00"/>
    <x v="0"/>
    <n v="199"/>
    <x v="4"/>
    <n v="796"/>
  </r>
  <r>
    <n v="20100083"/>
    <x v="2"/>
    <m/>
    <d v="2010-05-01T00:00:00"/>
    <x v="0"/>
    <n v="199"/>
    <x v="1"/>
    <n v="199"/>
  </r>
  <r>
    <n v="20100084"/>
    <x v="1"/>
    <m/>
    <d v="2010-05-08T00:00:00"/>
    <x v="3"/>
    <n v="220.3"/>
    <x v="1"/>
    <n v="220.3"/>
  </r>
  <r>
    <n v="20100085"/>
    <x v="2"/>
    <m/>
    <d v="2010-05-01T00:00:00"/>
    <x v="5"/>
    <n v="415.75"/>
    <x v="1"/>
    <n v="415.75"/>
  </r>
  <r>
    <n v="20100086"/>
    <x v="2"/>
    <m/>
    <d v="2010-05-15T00:00:00"/>
    <x v="2"/>
    <n v="99"/>
    <x v="5"/>
    <n v="495"/>
  </r>
  <r>
    <n v="20100087"/>
    <x v="2"/>
    <m/>
    <d v="2010-05-05T00:00:00"/>
    <x v="0"/>
    <n v="199"/>
    <x v="5"/>
    <n v="995"/>
  </r>
  <r>
    <n v="20100088"/>
    <x v="1"/>
    <m/>
    <d v="2010-05-22T00:00:00"/>
    <x v="3"/>
    <n v="220.3"/>
    <x v="1"/>
    <n v="220.3"/>
  </r>
  <r>
    <n v="20100089"/>
    <x v="2"/>
    <m/>
    <d v="2010-05-10T00:00:00"/>
    <x v="1"/>
    <n v="39.99"/>
    <x v="0"/>
    <n v="79.98"/>
  </r>
  <r>
    <n v="20100090"/>
    <x v="2"/>
    <m/>
    <d v="2010-05-04T00:00:00"/>
    <x v="2"/>
    <n v="99"/>
    <x v="1"/>
    <n v="99"/>
  </r>
  <r>
    <n v="20100091"/>
    <x v="1"/>
    <m/>
    <d v="2010-05-21T00:00:00"/>
    <x v="3"/>
    <n v="220.3"/>
    <x v="1"/>
    <n v="220.3"/>
  </r>
  <r>
    <n v="20100092"/>
    <x v="0"/>
    <m/>
    <d v="2010-05-10T00:00:00"/>
    <x v="5"/>
    <n v="415.75"/>
    <x v="0"/>
    <n v="831.5"/>
  </r>
  <r>
    <n v="20100093"/>
    <x v="1"/>
    <m/>
    <d v="2010-05-31T00:00:00"/>
    <x v="5"/>
    <n v="415.75"/>
    <x v="0"/>
    <n v="831.5"/>
  </r>
  <r>
    <n v="20100094"/>
    <x v="2"/>
    <m/>
    <d v="2010-05-13T00:00:00"/>
    <x v="2"/>
    <n v="99"/>
    <x v="1"/>
    <n v="99"/>
  </r>
  <r>
    <n v="20100095"/>
    <x v="2"/>
    <m/>
    <d v="2010-05-21T00:00:00"/>
    <x v="0"/>
    <n v="199"/>
    <x v="5"/>
    <n v="995"/>
  </r>
  <r>
    <n v="20100096"/>
    <x v="2"/>
    <m/>
    <d v="2010-05-25T00:00:00"/>
    <x v="2"/>
    <n v="99"/>
    <x v="5"/>
    <n v="495"/>
  </r>
  <r>
    <n v="20100097"/>
    <x v="1"/>
    <m/>
    <d v="2010-05-05T00:00:00"/>
    <x v="1"/>
    <n v="39.99"/>
    <x v="2"/>
    <n v="119.97"/>
  </r>
  <r>
    <n v="20100098"/>
    <x v="1"/>
    <m/>
    <d v="2010-05-07T00:00:00"/>
    <x v="2"/>
    <n v="99"/>
    <x v="2"/>
    <n v="297"/>
  </r>
  <r>
    <n v="20100099"/>
    <x v="0"/>
    <m/>
    <d v="2010-05-01T00:00:00"/>
    <x v="5"/>
    <n v="415.75"/>
    <x v="0"/>
    <n v="831.5"/>
  </r>
  <r>
    <n v="20100100"/>
    <x v="1"/>
    <m/>
    <d v="2010-05-04T00:00:00"/>
    <x v="1"/>
    <n v="39.99"/>
    <x v="2"/>
    <n v="119.97"/>
  </r>
  <r>
    <n v="20100101"/>
    <x v="1"/>
    <m/>
    <d v="2010-05-26T00:00:00"/>
    <x v="5"/>
    <n v="415.75"/>
    <x v="0"/>
    <n v="831.5"/>
  </r>
  <r>
    <n v="20100102"/>
    <x v="1"/>
    <m/>
    <d v="2010-05-13T00:00:00"/>
    <x v="0"/>
    <n v="199"/>
    <x v="5"/>
    <n v="995"/>
  </r>
  <r>
    <n v="20100103"/>
    <x v="1"/>
    <m/>
    <d v="2010-05-13T00:00:00"/>
    <x v="5"/>
    <n v="415.75"/>
    <x v="1"/>
    <n v="415.75"/>
  </r>
  <r>
    <n v="20100104"/>
    <x v="1"/>
    <m/>
    <d v="2010-05-05T00:00:00"/>
    <x v="1"/>
    <n v="39.99"/>
    <x v="0"/>
    <n v="79.98"/>
  </r>
  <r>
    <n v="20100105"/>
    <x v="2"/>
    <m/>
    <d v="2010-05-17T00:00:00"/>
    <x v="3"/>
    <n v="98.77"/>
    <x v="0"/>
    <n v="197.54"/>
  </r>
  <r>
    <n v="20100106"/>
    <x v="0"/>
    <m/>
    <d v="2010-05-27T00:00:00"/>
    <x v="1"/>
    <n v="39.99"/>
    <x v="2"/>
    <n v="119.97"/>
  </r>
  <r>
    <n v="20100107"/>
    <x v="0"/>
    <m/>
    <d v="2010-05-26T00:00:00"/>
    <x v="1"/>
    <n v="39.99"/>
    <x v="1"/>
    <n v="39.99"/>
  </r>
  <r>
    <n v="20100108"/>
    <x v="0"/>
    <m/>
    <d v="2010-05-19T00:00:00"/>
    <x v="0"/>
    <n v="199"/>
    <x v="1"/>
    <n v="199"/>
  </r>
  <r>
    <n v="20100109"/>
    <x v="2"/>
    <m/>
    <d v="2010-05-10T00:00:00"/>
    <x v="0"/>
    <n v="199"/>
    <x v="4"/>
    <n v="796"/>
  </r>
  <r>
    <n v="20100110"/>
    <x v="0"/>
    <m/>
    <d v="2010-05-10T00:00:00"/>
    <x v="5"/>
    <n v="415.75"/>
    <x v="0"/>
    <n v="831.5"/>
  </r>
  <r>
    <n v="20100111"/>
    <x v="0"/>
    <m/>
    <d v="2010-05-30T00:00:00"/>
    <x v="1"/>
    <n v="39.99"/>
    <x v="4"/>
    <n v="159.96"/>
  </r>
  <r>
    <n v="20100112"/>
    <x v="1"/>
    <m/>
    <d v="2010-05-15T00:00:00"/>
    <x v="3"/>
    <n v="220.3"/>
    <x v="0"/>
    <n v="440.6"/>
  </r>
  <r>
    <n v="20100113"/>
    <x v="0"/>
    <m/>
    <d v="2010-05-07T00:00:00"/>
    <x v="0"/>
    <n v="199"/>
    <x v="5"/>
    <n v="995"/>
  </r>
  <r>
    <n v="20100114"/>
    <x v="1"/>
    <m/>
    <d v="2010-05-29T00:00:00"/>
    <x v="1"/>
    <n v="39.99"/>
    <x v="4"/>
    <n v="159.96"/>
  </r>
  <r>
    <n v="20100115"/>
    <x v="0"/>
    <m/>
    <d v="2010-05-19T00:00:00"/>
    <x v="3"/>
    <n v="220.3"/>
    <x v="0"/>
    <n v="440.6"/>
  </r>
  <r>
    <n v="20100116"/>
    <x v="1"/>
    <m/>
    <d v="2010-05-27T00:00:00"/>
    <x v="2"/>
    <n v="99"/>
    <x v="4"/>
    <n v="396"/>
  </r>
  <r>
    <n v="20100117"/>
    <x v="1"/>
    <m/>
    <d v="2010-05-15T00:00:00"/>
    <x v="1"/>
    <n v="39.99"/>
    <x v="4"/>
    <n v="159.96"/>
  </r>
  <r>
    <n v="20100118"/>
    <x v="0"/>
    <m/>
    <d v="2010-05-21T00:00:00"/>
    <x v="0"/>
    <n v="269"/>
    <x v="2"/>
    <n v="807"/>
  </r>
  <r>
    <n v="20100119"/>
    <x v="2"/>
    <m/>
    <d v="2010-05-28T00:00:00"/>
    <x v="1"/>
    <n v="39.99"/>
    <x v="4"/>
    <n v="159.96"/>
  </r>
  <r>
    <n v="20100120"/>
    <x v="2"/>
    <m/>
    <d v="2010-05-18T00:00:00"/>
    <x v="2"/>
    <n v="99"/>
    <x v="0"/>
    <n v="198"/>
  </r>
  <r>
    <n v="20100121"/>
    <x v="0"/>
    <m/>
    <d v="2010-05-16T00:00:00"/>
    <x v="3"/>
    <n v="220.3"/>
    <x v="0"/>
    <n v="440.6"/>
  </r>
  <r>
    <n v="20100122"/>
    <x v="2"/>
    <m/>
    <d v="2010-05-10T00:00:00"/>
    <x v="0"/>
    <n v="269"/>
    <x v="0"/>
    <n v="538"/>
  </r>
  <r>
    <n v="20100123"/>
    <x v="0"/>
    <m/>
    <d v="2010-05-25T00:00:00"/>
    <x v="2"/>
    <n v="99"/>
    <x v="1"/>
    <n v="99"/>
  </r>
  <r>
    <n v="20100124"/>
    <x v="2"/>
    <m/>
    <d v="2010-05-23T00:00:00"/>
    <x v="0"/>
    <n v="269"/>
    <x v="5"/>
    <n v="1345"/>
  </r>
  <r>
    <n v="20100125"/>
    <x v="1"/>
    <m/>
    <d v="2010-05-31T00:00:00"/>
    <x v="0"/>
    <n v="269"/>
    <x v="6"/>
    <n v="1614"/>
  </r>
  <r>
    <n v="20100126"/>
    <x v="2"/>
    <m/>
    <d v="2010-05-05T00:00:00"/>
    <x v="5"/>
    <n v="415.75"/>
    <x v="1"/>
    <n v="415.75"/>
  </r>
  <r>
    <n v="20100127"/>
    <x v="1"/>
    <m/>
    <d v="2010-05-25T00:00:00"/>
    <x v="1"/>
    <n v="39.99"/>
    <x v="2"/>
    <n v="119.97"/>
  </r>
  <r>
    <n v="20100128"/>
    <x v="2"/>
    <m/>
    <d v="2010-05-02T00:00:00"/>
    <x v="2"/>
    <n v="99"/>
    <x v="1"/>
    <n v="99"/>
  </r>
  <r>
    <n v="20100129"/>
    <x v="2"/>
    <m/>
    <d v="2010-05-01T00:00:00"/>
    <x v="2"/>
    <n v="99"/>
    <x v="5"/>
    <n v="495"/>
  </r>
  <r>
    <n v="20100130"/>
    <x v="1"/>
    <m/>
    <d v="2010-05-21T00:00:00"/>
    <x v="1"/>
    <n v="39.99"/>
    <x v="1"/>
    <n v="39.99"/>
  </r>
  <r>
    <n v="20100131"/>
    <x v="2"/>
    <m/>
    <d v="2010-05-05T00:00:00"/>
    <x v="1"/>
    <n v="24.99"/>
    <x v="1"/>
    <n v="24.99"/>
  </r>
  <r>
    <n v="20100132"/>
    <x v="0"/>
    <m/>
    <d v="2010-05-01T00:00:00"/>
    <x v="2"/>
    <n v="99"/>
    <x v="1"/>
    <n v="99"/>
  </r>
  <r>
    <n v="20100133"/>
    <x v="0"/>
    <m/>
    <d v="2010-05-20T00:00:00"/>
    <x v="3"/>
    <n v="220.3"/>
    <x v="0"/>
    <n v="440.6"/>
  </r>
  <r>
    <n v="20100134"/>
    <x v="0"/>
    <m/>
    <d v="2010-05-15T00:00:00"/>
    <x v="2"/>
    <n v="99"/>
    <x v="0"/>
    <n v="198"/>
  </r>
  <r>
    <n v="20100135"/>
    <x v="1"/>
    <m/>
    <d v="2010-05-05T00:00:00"/>
    <x v="2"/>
    <n v="99"/>
    <x v="4"/>
    <n v="396"/>
  </r>
  <r>
    <n v="20100136"/>
    <x v="1"/>
    <m/>
    <d v="2010-05-28T00:00:00"/>
    <x v="0"/>
    <n v="269"/>
    <x v="5"/>
    <n v="1345"/>
  </r>
  <r>
    <n v="20100137"/>
    <x v="0"/>
    <m/>
    <d v="2010-05-20T00:00:00"/>
    <x v="0"/>
    <n v="269"/>
    <x v="0"/>
    <n v="538"/>
  </r>
  <r>
    <n v="20100138"/>
    <x v="1"/>
    <m/>
    <d v="2010-05-30T00:00:00"/>
    <x v="5"/>
    <n v="415.75"/>
    <x v="0"/>
    <n v="831.5"/>
  </r>
  <r>
    <n v="20100139"/>
    <x v="1"/>
    <m/>
    <d v="2010-05-23T00:00:00"/>
    <x v="2"/>
    <n v="99"/>
    <x v="5"/>
    <n v="495"/>
  </r>
  <r>
    <n v="20100140"/>
    <x v="0"/>
    <m/>
    <d v="2010-05-25T00:00:00"/>
    <x v="3"/>
    <n v="220.3"/>
    <x v="0"/>
    <n v="440.6"/>
  </r>
  <r>
    <n v="20100141"/>
    <x v="2"/>
    <m/>
    <d v="2010-05-03T00:00:00"/>
    <x v="1"/>
    <n v="24.99"/>
    <x v="0"/>
    <n v="49.98"/>
  </r>
  <r>
    <n v="20100142"/>
    <x v="2"/>
    <m/>
    <d v="2010-05-09T00:00:00"/>
    <x v="0"/>
    <n v="269"/>
    <x v="5"/>
    <n v="1345"/>
  </r>
  <r>
    <n v="20100143"/>
    <x v="2"/>
    <m/>
    <d v="2010-05-18T00:00:00"/>
    <x v="5"/>
    <n v="415.75"/>
    <x v="0"/>
    <n v="831.5"/>
  </r>
  <r>
    <n v="20100144"/>
    <x v="2"/>
    <m/>
    <d v="2010-05-05T00:00:00"/>
    <x v="1"/>
    <n v="24.99"/>
    <x v="0"/>
    <n v="49.98"/>
  </r>
  <r>
    <n v="20100145"/>
    <x v="0"/>
    <m/>
    <d v="2010-05-03T00:00:00"/>
    <x v="5"/>
    <n v="415.75"/>
    <x v="1"/>
    <n v="415.75"/>
  </r>
  <r>
    <n v="20100146"/>
    <x v="1"/>
    <m/>
    <d v="2010-05-31T00:00:00"/>
    <x v="2"/>
    <n v="99"/>
    <x v="1"/>
    <n v="99"/>
  </r>
  <r>
    <n v="20100147"/>
    <x v="0"/>
    <m/>
    <d v="2010-05-22T00:00:00"/>
    <x v="3"/>
    <n v="220.3"/>
    <x v="1"/>
    <n v="220.3"/>
  </r>
  <r>
    <n v="20100148"/>
    <x v="2"/>
    <m/>
    <d v="2010-05-02T00:00:00"/>
    <x v="3"/>
    <n v="98.77"/>
    <x v="0"/>
    <n v="197.54"/>
  </r>
  <r>
    <n v="20100149"/>
    <x v="1"/>
    <m/>
    <d v="2010-05-16T00:00:00"/>
    <x v="1"/>
    <n v="24.99"/>
    <x v="2"/>
    <n v="74.97"/>
  </r>
  <r>
    <n v="20100150"/>
    <x v="0"/>
    <m/>
    <d v="2010-05-30T00:00:00"/>
    <x v="5"/>
    <n v="415.75"/>
    <x v="1"/>
    <n v="415.75"/>
  </r>
  <r>
    <n v="20100151"/>
    <x v="2"/>
    <m/>
    <d v="2010-05-29T00:00:00"/>
    <x v="0"/>
    <n v="269"/>
    <x v="6"/>
    <n v="1614"/>
  </r>
  <r>
    <n v="20100152"/>
    <x v="1"/>
    <m/>
    <d v="2010-05-04T00:00:00"/>
    <x v="1"/>
    <n v="24.99"/>
    <x v="4"/>
    <n v="99.96"/>
  </r>
  <r>
    <n v="20100153"/>
    <x v="1"/>
    <m/>
    <d v="2010-05-27T00:00:00"/>
    <x v="2"/>
    <n v="99"/>
    <x v="0"/>
    <n v="198"/>
  </r>
  <r>
    <n v="20100154"/>
    <x v="0"/>
    <m/>
    <d v="2010-05-23T00:00:00"/>
    <x v="1"/>
    <n v="24.99"/>
    <x v="2"/>
    <n v="74.97"/>
  </r>
  <r>
    <n v="20100155"/>
    <x v="2"/>
    <m/>
    <d v="2010-05-11T00:00:00"/>
    <x v="2"/>
    <n v="99"/>
    <x v="5"/>
    <n v="495"/>
  </r>
  <r>
    <n v="20100156"/>
    <x v="2"/>
    <m/>
    <d v="2010-05-04T00:00:00"/>
    <x v="2"/>
    <n v="99"/>
    <x v="2"/>
    <n v="297"/>
  </r>
  <r>
    <n v="20100157"/>
    <x v="2"/>
    <m/>
    <d v="2010-05-04T00:00:00"/>
    <x v="3"/>
    <n v="98.77"/>
    <x v="1"/>
    <n v="98.77"/>
  </r>
  <r>
    <n v="20100158"/>
    <x v="1"/>
    <m/>
    <d v="2010-05-21T00:00:00"/>
    <x v="0"/>
    <n v="269"/>
    <x v="4"/>
    <n v="1076"/>
  </r>
  <r>
    <n v="20100159"/>
    <x v="2"/>
    <m/>
    <d v="2010-05-14T00:00:00"/>
    <x v="5"/>
    <n v="560.25"/>
    <x v="0"/>
    <n v="1120.5"/>
  </r>
  <r>
    <n v="20100160"/>
    <x v="2"/>
    <m/>
    <d v="2010-05-28T00:00:00"/>
    <x v="5"/>
    <n v="560.25"/>
    <x v="0"/>
    <n v="1120.5"/>
  </r>
  <r>
    <n v="20100161"/>
    <x v="0"/>
    <m/>
    <d v="2010-05-11T00:00:00"/>
    <x v="2"/>
    <n v="99"/>
    <x v="4"/>
    <n v="396"/>
  </r>
  <r>
    <n v="20100162"/>
    <x v="1"/>
    <m/>
    <d v="2010-05-09T00:00:00"/>
    <x v="3"/>
    <n v="220.3"/>
    <x v="0"/>
    <n v="440.6"/>
  </r>
  <r>
    <n v="20100163"/>
    <x v="2"/>
    <m/>
    <d v="2010-05-04T00:00:00"/>
    <x v="5"/>
    <n v="560.25"/>
    <x v="0"/>
    <n v="1120.5"/>
  </r>
  <r>
    <n v="20100164"/>
    <x v="1"/>
    <m/>
    <d v="2010-05-09T00:00:00"/>
    <x v="5"/>
    <n v="560.25"/>
    <x v="0"/>
    <n v="1120.5"/>
  </r>
  <r>
    <n v="20100165"/>
    <x v="2"/>
    <m/>
    <d v="2010-05-21T00:00:00"/>
    <x v="1"/>
    <n v="24.99"/>
    <x v="0"/>
    <n v="49.98"/>
  </r>
  <r>
    <n v="20100166"/>
    <x v="1"/>
    <m/>
    <d v="2010-05-30T00:00:00"/>
    <x v="3"/>
    <n v="220.3"/>
    <x v="0"/>
    <n v="440.6"/>
  </r>
  <r>
    <n v="20100167"/>
    <x v="2"/>
    <m/>
    <d v="2010-05-20T00:00:00"/>
    <x v="5"/>
    <n v="560.25"/>
    <x v="0"/>
    <n v="1120.5"/>
  </r>
  <r>
    <n v="20100168"/>
    <x v="2"/>
    <m/>
    <d v="2010-05-28T00:00:00"/>
    <x v="0"/>
    <n v="269"/>
    <x v="0"/>
    <n v="538"/>
  </r>
  <r>
    <n v="20100169"/>
    <x v="1"/>
    <m/>
    <d v="2010-05-21T00:00:00"/>
    <x v="2"/>
    <n v="99"/>
    <x v="0"/>
    <n v="198"/>
  </r>
  <r>
    <n v="20100170"/>
    <x v="0"/>
    <m/>
    <d v="2010-05-02T00:00:00"/>
    <x v="2"/>
    <n v="99"/>
    <x v="2"/>
    <n v="297"/>
  </r>
  <r>
    <n v="20100171"/>
    <x v="1"/>
    <m/>
    <d v="2010-05-11T00:00:00"/>
    <x v="5"/>
    <n v="560.25"/>
    <x v="1"/>
    <n v="560.25"/>
  </r>
  <r>
    <n v="20100172"/>
    <x v="2"/>
    <m/>
    <d v="2010-05-31T00:00:00"/>
    <x v="1"/>
    <n v="24.99"/>
    <x v="4"/>
    <n v="99.96"/>
  </r>
  <r>
    <n v="20100173"/>
    <x v="2"/>
    <m/>
    <d v="2010-05-19T00:00:00"/>
    <x v="5"/>
    <n v="560.25"/>
    <x v="0"/>
    <n v="1120.5"/>
  </r>
  <r>
    <n v="20100174"/>
    <x v="2"/>
    <m/>
    <d v="2010-05-16T00:00:00"/>
    <x v="2"/>
    <n v="99"/>
    <x v="5"/>
    <n v="495"/>
  </r>
  <r>
    <n v="20100175"/>
    <x v="1"/>
    <m/>
    <d v="2010-05-09T00:00:00"/>
    <x v="2"/>
    <n v="99"/>
    <x v="4"/>
    <n v="396"/>
  </r>
  <r>
    <n v="20100176"/>
    <x v="1"/>
    <m/>
    <d v="2010-05-18T00:00:00"/>
    <x v="2"/>
    <n v="99"/>
    <x v="2"/>
    <n v="297"/>
  </r>
  <r>
    <n v="20100177"/>
    <x v="1"/>
    <m/>
    <d v="2010-05-26T00:00:00"/>
    <x v="0"/>
    <n v="269"/>
    <x v="1"/>
    <n v="269"/>
  </r>
  <r>
    <n v="20100178"/>
    <x v="0"/>
    <m/>
    <d v="2010-05-20T00:00:00"/>
    <x v="0"/>
    <n v="269"/>
    <x v="1"/>
    <n v="269"/>
  </r>
  <r>
    <n v="20100179"/>
    <x v="0"/>
    <m/>
    <d v="2010-05-06T00:00:00"/>
    <x v="5"/>
    <n v="560.25"/>
    <x v="0"/>
    <n v="1120.5"/>
  </r>
  <r>
    <n v="20100180"/>
    <x v="1"/>
    <m/>
    <d v="2010-05-22T00:00:00"/>
    <x v="5"/>
    <n v="560.25"/>
    <x v="0"/>
    <n v="1120.5"/>
  </r>
  <r>
    <n v="20100181"/>
    <x v="1"/>
    <m/>
    <d v="2010-05-31T00:00:00"/>
    <x v="0"/>
    <n v="269"/>
    <x v="6"/>
    <n v="1614"/>
  </r>
  <r>
    <n v="20100182"/>
    <x v="2"/>
    <m/>
    <d v="2010-05-17T00:00:00"/>
    <x v="2"/>
    <n v="99"/>
    <x v="4"/>
    <n v="396"/>
  </r>
  <r>
    <n v="20100183"/>
    <x v="0"/>
    <m/>
    <d v="2010-05-22T00:00:00"/>
    <x v="1"/>
    <n v="24.99"/>
    <x v="4"/>
    <n v="99.96"/>
  </r>
  <r>
    <n v="20100184"/>
    <x v="1"/>
    <m/>
    <d v="2010-05-08T00:00:00"/>
    <x v="5"/>
    <n v="560.25"/>
    <x v="1"/>
    <n v="560.25"/>
  </r>
  <r>
    <n v="20100185"/>
    <x v="1"/>
    <m/>
    <d v="2010-05-06T00:00:00"/>
    <x v="5"/>
    <n v="560.25"/>
    <x v="0"/>
    <n v="1120.5"/>
  </r>
  <r>
    <n v="20100186"/>
    <x v="0"/>
    <m/>
    <d v="2010-05-08T00:00:00"/>
    <x v="2"/>
    <n v="99"/>
    <x v="4"/>
    <n v="396"/>
  </r>
  <r>
    <n v="20100187"/>
    <x v="2"/>
    <m/>
    <d v="2010-05-05T00:00:00"/>
    <x v="1"/>
    <n v="24.99"/>
    <x v="2"/>
    <n v="74.97"/>
  </r>
  <r>
    <n v="20100188"/>
    <x v="1"/>
    <m/>
    <d v="2010-05-27T00:00:00"/>
    <x v="1"/>
    <n v="24.99"/>
    <x v="0"/>
    <n v="49.98"/>
  </r>
  <r>
    <n v="20100189"/>
    <x v="0"/>
    <m/>
    <d v="2010-05-03T00:00:00"/>
    <x v="1"/>
    <n v="24.99"/>
    <x v="0"/>
    <n v="49.98"/>
  </r>
  <r>
    <n v="20100190"/>
    <x v="2"/>
    <m/>
    <d v="2010-05-04T00:00:00"/>
    <x v="2"/>
    <n v="99"/>
    <x v="2"/>
    <n v="297"/>
  </r>
  <r>
    <n v="20100191"/>
    <x v="0"/>
    <m/>
    <d v="2010-05-08T00:00:00"/>
    <x v="5"/>
    <n v="560.25"/>
    <x v="1"/>
    <n v="560.25"/>
  </r>
  <r>
    <n v="20100192"/>
    <x v="2"/>
    <m/>
    <d v="2010-05-26T00:00:00"/>
    <x v="5"/>
    <n v="560.25"/>
    <x v="0"/>
    <n v="1120.5"/>
  </r>
  <r>
    <n v="20100193"/>
    <x v="0"/>
    <m/>
    <d v="2010-05-02T00:00:00"/>
    <x v="5"/>
    <n v="560.25"/>
    <x v="0"/>
    <n v="1120.5"/>
  </r>
  <r>
    <n v="20100194"/>
    <x v="1"/>
    <m/>
    <d v="2010-05-14T00:00:00"/>
    <x v="5"/>
    <n v="560.25"/>
    <x v="0"/>
    <n v="1120.5"/>
  </r>
  <r>
    <n v="20100195"/>
    <x v="0"/>
    <m/>
    <d v="2010-05-27T00:00:00"/>
    <x v="1"/>
    <n v="24.99"/>
    <x v="4"/>
    <n v="99.96"/>
  </r>
  <r>
    <n v="20100196"/>
    <x v="0"/>
    <m/>
    <d v="2010-05-18T00:00:00"/>
    <x v="1"/>
    <n v="24.99"/>
    <x v="2"/>
    <n v="74.97"/>
  </r>
  <r>
    <n v="20100197"/>
    <x v="2"/>
    <m/>
    <d v="2010-05-19T00:00:00"/>
    <x v="2"/>
    <n v="99"/>
    <x v="0"/>
    <n v="198"/>
  </r>
  <r>
    <n v="20100198"/>
    <x v="0"/>
    <m/>
    <d v="2010-05-28T00:00:00"/>
    <x v="0"/>
    <n v="269"/>
    <x v="4"/>
    <n v="1076"/>
  </r>
  <r>
    <n v="20100199"/>
    <x v="1"/>
    <m/>
    <d v="2010-05-05T00:00:00"/>
    <x v="5"/>
    <n v="560.25"/>
    <x v="0"/>
    <n v="1120.5"/>
  </r>
  <r>
    <n v="20100200"/>
    <x v="0"/>
    <m/>
    <d v="2010-05-01T00:00:00"/>
    <x v="3"/>
    <n v="220.3"/>
    <x v="0"/>
    <n v="440.6"/>
  </r>
  <r>
    <n v="20100201"/>
    <x v="1"/>
    <m/>
    <d v="2010-05-21T00:00:00"/>
    <x v="0"/>
    <n v="269"/>
    <x v="2"/>
    <n v="807"/>
  </r>
  <r>
    <n v="20100202"/>
    <x v="1"/>
    <m/>
    <d v="2010-05-11T00:00:00"/>
    <x v="3"/>
    <n v="220.3"/>
    <x v="0"/>
    <n v="440.6"/>
  </r>
  <r>
    <n v="20100203"/>
    <x v="1"/>
    <m/>
    <d v="2010-05-08T00:00:00"/>
    <x v="2"/>
    <n v="99"/>
    <x v="5"/>
    <n v="495"/>
  </r>
  <r>
    <n v="20100204"/>
    <x v="0"/>
    <m/>
    <d v="2010-05-04T00:00:00"/>
    <x v="5"/>
    <n v="560.25"/>
    <x v="1"/>
    <n v="560.25"/>
  </r>
  <r>
    <n v="20100205"/>
    <x v="0"/>
    <m/>
    <d v="2010-05-05T00:00:00"/>
    <x v="0"/>
    <n v="269"/>
    <x v="2"/>
    <n v="807"/>
  </r>
  <r>
    <n v="20100206"/>
    <x v="1"/>
    <m/>
    <d v="2010-05-14T00:00:00"/>
    <x v="2"/>
    <n v="99"/>
    <x v="0"/>
    <n v="198"/>
  </r>
  <r>
    <n v="20100207"/>
    <x v="2"/>
    <m/>
    <d v="2010-05-15T00:00:00"/>
    <x v="3"/>
    <n v="98.77"/>
    <x v="0"/>
    <n v="197.54"/>
  </r>
  <r>
    <n v="20100208"/>
    <x v="2"/>
    <m/>
    <d v="2010-05-06T00:00:00"/>
    <x v="5"/>
    <n v="560.25"/>
    <x v="0"/>
    <n v="1120.5"/>
  </r>
  <r>
    <n v="20100209"/>
    <x v="0"/>
    <m/>
    <d v="2010-05-05T00:00:00"/>
    <x v="2"/>
    <n v="99"/>
    <x v="5"/>
    <n v="495"/>
  </r>
  <r>
    <n v="20100210"/>
    <x v="0"/>
    <m/>
    <d v="2010-05-01T00:00:00"/>
    <x v="2"/>
    <n v="99"/>
    <x v="5"/>
    <n v="495"/>
  </r>
  <r>
    <n v="20100211"/>
    <x v="1"/>
    <m/>
    <d v="2010-05-20T00:00:00"/>
    <x v="0"/>
    <n v="269"/>
    <x v="1"/>
    <n v="269"/>
  </r>
  <r>
    <n v="20100212"/>
    <x v="0"/>
    <m/>
    <d v="2010-05-07T00:00:00"/>
    <x v="5"/>
    <n v="560.25"/>
    <x v="1"/>
    <n v="560.25"/>
  </r>
  <r>
    <n v="20100213"/>
    <x v="2"/>
    <m/>
    <d v="2010-05-08T00:00:00"/>
    <x v="2"/>
    <n v="99"/>
    <x v="5"/>
    <n v="495"/>
  </r>
  <r>
    <n v="20100214"/>
    <x v="0"/>
    <m/>
    <d v="2010-05-26T00:00:00"/>
    <x v="3"/>
    <n v="220.3"/>
    <x v="1"/>
    <n v="220.3"/>
  </r>
  <r>
    <n v="20100215"/>
    <x v="1"/>
    <m/>
    <d v="2010-05-07T00:00:00"/>
    <x v="2"/>
    <n v="99"/>
    <x v="5"/>
    <n v="495"/>
  </r>
  <r>
    <n v="20100216"/>
    <x v="2"/>
    <m/>
    <d v="2010-05-16T00:00:00"/>
    <x v="5"/>
    <n v="560.25"/>
    <x v="1"/>
    <n v="560.25"/>
  </r>
  <r>
    <n v="20100217"/>
    <x v="0"/>
    <m/>
    <d v="2010-05-05T00:00:00"/>
    <x v="3"/>
    <n v="220.3"/>
    <x v="0"/>
    <n v="440.6"/>
  </r>
  <r>
    <n v="20100218"/>
    <x v="2"/>
    <m/>
    <d v="2010-05-31T00:00:00"/>
    <x v="5"/>
    <n v="560.25"/>
    <x v="0"/>
    <n v="1120.5"/>
  </r>
  <r>
    <n v="20100219"/>
    <x v="2"/>
    <m/>
    <d v="2010-05-07T00:00:00"/>
    <x v="0"/>
    <n v="269"/>
    <x v="2"/>
    <n v="807"/>
  </r>
  <r>
    <n v="20100220"/>
    <x v="2"/>
    <m/>
    <d v="2010-05-07T00:00:00"/>
    <x v="2"/>
    <n v="99"/>
    <x v="5"/>
    <n v="495"/>
  </r>
  <r>
    <n v="20100221"/>
    <x v="2"/>
    <m/>
    <d v="2010-05-24T00:00:00"/>
    <x v="0"/>
    <n v="269"/>
    <x v="1"/>
    <n v="269"/>
  </r>
  <r>
    <n v="20100222"/>
    <x v="2"/>
    <m/>
    <d v="2010-05-31T00:00:00"/>
    <x v="5"/>
    <n v="560.25"/>
    <x v="0"/>
    <n v="1120.5"/>
  </r>
  <r>
    <n v="20100223"/>
    <x v="1"/>
    <m/>
    <d v="2010-05-05T00:00:00"/>
    <x v="0"/>
    <n v="269"/>
    <x v="4"/>
    <n v="1076"/>
  </r>
  <r>
    <n v="20100224"/>
    <x v="0"/>
    <m/>
    <d v="2010-05-04T00:00:00"/>
    <x v="2"/>
    <n v="139.99"/>
    <x v="4"/>
    <n v="559.96"/>
  </r>
  <r>
    <n v="20100225"/>
    <x v="2"/>
    <m/>
    <d v="2010-05-30T00:00:00"/>
    <x v="1"/>
    <n v="24.99"/>
    <x v="4"/>
    <n v="99.96"/>
  </r>
  <r>
    <n v="20100226"/>
    <x v="0"/>
    <m/>
    <d v="2010-05-23T00:00:00"/>
    <x v="5"/>
    <n v="560.25"/>
    <x v="0"/>
    <n v="1120.5"/>
  </r>
  <r>
    <n v="20100227"/>
    <x v="0"/>
    <m/>
    <d v="2010-05-06T00:00:00"/>
    <x v="2"/>
    <n v="139.99"/>
    <x v="0"/>
    <n v="279.98"/>
  </r>
  <r>
    <n v="20100228"/>
    <x v="2"/>
    <m/>
    <d v="2010-05-26T00:00:00"/>
    <x v="1"/>
    <n v="24.99"/>
    <x v="4"/>
    <n v="99.96"/>
  </r>
  <r>
    <n v="20100229"/>
    <x v="2"/>
    <m/>
    <d v="2010-05-04T00:00:00"/>
    <x v="3"/>
    <n v="98.77"/>
    <x v="1"/>
    <n v="98.77"/>
  </r>
  <r>
    <n v="20100230"/>
    <x v="1"/>
    <m/>
    <d v="2010-05-15T00:00:00"/>
    <x v="3"/>
    <n v="220.3"/>
    <x v="1"/>
    <n v="220.3"/>
  </r>
  <r>
    <n v="20100231"/>
    <x v="0"/>
    <m/>
    <d v="2010-05-26T00:00:00"/>
    <x v="2"/>
    <n v="139.99"/>
    <x v="4"/>
    <n v="559.96"/>
  </r>
  <r>
    <n v="20100232"/>
    <x v="0"/>
    <m/>
    <d v="2010-05-21T00:00:00"/>
    <x v="5"/>
    <n v="560.25"/>
    <x v="1"/>
    <n v="560.25"/>
  </r>
  <r>
    <n v="20100233"/>
    <x v="2"/>
    <m/>
    <d v="2010-05-22T00:00:00"/>
    <x v="1"/>
    <n v="24.99"/>
    <x v="2"/>
    <n v="74.97"/>
  </r>
  <r>
    <n v="20100234"/>
    <x v="2"/>
    <m/>
    <d v="2010-05-24T00:00:00"/>
    <x v="3"/>
    <n v="98.77"/>
    <x v="1"/>
    <n v="98.77"/>
  </r>
  <r>
    <n v="20100235"/>
    <x v="0"/>
    <m/>
    <d v="2010-05-05T00:00:00"/>
    <x v="0"/>
    <n v="269"/>
    <x v="0"/>
    <n v="538"/>
  </r>
  <r>
    <n v="20100236"/>
    <x v="0"/>
    <m/>
    <d v="2010-05-01T00:00:00"/>
    <x v="3"/>
    <n v="220.3"/>
    <x v="0"/>
    <n v="440.6"/>
  </r>
  <r>
    <n v="20100237"/>
    <x v="1"/>
    <m/>
    <d v="2010-05-06T00:00:00"/>
    <x v="0"/>
    <n v="269"/>
    <x v="0"/>
    <n v="538"/>
  </r>
  <r>
    <n v="20100238"/>
    <x v="2"/>
    <m/>
    <d v="2010-05-27T00:00:00"/>
    <x v="5"/>
    <n v="560.25"/>
    <x v="1"/>
    <n v="560.25"/>
  </r>
  <r>
    <n v="20100239"/>
    <x v="0"/>
    <m/>
    <d v="2010-05-10T00:00:00"/>
    <x v="3"/>
    <n v="220.3"/>
    <x v="0"/>
    <n v="440.6"/>
  </r>
  <r>
    <n v="20100240"/>
    <x v="0"/>
    <m/>
    <d v="2010-05-18T00:00:00"/>
    <x v="3"/>
    <n v="220.3"/>
    <x v="0"/>
    <n v="440.6"/>
  </r>
  <r>
    <n v="20100241"/>
    <x v="1"/>
    <m/>
    <d v="2010-05-11T00:00:00"/>
    <x v="3"/>
    <n v="220.3"/>
    <x v="0"/>
    <n v="440.6"/>
  </r>
  <r>
    <n v="20100242"/>
    <x v="1"/>
    <m/>
    <d v="2010-05-11T00:00:00"/>
    <x v="3"/>
    <n v="220.3"/>
    <x v="1"/>
    <n v="220.3"/>
  </r>
  <r>
    <n v="20100243"/>
    <x v="2"/>
    <m/>
    <d v="2010-05-23T00:00:00"/>
    <x v="1"/>
    <n v="24.99"/>
    <x v="0"/>
    <n v="49.98"/>
  </r>
  <r>
    <n v="20100244"/>
    <x v="0"/>
    <m/>
    <d v="2010-05-17T00:00:00"/>
    <x v="2"/>
    <n v="139.99"/>
    <x v="5"/>
    <n v="699.95"/>
  </r>
  <r>
    <n v="20100245"/>
    <x v="0"/>
    <m/>
    <d v="2010-05-23T00:00:00"/>
    <x v="3"/>
    <n v="180.5"/>
    <x v="1"/>
    <n v="180.5"/>
  </r>
  <r>
    <n v="20100246"/>
    <x v="2"/>
    <m/>
    <d v="2010-05-15T00:00:00"/>
    <x v="2"/>
    <n v="139.99"/>
    <x v="0"/>
    <n v="279.98"/>
  </r>
  <r>
    <n v="20100247"/>
    <x v="0"/>
    <m/>
    <d v="2010-05-31T00:00:00"/>
    <x v="2"/>
    <n v="139.99"/>
    <x v="4"/>
    <n v="559.96"/>
  </r>
  <r>
    <n v="20100248"/>
    <x v="2"/>
    <m/>
    <d v="2010-05-29T00:00:00"/>
    <x v="1"/>
    <n v="24.99"/>
    <x v="4"/>
    <n v="99.96"/>
  </r>
  <r>
    <n v="20100249"/>
    <x v="1"/>
    <m/>
    <d v="2010-05-16T00:00:00"/>
    <x v="5"/>
    <n v="560.25"/>
    <x v="1"/>
    <n v="560.25"/>
  </r>
  <r>
    <n v="20100250"/>
    <x v="0"/>
    <m/>
    <d v="2010-05-17T00:00:00"/>
    <x v="5"/>
    <n v="560.25"/>
    <x v="1"/>
    <n v="560.25"/>
  </r>
  <r>
    <n v="20100251"/>
    <x v="1"/>
    <m/>
    <d v="2010-05-24T00:00:00"/>
    <x v="0"/>
    <n v="269"/>
    <x v="6"/>
    <n v="1614"/>
  </r>
  <r>
    <n v="20100252"/>
    <x v="1"/>
    <m/>
    <d v="2010-05-23T00:00:00"/>
    <x v="2"/>
    <n v="139.99"/>
    <x v="1"/>
    <n v="139.99"/>
  </r>
  <r>
    <n v="20100253"/>
    <x v="2"/>
    <m/>
    <d v="2010-05-26T00:00:00"/>
    <x v="1"/>
    <n v="24.99"/>
    <x v="1"/>
    <n v="24.99"/>
  </r>
  <r>
    <n v="20100254"/>
    <x v="1"/>
    <m/>
    <d v="2010-05-06T00:00:00"/>
    <x v="1"/>
    <n v="24.99"/>
    <x v="1"/>
    <n v="24.99"/>
  </r>
  <r>
    <n v="20100255"/>
    <x v="1"/>
    <m/>
    <d v="2010-05-06T00:00:00"/>
    <x v="0"/>
    <n v="269"/>
    <x v="5"/>
    <n v="1345"/>
  </r>
  <r>
    <n v="20100256"/>
    <x v="1"/>
    <m/>
    <d v="2010-05-02T00:00:00"/>
    <x v="5"/>
    <n v="560.25"/>
    <x v="1"/>
    <n v="560.25"/>
  </r>
  <r>
    <n v="20100257"/>
    <x v="2"/>
    <m/>
    <d v="2010-05-31T00:00:00"/>
    <x v="0"/>
    <n v="269"/>
    <x v="2"/>
    <n v="807"/>
  </r>
  <r>
    <n v="20100258"/>
    <x v="2"/>
    <m/>
    <d v="2010-05-04T00:00:00"/>
    <x v="0"/>
    <n v="269"/>
    <x v="5"/>
    <n v="1345"/>
  </r>
  <r>
    <n v="20100259"/>
    <x v="0"/>
    <m/>
    <d v="2010-05-14T00:00:00"/>
    <x v="0"/>
    <n v="379"/>
    <x v="0"/>
    <n v="758"/>
  </r>
  <r>
    <n v="20100260"/>
    <x v="1"/>
    <m/>
    <d v="2010-05-17T00:00:00"/>
    <x v="1"/>
    <n v="24.99"/>
    <x v="2"/>
    <n v="74.97"/>
  </r>
  <r>
    <n v="20100261"/>
    <x v="2"/>
    <m/>
    <d v="2010-05-19T00:00:00"/>
    <x v="0"/>
    <n v="379"/>
    <x v="4"/>
    <n v="1516"/>
  </r>
  <r>
    <n v="20100262"/>
    <x v="0"/>
    <m/>
    <d v="2010-05-02T00:00:00"/>
    <x v="0"/>
    <n v="379"/>
    <x v="6"/>
    <n v="2274"/>
  </r>
  <r>
    <n v="20100263"/>
    <x v="1"/>
    <m/>
    <d v="2010-05-13T00:00:00"/>
    <x v="0"/>
    <n v="379"/>
    <x v="2"/>
    <n v="1137"/>
  </r>
  <r>
    <n v="20100264"/>
    <x v="2"/>
    <m/>
    <d v="2010-05-04T00:00:00"/>
    <x v="0"/>
    <n v="379"/>
    <x v="1"/>
    <n v="379"/>
  </r>
  <r>
    <n v="20100265"/>
    <x v="1"/>
    <m/>
    <d v="2010-05-14T00:00:00"/>
    <x v="5"/>
    <n v="560.25"/>
    <x v="0"/>
    <n v="1120.5"/>
  </r>
  <r>
    <n v="20100266"/>
    <x v="2"/>
    <m/>
    <d v="2010-05-04T00:00:00"/>
    <x v="1"/>
    <n v="24.99"/>
    <x v="0"/>
    <n v="49.98"/>
  </r>
  <r>
    <n v="20100267"/>
    <x v="2"/>
    <m/>
    <d v="2010-05-02T00:00:00"/>
    <x v="0"/>
    <n v="379"/>
    <x v="5"/>
    <n v="1895"/>
  </r>
  <r>
    <n v="20100268"/>
    <x v="2"/>
    <m/>
    <d v="2010-05-27T00:00:00"/>
    <x v="5"/>
    <n v="560.25"/>
    <x v="0"/>
    <n v="1120.5"/>
  </r>
  <r>
    <n v="20100269"/>
    <x v="2"/>
    <m/>
    <d v="2010-05-06T00:00:00"/>
    <x v="0"/>
    <n v="379"/>
    <x v="0"/>
    <n v="758"/>
  </r>
  <r>
    <n v="20100270"/>
    <x v="1"/>
    <m/>
    <d v="2010-05-09T00:00:00"/>
    <x v="3"/>
    <n v="220.3"/>
    <x v="1"/>
    <n v="220.3"/>
  </r>
  <r>
    <n v="20100271"/>
    <x v="0"/>
    <m/>
    <d v="2010-05-25T00:00:00"/>
    <x v="2"/>
    <n v="139.99"/>
    <x v="1"/>
    <n v="139.99"/>
  </r>
  <r>
    <n v="20100272"/>
    <x v="0"/>
    <m/>
    <d v="2010-05-18T00:00:00"/>
    <x v="3"/>
    <n v="180.5"/>
    <x v="0"/>
    <n v="361"/>
  </r>
  <r>
    <n v="20100273"/>
    <x v="1"/>
    <m/>
    <d v="2010-05-19T00:00:00"/>
    <x v="5"/>
    <n v="560.25"/>
    <x v="0"/>
    <n v="1120.5"/>
  </r>
  <r>
    <n v="20100274"/>
    <x v="0"/>
    <m/>
    <d v="2010-05-27T00:00:00"/>
    <x v="2"/>
    <n v="139.99"/>
    <x v="0"/>
    <n v="279.98"/>
  </r>
  <r>
    <n v="20100275"/>
    <x v="0"/>
    <m/>
    <d v="2010-05-20T00:00:00"/>
    <x v="3"/>
    <n v="180.5"/>
    <x v="0"/>
    <n v="361"/>
  </r>
  <r>
    <n v="20100276"/>
    <x v="2"/>
    <m/>
    <d v="2010-05-15T00:00:00"/>
    <x v="5"/>
    <n v="560.25"/>
    <x v="0"/>
    <n v="1120.5"/>
  </r>
  <r>
    <n v="20100277"/>
    <x v="2"/>
    <m/>
    <d v="2010-05-03T00:00:00"/>
    <x v="1"/>
    <n v="24.99"/>
    <x v="4"/>
    <n v="99.96"/>
  </r>
  <r>
    <n v="20100278"/>
    <x v="2"/>
    <m/>
    <d v="2010-05-13T00:00:00"/>
    <x v="1"/>
    <n v="24.99"/>
    <x v="1"/>
    <n v="24.99"/>
  </r>
  <r>
    <n v="20100279"/>
    <x v="1"/>
    <m/>
    <d v="2010-05-07T00:00:00"/>
    <x v="1"/>
    <n v="24.99"/>
    <x v="1"/>
    <n v="24.99"/>
  </r>
  <r>
    <n v="20100280"/>
    <x v="0"/>
    <m/>
    <d v="2010-05-13T00:00:00"/>
    <x v="3"/>
    <n v="180.5"/>
    <x v="0"/>
    <n v="361"/>
  </r>
  <r>
    <n v="20100281"/>
    <x v="1"/>
    <m/>
    <d v="2010-05-19T00:00:00"/>
    <x v="1"/>
    <n v="24.99"/>
    <x v="2"/>
    <n v="74.97"/>
  </r>
  <r>
    <n v="20100282"/>
    <x v="2"/>
    <m/>
    <d v="2010-05-10T00:00:00"/>
    <x v="3"/>
    <n v="98.77"/>
    <x v="1"/>
    <n v="98.77"/>
  </r>
  <r>
    <n v="20100283"/>
    <x v="0"/>
    <m/>
    <d v="2010-05-03T00:00:00"/>
    <x v="2"/>
    <n v="139.99"/>
    <x v="2"/>
    <n v="419.97"/>
  </r>
  <r>
    <n v="20100284"/>
    <x v="2"/>
    <m/>
    <d v="2010-05-05T00:00:00"/>
    <x v="5"/>
    <n v="560.25"/>
    <x v="1"/>
    <n v="560.25"/>
  </r>
  <r>
    <n v="20100285"/>
    <x v="2"/>
    <m/>
    <d v="2010-05-21T00:00:00"/>
    <x v="3"/>
    <n v="98.77"/>
    <x v="0"/>
    <n v="197.54"/>
  </r>
  <r>
    <n v="20100286"/>
    <x v="1"/>
    <m/>
    <d v="2010-05-13T00:00:00"/>
    <x v="2"/>
    <n v="139.99"/>
    <x v="0"/>
    <n v="279.98"/>
  </r>
  <r>
    <n v="20100287"/>
    <x v="2"/>
    <m/>
    <d v="2010-05-02T00:00:00"/>
    <x v="1"/>
    <n v="24.99"/>
    <x v="0"/>
    <n v="49.98"/>
  </r>
  <r>
    <n v="20100288"/>
    <x v="2"/>
    <m/>
    <d v="2010-05-05T00:00:00"/>
    <x v="3"/>
    <n v="98.77"/>
    <x v="1"/>
    <n v="98.77"/>
  </r>
  <r>
    <n v="20100289"/>
    <x v="0"/>
    <m/>
    <d v="2010-05-14T00:00:00"/>
    <x v="1"/>
    <n v="24.99"/>
    <x v="0"/>
    <n v="49.98"/>
  </r>
  <r>
    <n v="20100290"/>
    <x v="0"/>
    <m/>
    <d v="2010-05-08T00:00:00"/>
    <x v="2"/>
    <n v="139.99"/>
    <x v="4"/>
    <n v="559.96"/>
  </r>
  <r>
    <n v="20100291"/>
    <x v="2"/>
    <m/>
    <d v="2010-05-24T00:00:00"/>
    <x v="3"/>
    <n v="98.77"/>
    <x v="0"/>
    <n v="197.54"/>
  </r>
  <r>
    <n v="20100292"/>
    <x v="1"/>
    <m/>
    <d v="2010-05-20T00:00:00"/>
    <x v="3"/>
    <n v="220.3"/>
    <x v="0"/>
    <n v="440.6"/>
  </r>
  <r>
    <n v="20100293"/>
    <x v="1"/>
    <m/>
    <d v="2010-05-04T00:00:00"/>
    <x v="1"/>
    <n v="24.99"/>
    <x v="0"/>
    <n v="49.98"/>
  </r>
  <r>
    <n v="20100294"/>
    <x v="2"/>
    <m/>
    <d v="2010-05-06T00:00:00"/>
    <x v="5"/>
    <n v="560.25"/>
    <x v="1"/>
    <n v="560.25"/>
  </r>
  <r>
    <n v="20100295"/>
    <x v="1"/>
    <m/>
    <d v="2010-05-27T00:00:00"/>
    <x v="5"/>
    <n v="560.25"/>
    <x v="0"/>
    <n v="1120.5"/>
  </r>
  <r>
    <n v="20100296"/>
    <x v="1"/>
    <m/>
    <d v="2010-05-20T00:00:00"/>
    <x v="3"/>
    <n v="220.3"/>
    <x v="1"/>
    <n v="220.3"/>
  </r>
  <r>
    <n v="20100297"/>
    <x v="1"/>
    <m/>
    <d v="2010-05-13T00:00:00"/>
    <x v="0"/>
    <n v="379"/>
    <x v="5"/>
    <n v="1895"/>
  </r>
  <r>
    <n v="20100298"/>
    <x v="0"/>
    <m/>
    <d v="2010-05-18T00:00:00"/>
    <x v="5"/>
    <n v="560.25"/>
    <x v="1"/>
    <n v="560.25"/>
  </r>
  <r>
    <n v="20100299"/>
    <x v="1"/>
    <m/>
    <d v="2010-05-23T00:00:00"/>
    <x v="2"/>
    <n v="139.99"/>
    <x v="2"/>
    <n v="419.97"/>
  </r>
  <r>
    <n v="20100300"/>
    <x v="1"/>
    <m/>
    <d v="2010-05-31T00:00:00"/>
    <x v="2"/>
    <n v="139.99"/>
    <x v="4"/>
    <n v="559.96"/>
  </r>
  <r>
    <n v="20100301"/>
    <x v="1"/>
    <m/>
    <d v="2010-05-10T00:00:00"/>
    <x v="2"/>
    <n v="139.99"/>
    <x v="4"/>
    <n v="559.96"/>
  </r>
  <r>
    <n v="20100302"/>
    <x v="2"/>
    <m/>
    <d v="2010-05-15T00:00:00"/>
    <x v="0"/>
    <n v="379"/>
    <x v="5"/>
    <n v="1895"/>
  </r>
  <r>
    <n v="20100303"/>
    <x v="1"/>
    <m/>
    <d v="2010-05-08T00:00:00"/>
    <x v="5"/>
    <n v="560.25"/>
    <x v="0"/>
    <n v="1120.5"/>
  </r>
  <r>
    <n v="20100304"/>
    <x v="0"/>
    <m/>
    <d v="2010-05-20T00:00:00"/>
    <x v="2"/>
    <n v="139.99"/>
    <x v="5"/>
    <n v="699.95"/>
  </r>
  <r>
    <n v="20100305"/>
    <x v="1"/>
    <m/>
    <d v="2010-05-17T00:00:00"/>
    <x v="0"/>
    <n v="379"/>
    <x v="5"/>
    <n v="1895"/>
  </r>
  <r>
    <n v="20100306"/>
    <x v="1"/>
    <m/>
    <d v="2010-05-10T00:00:00"/>
    <x v="0"/>
    <n v="379"/>
    <x v="2"/>
    <n v="1137"/>
  </r>
  <r>
    <n v="20100307"/>
    <x v="1"/>
    <m/>
    <d v="2010-05-20T00:00:00"/>
    <x v="2"/>
    <n v="139.99"/>
    <x v="0"/>
    <n v="279.98"/>
  </r>
  <r>
    <n v="20100308"/>
    <x v="2"/>
    <m/>
    <d v="2010-05-25T00:00:00"/>
    <x v="2"/>
    <n v="139.99"/>
    <x v="4"/>
    <n v="559.96"/>
  </r>
  <r>
    <n v="20100309"/>
    <x v="1"/>
    <m/>
    <d v="2010-05-28T00:00:00"/>
    <x v="1"/>
    <n v="24.99"/>
    <x v="2"/>
    <n v="74.97"/>
  </r>
  <r>
    <n v="20100310"/>
    <x v="2"/>
    <m/>
    <d v="2010-05-03T00:00:00"/>
    <x v="1"/>
    <n v="24.99"/>
    <x v="2"/>
    <n v="74.97"/>
  </r>
  <r>
    <n v="20100311"/>
    <x v="1"/>
    <m/>
    <d v="2010-05-25T00:00:00"/>
    <x v="1"/>
    <n v="24.99"/>
    <x v="1"/>
    <n v="24.99"/>
  </r>
  <r>
    <n v="20100312"/>
    <x v="2"/>
    <m/>
    <d v="2010-05-02T00:00:00"/>
    <x v="3"/>
    <n v="98.77"/>
    <x v="1"/>
    <n v="98.77"/>
  </r>
  <r>
    <n v="20100313"/>
    <x v="2"/>
    <m/>
    <d v="2010-05-29T00:00:00"/>
    <x v="1"/>
    <n v="24.99"/>
    <x v="2"/>
    <n v="74.97"/>
  </r>
  <r>
    <n v="20100314"/>
    <x v="1"/>
    <m/>
    <d v="2010-05-30T00:00:00"/>
    <x v="3"/>
    <n v="220.3"/>
    <x v="1"/>
    <n v="220.3"/>
  </r>
  <r>
    <n v="20100315"/>
    <x v="2"/>
    <m/>
    <d v="2010-05-27T00:00:00"/>
    <x v="0"/>
    <n v="379"/>
    <x v="0"/>
    <n v="758"/>
  </r>
  <r>
    <n v="20100316"/>
    <x v="2"/>
    <m/>
    <d v="2010-05-19T00:00:00"/>
    <x v="2"/>
    <n v="139.99"/>
    <x v="4"/>
    <n v="559.96"/>
  </r>
  <r>
    <n v="20100317"/>
    <x v="2"/>
    <m/>
    <d v="2010-05-07T00:00:00"/>
    <x v="1"/>
    <n v="24.99"/>
    <x v="4"/>
    <n v="99.96"/>
  </r>
  <r>
    <n v="20100318"/>
    <x v="1"/>
    <m/>
    <d v="2010-05-20T00:00:00"/>
    <x v="5"/>
    <n v="560.25"/>
    <x v="0"/>
    <n v="1120.5"/>
  </r>
  <r>
    <n v="20100319"/>
    <x v="2"/>
    <m/>
    <d v="2010-05-22T00:00:00"/>
    <x v="0"/>
    <n v="379"/>
    <x v="6"/>
    <n v="2274"/>
  </r>
  <r>
    <n v="20100320"/>
    <x v="0"/>
    <m/>
    <d v="2010-05-30T00:00:00"/>
    <x v="1"/>
    <n v="24.99"/>
    <x v="0"/>
    <n v="49.98"/>
  </r>
  <r>
    <n v="20100321"/>
    <x v="0"/>
    <m/>
    <d v="2010-05-17T00:00:00"/>
    <x v="2"/>
    <n v="139.99"/>
    <x v="1"/>
    <n v="139.99"/>
  </r>
  <r>
    <n v="20100322"/>
    <x v="2"/>
    <m/>
    <d v="2010-05-31T00:00:00"/>
    <x v="1"/>
    <n v="24.99"/>
    <x v="1"/>
    <n v="24.99"/>
  </r>
  <r>
    <n v="20100323"/>
    <x v="0"/>
    <m/>
    <d v="2010-05-02T00:00:00"/>
    <x v="1"/>
    <n v="65"/>
    <x v="0"/>
    <n v="130"/>
  </r>
  <r>
    <n v="20100324"/>
    <x v="2"/>
    <m/>
    <d v="2010-05-05T00:00:00"/>
    <x v="3"/>
    <n v="98.77"/>
    <x v="1"/>
    <n v="98.77"/>
  </r>
  <r>
    <n v="20100325"/>
    <x v="2"/>
    <m/>
    <d v="2010-05-15T00:00:00"/>
    <x v="2"/>
    <n v="139.99"/>
    <x v="4"/>
    <n v="559.96"/>
  </r>
  <r>
    <n v="20100326"/>
    <x v="1"/>
    <m/>
    <d v="2010-05-14T00:00:00"/>
    <x v="3"/>
    <n v="220.3"/>
    <x v="0"/>
    <n v="440.6"/>
  </r>
  <r>
    <n v="20100327"/>
    <x v="1"/>
    <m/>
    <d v="2010-05-31T00:00:00"/>
    <x v="1"/>
    <n v="65"/>
    <x v="4"/>
    <n v="260"/>
  </r>
  <r>
    <n v="20100328"/>
    <x v="0"/>
    <m/>
    <d v="2010-05-22T00:00:00"/>
    <x v="3"/>
    <n v="180.5"/>
    <x v="0"/>
    <n v="361"/>
  </r>
  <r>
    <n v="20100329"/>
    <x v="1"/>
    <m/>
    <d v="2010-05-04T00:00:00"/>
    <x v="2"/>
    <n v="139.99"/>
    <x v="4"/>
    <n v="559.96"/>
  </r>
  <r>
    <n v="20100330"/>
    <x v="1"/>
    <m/>
    <d v="2010-05-11T00:00:00"/>
    <x v="2"/>
    <n v="139.99"/>
    <x v="5"/>
    <n v="699.95"/>
  </r>
  <r>
    <n v="20100331"/>
    <x v="2"/>
    <m/>
    <d v="2010-05-03T00:00:00"/>
    <x v="5"/>
    <n v="560.25"/>
    <x v="1"/>
    <n v="560.25"/>
  </r>
  <r>
    <n v="20100332"/>
    <x v="1"/>
    <m/>
    <d v="2010-05-19T00:00:00"/>
    <x v="3"/>
    <n v="180.5"/>
    <x v="0"/>
    <n v="361"/>
  </r>
  <r>
    <n v="20100333"/>
    <x v="1"/>
    <m/>
    <d v="2010-05-04T00:00:00"/>
    <x v="3"/>
    <n v="180.5"/>
    <x v="1"/>
    <n v="180.5"/>
  </r>
  <r>
    <n v="20100334"/>
    <x v="2"/>
    <m/>
    <d v="2010-05-05T00:00:00"/>
    <x v="0"/>
    <n v="379"/>
    <x v="5"/>
    <n v="1895"/>
  </r>
  <r>
    <n v="20100335"/>
    <x v="2"/>
    <m/>
    <d v="2010-05-02T00:00:00"/>
    <x v="5"/>
    <n v="560.25"/>
    <x v="1"/>
    <n v="560.25"/>
  </r>
  <r>
    <n v="20100336"/>
    <x v="0"/>
    <m/>
    <d v="2010-05-25T00:00:00"/>
    <x v="3"/>
    <n v="180.5"/>
    <x v="1"/>
    <n v="180.5"/>
  </r>
  <r>
    <n v="20100337"/>
    <x v="0"/>
    <m/>
    <d v="2010-05-03T00:00:00"/>
    <x v="0"/>
    <n v="379"/>
    <x v="1"/>
    <n v="379"/>
  </r>
  <r>
    <n v="20100338"/>
    <x v="2"/>
    <m/>
    <d v="2010-05-18T00:00:00"/>
    <x v="2"/>
    <n v="139.99"/>
    <x v="4"/>
    <n v="559.96"/>
  </r>
  <r>
    <n v="20100339"/>
    <x v="2"/>
    <m/>
    <d v="2010-05-05T00:00:00"/>
    <x v="2"/>
    <n v="139.99"/>
    <x v="5"/>
    <n v="699.95"/>
  </r>
  <r>
    <n v="20100340"/>
    <x v="0"/>
    <m/>
    <d v="2010-05-31T00:00:00"/>
    <x v="5"/>
    <n v="560.25"/>
    <x v="1"/>
    <n v="560.25"/>
  </r>
  <r>
    <n v="20100341"/>
    <x v="1"/>
    <m/>
    <d v="2010-05-20T00:00:00"/>
    <x v="1"/>
    <n v="65"/>
    <x v="2"/>
    <n v="195"/>
  </r>
  <r>
    <n v="20100342"/>
    <x v="0"/>
    <m/>
    <d v="2010-05-29T00:00:00"/>
    <x v="1"/>
    <n v="65"/>
    <x v="0"/>
    <n v="130"/>
  </r>
  <r>
    <n v="20100343"/>
    <x v="0"/>
    <m/>
    <d v="2010-05-31T00:00:00"/>
    <x v="0"/>
    <n v="379"/>
    <x v="5"/>
    <n v="1895"/>
  </r>
  <r>
    <n v="20100344"/>
    <x v="0"/>
    <m/>
    <d v="2010-05-25T00:00:00"/>
    <x v="0"/>
    <n v="379"/>
    <x v="4"/>
    <n v="1516"/>
  </r>
  <r>
    <n v="20100345"/>
    <x v="0"/>
    <m/>
    <d v="2010-05-16T00:00:00"/>
    <x v="0"/>
    <n v="379"/>
    <x v="0"/>
    <n v="758"/>
  </r>
  <r>
    <n v="20100346"/>
    <x v="1"/>
    <m/>
    <d v="2010-05-21T00:00:00"/>
    <x v="3"/>
    <n v="180.5"/>
    <x v="0"/>
    <n v="361"/>
  </r>
  <r>
    <n v="20100347"/>
    <x v="1"/>
    <m/>
    <d v="2010-05-29T00:00:00"/>
    <x v="0"/>
    <n v="379"/>
    <x v="1"/>
    <n v="379"/>
  </r>
  <r>
    <n v="20100348"/>
    <x v="0"/>
    <m/>
    <d v="2010-05-02T00:00:00"/>
    <x v="3"/>
    <n v="180.5"/>
    <x v="0"/>
    <n v="361"/>
  </r>
  <r>
    <n v="20100349"/>
    <x v="0"/>
    <m/>
    <d v="2010-05-09T00:00:00"/>
    <x v="0"/>
    <n v="379"/>
    <x v="5"/>
    <n v="1895"/>
  </r>
  <r>
    <n v="20100350"/>
    <x v="1"/>
    <m/>
    <d v="2010-05-02T00:00:00"/>
    <x v="3"/>
    <n v="180.5"/>
    <x v="1"/>
    <n v="180.5"/>
  </r>
  <r>
    <n v="20100351"/>
    <x v="1"/>
    <m/>
    <d v="2010-05-22T00:00:00"/>
    <x v="2"/>
    <n v="269"/>
    <x v="4"/>
    <n v="1076"/>
  </r>
  <r>
    <n v="20100352"/>
    <x v="2"/>
    <m/>
    <d v="2010-05-21T00:00:00"/>
    <x v="5"/>
    <n v="560.25"/>
    <x v="1"/>
    <n v="560.25"/>
  </r>
  <r>
    <n v="20100353"/>
    <x v="1"/>
    <m/>
    <d v="2010-05-04T00:00:00"/>
    <x v="0"/>
    <n v="379"/>
    <x v="0"/>
    <n v="758"/>
  </r>
  <r>
    <n v="20100354"/>
    <x v="0"/>
    <m/>
    <d v="2010-05-23T00:00:00"/>
    <x v="2"/>
    <n v="269"/>
    <x v="4"/>
    <n v="1076"/>
  </r>
  <r>
    <n v="20100355"/>
    <x v="2"/>
    <m/>
    <d v="2010-05-17T00:00:00"/>
    <x v="0"/>
    <n v="379"/>
    <x v="4"/>
    <n v="1516"/>
  </r>
  <r>
    <n v="20100356"/>
    <x v="2"/>
    <m/>
    <d v="2010-05-26T00:00:00"/>
    <x v="5"/>
    <n v="560.25"/>
    <x v="1"/>
    <n v="560.25"/>
  </r>
  <r>
    <n v="20100357"/>
    <x v="1"/>
    <m/>
    <d v="2010-05-07T00:00:00"/>
    <x v="2"/>
    <n v="269"/>
    <x v="0"/>
    <n v="538"/>
  </r>
  <r>
    <n v="20100358"/>
    <x v="1"/>
    <m/>
    <d v="2010-05-31T00:00:00"/>
    <x v="5"/>
    <n v="560.25"/>
    <x v="1"/>
    <n v="560.25"/>
  </r>
  <r>
    <n v="20100359"/>
    <x v="0"/>
    <m/>
    <d v="2010-05-13T00:00:00"/>
    <x v="3"/>
    <n v="180.5"/>
    <x v="1"/>
    <n v="180.5"/>
  </r>
  <r>
    <n v="20100360"/>
    <x v="1"/>
    <m/>
    <d v="2010-05-15T00:00:00"/>
    <x v="5"/>
    <n v="560.25"/>
    <x v="1"/>
    <n v="560.25"/>
  </r>
  <r>
    <n v="20100361"/>
    <x v="2"/>
    <m/>
    <d v="2010-05-08T00:00:00"/>
    <x v="5"/>
    <n v="560.25"/>
    <x v="1"/>
    <n v="560.25"/>
  </r>
  <r>
    <n v="20100362"/>
    <x v="0"/>
    <m/>
    <d v="2010-05-11T00:00:00"/>
    <x v="3"/>
    <n v="180.5"/>
    <x v="0"/>
    <n v="361"/>
  </r>
  <r>
    <n v="20100363"/>
    <x v="0"/>
    <m/>
    <d v="2010-05-28T00:00:00"/>
    <x v="3"/>
    <n v="275.79000000000002"/>
    <x v="1"/>
    <n v="275.79000000000002"/>
  </r>
  <r>
    <n v="20100364"/>
    <x v="0"/>
    <m/>
    <d v="2010-05-21T00:00:00"/>
    <x v="0"/>
    <n v="379"/>
    <x v="6"/>
    <n v="2274"/>
  </r>
  <r>
    <n v="20100365"/>
    <x v="0"/>
    <m/>
    <d v="2010-05-21T00:00:00"/>
    <x v="3"/>
    <n v="275.79000000000002"/>
    <x v="1"/>
    <n v="275.79000000000002"/>
  </r>
  <r>
    <n v="20100366"/>
    <x v="2"/>
    <m/>
    <d v="2010-05-19T00:00:00"/>
    <x v="1"/>
    <n v="65"/>
    <x v="0"/>
    <n v="130"/>
  </r>
  <r>
    <n v="20100367"/>
    <x v="1"/>
    <m/>
    <d v="2010-05-05T00:00:00"/>
    <x v="5"/>
    <n v="560.25"/>
    <x v="1"/>
    <n v="560.25"/>
  </r>
  <r>
    <n v="20100368"/>
    <x v="0"/>
    <m/>
    <d v="2010-05-05T00:00:00"/>
    <x v="1"/>
    <n v="65"/>
    <x v="0"/>
    <n v="130"/>
  </r>
  <r>
    <n v="20100369"/>
    <x v="2"/>
    <m/>
    <d v="2010-05-22T00:00:00"/>
    <x v="0"/>
    <n v="379"/>
    <x v="0"/>
    <n v="758"/>
  </r>
  <r>
    <n v="20100370"/>
    <x v="1"/>
    <m/>
    <d v="2010-05-26T00:00:00"/>
    <x v="2"/>
    <n v="269"/>
    <x v="5"/>
    <n v="1345"/>
  </r>
  <r>
    <n v="20100371"/>
    <x v="0"/>
    <m/>
    <d v="2010-05-03T00:00:00"/>
    <x v="1"/>
    <n v="65"/>
    <x v="0"/>
    <n v="130"/>
  </r>
  <r>
    <n v="20100372"/>
    <x v="0"/>
    <m/>
    <d v="2010-05-03T00:00:00"/>
    <x v="1"/>
    <n v="65"/>
    <x v="2"/>
    <n v="195"/>
  </r>
  <r>
    <n v="20100373"/>
    <x v="0"/>
    <m/>
    <d v="2010-05-13T00:00:00"/>
    <x v="0"/>
    <n v="199"/>
    <x v="2"/>
    <n v="597"/>
  </r>
  <r>
    <n v="20100374"/>
    <x v="1"/>
    <m/>
    <d v="2010-05-01T00:00:00"/>
    <x v="0"/>
    <n v="199"/>
    <x v="1"/>
    <n v="199"/>
  </r>
  <r>
    <n v="20100375"/>
    <x v="2"/>
    <m/>
    <d v="2010-05-10T00:00:00"/>
    <x v="3"/>
    <n v="98.77"/>
    <x v="1"/>
    <n v="98.77"/>
  </r>
  <r>
    <n v="20100376"/>
    <x v="2"/>
    <m/>
    <d v="2010-05-05T00:00:00"/>
    <x v="0"/>
    <n v="199"/>
    <x v="5"/>
    <n v="995"/>
  </r>
  <r>
    <n v="20100377"/>
    <x v="1"/>
    <m/>
    <d v="2010-05-05T00:00:00"/>
    <x v="3"/>
    <n v="180.5"/>
    <x v="1"/>
    <n v="180.5"/>
  </r>
  <r>
    <n v="20100378"/>
    <x v="1"/>
    <m/>
    <d v="2010-05-03T00:00:00"/>
    <x v="3"/>
    <n v="180.5"/>
    <x v="0"/>
    <n v="361"/>
  </r>
  <r>
    <n v="20100379"/>
    <x v="1"/>
    <m/>
    <d v="2010-05-13T00:00:00"/>
    <x v="1"/>
    <n v="65"/>
    <x v="4"/>
    <n v="260"/>
  </r>
  <r>
    <n v="20100380"/>
    <x v="2"/>
    <m/>
    <d v="2010-05-19T00:00:00"/>
    <x v="5"/>
    <n v="560.25"/>
    <x v="1"/>
    <n v="560.25"/>
  </r>
  <r>
    <n v="20100381"/>
    <x v="1"/>
    <m/>
    <d v="2010-05-05T00:00:00"/>
    <x v="5"/>
    <n v="560.25"/>
    <x v="1"/>
    <n v="560.25"/>
  </r>
  <r>
    <n v="20100382"/>
    <x v="1"/>
    <m/>
    <d v="2010-05-11T00:00:00"/>
    <x v="3"/>
    <n v="180.5"/>
    <x v="0"/>
    <n v="361"/>
  </r>
  <r>
    <n v="20100383"/>
    <x v="2"/>
    <m/>
    <d v="2010-05-06T00:00:00"/>
    <x v="2"/>
    <n v="269"/>
    <x v="1"/>
    <n v="269"/>
  </r>
  <r>
    <n v="20100384"/>
    <x v="2"/>
    <m/>
    <d v="2010-05-15T00:00:00"/>
    <x v="2"/>
    <n v="269"/>
    <x v="4"/>
    <n v="1076"/>
  </r>
  <r>
    <n v="20100385"/>
    <x v="0"/>
    <m/>
    <d v="2010-05-03T00:00:00"/>
    <x v="0"/>
    <n v="199"/>
    <x v="6"/>
    <n v="1194"/>
  </r>
  <r>
    <n v="20100386"/>
    <x v="1"/>
    <m/>
    <d v="2010-05-25T00:00:00"/>
    <x v="2"/>
    <n v="269"/>
    <x v="0"/>
    <n v="538"/>
  </r>
  <r>
    <n v="20100387"/>
    <x v="1"/>
    <m/>
    <d v="2010-05-07T00:00:00"/>
    <x v="3"/>
    <n v="180.5"/>
    <x v="0"/>
    <n v="361"/>
  </r>
  <r>
    <n v="20100388"/>
    <x v="0"/>
    <m/>
    <d v="2010-05-21T00:00:00"/>
    <x v="2"/>
    <n v="269"/>
    <x v="5"/>
    <n v="1345"/>
  </r>
  <r>
    <n v="20100389"/>
    <x v="0"/>
    <m/>
    <d v="2010-05-14T00:00:00"/>
    <x v="2"/>
    <n v="269"/>
    <x v="5"/>
    <n v="1345"/>
  </r>
  <r>
    <n v="20100390"/>
    <x v="0"/>
    <m/>
    <d v="2010-05-29T00:00:00"/>
    <x v="5"/>
    <n v="560.25"/>
    <x v="1"/>
    <n v="560.25"/>
  </r>
  <r>
    <n v="20100391"/>
    <x v="1"/>
    <m/>
    <d v="2010-05-05T00:00:00"/>
    <x v="5"/>
    <n v="560.25"/>
    <x v="0"/>
    <n v="1120.5"/>
  </r>
  <r>
    <n v="20100392"/>
    <x v="0"/>
    <m/>
    <d v="2010-05-15T00:00:00"/>
    <x v="1"/>
    <n v="65"/>
    <x v="2"/>
    <n v="195"/>
  </r>
  <r>
    <n v="20100393"/>
    <x v="2"/>
    <m/>
    <d v="2010-05-02T00:00:00"/>
    <x v="0"/>
    <n v="199"/>
    <x v="5"/>
    <n v="995"/>
  </r>
  <r>
    <n v="20100394"/>
    <x v="0"/>
    <m/>
    <d v="2010-05-16T00:00:00"/>
    <x v="3"/>
    <n v="275.79000000000002"/>
    <x v="1"/>
    <n v="275.79000000000002"/>
  </r>
  <r>
    <n v="20100395"/>
    <x v="0"/>
    <m/>
    <d v="2010-05-06T00:00:00"/>
    <x v="0"/>
    <n v="199"/>
    <x v="4"/>
    <n v="796"/>
  </r>
  <r>
    <n v="20100396"/>
    <x v="0"/>
    <m/>
    <d v="2010-05-18T00:00:00"/>
    <x v="1"/>
    <n v="65"/>
    <x v="2"/>
    <n v="195"/>
  </r>
  <r>
    <n v="20100397"/>
    <x v="0"/>
    <m/>
    <d v="2010-05-07T00:00:00"/>
    <x v="0"/>
    <n v="199"/>
    <x v="5"/>
    <n v="995"/>
  </r>
  <r>
    <n v="20100398"/>
    <x v="1"/>
    <m/>
    <d v="2010-05-05T00:00:00"/>
    <x v="1"/>
    <n v="65"/>
    <x v="0"/>
    <n v="130"/>
  </r>
  <r>
    <n v="20100399"/>
    <x v="2"/>
    <m/>
    <d v="2010-05-24T00:00:00"/>
    <x v="2"/>
    <n v="269"/>
    <x v="0"/>
    <n v="538"/>
  </r>
  <r>
    <n v="20100400"/>
    <x v="1"/>
    <m/>
    <d v="2010-05-06T00:00:00"/>
    <x v="2"/>
    <n v="269"/>
    <x v="4"/>
    <n v="1076"/>
  </r>
  <r>
    <n v="20100401"/>
    <x v="1"/>
    <m/>
    <d v="2010-05-18T00:00:00"/>
    <x v="5"/>
    <n v="560.25"/>
    <x v="1"/>
    <n v="560.25"/>
  </r>
  <r>
    <n v="20100402"/>
    <x v="1"/>
    <m/>
    <d v="2010-05-14T00:00:00"/>
    <x v="3"/>
    <n v="180.5"/>
    <x v="0"/>
    <n v="361"/>
  </r>
  <r>
    <n v="20100403"/>
    <x v="2"/>
    <m/>
    <d v="2010-05-26T00:00:00"/>
    <x v="1"/>
    <n v="65"/>
    <x v="0"/>
    <n v="130"/>
  </r>
  <r>
    <n v="20100404"/>
    <x v="2"/>
    <m/>
    <d v="2010-05-21T00:00:00"/>
    <x v="3"/>
    <n v="98.77"/>
    <x v="1"/>
    <n v="98.77"/>
  </r>
  <r>
    <n v="20100405"/>
    <x v="0"/>
    <m/>
    <d v="2010-05-23T00:00:00"/>
    <x v="3"/>
    <n v="275.79000000000002"/>
    <x v="1"/>
    <n v="275.79000000000002"/>
  </r>
  <r>
    <n v="20100406"/>
    <x v="0"/>
    <m/>
    <d v="2010-05-11T00:00:00"/>
    <x v="1"/>
    <n v="65"/>
    <x v="0"/>
    <n v="130"/>
  </r>
  <r>
    <n v="20100407"/>
    <x v="1"/>
    <m/>
    <d v="2010-05-07T00:00:00"/>
    <x v="0"/>
    <n v="199"/>
    <x v="0"/>
    <n v="398"/>
  </r>
  <r>
    <n v="20100408"/>
    <x v="2"/>
    <m/>
    <d v="2010-05-20T00:00:00"/>
    <x v="3"/>
    <n v="180.5"/>
    <x v="0"/>
    <n v="361"/>
  </r>
  <r>
    <n v="20100409"/>
    <x v="1"/>
    <m/>
    <d v="2010-05-15T00:00:00"/>
    <x v="0"/>
    <n v="199"/>
    <x v="0"/>
    <n v="398"/>
  </r>
  <r>
    <n v="20100410"/>
    <x v="0"/>
    <m/>
    <d v="2010-05-26T00:00:00"/>
    <x v="3"/>
    <n v="275.79000000000002"/>
    <x v="0"/>
    <n v="551.58000000000004"/>
  </r>
  <r>
    <n v="20100411"/>
    <x v="2"/>
    <m/>
    <d v="2010-05-10T00:00:00"/>
    <x v="3"/>
    <n v="180.5"/>
    <x v="1"/>
    <n v="180.5"/>
  </r>
  <r>
    <n v="20100412"/>
    <x v="0"/>
    <m/>
    <d v="2010-05-05T00:00:00"/>
    <x v="1"/>
    <n v="65"/>
    <x v="4"/>
    <n v="260"/>
  </r>
  <r>
    <n v="20100413"/>
    <x v="0"/>
    <m/>
    <d v="2010-05-16T00:00:00"/>
    <x v="2"/>
    <n v="269"/>
    <x v="4"/>
    <n v="1076"/>
  </r>
  <r>
    <n v="20100414"/>
    <x v="0"/>
    <m/>
    <d v="2010-05-07T00:00:00"/>
    <x v="3"/>
    <n v="275.79000000000002"/>
    <x v="0"/>
    <n v="551.58000000000004"/>
  </r>
  <r>
    <n v="20100415"/>
    <x v="2"/>
    <m/>
    <d v="2010-05-26T00:00:00"/>
    <x v="3"/>
    <n v="180.5"/>
    <x v="0"/>
    <n v="361"/>
  </r>
  <r>
    <n v="20100416"/>
    <x v="2"/>
    <m/>
    <d v="2010-05-07T00:00:00"/>
    <x v="5"/>
    <n v="560.25"/>
    <x v="0"/>
    <n v="1120.5"/>
  </r>
  <r>
    <n v="20100417"/>
    <x v="2"/>
    <m/>
    <d v="2010-05-06T00:00:00"/>
    <x v="2"/>
    <n v="269"/>
    <x v="2"/>
    <n v="807"/>
  </r>
  <r>
    <n v="20100418"/>
    <x v="0"/>
    <m/>
    <d v="2010-05-28T00:00:00"/>
    <x v="3"/>
    <n v="275.79000000000002"/>
    <x v="0"/>
    <n v="551.58000000000004"/>
  </r>
  <r>
    <n v="20100419"/>
    <x v="1"/>
    <m/>
    <d v="2010-05-04T00:00:00"/>
    <x v="0"/>
    <n v="199"/>
    <x v="0"/>
    <n v="398"/>
  </r>
  <r>
    <n v="20100420"/>
    <x v="1"/>
    <m/>
    <d v="2010-05-02T00:00:00"/>
    <x v="3"/>
    <n v="180.5"/>
    <x v="1"/>
    <n v="180.5"/>
  </r>
  <r>
    <n v="20100421"/>
    <x v="2"/>
    <m/>
    <d v="2010-05-30T00:00:00"/>
    <x v="2"/>
    <n v="269"/>
    <x v="0"/>
    <n v="538"/>
  </r>
  <r>
    <n v="20100422"/>
    <x v="1"/>
    <m/>
    <d v="2010-05-01T00:00:00"/>
    <x v="1"/>
    <n v="65"/>
    <x v="2"/>
    <n v="195"/>
  </r>
  <r>
    <n v="20100423"/>
    <x v="0"/>
    <m/>
    <d v="2010-05-15T00:00:00"/>
    <x v="5"/>
    <n v="560.25"/>
    <x v="1"/>
    <n v="560.25"/>
  </r>
  <r>
    <n v="20100424"/>
    <x v="2"/>
    <m/>
    <d v="2010-05-28T00:00:00"/>
    <x v="2"/>
    <n v="269"/>
    <x v="0"/>
    <n v="538"/>
  </r>
  <r>
    <n v="20100425"/>
    <x v="1"/>
    <m/>
    <d v="2010-05-23T00:00:00"/>
    <x v="2"/>
    <n v="269"/>
    <x v="1"/>
    <n v="269"/>
  </r>
  <r>
    <n v="20100426"/>
    <x v="2"/>
    <m/>
    <d v="2010-05-01T00:00:00"/>
    <x v="0"/>
    <n v="199"/>
    <x v="5"/>
    <n v="995"/>
  </r>
  <r>
    <n v="20100427"/>
    <x v="1"/>
    <m/>
    <d v="2010-05-05T00:00:00"/>
    <x v="2"/>
    <n v="269"/>
    <x v="2"/>
    <n v="807"/>
  </r>
  <r>
    <n v="20100428"/>
    <x v="2"/>
    <m/>
    <d v="2010-05-01T00:00:00"/>
    <x v="5"/>
    <n v="560.25"/>
    <x v="0"/>
    <n v="1120.5"/>
  </r>
  <r>
    <n v="20100429"/>
    <x v="0"/>
    <m/>
    <d v="2010-05-15T00:00:00"/>
    <x v="1"/>
    <n v="65"/>
    <x v="1"/>
    <n v="65"/>
  </r>
  <r>
    <n v="20100430"/>
    <x v="2"/>
    <m/>
    <d v="2010-05-21T00:00:00"/>
    <x v="0"/>
    <n v="199"/>
    <x v="0"/>
    <n v="398"/>
  </r>
  <r>
    <n v="20100431"/>
    <x v="1"/>
    <m/>
    <d v="2010-05-06T00:00:00"/>
    <x v="5"/>
    <n v="560.25"/>
    <x v="0"/>
    <n v="1120.5"/>
  </r>
  <r>
    <n v="20100432"/>
    <x v="1"/>
    <m/>
    <d v="2010-05-14T00:00:00"/>
    <x v="3"/>
    <n v="180.5"/>
    <x v="1"/>
    <n v="180.5"/>
  </r>
  <r>
    <n v="20100433"/>
    <x v="1"/>
    <m/>
    <d v="2010-05-01T00:00:00"/>
    <x v="3"/>
    <n v="180.5"/>
    <x v="0"/>
    <n v="361"/>
  </r>
  <r>
    <n v="20100434"/>
    <x v="1"/>
    <m/>
    <d v="2010-05-28T00:00:00"/>
    <x v="5"/>
    <n v="560.25"/>
    <x v="1"/>
    <n v="560.25"/>
  </r>
  <r>
    <n v="20100435"/>
    <x v="1"/>
    <m/>
    <d v="2010-05-17T00:00:00"/>
    <x v="5"/>
    <n v="560.25"/>
    <x v="0"/>
    <n v="1120.5"/>
  </r>
  <r>
    <n v="20100436"/>
    <x v="2"/>
    <m/>
    <d v="2010-05-04T00:00:00"/>
    <x v="0"/>
    <n v="199"/>
    <x v="2"/>
    <n v="597"/>
  </r>
  <r>
    <n v="20100437"/>
    <x v="2"/>
    <m/>
    <d v="2010-05-02T00:00:00"/>
    <x v="0"/>
    <n v="199"/>
    <x v="1"/>
    <n v="199"/>
  </r>
  <r>
    <n v="20100438"/>
    <x v="0"/>
    <m/>
    <d v="2010-05-05T00:00:00"/>
    <x v="1"/>
    <n v="65"/>
    <x v="4"/>
    <n v="260"/>
  </r>
  <r>
    <n v="20100439"/>
    <x v="2"/>
    <m/>
    <d v="2010-05-29T00:00:00"/>
    <x v="0"/>
    <n v="199"/>
    <x v="4"/>
    <n v="796"/>
  </r>
  <r>
    <n v="20100440"/>
    <x v="2"/>
    <m/>
    <d v="2010-05-24T00:00:00"/>
    <x v="0"/>
    <n v="199"/>
    <x v="4"/>
    <n v="796"/>
  </r>
  <r>
    <n v="20100441"/>
    <x v="0"/>
    <m/>
    <d v="2010-05-28T00:00:00"/>
    <x v="1"/>
    <n v="65"/>
    <x v="4"/>
    <n v="260"/>
  </r>
  <r>
    <n v="20100442"/>
    <x v="0"/>
    <m/>
    <d v="2010-05-28T00:00:00"/>
    <x v="2"/>
    <n v="269"/>
    <x v="1"/>
    <n v="269"/>
  </r>
  <r>
    <n v="20100443"/>
    <x v="2"/>
    <m/>
    <d v="2010-05-17T00:00:00"/>
    <x v="0"/>
    <n v="199"/>
    <x v="6"/>
    <n v="1194"/>
  </r>
  <r>
    <n v="20100444"/>
    <x v="2"/>
    <m/>
    <d v="2010-05-13T00:00:00"/>
    <x v="5"/>
    <n v="560.25"/>
    <x v="1"/>
    <n v="560.25"/>
  </r>
  <r>
    <n v="20100445"/>
    <x v="2"/>
    <m/>
    <d v="2010-05-02T00:00:00"/>
    <x v="1"/>
    <n v="65"/>
    <x v="1"/>
    <n v="65"/>
  </r>
  <r>
    <n v="20100446"/>
    <x v="2"/>
    <m/>
    <d v="2010-05-21T00:00:00"/>
    <x v="3"/>
    <n v="180.5"/>
    <x v="0"/>
    <n v="361"/>
  </r>
  <r>
    <n v="20100447"/>
    <x v="2"/>
    <m/>
    <d v="2010-05-22T00:00:00"/>
    <x v="5"/>
    <n v="560.25"/>
    <x v="0"/>
    <n v="1120.5"/>
  </r>
  <r>
    <n v="20100448"/>
    <x v="2"/>
    <m/>
    <d v="2010-05-08T00:00:00"/>
    <x v="5"/>
    <n v="560.25"/>
    <x v="1"/>
    <n v="560.25"/>
  </r>
  <r>
    <n v="20100449"/>
    <x v="1"/>
    <m/>
    <d v="2010-05-26T00:00:00"/>
    <x v="3"/>
    <n v="180.5"/>
    <x v="0"/>
    <n v="361"/>
  </r>
  <r>
    <n v="20100450"/>
    <x v="0"/>
    <m/>
    <d v="2010-05-01T00:00:00"/>
    <x v="2"/>
    <n v="269"/>
    <x v="1"/>
    <n v="269"/>
  </r>
  <r>
    <n v="20100451"/>
    <x v="2"/>
    <m/>
    <d v="2010-05-21T00:00:00"/>
    <x v="3"/>
    <n v="180.5"/>
    <x v="1"/>
    <n v="180.5"/>
  </r>
  <r>
    <n v="20100452"/>
    <x v="1"/>
    <m/>
    <d v="2010-05-15T00:00:00"/>
    <x v="5"/>
    <n v="560.25"/>
    <x v="0"/>
    <n v="1120.5"/>
  </r>
  <r>
    <n v="20100453"/>
    <x v="2"/>
    <m/>
    <d v="2010-05-23T00:00:00"/>
    <x v="0"/>
    <n v="199"/>
    <x v="6"/>
    <n v="1194"/>
  </r>
  <r>
    <n v="20100454"/>
    <x v="2"/>
    <m/>
    <d v="2010-05-26T00:00:00"/>
    <x v="2"/>
    <n v="269"/>
    <x v="1"/>
    <n v="269"/>
  </r>
  <r>
    <n v="20100455"/>
    <x v="2"/>
    <m/>
    <d v="2010-05-14T00:00:00"/>
    <x v="2"/>
    <n v="269"/>
    <x v="5"/>
    <n v="1345"/>
  </r>
  <r>
    <n v="20100456"/>
    <x v="0"/>
    <m/>
    <d v="2010-05-15T00:00:00"/>
    <x v="1"/>
    <n v="65"/>
    <x v="4"/>
    <n v="260"/>
  </r>
  <r>
    <n v="20100457"/>
    <x v="1"/>
    <m/>
    <d v="2010-05-09T00:00:00"/>
    <x v="0"/>
    <n v="199"/>
    <x v="6"/>
    <n v="1194"/>
  </r>
  <r>
    <n v="20100458"/>
    <x v="1"/>
    <m/>
    <d v="2010-05-21T00:00:00"/>
    <x v="3"/>
    <n v="180.5"/>
    <x v="0"/>
    <n v="361"/>
  </r>
  <r>
    <n v="20100459"/>
    <x v="1"/>
    <m/>
    <d v="2010-05-04T00:00:00"/>
    <x v="3"/>
    <n v="180.5"/>
    <x v="1"/>
    <n v="180.5"/>
  </r>
  <r>
    <n v="20100460"/>
    <x v="2"/>
    <m/>
    <d v="2010-05-16T00:00:00"/>
    <x v="2"/>
    <n v="269"/>
    <x v="1"/>
    <n v="269"/>
  </r>
  <r>
    <n v="20100461"/>
    <x v="1"/>
    <m/>
    <d v="2010-05-23T00:00:00"/>
    <x v="3"/>
    <n v="180.5"/>
    <x v="0"/>
    <n v="361"/>
  </r>
  <r>
    <n v="20100462"/>
    <x v="2"/>
    <m/>
    <d v="2010-05-29T00:00:00"/>
    <x v="0"/>
    <n v="199"/>
    <x v="1"/>
    <n v="199"/>
  </r>
  <r>
    <n v="20100463"/>
    <x v="2"/>
    <m/>
    <d v="2010-05-19T00:00:00"/>
    <x v="3"/>
    <n v="180.5"/>
    <x v="1"/>
    <n v="180.5"/>
  </r>
  <r>
    <n v="20100464"/>
    <x v="1"/>
    <m/>
    <d v="2010-05-08T00:00:00"/>
    <x v="2"/>
    <n v="269"/>
    <x v="0"/>
    <n v="538"/>
  </r>
  <r>
    <n v="20100465"/>
    <x v="2"/>
    <m/>
    <d v="2010-05-21T00:00:00"/>
    <x v="1"/>
    <n v="65"/>
    <x v="4"/>
    <n v="260"/>
  </r>
  <r>
    <n v="20100466"/>
    <x v="1"/>
    <m/>
    <d v="2010-05-15T00:00:00"/>
    <x v="0"/>
    <n v="199"/>
    <x v="4"/>
    <n v="796"/>
  </r>
  <r>
    <n v="20100467"/>
    <x v="2"/>
    <m/>
    <d v="2010-05-22T00:00:00"/>
    <x v="3"/>
    <n v="180.5"/>
    <x v="1"/>
    <n v="180.5"/>
  </r>
  <r>
    <n v="20100468"/>
    <x v="1"/>
    <m/>
    <d v="2010-05-01T00:00:00"/>
    <x v="1"/>
    <n v="65"/>
    <x v="0"/>
    <n v="130"/>
  </r>
  <r>
    <n v="20100469"/>
    <x v="0"/>
    <m/>
    <d v="2010-05-08T00:00:00"/>
    <x v="3"/>
    <n v="275.79000000000002"/>
    <x v="1"/>
    <n v="275.79000000000002"/>
  </r>
  <r>
    <n v="20100470"/>
    <x v="1"/>
    <m/>
    <d v="2010-05-21T00:00:00"/>
    <x v="1"/>
    <n v="65"/>
    <x v="2"/>
    <n v="195"/>
  </r>
  <r>
    <n v="20100471"/>
    <x v="1"/>
    <m/>
    <d v="2010-05-11T00:00:00"/>
    <x v="0"/>
    <n v="199"/>
    <x v="2"/>
    <n v="597"/>
  </r>
  <r>
    <n v="20100472"/>
    <x v="2"/>
    <m/>
    <d v="2010-05-17T00:00:00"/>
    <x v="0"/>
    <n v="199"/>
    <x v="1"/>
    <n v="199"/>
  </r>
  <r>
    <n v="20100473"/>
    <x v="1"/>
    <m/>
    <d v="2010-05-04T00:00:00"/>
    <x v="2"/>
    <n v="269"/>
    <x v="2"/>
    <n v="807"/>
  </r>
  <r>
    <n v="20100474"/>
    <x v="2"/>
    <m/>
    <d v="2010-05-17T00:00:00"/>
    <x v="3"/>
    <n v="180.5"/>
    <x v="1"/>
    <n v="180.5"/>
  </r>
  <r>
    <n v="20100475"/>
    <x v="1"/>
    <m/>
    <d v="2010-05-08T00:00:00"/>
    <x v="1"/>
    <n v="65"/>
    <x v="0"/>
    <n v="130"/>
  </r>
  <r>
    <n v="20100476"/>
    <x v="1"/>
    <m/>
    <d v="2010-05-16T00:00:00"/>
    <x v="2"/>
    <n v="269"/>
    <x v="5"/>
    <n v="1345"/>
  </r>
  <r>
    <n v="20100477"/>
    <x v="0"/>
    <m/>
    <d v="2010-05-27T00:00:00"/>
    <x v="1"/>
    <n v="65"/>
    <x v="4"/>
    <n v="260"/>
  </r>
  <r>
    <n v="20100478"/>
    <x v="2"/>
    <m/>
    <d v="2010-05-16T00:00:00"/>
    <x v="5"/>
    <n v="560.25"/>
    <x v="0"/>
    <n v="1120.5"/>
  </r>
  <r>
    <n v="20100479"/>
    <x v="0"/>
    <m/>
    <d v="2010-05-04T00:00:00"/>
    <x v="3"/>
    <n v="275.79000000000002"/>
    <x v="1"/>
    <n v="275.79000000000002"/>
  </r>
  <r>
    <n v="20100480"/>
    <x v="2"/>
    <m/>
    <d v="2010-05-29T00:00:00"/>
    <x v="5"/>
    <n v="560.25"/>
    <x v="0"/>
    <n v="1120.5"/>
  </r>
  <r>
    <n v="20100481"/>
    <x v="1"/>
    <m/>
    <d v="2010-05-13T00:00:00"/>
    <x v="1"/>
    <n v="65"/>
    <x v="2"/>
    <n v="195"/>
  </r>
  <r>
    <n v="20100482"/>
    <x v="0"/>
    <m/>
    <d v="2010-05-18T00:00:00"/>
    <x v="0"/>
    <n v="229"/>
    <x v="0"/>
    <n v="458"/>
  </r>
  <r>
    <n v="20100483"/>
    <x v="0"/>
    <m/>
    <d v="2010-05-02T00:00:00"/>
    <x v="5"/>
    <n v="560.25"/>
    <x v="1"/>
    <n v="560.25"/>
  </r>
  <r>
    <n v="20100484"/>
    <x v="2"/>
    <m/>
    <d v="2010-05-13T00:00:00"/>
    <x v="2"/>
    <n v="58.5"/>
    <x v="0"/>
    <n v="117"/>
  </r>
  <r>
    <n v="20100485"/>
    <x v="1"/>
    <m/>
    <d v="2010-05-06T00:00:00"/>
    <x v="1"/>
    <n v="65"/>
    <x v="4"/>
    <n v="260"/>
  </r>
  <r>
    <n v="20100486"/>
    <x v="0"/>
    <m/>
    <d v="2010-05-23T00:00:00"/>
    <x v="0"/>
    <n v="229"/>
    <x v="4"/>
    <n v="916"/>
  </r>
  <r>
    <n v="20100487"/>
    <x v="0"/>
    <m/>
    <d v="2010-05-25T00:00:00"/>
    <x v="2"/>
    <n v="58.5"/>
    <x v="2"/>
    <n v="175.5"/>
  </r>
  <r>
    <n v="20100488"/>
    <x v="0"/>
    <m/>
    <d v="2010-05-15T00:00:00"/>
    <x v="1"/>
    <n v="65"/>
    <x v="4"/>
    <n v="260"/>
  </r>
  <r>
    <n v="20100489"/>
    <x v="0"/>
    <m/>
    <d v="2010-05-23T00:00:00"/>
    <x v="1"/>
    <n v="65"/>
    <x v="4"/>
    <n v="260"/>
  </r>
  <r>
    <n v="20100490"/>
    <x v="1"/>
    <m/>
    <d v="2010-05-05T00:00:00"/>
    <x v="2"/>
    <n v="58.5"/>
    <x v="1"/>
    <n v="58.5"/>
  </r>
  <r>
    <n v="20100491"/>
    <x v="1"/>
    <m/>
    <d v="2010-05-18T00:00:00"/>
    <x v="3"/>
    <n v="180.5"/>
    <x v="0"/>
    <n v="361"/>
  </r>
  <r>
    <n v="20100492"/>
    <x v="0"/>
    <m/>
    <d v="2010-05-02T00:00:00"/>
    <x v="3"/>
    <n v="275.79000000000002"/>
    <x v="1"/>
    <n v="275.79000000000002"/>
  </r>
  <r>
    <n v="20100493"/>
    <x v="1"/>
    <m/>
    <d v="2010-05-10T00:00:00"/>
    <x v="2"/>
    <n v="58.5"/>
    <x v="5"/>
    <n v="292.5"/>
  </r>
  <r>
    <n v="20100494"/>
    <x v="1"/>
    <m/>
    <d v="2010-05-19T00:00:00"/>
    <x v="5"/>
    <n v="560.25"/>
    <x v="0"/>
    <n v="1120.5"/>
  </r>
  <r>
    <n v="20100495"/>
    <x v="2"/>
    <m/>
    <d v="2010-05-13T00:00:00"/>
    <x v="1"/>
    <n v="65"/>
    <x v="1"/>
    <n v="65"/>
  </r>
  <r>
    <n v="20100496"/>
    <x v="0"/>
    <m/>
    <d v="2010-05-23T00:00:00"/>
    <x v="2"/>
    <n v="58.5"/>
    <x v="4"/>
    <n v="234"/>
  </r>
  <r>
    <n v="20100497"/>
    <x v="2"/>
    <m/>
    <d v="2010-05-08T00:00:00"/>
    <x v="5"/>
    <n v="560.25"/>
    <x v="0"/>
    <n v="1120.5"/>
  </r>
  <r>
    <n v="20100498"/>
    <x v="2"/>
    <m/>
    <d v="2010-05-15T00:00:00"/>
    <x v="0"/>
    <n v="229"/>
    <x v="4"/>
    <n v="916"/>
  </r>
  <r>
    <n v="20100499"/>
    <x v="1"/>
    <m/>
    <d v="2010-05-27T00:00:00"/>
    <x v="1"/>
    <n v="65"/>
    <x v="4"/>
    <n v="260"/>
  </r>
  <r>
    <n v="20100500"/>
    <x v="0"/>
    <m/>
    <d v="2010-05-05T00:00:00"/>
    <x v="3"/>
    <n v="275.79000000000002"/>
    <x v="1"/>
    <n v="275.79000000000002"/>
  </r>
  <r>
    <n v="20100501"/>
    <x v="0"/>
    <m/>
    <d v="2010-05-06T00:00:00"/>
    <x v="3"/>
    <n v="275.79000000000002"/>
    <x v="0"/>
    <n v="551.58000000000004"/>
  </r>
  <r>
    <n v="20100502"/>
    <x v="0"/>
    <m/>
    <d v="2010-05-16T00:00:00"/>
    <x v="0"/>
    <n v="229"/>
    <x v="1"/>
    <n v="229"/>
  </r>
  <r>
    <n v="20100503"/>
    <x v="0"/>
    <m/>
    <d v="2010-05-01T00:00:00"/>
    <x v="1"/>
    <n v="65"/>
    <x v="2"/>
    <n v="195"/>
  </r>
  <r>
    <n v="20100504"/>
    <x v="0"/>
    <m/>
    <d v="2010-05-04T00:00:00"/>
    <x v="5"/>
    <n v="560.25"/>
    <x v="1"/>
    <n v="560.25"/>
  </r>
  <r>
    <n v="20100505"/>
    <x v="1"/>
    <m/>
    <d v="2010-05-29T00:00:00"/>
    <x v="2"/>
    <n v="58.5"/>
    <x v="4"/>
    <n v="234"/>
  </r>
  <r>
    <n v="20100506"/>
    <x v="2"/>
    <m/>
    <d v="2010-05-24T00:00:00"/>
    <x v="1"/>
    <n v="65"/>
    <x v="0"/>
    <n v="130"/>
  </r>
  <r>
    <n v="20100507"/>
    <x v="2"/>
    <m/>
    <d v="2010-05-18T00:00:00"/>
    <x v="5"/>
    <n v="560.25"/>
    <x v="0"/>
    <n v="1120.5"/>
  </r>
  <r>
    <n v="20100508"/>
    <x v="0"/>
    <m/>
    <d v="2010-05-19T00:00:00"/>
    <x v="0"/>
    <n v="229"/>
    <x v="4"/>
    <n v="916"/>
  </r>
  <r>
    <n v="20100509"/>
    <x v="0"/>
    <m/>
    <d v="2010-05-22T00:00:00"/>
    <x v="1"/>
    <n v="65"/>
    <x v="2"/>
    <n v="195"/>
  </r>
  <r>
    <n v="20100510"/>
    <x v="1"/>
    <m/>
    <d v="2010-05-31T00:00:00"/>
    <x v="0"/>
    <n v="229"/>
    <x v="1"/>
    <n v="229"/>
  </r>
  <r>
    <n v="20100511"/>
    <x v="1"/>
    <m/>
    <d v="2010-05-30T00:00:00"/>
    <x v="0"/>
    <n v="229"/>
    <x v="5"/>
    <n v="1145"/>
  </r>
  <r>
    <n v="20100512"/>
    <x v="1"/>
    <m/>
    <d v="2010-05-07T00:00:00"/>
    <x v="2"/>
    <n v="58.5"/>
    <x v="2"/>
    <n v="175.5"/>
  </r>
  <r>
    <n v="20100513"/>
    <x v="1"/>
    <m/>
    <d v="2010-05-29T00:00:00"/>
    <x v="3"/>
    <n v="180.5"/>
    <x v="0"/>
    <n v="361"/>
  </r>
  <r>
    <n v="20100514"/>
    <x v="0"/>
    <m/>
    <d v="2010-05-05T00:00:00"/>
    <x v="2"/>
    <n v="58.5"/>
    <x v="0"/>
    <n v="117"/>
  </r>
  <r>
    <n v="20100515"/>
    <x v="0"/>
    <m/>
    <d v="2010-05-13T00:00:00"/>
    <x v="2"/>
    <n v="58.5"/>
    <x v="5"/>
    <n v="292.5"/>
  </r>
  <r>
    <n v="20100516"/>
    <x v="1"/>
    <m/>
    <d v="2010-05-15T00:00:00"/>
    <x v="5"/>
    <n v="560.25"/>
    <x v="0"/>
    <n v="1120.5"/>
  </r>
  <r>
    <n v="20100517"/>
    <x v="1"/>
    <m/>
    <d v="2010-05-27T00:00:00"/>
    <x v="1"/>
    <n v="65"/>
    <x v="0"/>
    <n v="130"/>
  </r>
  <r>
    <n v="20100518"/>
    <x v="0"/>
    <m/>
    <d v="2010-05-02T00:00:00"/>
    <x v="1"/>
    <n v="65"/>
    <x v="4"/>
    <n v="260"/>
  </r>
  <r>
    <n v="20100519"/>
    <x v="1"/>
    <m/>
    <d v="2010-05-05T00:00:00"/>
    <x v="0"/>
    <n v="229"/>
    <x v="1"/>
    <n v="229"/>
  </r>
  <r>
    <n v="20100520"/>
    <x v="2"/>
    <m/>
    <d v="2010-05-19T00:00:00"/>
    <x v="5"/>
    <n v="560.25"/>
    <x v="0"/>
    <n v="1120.5"/>
  </r>
  <r>
    <n v="20100521"/>
    <x v="2"/>
    <m/>
    <d v="2010-05-19T00:00:00"/>
    <x v="3"/>
    <n v="180.5"/>
    <x v="1"/>
    <n v="180.5"/>
  </r>
  <r>
    <n v="20100522"/>
    <x v="0"/>
    <m/>
    <d v="2010-05-02T00:00:00"/>
    <x v="5"/>
    <n v="560.25"/>
    <x v="0"/>
    <n v="1120.5"/>
  </r>
  <r>
    <n v="20100523"/>
    <x v="2"/>
    <m/>
    <d v="2010-05-10T00:00:00"/>
    <x v="0"/>
    <n v="229"/>
    <x v="2"/>
    <n v="687"/>
  </r>
  <r>
    <n v="20100524"/>
    <x v="0"/>
    <m/>
    <d v="2010-05-08T00:00:00"/>
    <x v="1"/>
    <n v="65"/>
    <x v="4"/>
    <n v="260"/>
  </r>
  <r>
    <n v="20100525"/>
    <x v="1"/>
    <m/>
    <d v="2010-05-19T00:00:00"/>
    <x v="1"/>
    <n v="65"/>
    <x v="4"/>
    <n v="260"/>
  </r>
  <r>
    <n v="20100526"/>
    <x v="2"/>
    <m/>
    <d v="2010-05-19T00:00:00"/>
    <x v="2"/>
    <n v="58.5"/>
    <x v="4"/>
    <n v="234"/>
  </r>
  <r>
    <n v="20100527"/>
    <x v="0"/>
    <m/>
    <d v="2010-05-15T00:00:00"/>
    <x v="0"/>
    <n v="229"/>
    <x v="1"/>
    <n v="229"/>
  </r>
  <r>
    <n v="20100528"/>
    <x v="1"/>
    <m/>
    <d v="2010-05-08T00:00:00"/>
    <x v="0"/>
    <n v="229"/>
    <x v="4"/>
    <n v="916"/>
  </r>
  <r>
    <n v="20100529"/>
    <x v="0"/>
    <m/>
    <d v="2010-05-22T00:00:00"/>
    <x v="2"/>
    <n v="58.5"/>
    <x v="4"/>
    <n v="234"/>
  </r>
  <r>
    <n v="20100530"/>
    <x v="0"/>
    <m/>
    <d v="2010-05-09T00:00:00"/>
    <x v="0"/>
    <n v="229"/>
    <x v="0"/>
    <n v="458"/>
  </r>
  <r>
    <n v="20100531"/>
    <x v="2"/>
    <m/>
    <d v="2010-05-14T00:00:00"/>
    <x v="0"/>
    <n v="229"/>
    <x v="0"/>
    <n v="458"/>
  </r>
  <r>
    <n v="20100532"/>
    <x v="0"/>
    <m/>
    <d v="2010-05-31T00:00:00"/>
    <x v="1"/>
    <n v="65"/>
    <x v="4"/>
    <n v="260"/>
  </r>
  <r>
    <n v="20100533"/>
    <x v="2"/>
    <m/>
    <d v="2010-05-15T00:00:00"/>
    <x v="0"/>
    <n v="229"/>
    <x v="0"/>
    <n v="458"/>
  </r>
  <r>
    <n v="20100534"/>
    <x v="1"/>
    <m/>
    <d v="2010-05-20T00:00:00"/>
    <x v="2"/>
    <n v="58.5"/>
    <x v="5"/>
    <n v="292.5"/>
  </r>
  <r>
    <n v="20100535"/>
    <x v="1"/>
    <m/>
    <d v="2010-05-20T00:00:00"/>
    <x v="2"/>
    <n v="58.5"/>
    <x v="1"/>
    <n v="58.5"/>
  </r>
  <r>
    <n v="20100536"/>
    <x v="0"/>
    <m/>
    <d v="2010-05-19T00:00:00"/>
    <x v="0"/>
    <n v="229"/>
    <x v="5"/>
    <n v="1145"/>
  </r>
  <r>
    <n v="20100537"/>
    <x v="1"/>
    <m/>
    <d v="2010-05-19T00:00:00"/>
    <x v="5"/>
    <n v="560.25"/>
    <x v="1"/>
    <n v="560.25"/>
  </r>
  <r>
    <n v="20100538"/>
    <x v="0"/>
    <m/>
    <d v="2010-05-06T00:00:00"/>
    <x v="1"/>
    <n v="65"/>
    <x v="0"/>
    <n v="130"/>
  </r>
  <r>
    <n v="20100539"/>
    <x v="2"/>
    <m/>
    <d v="2010-05-01T00:00:00"/>
    <x v="2"/>
    <n v="58.5"/>
    <x v="0"/>
    <n v="117"/>
  </r>
  <r>
    <n v="20100540"/>
    <x v="0"/>
    <m/>
    <d v="2010-05-02T00:00:00"/>
    <x v="3"/>
    <n v="275.79000000000002"/>
    <x v="0"/>
    <n v="551.58000000000004"/>
  </r>
  <r>
    <n v="20100541"/>
    <x v="2"/>
    <m/>
    <d v="2010-05-27T00:00:00"/>
    <x v="0"/>
    <n v="229"/>
    <x v="4"/>
    <n v="916"/>
  </r>
  <r>
    <n v="20100542"/>
    <x v="2"/>
    <m/>
    <d v="2010-05-21T00:00:00"/>
    <x v="1"/>
    <n v="65"/>
    <x v="2"/>
    <n v="195"/>
  </r>
  <r>
    <n v="20100543"/>
    <x v="1"/>
    <m/>
    <d v="2010-05-11T00:00:00"/>
    <x v="0"/>
    <n v="229"/>
    <x v="0"/>
    <n v="458"/>
  </r>
  <r>
    <n v="20100544"/>
    <x v="0"/>
    <m/>
    <d v="2010-05-18T00:00:00"/>
    <x v="2"/>
    <n v="58.5"/>
    <x v="0"/>
    <n v="117"/>
  </r>
  <r>
    <n v="20100545"/>
    <x v="1"/>
    <m/>
    <d v="2010-05-05T00:00:00"/>
    <x v="1"/>
    <n v="65"/>
    <x v="1"/>
    <n v="65"/>
  </r>
  <r>
    <n v="20100546"/>
    <x v="2"/>
    <m/>
    <d v="2010-05-19T00:00:00"/>
    <x v="5"/>
    <n v="560.25"/>
    <x v="1"/>
    <n v="560.25"/>
  </r>
  <r>
    <n v="20100547"/>
    <x v="2"/>
    <m/>
    <d v="2010-05-11T00:00:00"/>
    <x v="5"/>
    <n v="560.25"/>
    <x v="0"/>
    <n v="1120.5"/>
  </r>
  <r>
    <n v="20100548"/>
    <x v="2"/>
    <m/>
    <d v="2010-05-16T00:00:00"/>
    <x v="3"/>
    <n v="180.5"/>
    <x v="0"/>
    <n v="361"/>
  </r>
  <r>
    <n v="20100549"/>
    <x v="2"/>
    <m/>
    <d v="2010-05-29T00:00:00"/>
    <x v="5"/>
    <n v="560.25"/>
    <x v="0"/>
    <n v="1120.5"/>
  </r>
  <r>
    <n v="20100550"/>
    <x v="2"/>
    <m/>
    <d v="2010-05-27T00:00:00"/>
    <x v="5"/>
    <n v="560.25"/>
    <x v="0"/>
    <n v="1120.5"/>
  </r>
  <r>
    <n v="20100551"/>
    <x v="1"/>
    <m/>
    <d v="2010-05-07T00:00:00"/>
    <x v="3"/>
    <n v="98.98"/>
    <x v="1"/>
    <n v="98.98"/>
  </r>
  <r>
    <n v="20100552"/>
    <x v="0"/>
    <m/>
    <d v="2010-05-31T00:00:00"/>
    <x v="1"/>
    <n v="65"/>
    <x v="4"/>
    <n v="260"/>
  </r>
  <r>
    <n v="20100553"/>
    <x v="2"/>
    <m/>
    <d v="2010-05-22T00:00:00"/>
    <x v="3"/>
    <n v="180.5"/>
    <x v="0"/>
    <n v="361"/>
  </r>
  <r>
    <n v="20100554"/>
    <x v="1"/>
    <m/>
    <d v="2010-05-18T00:00:00"/>
    <x v="3"/>
    <n v="98.98"/>
    <x v="0"/>
    <n v="197.96"/>
  </r>
  <r>
    <n v="20100555"/>
    <x v="0"/>
    <m/>
    <d v="2010-05-14T00:00:00"/>
    <x v="5"/>
    <n v="560.25"/>
    <x v="1"/>
    <n v="560.25"/>
  </r>
  <r>
    <n v="20100556"/>
    <x v="0"/>
    <m/>
    <d v="2010-05-21T00:00:00"/>
    <x v="1"/>
    <n v="65"/>
    <x v="0"/>
    <n v="130"/>
  </r>
  <r>
    <n v="20100557"/>
    <x v="2"/>
    <m/>
    <d v="2010-05-21T00:00:00"/>
    <x v="3"/>
    <n v="180.5"/>
    <x v="1"/>
    <n v="180.5"/>
  </r>
  <r>
    <n v="20100558"/>
    <x v="2"/>
    <m/>
    <d v="2010-05-16T00:00:00"/>
    <x v="3"/>
    <n v="180.5"/>
    <x v="0"/>
    <n v="361"/>
  </r>
  <r>
    <n v="20100559"/>
    <x v="0"/>
    <m/>
    <d v="2010-05-06T00:00:00"/>
    <x v="2"/>
    <n v="58.5"/>
    <x v="2"/>
    <n v="175.5"/>
  </r>
  <r>
    <n v="20100560"/>
    <x v="1"/>
    <m/>
    <d v="2010-05-09T00:00:00"/>
    <x v="5"/>
    <n v="560.25"/>
    <x v="1"/>
    <n v="560.25"/>
  </r>
  <r>
    <n v="20100561"/>
    <x v="0"/>
    <m/>
    <d v="2010-05-15T00:00:00"/>
    <x v="1"/>
    <n v="65"/>
    <x v="0"/>
    <n v="130"/>
  </r>
  <r>
    <n v="20100562"/>
    <x v="1"/>
    <m/>
    <d v="2010-05-13T00:00:00"/>
    <x v="1"/>
    <n v="65"/>
    <x v="4"/>
    <n v="260"/>
  </r>
  <r>
    <n v="20100563"/>
    <x v="0"/>
    <m/>
    <d v="2010-05-23T00:00:00"/>
    <x v="1"/>
    <n v="65"/>
    <x v="2"/>
    <n v="195"/>
  </r>
  <r>
    <n v="20100564"/>
    <x v="2"/>
    <m/>
    <d v="2010-05-15T00:00:00"/>
    <x v="2"/>
    <n v="58.5"/>
    <x v="5"/>
    <n v="292.5"/>
  </r>
  <r>
    <n v="20100565"/>
    <x v="1"/>
    <m/>
    <d v="2010-05-03T00:00:00"/>
    <x v="3"/>
    <n v="98.98"/>
    <x v="0"/>
    <n v="197.96"/>
  </r>
  <r>
    <n v="20100566"/>
    <x v="2"/>
    <m/>
    <d v="2010-05-09T00:00:00"/>
    <x v="1"/>
    <n v="65"/>
    <x v="0"/>
    <n v="130"/>
  </r>
  <r>
    <n v="20100567"/>
    <x v="2"/>
    <m/>
    <d v="2010-05-08T00:00:00"/>
    <x v="0"/>
    <n v="229"/>
    <x v="4"/>
    <n v="916"/>
  </r>
  <r>
    <n v="20100568"/>
    <x v="2"/>
    <m/>
    <d v="2010-05-07T00:00:00"/>
    <x v="3"/>
    <n v="180.5"/>
    <x v="1"/>
    <n v="180.5"/>
  </r>
  <r>
    <n v="20100569"/>
    <x v="2"/>
    <m/>
    <d v="2010-05-15T00:00:00"/>
    <x v="0"/>
    <n v="229"/>
    <x v="5"/>
    <n v="1145"/>
  </r>
  <r>
    <n v="20100570"/>
    <x v="0"/>
    <m/>
    <d v="2010-05-31T00:00:00"/>
    <x v="0"/>
    <n v="359"/>
    <x v="5"/>
    <n v="1795"/>
  </r>
  <r>
    <n v="20100571"/>
    <x v="0"/>
    <m/>
    <d v="2010-05-28T00:00:00"/>
    <x v="5"/>
    <n v="560.25"/>
    <x v="1"/>
    <n v="560.25"/>
  </r>
  <r>
    <n v="20100572"/>
    <x v="2"/>
    <m/>
    <d v="2010-05-13T00:00:00"/>
    <x v="3"/>
    <n v="180.5"/>
    <x v="1"/>
    <n v="180.5"/>
  </r>
  <r>
    <n v="20100573"/>
    <x v="2"/>
    <m/>
    <d v="2010-05-10T00:00:00"/>
    <x v="3"/>
    <n v="180.5"/>
    <x v="1"/>
    <n v="180.5"/>
  </r>
  <r>
    <n v="20100574"/>
    <x v="2"/>
    <m/>
    <d v="2010-05-17T00:00:00"/>
    <x v="1"/>
    <n v="65"/>
    <x v="1"/>
    <n v="65"/>
  </r>
  <r>
    <n v="20100575"/>
    <x v="0"/>
    <m/>
    <d v="2010-05-04T00:00:00"/>
    <x v="0"/>
    <n v="359"/>
    <x v="0"/>
    <n v="718"/>
  </r>
  <r>
    <n v="20100576"/>
    <x v="1"/>
    <m/>
    <d v="2010-05-23T00:00:00"/>
    <x v="0"/>
    <n v="359"/>
    <x v="6"/>
    <n v="2154"/>
  </r>
  <r>
    <n v="20100577"/>
    <x v="1"/>
    <m/>
    <d v="2010-05-17T00:00:00"/>
    <x v="0"/>
    <n v="359"/>
    <x v="1"/>
    <n v="359"/>
  </r>
  <r>
    <n v="20100578"/>
    <x v="2"/>
    <m/>
    <d v="2010-05-09T00:00:00"/>
    <x v="0"/>
    <n v="359"/>
    <x v="0"/>
    <n v="718"/>
  </r>
  <r>
    <n v="20100579"/>
    <x v="1"/>
    <m/>
    <d v="2010-05-05T00:00:00"/>
    <x v="1"/>
    <n v="65"/>
    <x v="2"/>
    <n v="195"/>
  </r>
  <r>
    <n v="20100580"/>
    <x v="2"/>
    <m/>
    <d v="2010-05-16T00:00:00"/>
    <x v="3"/>
    <n v="280.88"/>
    <x v="1"/>
    <n v="280.88"/>
  </r>
  <r>
    <n v="20100581"/>
    <x v="0"/>
    <m/>
    <d v="2010-05-06T00:00:00"/>
    <x v="3"/>
    <n v="275.79000000000002"/>
    <x v="1"/>
    <n v="275.79000000000002"/>
  </r>
  <r>
    <n v="20100582"/>
    <x v="0"/>
    <m/>
    <d v="2010-05-15T00:00:00"/>
    <x v="5"/>
    <n v="560.25"/>
    <x v="1"/>
    <n v="560.25"/>
  </r>
  <r>
    <n v="20100583"/>
    <x v="2"/>
    <m/>
    <d v="2010-05-03T00:00:00"/>
    <x v="0"/>
    <n v="359"/>
    <x v="6"/>
    <n v="2154"/>
  </r>
  <r>
    <n v="20100584"/>
    <x v="0"/>
    <m/>
    <d v="2010-05-17T00:00:00"/>
    <x v="2"/>
    <n v="58.5"/>
    <x v="1"/>
    <n v="58.5"/>
  </r>
  <r>
    <n v="20100585"/>
    <x v="1"/>
    <m/>
    <d v="2010-05-17T00:00:00"/>
    <x v="3"/>
    <n v="98.98"/>
    <x v="0"/>
    <n v="197.96"/>
  </r>
  <r>
    <n v="20100586"/>
    <x v="0"/>
    <m/>
    <d v="2010-05-26T00:00:00"/>
    <x v="2"/>
    <n v="58.5"/>
    <x v="1"/>
    <n v="58.5"/>
  </r>
  <r>
    <n v="20100587"/>
    <x v="0"/>
    <m/>
    <d v="2010-05-08T00:00:00"/>
    <x v="5"/>
    <n v="275.33"/>
    <x v="0"/>
    <n v="550.66"/>
  </r>
  <r>
    <n v="20100588"/>
    <x v="0"/>
    <m/>
    <d v="2010-05-18T00:00:00"/>
    <x v="5"/>
    <n v="275.33"/>
    <x v="0"/>
    <n v="550.66"/>
  </r>
  <r>
    <n v="20100589"/>
    <x v="0"/>
    <m/>
    <d v="2010-05-21T00:00:00"/>
    <x v="2"/>
    <n v="58.5"/>
    <x v="2"/>
    <n v="175.5"/>
  </r>
  <r>
    <n v="20100590"/>
    <x v="1"/>
    <m/>
    <d v="2010-05-14T00:00:00"/>
    <x v="2"/>
    <n v="58.5"/>
    <x v="4"/>
    <n v="234"/>
  </r>
  <r>
    <n v="20100591"/>
    <x v="2"/>
    <m/>
    <d v="2010-05-22T00:00:00"/>
    <x v="0"/>
    <n v="359"/>
    <x v="2"/>
    <n v="1077"/>
  </r>
  <r>
    <n v="20100592"/>
    <x v="1"/>
    <m/>
    <d v="2010-05-17T00:00:00"/>
    <x v="1"/>
    <n v="65"/>
    <x v="0"/>
    <n v="130"/>
  </r>
  <r>
    <n v="20100593"/>
    <x v="1"/>
    <m/>
    <d v="2010-05-14T00:00:00"/>
    <x v="2"/>
    <n v="58.5"/>
    <x v="5"/>
    <n v="292.5"/>
  </r>
  <r>
    <n v="20100594"/>
    <x v="1"/>
    <m/>
    <d v="2010-05-25T00:00:00"/>
    <x v="2"/>
    <n v="58.5"/>
    <x v="0"/>
    <n v="117"/>
  </r>
  <r>
    <n v="20100595"/>
    <x v="1"/>
    <m/>
    <d v="2010-05-14T00:00:00"/>
    <x v="0"/>
    <n v="359"/>
    <x v="5"/>
    <n v="1795"/>
  </r>
  <r>
    <n v="20100596"/>
    <x v="0"/>
    <m/>
    <d v="2010-05-10T00:00:00"/>
    <x v="1"/>
    <n v="65"/>
    <x v="2"/>
    <n v="195"/>
  </r>
  <r>
    <n v="20100597"/>
    <x v="0"/>
    <m/>
    <d v="2010-05-10T00:00:00"/>
    <x v="3"/>
    <n v="275.79000000000002"/>
    <x v="1"/>
    <n v="275.79000000000002"/>
  </r>
  <r>
    <n v="20100598"/>
    <x v="0"/>
    <m/>
    <d v="2010-05-04T00:00:00"/>
    <x v="2"/>
    <n v="99"/>
    <x v="0"/>
    <n v="198"/>
  </r>
  <r>
    <n v="20100599"/>
    <x v="0"/>
    <m/>
    <d v="2010-05-14T00:00:00"/>
    <x v="0"/>
    <n v="359"/>
    <x v="1"/>
    <n v="359"/>
  </r>
  <r>
    <n v="20100600"/>
    <x v="0"/>
    <m/>
    <d v="2010-05-01T00:00:00"/>
    <x v="1"/>
    <n v="65"/>
    <x v="1"/>
    <n v="65"/>
  </r>
  <r>
    <n v="20100601"/>
    <x v="2"/>
    <m/>
    <d v="2010-05-08T00:00:00"/>
    <x v="2"/>
    <n v="99"/>
    <x v="4"/>
    <n v="396"/>
  </r>
  <r>
    <n v="20100602"/>
    <x v="1"/>
    <m/>
    <d v="2010-05-26T00:00:00"/>
    <x v="2"/>
    <n v="99"/>
    <x v="1"/>
    <n v="99"/>
  </r>
  <r>
    <n v="20100603"/>
    <x v="1"/>
    <m/>
    <d v="2010-05-21T00:00:00"/>
    <x v="2"/>
    <n v="99"/>
    <x v="0"/>
    <n v="198"/>
  </r>
  <r>
    <n v="20100604"/>
    <x v="0"/>
    <m/>
    <d v="2010-05-05T00:00:00"/>
    <x v="2"/>
    <n v="99"/>
    <x v="5"/>
    <n v="495"/>
  </r>
  <r>
    <n v="20100605"/>
    <x v="2"/>
    <m/>
    <d v="2010-05-05T00:00:00"/>
    <x v="3"/>
    <n v="280.88"/>
    <x v="1"/>
    <n v="280.88"/>
  </r>
  <r>
    <n v="20100606"/>
    <x v="1"/>
    <m/>
    <d v="2010-05-27T00:00:00"/>
    <x v="5"/>
    <n v="275.33"/>
    <x v="1"/>
    <n v="275.33"/>
  </r>
  <r>
    <n v="20100607"/>
    <x v="1"/>
    <m/>
    <d v="2010-05-05T00:00:00"/>
    <x v="3"/>
    <n v="98.98"/>
    <x v="1"/>
    <n v="98.98"/>
  </r>
  <r>
    <n v="20100608"/>
    <x v="1"/>
    <m/>
    <d v="2010-05-05T00:00:00"/>
    <x v="1"/>
    <n v="65"/>
    <x v="2"/>
    <n v="195"/>
  </r>
  <r>
    <n v="20100609"/>
    <x v="2"/>
    <m/>
    <d v="2010-05-06T00:00:00"/>
    <x v="1"/>
    <n v="65"/>
    <x v="2"/>
    <n v="195"/>
  </r>
  <r>
    <n v="20100610"/>
    <x v="0"/>
    <m/>
    <d v="2010-05-09T00:00:00"/>
    <x v="0"/>
    <n v="359"/>
    <x v="0"/>
    <n v="718"/>
  </r>
  <r>
    <n v="20100611"/>
    <x v="0"/>
    <m/>
    <d v="2010-05-15T00:00:00"/>
    <x v="5"/>
    <n v="275.33"/>
    <x v="0"/>
    <n v="550.66"/>
  </r>
  <r>
    <n v="20100612"/>
    <x v="2"/>
    <m/>
    <d v="2010-05-14T00:00:00"/>
    <x v="2"/>
    <n v="99"/>
    <x v="1"/>
    <n v="99"/>
  </r>
  <r>
    <n v="20100613"/>
    <x v="2"/>
    <m/>
    <d v="2010-05-29T00:00:00"/>
    <x v="1"/>
    <n v="65"/>
    <x v="4"/>
    <n v="260"/>
  </r>
  <r>
    <n v="20100614"/>
    <x v="0"/>
    <m/>
    <d v="2010-05-26T00:00:00"/>
    <x v="2"/>
    <n v="99"/>
    <x v="1"/>
    <n v="99"/>
  </r>
  <r>
    <n v="20100615"/>
    <x v="0"/>
    <m/>
    <d v="2010-05-29T00:00:00"/>
    <x v="1"/>
    <n v="65"/>
    <x v="1"/>
    <n v="65"/>
  </r>
  <r>
    <n v="20100616"/>
    <x v="1"/>
    <m/>
    <d v="2010-05-19T00:00:00"/>
    <x v="0"/>
    <n v="359"/>
    <x v="6"/>
    <n v="2154"/>
  </r>
  <r>
    <n v="20100617"/>
    <x v="0"/>
    <m/>
    <d v="2010-05-04T00:00:00"/>
    <x v="5"/>
    <n v="275.33"/>
    <x v="0"/>
    <n v="550.66"/>
  </r>
  <r>
    <n v="20100618"/>
    <x v="2"/>
    <m/>
    <d v="2010-05-07T00:00:00"/>
    <x v="3"/>
    <n v="280.88"/>
    <x v="1"/>
    <n v="280.88"/>
  </r>
  <r>
    <n v="20100619"/>
    <x v="0"/>
    <m/>
    <d v="2010-05-16T00:00:00"/>
    <x v="1"/>
    <n v="65"/>
    <x v="0"/>
    <n v="130"/>
  </r>
  <r>
    <n v="20100620"/>
    <x v="0"/>
    <m/>
    <d v="2010-05-05T00:00:00"/>
    <x v="5"/>
    <n v="275.33"/>
    <x v="1"/>
    <n v="275.33"/>
  </r>
  <r>
    <n v="20100621"/>
    <x v="1"/>
    <m/>
    <d v="2010-05-23T00:00:00"/>
    <x v="1"/>
    <n v="65"/>
    <x v="4"/>
    <n v="260"/>
  </r>
  <r>
    <n v="20100622"/>
    <x v="2"/>
    <m/>
    <d v="2010-05-06T00:00:00"/>
    <x v="2"/>
    <n v="99"/>
    <x v="2"/>
    <n v="297"/>
  </r>
  <r>
    <n v="20100623"/>
    <x v="1"/>
    <m/>
    <d v="2010-05-08T00:00:00"/>
    <x v="0"/>
    <n v="359"/>
    <x v="2"/>
    <n v="1077"/>
  </r>
  <r>
    <n v="20100624"/>
    <x v="0"/>
    <m/>
    <d v="2010-05-14T00:00:00"/>
    <x v="1"/>
    <n v="65"/>
    <x v="2"/>
    <n v="195"/>
  </r>
  <r>
    <n v="20100625"/>
    <x v="2"/>
    <m/>
    <d v="2010-05-27T00:00:00"/>
    <x v="5"/>
    <n v="275.33"/>
    <x v="0"/>
    <n v="550.66"/>
  </r>
  <r>
    <n v="20100626"/>
    <x v="1"/>
    <m/>
    <d v="2010-05-14T00:00:00"/>
    <x v="1"/>
    <n v="65"/>
    <x v="4"/>
    <n v="260"/>
  </r>
  <r>
    <n v="20100627"/>
    <x v="0"/>
    <m/>
    <d v="2010-05-16T00:00:00"/>
    <x v="3"/>
    <n v="275.79000000000002"/>
    <x v="0"/>
    <n v="551.58000000000004"/>
  </r>
  <r>
    <n v="20100628"/>
    <x v="2"/>
    <m/>
    <d v="2010-05-16T00:00:00"/>
    <x v="1"/>
    <n v="65"/>
    <x v="2"/>
    <n v="195"/>
  </r>
  <r>
    <n v="20100629"/>
    <x v="1"/>
    <m/>
    <d v="2010-05-21T00:00:00"/>
    <x v="5"/>
    <n v="275.33"/>
    <x v="0"/>
    <n v="550.66"/>
  </r>
  <r>
    <n v="20100630"/>
    <x v="0"/>
    <m/>
    <d v="2010-05-14T00:00:00"/>
    <x v="1"/>
    <n v="65"/>
    <x v="4"/>
    <n v="260"/>
  </r>
  <r>
    <n v="20100631"/>
    <x v="0"/>
    <m/>
    <d v="2010-05-29T00:00:00"/>
    <x v="1"/>
    <n v="65"/>
    <x v="2"/>
    <n v="195"/>
  </r>
  <r>
    <n v="20100632"/>
    <x v="2"/>
    <m/>
    <d v="2010-05-19T00:00:00"/>
    <x v="3"/>
    <n v="280.88"/>
    <x v="0"/>
    <n v="561.76"/>
  </r>
  <r>
    <n v="20100633"/>
    <x v="2"/>
    <m/>
    <d v="2010-05-19T00:00:00"/>
    <x v="0"/>
    <n v="359"/>
    <x v="2"/>
    <n v="1077"/>
  </r>
  <r>
    <n v="20100634"/>
    <x v="1"/>
    <m/>
    <d v="2010-05-01T00:00:00"/>
    <x v="1"/>
    <n v="65"/>
    <x v="4"/>
    <n v="260"/>
  </r>
  <r>
    <n v="20100635"/>
    <x v="2"/>
    <m/>
    <d v="2010-05-11T00:00:00"/>
    <x v="2"/>
    <n v="99"/>
    <x v="1"/>
    <n v="99"/>
  </r>
  <r>
    <n v="20100636"/>
    <x v="0"/>
    <m/>
    <d v="2010-05-06T00:00:00"/>
    <x v="0"/>
    <n v="359"/>
    <x v="1"/>
    <n v="359"/>
  </r>
  <r>
    <n v="20100637"/>
    <x v="0"/>
    <m/>
    <d v="2010-05-10T00:00:00"/>
    <x v="0"/>
    <n v="359"/>
    <x v="5"/>
    <n v="1795"/>
  </r>
  <r>
    <n v="20100638"/>
    <x v="0"/>
    <m/>
    <d v="2010-05-02T00:00:00"/>
    <x v="0"/>
    <n v="359"/>
    <x v="2"/>
    <n v="1077"/>
  </r>
  <r>
    <n v="20100639"/>
    <x v="0"/>
    <m/>
    <d v="2010-05-28T00:00:00"/>
    <x v="2"/>
    <n v="99"/>
    <x v="0"/>
    <n v="198"/>
  </r>
  <r>
    <n v="20100640"/>
    <x v="2"/>
    <m/>
    <d v="2010-05-04T00:00:00"/>
    <x v="1"/>
    <n v="65"/>
    <x v="4"/>
    <n v="260"/>
  </r>
  <r>
    <n v="20100641"/>
    <x v="0"/>
    <m/>
    <d v="2010-05-02T00:00:00"/>
    <x v="5"/>
    <n v="275.33"/>
    <x v="0"/>
    <n v="550.66"/>
  </r>
  <r>
    <n v="20100642"/>
    <x v="1"/>
    <m/>
    <d v="2010-05-21T00:00:00"/>
    <x v="0"/>
    <n v="359"/>
    <x v="4"/>
    <n v="1436"/>
  </r>
  <r>
    <n v="20100643"/>
    <x v="0"/>
    <m/>
    <d v="2010-05-19T00:00:00"/>
    <x v="0"/>
    <n v="359"/>
    <x v="5"/>
    <n v="1795"/>
  </r>
  <r>
    <n v="20100644"/>
    <x v="0"/>
    <m/>
    <d v="2010-05-15T00:00:00"/>
    <x v="2"/>
    <n v="99"/>
    <x v="4"/>
    <n v="396"/>
  </r>
  <r>
    <n v="20100645"/>
    <x v="0"/>
    <m/>
    <d v="2010-05-19T00:00:00"/>
    <x v="1"/>
    <n v="65"/>
    <x v="2"/>
    <n v="195"/>
  </r>
  <r>
    <n v="20100646"/>
    <x v="0"/>
    <m/>
    <d v="2010-05-29T00:00:00"/>
    <x v="2"/>
    <n v="99"/>
    <x v="4"/>
    <n v="396"/>
  </r>
  <r>
    <n v="20100647"/>
    <x v="0"/>
    <m/>
    <d v="2010-05-28T00:00:00"/>
    <x v="3"/>
    <n v="275.79000000000002"/>
    <x v="1"/>
    <n v="275.79000000000002"/>
  </r>
  <r>
    <n v="20100648"/>
    <x v="0"/>
    <m/>
    <d v="2010-05-09T00:00:00"/>
    <x v="1"/>
    <n v="65"/>
    <x v="2"/>
    <n v="195"/>
  </r>
  <r>
    <n v="20100649"/>
    <x v="1"/>
    <m/>
    <d v="2010-05-20T00:00:00"/>
    <x v="5"/>
    <n v="275.33"/>
    <x v="1"/>
    <n v="275.33"/>
  </r>
  <r>
    <n v="20100650"/>
    <x v="1"/>
    <m/>
    <d v="2010-05-09T00:00:00"/>
    <x v="2"/>
    <n v="99"/>
    <x v="0"/>
    <n v="198"/>
  </r>
  <r>
    <n v="20100651"/>
    <x v="0"/>
    <m/>
    <d v="2010-05-20T00:00:00"/>
    <x v="3"/>
    <n v="180.5"/>
    <x v="0"/>
    <n v="361"/>
  </r>
  <r>
    <n v="20100652"/>
    <x v="1"/>
    <m/>
    <d v="2010-05-28T00:00:00"/>
    <x v="1"/>
    <n v="65"/>
    <x v="4"/>
    <n v="260"/>
  </r>
  <r>
    <n v="20100653"/>
    <x v="2"/>
    <m/>
    <d v="2010-05-20T00:00:00"/>
    <x v="1"/>
    <n v="65"/>
    <x v="1"/>
    <n v="65"/>
  </r>
  <r>
    <n v="20100654"/>
    <x v="2"/>
    <m/>
    <d v="2010-05-10T00:00:00"/>
    <x v="2"/>
    <n v="99"/>
    <x v="0"/>
    <n v="198"/>
  </r>
  <r>
    <n v="20100655"/>
    <x v="1"/>
    <m/>
    <d v="2010-05-27T00:00:00"/>
    <x v="0"/>
    <n v="359"/>
    <x v="0"/>
    <n v="718"/>
  </r>
  <r>
    <n v="20100656"/>
    <x v="1"/>
    <m/>
    <d v="2010-05-29T00:00:00"/>
    <x v="2"/>
    <n v="99"/>
    <x v="2"/>
    <n v="297"/>
  </r>
  <r>
    <n v="20100657"/>
    <x v="2"/>
    <m/>
    <d v="2010-05-14T00:00:00"/>
    <x v="2"/>
    <n v="99"/>
    <x v="5"/>
    <n v="495"/>
  </r>
  <r>
    <n v="20100658"/>
    <x v="0"/>
    <m/>
    <d v="2010-05-23T00:00:00"/>
    <x v="3"/>
    <n v="180.5"/>
    <x v="0"/>
    <n v="361"/>
  </r>
  <r>
    <n v="20100659"/>
    <x v="2"/>
    <m/>
    <d v="2010-05-05T00:00:00"/>
    <x v="1"/>
    <n v="65"/>
    <x v="0"/>
    <n v="130"/>
  </r>
  <r>
    <n v="20100660"/>
    <x v="1"/>
    <m/>
    <d v="2010-05-18T00:00:00"/>
    <x v="1"/>
    <n v="65"/>
    <x v="2"/>
    <n v="195"/>
  </r>
  <r>
    <n v="20100661"/>
    <x v="1"/>
    <m/>
    <d v="2010-05-23T00:00:00"/>
    <x v="0"/>
    <n v="359"/>
    <x v="5"/>
    <n v="1795"/>
  </r>
  <r>
    <n v="20100662"/>
    <x v="1"/>
    <m/>
    <d v="2010-05-18T00:00:00"/>
    <x v="3"/>
    <n v="98.98"/>
    <x v="1"/>
    <n v="98.98"/>
  </r>
  <r>
    <n v="20100663"/>
    <x v="2"/>
    <m/>
    <d v="2010-05-24T00:00:00"/>
    <x v="5"/>
    <n v="275.33"/>
    <x v="0"/>
    <n v="550.66"/>
  </r>
  <r>
    <n v="20100664"/>
    <x v="0"/>
    <m/>
    <d v="2010-05-11T00:00:00"/>
    <x v="3"/>
    <n v="180.5"/>
    <x v="1"/>
    <n v="180.5"/>
  </r>
  <r>
    <n v="20100665"/>
    <x v="0"/>
    <m/>
    <d v="2010-05-26T00:00:00"/>
    <x v="3"/>
    <n v="180.5"/>
    <x v="0"/>
    <n v="361"/>
  </r>
  <r>
    <n v="20100666"/>
    <x v="2"/>
    <m/>
    <d v="2010-05-05T00:00:00"/>
    <x v="3"/>
    <n v="280.88"/>
    <x v="0"/>
    <n v="561.76"/>
  </r>
  <r>
    <n v="20100667"/>
    <x v="1"/>
    <m/>
    <d v="2010-05-05T00:00:00"/>
    <x v="1"/>
    <n v="65"/>
    <x v="0"/>
    <n v="130"/>
  </r>
  <r>
    <n v="20100668"/>
    <x v="0"/>
    <m/>
    <d v="2010-05-22T00:00:00"/>
    <x v="2"/>
    <n v="99"/>
    <x v="1"/>
    <n v="99"/>
  </r>
  <r>
    <n v="20100669"/>
    <x v="2"/>
    <m/>
    <d v="2010-05-19T00:00:00"/>
    <x v="2"/>
    <n v="99"/>
    <x v="2"/>
    <n v="297"/>
  </r>
  <r>
    <n v="20100670"/>
    <x v="1"/>
    <m/>
    <d v="2010-05-29T00:00:00"/>
    <x v="0"/>
    <n v="359"/>
    <x v="4"/>
    <n v="1436"/>
  </r>
  <r>
    <n v="20100671"/>
    <x v="0"/>
    <m/>
    <d v="2010-05-04T00:00:00"/>
    <x v="3"/>
    <n v="180.5"/>
    <x v="1"/>
    <n v="180.5"/>
  </r>
  <r>
    <n v="20100672"/>
    <x v="2"/>
    <m/>
    <d v="2010-05-05T00:00:00"/>
    <x v="5"/>
    <n v="275.33"/>
    <x v="1"/>
    <n v="275.33"/>
  </r>
  <r>
    <n v="20100673"/>
    <x v="0"/>
    <m/>
    <d v="2010-05-20T00:00:00"/>
    <x v="0"/>
    <n v="359"/>
    <x v="4"/>
    <n v="1436"/>
  </r>
  <r>
    <n v="20100674"/>
    <x v="0"/>
    <m/>
    <d v="2010-05-27T00:00:00"/>
    <x v="5"/>
    <n v="275.33"/>
    <x v="1"/>
    <n v="275.33"/>
  </r>
  <r>
    <n v="20100675"/>
    <x v="1"/>
    <m/>
    <d v="2010-05-24T00:00:00"/>
    <x v="5"/>
    <n v="275.33"/>
    <x v="1"/>
    <n v="275.33"/>
  </r>
  <r>
    <n v="20100676"/>
    <x v="2"/>
    <m/>
    <d v="2010-05-10T00:00:00"/>
    <x v="1"/>
    <n v="65"/>
    <x v="4"/>
    <n v="260"/>
  </r>
  <r>
    <n v="20100677"/>
    <x v="0"/>
    <m/>
    <d v="2010-05-04T00:00:00"/>
    <x v="1"/>
    <n v="65"/>
    <x v="1"/>
    <n v="65"/>
  </r>
  <r>
    <n v="20100678"/>
    <x v="1"/>
    <m/>
    <d v="2010-05-31T00:00:00"/>
    <x v="0"/>
    <n v="359"/>
    <x v="5"/>
    <n v="1795"/>
  </r>
  <r>
    <n v="20100679"/>
    <x v="1"/>
    <m/>
    <d v="2010-05-24T00:00:00"/>
    <x v="3"/>
    <n v="98.98"/>
    <x v="0"/>
    <n v="197.96"/>
  </r>
  <r>
    <n v="20100680"/>
    <x v="0"/>
    <m/>
    <d v="2010-05-22T00:00:00"/>
    <x v="2"/>
    <n v="99"/>
    <x v="5"/>
    <n v="495"/>
  </r>
  <r>
    <n v="20100681"/>
    <x v="1"/>
    <m/>
    <d v="2010-05-17T00:00:00"/>
    <x v="1"/>
    <n v="65"/>
    <x v="1"/>
    <n v="65"/>
  </r>
  <r>
    <n v="20100682"/>
    <x v="2"/>
    <m/>
    <d v="2010-05-24T00:00:00"/>
    <x v="3"/>
    <n v="280.88"/>
    <x v="0"/>
    <n v="561.76"/>
  </r>
  <r>
    <n v="20100683"/>
    <x v="2"/>
    <m/>
    <d v="2010-05-17T00:00:00"/>
    <x v="0"/>
    <n v="359"/>
    <x v="6"/>
    <n v="2154"/>
  </r>
  <r>
    <n v="20100684"/>
    <x v="0"/>
    <m/>
    <d v="2010-05-02T00:00:00"/>
    <x v="0"/>
    <n v="359"/>
    <x v="5"/>
    <n v="1795"/>
  </r>
  <r>
    <n v="20100685"/>
    <x v="1"/>
    <m/>
    <d v="2010-05-03T00:00:00"/>
    <x v="2"/>
    <n v="269"/>
    <x v="0"/>
    <n v="538"/>
  </r>
  <r>
    <n v="20100686"/>
    <x v="1"/>
    <m/>
    <d v="2010-05-14T00:00:00"/>
    <x v="2"/>
    <n v="269"/>
    <x v="1"/>
    <n v="269"/>
  </r>
  <r>
    <n v="20100687"/>
    <x v="1"/>
    <m/>
    <d v="2010-05-03T00:00:00"/>
    <x v="0"/>
    <n v="359"/>
    <x v="1"/>
    <n v="359"/>
  </r>
  <r>
    <n v="20100688"/>
    <x v="0"/>
    <m/>
    <d v="2010-05-17T00:00:00"/>
    <x v="2"/>
    <n v="269"/>
    <x v="1"/>
    <n v="269"/>
  </r>
  <r>
    <n v="20100689"/>
    <x v="1"/>
    <m/>
    <d v="2010-05-11T00:00:00"/>
    <x v="3"/>
    <n v="98.98"/>
    <x v="1"/>
    <n v="98.98"/>
  </r>
  <r>
    <n v="20100690"/>
    <x v="1"/>
    <m/>
    <d v="2010-05-10T00:00:00"/>
    <x v="3"/>
    <n v="98.98"/>
    <x v="0"/>
    <n v="197.96"/>
  </r>
  <r>
    <n v="20100691"/>
    <x v="0"/>
    <m/>
    <d v="2010-05-27T00:00:00"/>
    <x v="5"/>
    <n v="275.33"/>
    <x v="0"/>
    <n v="550.66"/>
  </r>
  <r>
    <n v="20100692"/>
    <x v="0"/>
    <m/>
    <d v="2010-05-11T00:00:00"/>
    <x v="5"/>
    <n v="275.33"/>
    <x v="1"/>
    <n v="275.33"/>
  </r>
  <r>
    <n v="20100693"/>
    <x v="2"/>
    <m/>
    <d v="2010-05-08T00:00:00"/>
    <x v="1"/>
    <n v="65"/>
    <x v="2"/>
    <n v="195"/>
  </r>
  <r>
    <n v="20100694"/>
    <x v="0"/>
    <m/>
    <d v="2010-05-09T00:00:00"/>
    <x v="0"/>
    <n v="359"/>
    <x v="6"/>
    <n v="2154"/>
  </r>
  <r>
    <n v="20100695"/>
    <x v="2"/>
    <m/>
    <d v="2010-05-13T00:00:00"/>
    <x v="3"/>
    <n v="280.88"/>
    <x v="1"/>
    <n v="280.88"/>
  </r>
  <r>
    <n v="20100696"/>
    <x v="0"/>
    <m/>
    <d v="2010-05-31T00:00:00"/>
    <x v="1"/>
    <n v="65"/>
    <x v="1"/>
    <n v="65"/>
  </r>
  <r>
    <n v="20100697"/>
    <x v="2"/>
    <m/>
    <d v="2010-05-14T00:00:00"/>
    <x v="5"/>
    <n v="275.33"/>
    <x v="1"/>
    <n v="275.33"/>
  </r>
  <r>
    <n v="20100698"/>
    <x v="0"/>
    <m/>
    <d v="2010-05-19T00:00:00"/>
    <x v="3"/>
    <n v="180.5"/>
    <x v="0"/>
    <n v="361"/>
  </r>
  <r>
    <n v="20100699"/>
    <x v="2"/>
    <m/>
    <d v="2010-05-20T00:00:00"/>
    <x v="1"/>
    <n v="65"/>
    <x v="0"/>
    <n v="130"/>
  </r>
  <r>
    <n v="20100700"/>
    <x v="0"/>
    <m/>
    <d v="2010-05-23T00:00:00"/>
    <x v="5"/>
    <n v="275.33"/>
    <x v="1"/>
    <n v="275.33"/>
  </r>
  <r>
    <n v="20100701"/>
    <x v="0"/>
    <m/>
    <d v="2010-05-23T00:00:00"/>
    <x v="2"/>
    <n v="269"/>
    <x v="4"/>
    <n v="1076"/>
  </r>
  <r>
    <n v="20100702"/>
    <x v="1"/>
    <m/>
    <d v="2010-05-19T00:00:00"/>
    <x v="5"/>
    <n v="275.33"/>
    <x v="1"/>
    <n v="275.33"/>
  </r>
  <r>
    <n v="20100703"/>
    <x v="1"/>
    <m/>
    <d v="2010-05-17T00:00:00"/>
    <x v="5"/>
    <n v="275.33"/>
    <x v="0"/>
    <n v="550.66"/>
  </r>
  <r>
    <n v="20100704"/>
    <x v="2"/>
    <m/>
    <d v="2010-05-27T00:00:00"/>
    <x v="2"/>
    <n v="269"/>
    <x v="5"/>
    <n v="1345"/>
  </r>
  <r>
    <n v="20100705"/>
    <x v="1"/>
    <m/>
    <d v="2010-05-15T00:00:00"/>
    <x v="1"/>
    <n v="65"/>
    <x v="1"/>
    <n v="65"/>
  </r>
  <r>
    <n v="20100706"/>
    <x v="1"/>
    <m/>
    <d v="2010-05-05T00:00:00"/>
    <x v="0"/>
    <n v="359"/>
    <x v="2"/>
    <n v="1077"/>
  </r>
  <r>
    <n v="20100707"/>
    <x v="0"/>
    <m/>
    <d v="2010-05-29T00:00:00"/>
    <x v="2"/>
    <n v="269"/>
    <x v="5"/>
    <n v="1345"/>
  </r>
  <r>
    <n v="20100708"/>
    <x v="2"/>
    <m/>
    <d v="2010-05-09T00:00:00"/>
    <x v="1"/>
    <n v="33.99"/>
    <x v="2"/>
    <n v="101.97"/>
  </r>
  <r>
    <n v="20100709"/>
    <x v="1"/>
    <m/>
    <d v="2010-05-09T00:00:00"/>
    <x v="1"/>
    <n v="33.99"/>
    <x v="1"/>
    <n v="33.99"/>
  </r>
  <r>
    <n v="20100710"/>
    <x v="0"/>
    <m/>
    <d v="2010-05-24T00:00:00"/>
    <x v="5"/>
    <n v="275.33"/>
    <x v="0"/>
    <n v="550.66"/>
  </r>
  <r>
    <n v="20100711"/>
    <x v="1"/>
    <m/>
    <d v="2010-05-02T00:00:00"/>
    <x v="2"/>
    <n v="269"/>
    <x v="5"/>
    <n v="1345"/>
  </r>
  <r>
    <n v="20100712"/>
    <x v="0"/>
    <m/>
    <d v="2010-05-25T00:00:00"/>
    <x v="0"/>
    <n v="359"/>
    <x v="0"/>
    <n v="718"/>
  </r>
  <r>
    <n v="20100713"/>
    <x v="1"/>
    <m/>
    <d v="2010-05-01T00:00:00"/>
    <x v="1"/>
    <n v="33.99"/>
    <x v="0"/>
    <n v="67.98"/>
  </r>
  <r>
    <n v="20100714"/>
    <x v="2"/>
    <m/>
    <d v="2010-05-29T00:00:00"/>
    <x v="2"/>
    <n v="269"/>
    <x v="0"/>
    <n v="538"/>
  </r>
  <r>
    <n v="20100715"/>
    <x v="0"/>
    <m/>
    <d v="2010-05-21T00:00:00"/>
    <x v="1"/>
    <n v="33.99"/>
    <x v="0"/>
    <n v="67.98"/>
  </r>
  <r>
    <n v="20100716"/>
    <x v="0"/>
    <m/>
    <d v="2010-05-23T00:00:00"/>
    <x v="3"/>
    <n v="180.5"/>
    <x v="0"/>
    <n v="361"/>
  </r>
  <r>
    <n v="20100717"/>
    <x v="1"/>
    <m/>
    <d v="2010-05-09T00:00:00"/>
    <x v="2"/>
    <n v="269"/>
    <x v="5"/>
    <n v="1345"/>
  </r>
  <r>
    <n v="20100718"/>
    <x v="1"/>
    <m/>
    <d v="2010-05-14T00:00:00"/>
    <x v="0"/>
    <n v="359"/>
    <x v="0"/>
    <n v="718"/>
  </r>
  <r>
    <n v="20100719"/>
    <x v="2"/>
    <m/>
    <d v="2010-05-20T00:00:00"/>
    <x v="3"/>
    <n v="280.88"/>
    <x v="1"/>
    <n v="280.88"/>
  </r>
  <r>
    <n v="20100720"/>
    <x v="2"/>
    <m/>
    <d v="2010-05-28T00:00:00"/>
    <x v="0"/>
    <n v="359"/>
    <x v="5"/>
    <n v="1795"/>
  </r>
  <r>
    <n v="20100721"/>
    <x v="0"/>
    <m/>
    <d v="2010-05-28T00:00:00"/>
    <x v="2"/>
    <n v="269"/>
    <x v="0"/>
    <n v="538"/>
  </r>
  <r>
    <n v="20100722"/>
    <x v="0"/>
    <m/>
    <d v="2010-05-25T00:00:00"/>
    <x v="0"/>
    <n v="359"/>
    <x v="4"/>
    <n v="1436"/>
  </r>
  <r>
    <n v="20100723"/>
    <x v="2"/>
    <m/>
    <d v="2010-05-03T00:00:00"/>
    <x v="3"/>
    <n v="280.88"/>
    <x v="1"/>
    <n v="280.88"/>
  </r>
  <r>
    <n v="20100724"/>
    <x v="0"/>
    <m/>
    <d v="2010-05-03T00:00:00"/>
    <x v="1"/>
    <n v="33.99"/>
    <x v="4"/>
    <n v="135.96"/>
  </r>
  <r>
    <n v="20100725"/>
    <x v="2"/>
    <m/>
    <d v="2010-05-09T00:00:00"/>
    <x v="0"/>
    <n v="359"/>
    <x v="2"/>
    <n v="1077"/>
  </r>
  <r>
    <n v="20100726"/>
    <x v="0"/>
    <m/>
    <d v="2010-05-18T00:00:00"/>
    <x v="0"/>
    <n v="359"/>
    <x v="0"/>
    <n v="718"/>
  </r>
  <r>
    <n v="20100727"/>
    <x v="1"/>
    <m/>
    <d v="2010-05-28T00:00:00"/>
    <x v="5"/>
    <n v="275.33"/>
    <x v="0"/>
    <n v="550.66"/>
  </r>
  <r>
    <n v="20100728"/>
    <x v="0"/>
    <m/>
    <d v="2010-05-07T00:00:00"/>
    <x v="1"/>
    <n v="33.99"/>
    <x v="2"/>
    <n v="101.97"/>
  </r>
  <r>
    <n v="20100729"/>
    <x v="1"/>
    <m/>
    <d v="2010-05-09T00:00:00"/>
    <x v="2"/>
    <n v="269"/>
    <x v="5"/>
    <n v="1345"/>
  </r>
  <r>
    <n v="20100730"/>
    <x v="1"/>
    <m/>
    <d v="2010-05-22T00:00:00"/>
    <x v="5"/>
    <n v="275.33"/>
    <x v="0"/>
    <n v="550.66"/>
  </r>
  <r>
    <n v="20100731"/>
    <x v="0"/>
    <m/>
    <d v="2010-05-17T00:00:00"/>
    <x v="2"/>
    <n v="269"/>
    <x v="4"/>
    <n v="1076"/>
  </r>
  <r>
    <n v="20100732"/>
    <x v="2"/>
    <m/>
    <d v="2010-05-08T00:00:00"/>
    <x v="5"/>
    <n v="275.33"/>
    <x v="0"/>
    <n v="550.66"/>
  </r>
  <r>
    <n v="20100733"/>
    <x v="2"/>
    <m/>
    <d v="2010-05-08T00:00:00"/>
    <x v="1"/>
    <n v="33.99"/>
    <x v="1"/>
    <n v="33.99"/>
  </r>
  <r>
    <n v="20100734"/>
    <x v="0"/>
    <m/>
    <d v="2010-05-03T00:00:00"/>
    <x v="5"/>
    <n v="275.33"/>
    <x v="0"/>
    <n v="550.66"/>
  </r>
  <r>
    <n v="20100735"/>
    <x v="0"/>
    <m/>
    <d v="2010-05-01T00:00:00"/>
    <x v="5"/>
    <n v="275.33"/>
    <x v="0"/>
    <n v="550.66"/>
  </r>
  <r>
    <n v="20100736"/>
    <x v="1"/>
    <m/>
    <d v="2010-05-28T00:00:00"/>
    <x v="1"/>
    <n v="33.99"/>
    <x v="0"/>
    <n v="67.98"/>
  </r>
  <r>
    <n v="20100737"/>
    <x v="1"/>
    <m/>
    <d v="2010-05-05T00:00:00"/>
    <x v="3"/>
    <n v="98.98"/>
    <x v="1"/>
    <n v="98.98"/>
  </r>
  <r>
    <n v="20100738"/>
    <x v="1"/>
    <m/>
    <d v="2010-05-20T00:00:00"/>
    <x v="2"/>
    <n v="269"/>
    <x v="5"/>
    <n v="1345"/>
  </r>
  <r>
    <n v="20100739"/>
    <x v="1"/>
    <m/>
    <d v="2010-05-23T00:00:00"/>
    <x v="5"/>
    <n v="275.33"/>
    <x v="0"/>
    <n v="550.66"/>
  </r>
  <r>
    <n v="20100740"/>
    <x v="0"/>
    <m/>
    <d v="2010-05-29T00:00:00"/>
    <x v="0"/>
    <n v="359"/>
    <x v="2"/>
    <n v="1077"/>
  </r>
  <r>
    <n v="20100741"/>
    <x v="1"/>
    <m/>
    <d v="2010-05-05T00:00:00"/>
    <x v="0"/>
    <n v="359"/>
    <x v="6"/>
    <n v="2154"/>
  </r>
  <r>
    <n v="20100742"/>
    <x v="1"/>
    <m/>
    <d v="2010-05-05T00:00:00"/>
    <x v="2"/>
    <n v="269"/>
    <x v="1"/>
    <n v="269"/>
  </r>
  <r>
    <n v="20100743"/>
    <x v="1"/>
    <m/>
    <d v="2010-05-17T00:00:00"/>
    <x v="2"/>
    <n v="269"/>
    <x v="2"/>
    <n v="807"/>
  </r>
  <r>
    <n v="20100744"/>
    <x v="2"/>
    <m/>
    <d v="2010-05-07T00:00:00"/>
    <x v="0"/>
    <n v="359"/>
    <x v="4"/>
    <n v="1436"/>
  </r>
  <r>
    <n v="20100745"/>
    <x v="2"/>
    <m/>
    <d v="2010-05-28T00:00:00"/>
    <x v="2"/>
    <n v="269"/>
    <x v="4"/>
    <n v="1076"/>
  </r>
  <r>
    <n v="20100746"/>
    <x v="2"/>
    <m/>
    <d v="2010-05-21T00:00:00"/>
    <x v="5"/>
    <n v="275.33"/>
    <x v="0"/>
    <n v="550.66"/>
  </r>
  <r>
    <n v="20100747"/>
    <x v="2"/>
    <m/>
    <d v="2010-05-30T00:00:00"/>
    <x v="5"/>
    <n v="275.33"/>
    <x v="1"/>
    <n v="275.33"/>
  </r>
  <r>
    <n v="20100748"/>
    <x v="0"/>
    <m/>
    <d v="2010-05-10T00:00:00"/>
    <x v="2"/>
    <n v="269"/>
    <x v="1"/>
    <n v="269"/>
  </r>
  <r>
    <n v="20100749"/>
    <x v="2"/>
    <m/>
    <d v="2010-05-18T00:00:00"/>
    <x v="2"/>
    <n v="269"/>
    <x v="4"/>
    <n v="1076"/>
  </r>
  <r>
    <n v="20100750"/>
    <x v="0"/>
    <m/>
    <d v="2010-05-28T00:00:00"/>
    <x v="2"/>
    <n v="269"/>
    <x v="5"/>
    <n v="1345"/>
  </r>
  <r>
    <n v="20100751"/>
    <x v="2"/>
    <m/>
    <d v="2010-05-21T00:00:00"/>
    <x v="1"/>
    <n v="33.99"/>
    <x v="4"/>
    <n v="135.96"/>
  </r>
  <r>
    <n v="20100752"/>
    <x v="0"/>
    <m/>
    <d v="2010-05-02T00:00:00"/>
    <x v="1"/>
    <n v="33.99"/>
    <x v="0"/>
    <n v="67.98"/>
  </r>
  <r>
    <n v="20100753"/>
    <x v="0"/>
    <m/>
    <d v="2010-05-07T00:00:00"/>
    <x v="3"/>
    <n v="180.5"/>
    <x v="0"/>
    <n v="361"/>
  </r>
  <r>
    <n v="20100754"/>
    <x v="0"/>
    <m/>
    <d v="2010-05-19T00:00:00"/>
    <x v="1"/>
    <n v="33.99"/>
    <x v="1"/>
    <n v="33.99"/>
  </r>
  <r>
    <n v="20100755"/>
    <x v="2"/>
    <m/>
    <d v="2010-05-23T00:00:00"/>
    <x v="5"/>
    <n v="275.33"/>
    <x v="1"/>
    <n v="275.33"/>
  </r>
  <r>
    <n v="20100756"/>
    <x v="1"/>
    <m/>
    <d v="2010-05-14T00:00:00"/>
    <x v="5"/>
    <n v="275.33"/>
    <x v="1"/>
    <n v="275.33"/>
  </r>
  <r>
    <n v="20100757"/>
    <x v="0"/>
    <m/>
    <d v="2010-05-13T00:00:00"/>
    <x v="3"/>
    <n v="180.5"/>
    <x v="0"/>
    <n v="361"/>
  </r>
  <r>
    <n v="20100758"/>
    <x v="1"/>
    <m/>
    <d v="2010-05-30T00:00:00"/>
    <x v="5"/>
    <n v="275.33"/>
    <x v="0"/>
    <n v="550.66"/>
  </r>
  <r>
    <n v="20100759"/>
    <x v="2"/>
    <m/>
    <d v="2010-05-29T00:00:00"/>
    <x v="5"/>
    <n v="275.33"/>
    <x v="0"/>
    <n v="550.66"/>
  </r>
  <r>
    <n v="20100760"/>
    <x v="0"/>
    <m/>
    <d v="2010-05-29T00:00:00"/>
    <x v="2"/>
    <n v="269"/>
    <x v="5"/>
    <n v="1345"/>
  </r>
  <r>
    <n v="20100761"/>
    <x v="1"/>
    <m/>
    <d v="2010-05-03T00:00:00"/>
    <x v="5"/>
    <n v="275.33"/>
    <x v="1"/>
    <n v="275.33"/>
  </r>
  <r>
    <n v="20100762"/>
    <x v="0"/>
    <m/>
    <d v="2010-05-21T00:00:00"/>
    <x v="1"/>
    <n v="33.99"/>
    <x v="1"/>
    <n v="33.99"/>
  </r>
  <r>
    <n v="20100763"/>
    <x v="2"/>
    <m/>
    <d v="2010-05-27T00:00:00"/>
    <x v="0"/>
    <n v="359"/>
    <x v="2"/>
    <n v="1077"/>
  </r>
  <r>
    <n v="20100764"/>
    <x v="1"/>
    <m/>
    <d v="2010-05-02T00:00:00"/>
    <x v="2"/>
    <n v="269"/>
    <x v="0"/>
    <n v="538"/>
  </r>
  <r>
    <n v="20100765"/>
    <x v="2"/>
    <m/>
    <d v="2010-05-02T00:00:00"/>
    <x v="2"/>
    <n v="269"/>
    <x v="4"/>
    <n v="1076"/>
  </r>
  <r>
    <n v="20100766"/>
    <x v="1"/>
    <m/>
    <d v="2010-05-17T00:00:00"/>
    <x v="5"/>
    <n v="275.33"/>
    <x v="0"/>
    <n v="550.66"/>
  </r>
  <r>
    <n v="20100767"/>
    <x v="2"/>
    <m/>
    <d v="2010-05-01T00:00:00"/>
    <x v="3"/>
    <n v="280.88"/>
    <x v="1"/>
    <n v="280.88"/>
  </r>
  <r>
    <n v="20100768"/>
    <x v="0"/>
    <m/>
    <d v="2010-05-05T00:00:00"/>
    <x v="1"/>
    <n v="33.99"/>
    <x v="1"/>
    <n v="33.99"/>
  </r>
  <r>
    <n v="20100769"/>
    <x v="1"/>
    <m/>
    <d v="2010-05-24T00:00:00"/>
    <x v="3"/>
    <n v="98.98"/>
    <x v="0"/>
    <n v="197.96"/>
  </r>
  <r>
    <n v="20100770"/>
    <x v="2"/>
    <m/>
    <d v="2010-05-11T00:00:00"/>
    <x v="3"/>
    <n v="280.88"/>
    <x v="0"/>
    <n v="561.76"/>
  </r>
  <r>
    <n v="20100771"/>
    <x v="1"/>
    <m/>
    <d v="2010-05-24T00:00:00"/>
    <x v="3"/>
    <n v="98.98"/>
    <x v="1"/>
    <n v="98.98"/>
  </r>
  <r>
    <n v="20100772"/>
    <x v="0"/>
    <m/>
    <d v="2010-05-03T00:00:00"/>
    <x v="0"/>
    <n v="359"/>
    <x v="0"/>
    <n v="718"/>
  </r>
  <r>
    <n v="20100773"/>
    <x v="1"/>
    <m/>
    <d v="2010-05-19T00:00:00"/>
    <x v="3"/>
    <n v="98.98"/>
    <x v="1"/>
    <n v="98.98"/>
  </r>
  <r>
    <n v="20100774"/>
    <x v="1"/>
    <m/>
    <d v="2010-05-18T00:00:00"/>
    <x v="0"/>
    <n v="359"/>
    <x v="4"/>
    <n v="1436"/>
  </r>
  <r>
    <n v="20100775"/>
    <x v="2"/>
    <m/>
    <d v="2010-05-30T00:00:00"/>
    <x v="2"/>
    <n v="269"/>
    <x v="2"/>
    <n v="807"/>
  </r>
  <r>
    <n v="20100776"/>
    <x v="1"/>
    <m/>
    <d v="2010-05-09T00:00:00"/>
    <x v="5"/>
    <n v="275.33"/>
    <x v="1"/>
    <n v="275.33"/>
  </r>
  <r>
    <n v="20100777"/>
    <x v="1"/>
    <m/>
    <d v="2010-05-21T00:00:00"/>
    <x v="1"/>
    <n v="33.99"/>
    <x v="0"/>
    <n v="67.98"/>
  </r>
  <r>
    <n v="20100778"/>
    <x v="0"/>
    <m/>
    <d v="2010-05-05T00:00:00"/>
    <x v="1"/>
    <n v="33.99"/>
    <x v="1"/>
    <n v="33.99"/>
  </r>
  <r>
    <n v="20100779"/>
    <x v="1"/>
    <m/>
    <d v="2010-05-13T00:00:00"/>
    <x v="5"/>
    <n v="275.33"/>
    <x v="0"/>
    <n v="550.66"/>
  </r>
  <r>
    <n v="20100780"/>
    <x v="2"/>
    <m/>
    <d v="2010-05-09T00:00:00"/>
    <x v="1"/>
    <n v="33.99"/>
    <x v="2"/>
    <n v="101.97"/>
  </r>
  <r>
    <n v="20100781"/>
    <x v="0"/>
    <m/>
    <d v="2010-05-10T00:00:00"/>
    <x v="0"/>
    <n v="359"/>
    <x v="6"/>
    <n v="2154"/>
  </r>
  <r>
    <n v="20100782"/>
    <x v="0"/>
    <m/>
    <d v="2010-05-18T00:00:00"/>
    <x v="5"/>
    <n v="275.33"/>
    <x v="1"/>
    <n v="275.33"/>
  </r>
  <r>
    <n v="20100783"/>
    <x v="2"/>
    <m/>
    <d v="2010-05-17T00:00:00"/>
    <x v="2"/>
    <n v="269"/>
    <x v="4"/>
    <n v="1076"/>
  </r>
  <r>
    <n v="20100784"/>
    <x v="0"/>
    <m/>
    <d v="2010-05-17T00:00:00"/>
    <x v="2"/>
    <n v="269"/>
    <x v="5"/>
    <n v="1345"/>
  </r>
  <r>
    <n v="20100785"/>
    <x v="1"/>
    <m/>
    <d v="2010-05-06T00:00:00"/>
    <x v="1"/>
    <n v="33.99"/>
    <x v="1"/>
    <n v="33.99"/>
  </r>
  <r>
    <n v="20100786"/>
    <x v="2"/>
    <m/>
    <d v="2010-05-15T00:00:00"/>
    <x v="1"/>
    <n v="33.99"/>
    <x v="2"/>
    <n v="101.97"/>
  </r>
  <r>
    <n v="20109999"/>
    <x v="2"/>
    <m/>
    <d v="2010-05-22T00:00:00"/>
    <x v="2"/>
    <n v="269"/>
    <x v="2"/>
    <n v="8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D21" firstHeaderRow="0" firstDataRow="1" firstDataCol="1" rowPageCount="1" colPageCount="1"/>
  <pivotFields count="8">
    <pivotField showAll="0"/>
    <pivotField axis="axisRow" showAll="0" sumSubtotal="1" countASubtotal="1" avgSubtotal="1">
      <items count="7">
        <item x="0"/>
        <item sd="0" x="2"/>
        <item sd="0" x="1"/>
        <item x="3"/>
        <item t="sum"/>
        <item t="countA"/>
        <item t="avg"/>
      </items>
    </pivotField>
    <pivotField showAll="0"/>
    <pivotField showAll="0"/>
    <pivotField axis="axisRow" showAll="0">
      <items count="7">
        <item x="3"/>
        <item x="5"/>
        <item x="1"/>
        <item x="2"/>
        <item x="0"/>
        <item x="4"/>
        <item t="default"/>
      </items>
    </pivotField>
    <pivotField dataField="1" numFmtId="44" showAll="0"/>
    <pivotField axis="axisPage" multipleItemSelectionAllowed="1" showAll="0" sumSubtotal="1">
      <items count="8">
        <item x="1"/>
        <item x="0"/>
        <item x="2"/>
        <item x="4"/>
        <item x="5"/>
        <item x="6"/>
        <item x="3"/>
        <item t="sum"/>
      </items>
    </pivotField>
    <pivotField numFmtId="44" showAll="0"/>
  </pivotFields>
  <rowFields count="2">
    <field x="1"/>
    <field x="4"/>
  </rowFields>
  <rowItems count="17">
    <i>
      <x/>
    </i>
    <i r="1">
      <x/>
    </i>
    <i r="1">
      <x v="1"/>
    </i>
    <i r="1">
      <x v="2"/>
    </i>
    <i r="1">
      <x v="3"/>
    </i>
    <i r="1">
      <x v="4"/>
    </i>
    <i t="sum">
      <x/>
    </i>
    <i t="countA">
      <x/>
    </i>
    <i t="avg">
      <x/>
    </i>
    <i>
      <x v="1"/>
    </i>
    <i>
      <x v="2"/>
    </i>
    <i>
      <x v="3"/>
    </i>
    <i r="1">
      <x v="5"/>
    </i>
    <i t="sum">
      <x v="3"/>
    </i>
    <i t="countA">
      <x v="3"/>
    </i>
    <i t="avg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6" hier="-1"/>
  </pageFields>
  <dataFields count="3">
    <dataField name="Sum" fld="5" baseField="4" baseItem="0">
      <extLst>
        <ext xmlns:x14="http://schemas.microsoft.com/office/spreadsheetml/2009/9/main" uri="{E15A36E0-9728-4e99-A89B-3F7291B0FE68}">
          <x14:dataField pivotShowAs="rankAscending"/>
        </ext>
      </extLst>
    </dataField>
    <dataField name="Count" fld="5" subtotal="count" baseField="1" baseItem="0"/>
    <dataField name="Average" fld="5" subtotal="average" baseField="1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H791" totalsRowCount="1">
  <autoFilter ref="A1:H791"/>
  <tableColumns count="8">
    <tableColumn id="1" name="Transaction" totalsRowDxfId="6"/>
    <tableColumn id="2" name="Location" totalsRowDxfId="5"/>
    <tableColumn id="3" name="Column1" totalsRowDxfId="4"/>
    <tableColumn id="4" name="Date" dataDxfId="7" totalsRowDxfId="3"/>
    <tableColumn id="5" name="Item"/>
    <tableColumn id="6" name="WholesalePrice" totalsRowFunction="sum" totalsRowDxfId="2" dataCellStyle="Currency"/>
    <tableColumn id="7" name="UnitsSold" totalsRowFunction="count" totalsRowDxfId="1"/>
    <tableColumn id="8" name="Column 2" totalsRowFunction="sum" totalsRowDxfId="0" dataCellStyle="Currency">
      <calculatedColumnFormula>F2*G2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6"/>
  <sheetViews>
    <sheetView tabSelected="1" workbookViewId="0">
      <selection activeCell="B6" sqref="B6"/>
    </sheetView>
  </sheetViews>
  <sheetFormatPr defaultRowHeight="13.5" x14ac:dyDescent="0.3"/>
  <cols>
    <col min="1" max="1" width="16.765625" customWidth="1"/>
    <col min="2" max="2" width="6.15234375" customWidth="1"/>
    <col min="3" max="4" width="12.69140625" customWidth="1"/>
    <col min="5" max="5" width="11" customWidth="1"/>
    <col min="6" max="6" width="6.23046875" customWidth="1"/>
    <col min="7" max="7" width="6.4609375" customWidth="1"/>
    <col min="8" max="8" width="10.53515625" bestFit="1" customWidth="1"/>
  </cols>
  <sheetData>
    <row r="2" spans="1:4" x14ac:dyDescent="0.3">
      <c r="A2" s="10" t="s">
        <v>15</v>
      </c>
      <c r="B2" t="s">
        <v>19</v>
      </c>
    </row>
    <row r="4" spans="1:4" x14ac:dyDescent="0.3">
      <c r="A4" s="10" t="s">
        <v>16</v>
      </c>
      <c r="B4" t="s">
        <v>22</v>
      </c>
      <c r="C4" t="s">
        <v>21</v>
      </c>
      <c r="D4" t="s">
        <v>20</v>
      </c>
    </row>
    <row r="5" spans="1:4" x14ac:dyDescent="0.3">
      <c r="A5" s="3" t="s">
        <v>4</v>
      </c>
      <c r="B5" s="9"/>
      <c r="C5" s="9"/>
      <c r="D5" s="9"/>
    </row>
    <row r="6" spans="1:4" x14ac:dyDescent="0.3">
      <c r="A6" s="11" t="s">
        <v>7</v>
      </c>
      <c r="B6" s="9">
        <v>3</v>
      </c>
      <c r="C6" s="9">
        <v>52</v>
      </c>
      <c r="D6" s="9">
        <v>223.89865384615399</v>
      </c>
    </row>
    <row r="7" spans="1:4" x14ac:dyDescent="0.3">
      <c r="A7" s="11" t="s">
        <v>10</v>
      </c>
      <c r="B7" s="9">
        <v>5</v>
      </c>
      <c r="C7" s="9">
        <v>41</v>
      </c>
      <c r="D7" s="9">
        <v>431.24073170731725</v>
      </c>
    </row>
    <row r="8" spans="1:4" x14ac:dyDescent="0.3">
      <c r="A8" s="11" t="s">
        <v>8</v>
      </c>
      <c r="B8" s="9">
        <v>1</v>
      </c>
      <c r="C8" s="9">
        <v>58</v>
      </c>
      <c r="D8" s="9">
        <v>53.306724137930999</v>
      </c>
    </row>
    <row r="9" spans="1:4" x14ac:dyDescent="0.3">
      <c r="A9" s="11" t="s">
        <v>9</v>
      </c>
      <c r="B9" s="9">
        <v>2</v>
      </c>
      <c r="C9" s="9">
        <v>57</v>
      </c>
      <c r="D9" s="9">
        <v>140.98929824561404</v>
      </c>
    </row>
    <row r="10" spans="1:4" x14ac:dyDescent="0.3">
      <c r="A10" s="11" t="s">
        <v>6</v>
      </c>
      <c r="B10" s="9">
        <v>4</v>
      </c>
      <c r="C10" s="9">
        <v>50</v>
      </c>
      <c r="D10" s="9">
        <v>294.8</v>
      </c>
    </row>
    <row r="11" spans="1:4" x14ac:dyDescent="0.3">
      <c r="A11" s="3" t="s">
        <v>25</v>
      </c>
      <c r="B11" s="9"/>
      <c r="C11" s="9">
        <v>55191.780000000042</v>
      </c>
      <c r="D11" s="9">
        <v>55191.780000000042</v>
      </c>
    </row>
    <row r="12" spans="1:4" x14ac:dyDescent="0.3">
      <c r="A12" s="3" t="s">
        <v>26</v>
      </c>
      <c r="B12" s="9"/>
      <c r="C12" s="9">
        <v>258</v>
      </c>
      <c r="D12" s="9">
        <v>258</v>
      </c>
    </row>
    <row r="13" spans="1:4" x14ac:dyDescent="0.3">
      <c r="A13" s="3" t="s">
        <v>27</v>
      </c>
      <c r="B13" s="9"/>
      <c r="C13" s="9">
        <v>213.92162790697691</v>
      </c>
      <c r="D13" s="9">
        <v>213.92162790697691</v>
      </c>
    </row>
    <row r="14" spans="1:4" x14ac:dyDescent="0.3">
      <c r="A14" s="3" t="s">
        <v>3</v>
      </c>
      <c r="B14" s="9"/>
      <c r="C14" s="9">
        <v>271</v>
      </c>
      <c r="D14" s="9">
        <v>227.79420664206646</v>
      </c>
    </row>
    <row r="15" spans="1:4" x14ac:dyDescent="0.3">
      <c r="A15" s="3" t="s">
        <v>5</v>
      </c>
      <c r="B15" s="9"/>
      <c r="C15" s="9">
        <v>259</v>
      </c>
      <c r="D15" s="9">
        <v>215.5777606177609</v>
      </c>
    </row>
    <row r="16" spans="1:4" x14ac:dyDescent="0.3">
      <c r="A16" s="3" t="s">
        <v>17</v>
      </c>
      <c r="B16" s="9"/>
      <c r="C16" s="9"/>
      <c r="D16" s="9"/>
    </row>
    <row r="17" spans="1:4" x14ac:dyDescent="0.3">
      <c r="A17" s="11" t="s">
        <v>17</v>
      </c>
      <c r="B17" s="9"/>
      <c r="C17" s="9"/>
      <c r="D17" s="9"/>
    </row>
    <row r="18" spans="1:4" x14ac:dyDescent="0.3">
      <c r="A18" s="3" t="s">
        <v>23</v>
      </c>
      <c r="B18" s="9"/>
      <c r="C18" s="9"/>
      <c r="D18" s="9"/>
    </row>
    <row r="19" spans="1:4" x14ac:dyDescent="0.3">
      <c r="A19" s="3" t="s">
        <v>24</v>
      </c>
      <c r="B19" s="9"/>
      <c r="C19" s="9"/>
      <c r="D19" s="9"/>
    </row>
    <row r="20" spans="1:4" x14ac:dyDescent="0.3">
      <c r="A20" s="3" t="s">
        <v>28</v>
      </c>
      <c r="B20" s="9"/>
      <c r="C20" s="9"/>
      <c r="D20" s="9"/>
    </row>
    <row r="21" spans="1:4" x14ac:dyDescent="0.3">
      <c r="A21" s="3" t="s">
        <v>18</v>
      </c>
      <c r="B21" s="9"/>
      <c r="C21" s="9">
        <v>788</v>
      </c>
      <c r="D21" s="9">
        <v>219.23686548223358</v>
      </c>
    </row>
    <row r="26" spans="1:4" x14ac:dyDescent="0.3">
      <c r="B26" s="9"/>
      <c r="C26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3"/>
  <sheetViews>
    <sheetView topLeftCell="A767" workbookViewId="0">
      <selection activeCell="F793" sqref="F793"/>
    </sheetView>
  </sheetViews>
  <sheetFormatPr defaultColWidth="11" defaultRowHeight="13.5" x14ac:dyDescent="0.3"/>
  <cols>
    <col min="1" max="1" width="15.3828125" style="1" customWidth="1"/>
    <col min="2" max="3" width="13.3046875" style="3" customWidth="1"/>
    <col min="4" max="4" width="16.15234375" style="4" customWidth="1"/>
    <col min="5" max="5" width="13.3828125" customWidth="1"/>
    <col min="6" max="6" width="14.84375" style="2" customWidth="1"/>
    <col min="7" max="7" width="11.15234375" style="1" customWidth="1"/>
    <col min="8" max="8" width="14.69140625" style="2" customWidth="1"/>
  </cols>
  <sheetData>
    <row r="1" spans="1:12" x14ac:dyDescent="0.3">
      <c r="A1" t="s">
        <v>11</v>
      </c>
      <c r="B1" t="s">
        <v>0</v>
      </c>
      <c r="C1" t="s">
        <v>12</v>
      </c>
      <c r="D1" t="s">
        <v>1</v>
      </c>
      <c r="E1" t="s">
        <v>2</v>
      </c>
      <c r="F1" s="8" t="s">
        <v>14</v>
      </c>
      <c r="G1" s="8" t="s">
        <v>15</v>
      </c>
      <c r="H1" t="s">
        <v>13</v>
      </c>
      <c r="L1" s="8"/>
    </row>
    <row r="2" spans="1:12" x14ac:dyDescent="0.3">
      <c r="A2">
        <v>20100000</v>
      </c>
      <c r="B2" t="s">
        <v>4</v>
      </c>
      <c r="C2"/>
      <c r="D2" s="7">
        <v>38865</v>
      </c>
      <c r="E2" t="s">
        <v>6</v>
      </c>
      <c r="F2" s="5">
        <v>199</v>
      </c>
      <c r="G2">
        <v>2</v>
      </c>
      <c r="H2" s="5">
        <f t="shared" ref="H2:H66" si="0">F2*G2</f>
        <v>398</v>
      </c>
    </row>
    <row r="3" spans="1:12" x14ac:dyDescent="0.3">
      <c r="A3">
        <v>20100001</v>
      </c>
      <c r="B3" t="s">
        <v>5</v>
      </c>
      <c r="C3"/>
      <c r="D3" s="7">
        <v>38843</v>
      </c>
      <c r="E3" t="s">
        <v>8</v>
      </c>
      <c r="F3" s="5">
        <v>39.99</v>
      </c>
      <c r="G3">
        <v>2</v>
      </c>
      <c r="H3" s="5">
        <f t="shared" si="0"/>
        <v>79.98</v>
      </c>
    </row>
    <row r="4" spans="1:12" x14ac:dyDescent="0.3">
      <c r="A4">
        <v>20100002</v>
      </c>
      <c r="B4" t="s">
        <v>5</v>
      </c>
      <c r="C4"/>
      <c r="D4" s="6">
        <v>38856</v>
      </c>
      <c r="E4" t="s">
        <v>9</v>
      </c>
      <c r="F4" s="5">
        <v>58.5</v>
      </c>
      <c r="G4">
        <v>1</v>
      </c>
      <c r="H4" s="5">
        <f t="shared" si="0"/>
        <v>58.5</v>
      </c>
    </row>
    <row r="5" spans="1:12" x14ac:dyDescent="0.3">
      <c r="A5">
        <v>20100003</v>
      </c>
      <c r="B5" t="s">
        <v>5</v>
      </c>
      <c r="C5"/>
      <c r="D5" s="6">
        <v>38850</v>
      </c>
      <c r="E5" t="s">
        <v>8</v>
      </c>
      <c r="F5" s="5">
        <v>39.99</v>
      </c>
      <c r="G5">
        <v>1</v>
      </c>
      <c r="H5" s="5">
        <f t="shared" si="0"/>
        <v>39.99</v>
      </c>
    </row>
    <row r="6" spans="1:12" x14ac:dyDescent="0.3">
      <c r="A6">
        <v>20100004</v>
      </c>
      <c r="B6" t="s">
        <v>4</v>
      </c>
      <c r="C6"/>
      <c r="D6" s="6">
        <v>38843</v>
      </c>
      <c r="E6" t="s">
        <v>6</v>
      </c>
      <c r="F6" s="5">
        <v>199</v>
      </c>
      <c r="G6">
        <v>3</v>
      </c>
      <c r="H6" s="5">
        <f t="shared" si="0"/>
        <v>597</v>
      </c>
    </row>
    <row r="7" spans="1:12" x14ac:dyDescent="0.3">
      <c r="A7">
        <v>20100005</v>
      </c>
      <c r="B7" t="s">
        <v>3</v>
      </c>
      <c r="C7"/>
      <c r="D7" s="6">
        <v>38858</v>
      </c>
      <c r="E7" t="s">
        <v>7</v>
      </c>
      <c r="F7" s="5">
        <v>98.77</v>
      </c>
      <c r="G7">
        <v>1</v>
      </c>
      <c r="H7" s="5">
        <f t="shared" si="0"/>
        <v>98.77</v>
      </c>
    </row>
    <row r="8" spans="1:12" x14ac:dyDescent="0.3">
      <c r="A8"/>
      <c r="B8"/>
      <c r="C8"/>
      <c r="D8" s="6"/>
      <c r="F8" s="5"/>
      <c r="G8"/>
      <c r="H8" s="5">
        <f>F8*G8</f>
        <v>0</v>
      </c>
    </row>
    <row r="9" spans="1:12" x14ac:dyDescent="0.3">
      <c r="A9">
        <v>20100006</v>
      </c>
      <c r="B9" t="s">
        <v>3</v>
      </c>
      <c r="C9"/>
      <c r="D9" s="6">
        <v>38842</v>
      </c>
      <c r="E9" t="s">
        <v>7</v>
      </c>
      <c r="F9" s="5">
        <v>98.77</v>
      </c>
      <c r="G9">
        <v>1</v>
      </c>
      <c r="H9" s="5">
        <f t="shared" si="0"/>
        <v>98.77</v>
      </c>
    </row>
    <row r="10" spans="1:12" x14ac:dyDescent="0.3">
      <c r="A10">
        <v>20100007</v>
      </c>
      <c r="B10" t="s">
        <v>4</v>
      </c>
      <c r="C10"/>
      <c r="D10" s="6">
        <v>38838</v>
      </c>
      <c r="E10" t="s">
        <v>10</v>
      </c>
      <c r="F10" s="5">
        <v>415.75</v>
      </c>
      <c r="G10">
        <v>2</v>
      </c>
      <c r="H10" s="5">
        <f t="shared" si="0"/>
        <v>831.5</v>
      </c>
    </row>
    <row r="11" spans="1:12" x14ac:dyDescent="0.3">
      <c r="A11">
        <v>20100008</v>
      </c>
      <c r="B11" t="s">
        <v>4</v>
      </c>
      <c r="C11"/>
      <c r="D11" s="6">
        <v>38842</v>
      </c>
      <c r="E11" t="s">
        <v>7</v>
      </c>
      <c r="F11" s="5">
        <v>180.5</v>
      </c>
      <c r="G11">
        <v>1</v>
      </c>
      <c r="H11" s="5">
        <f t="shared" si="0"/>
        <v>180.5</v>
      </c>
      <c r="J11">
        <f>SUM(Table1[WholesalePrice])</f>
        <v>172758.64999999947</v>
      </c>
    </row>
    <row r="12" spans="1:12" x14ac:dyDescent="0.3">
      <c r="A12">
        <v>20100009</v>
      </c>
      <c r="B12" t="s">
        <v>4</v>
      </c>
      <c r="C12"/>
      <c r="D12" s="6">
        <v>38841</v>
      </c>
      <c r="E12" t="s">
        <v>10</v>
      </c>
      <c r="F12" s="5">
        <v>415.75</v>
      </c>
      <c r="G12">
        <v>1</v>
      </c>
      <c r="H12" s="5">
        <f t="shared" si="0"/>
        <v>415.75</v>
      </c>
      <c r="J12">
        <f>SUMIFS(Table1[WholesalePrice], Table1[WholesalePrice], "&gt;100")</f>
        <v>153318.24999999962</v>
      </c>
    </row>
    <row r="13" spans="1:12" x14ac:dyDescent="0.3">
      <c r="A13">
        <v>20100010</v>
      </c>
      <c r="B13" t="s">
        <v>4</v>
      </c>
      <c r="C13"/>
      <c r="D13" s="6">
        <v>38849</v>
      </c>
      <c r="E13" t="s">
        <v>7</v>
      </c>
      <c r="F13" s="5">
        <v>220.3</v>
      </c>
      <c r="G13">
        <v>1</v>
      </c>
      <c r="H13" s="5">
        <f t="shared" si="0"/>
        <v>220.3</v>
      </c>
      <c r="J13">
        <f>SUMIFS(Table1[WholesalePrice], Table1[UnitsSold], "&gt;1")</f>
        <v>112849.52000000005</v>
      </c>
    </row>
    <row r="14" spans="1:12" x14ac:dyDescent="0.3">
      <c r="A14">
        <v>20100011</v>
      </c>
      <c r="B14" t="s">
        <v>4</v>
      </c>
      <c r="C14"/>
      <c r="D14" s="6">
        <v>38841</v>
      </c>
      <c r="E14" t="s">
        <v>8</v>
      </c>
      <c r="F14" s="5">
        <v>39.99</v>
      </c>
      <c r="G14">
        <v>4</v>
      </c>
      <c r="H14" s="5">
        <f t="shared" si="0"/>
        <v>159.96</v>
      </c>
      <c r="J14">
        <f>SUMIFS(Table1[WholesalePrice], Table1[WholesalePrice], "&gt;100",Table1[UnitsSold], "&gt;1")</f>
        <v>98847.600000000035</v>
      </c>
    </row>
    <row r="15" spans="1:12" x14ac:dyDescent="0.3">
      <c r="A15">
        <v>20100012</v>
      </c>
      <c r="B15" t="s">
        <v>3</v>
      </c>
      <c r="C15"/>
      <c r="D15" s="6">
        <v>38864</v>
      </c>
      <c r="E15" t="s">
        <v>7</v>
      </c>
      <c r="F15" s="5">
        <v>98.77</v>
      </c>
      <c r="G15">
        <v>1</v>
      </c>
      <c r="H15" s="5">
        <f t="shared" si="0"/>
        <v>98.77</v>
      </c>
      <c r="J15">
        <f>SUMIFS(Table1[WholesalePrice], Table1[Location], "California", Table1[UnitsSold], "&gt;1")</f>
        <v>34522.010000000017</v>
      </c>
    </row>
    <row r="16" spans="1:12" x14ac:dyDescent="0.3">
      <c r="A16">
        <v>20100013</v>
      </c>
      <c r="B16" t="s">
        <v>3</v>
      </c>
      <c r="C16"/>
      <c r="D16" s="6">
        <v>38841</v>
      </c>
      <c r="E16" t="s">
        <v>10</v>
      </c>
      <c r="F16" s="5">
        <v>415.75</v>
      </c>
      <c r="G16">
        <v>1</v>
      </c>
      <c r="H16" s="5">
        <f t="shared" si="0"/>
        <v>415.75</v>
      </c>
    </row>
    <row r="17" spans="1:8" x14ac:dyDescent="0.3">
      <c r="A17">
        <v>20100014</v>
      </c>
      <c r="B17" t="s">
        <v>3</v>
      </c>
      <c r="C17"/>
      <c r="D17" s="6">
        <v>38853</v>
      </c>
      <c r="E17" t="s">
        <v>7</v>
      </c>
      <c r="F17" s="5">
        <v>98.77</v>
      </c>
      <c r="G17">
        <v>1</v>
      </c>
      <c r="H17" s="5">
        <f t="shared" si="0"/>
        <v>98.77</v>
      </c>
    </row>
    <row r="18" spans="1:8" x14ac:dyDescent="0.3">
      <c r="A18">
        <v>20100015</v>
      </c>
      <c r="B18" t="s">
        <v>3</v>
      </c>
      <c r="C18"/>
      <c r="D18" s="6">
        <v>38857</v>
      </c>
      <c r="E18" t="s">
        <v>7</v>
      </c>
      <c r="F18" s="5">
        <v>98.77</v>
      </c>
      <c r="G18">
        <v>2</v>
      </c>
      <c r="H18" s="5">
        <f t="shared" si="0"/>
        <v>197.54</v>
      </c>
    </row>
    <row r="19" spans="1:8" x14ac:dyDescent="0.3">
      <c r="A19">
        <v>20100016</v>
      </c>
      <c r="B19" t="s">
        <v>4</v>
      </c>
      <c r="C19"/>
      <c r="D19" s="6">
        <v>38842</v>
      </c>
      <c r="E19" t="s">
        <v>10</v>
      </c>
      <c r="F19" s="5">
        <v>415.75</v>
      </c>
      <c r="G19">
        <v>2</v>
      </c>
      <c r="H19" s="5">
        <f t="shared" si="0"/>
        <v>831.5</v>
      </c>
    </row>
    <row r="20" spans="1:8" x14ac:dyDescent="0.3">
      <c r="A20">
        <v>20100017</v>
      </c>
      <c r="B20" t="s">
        <v>3</v>
      </c>
      <c r="C20"/>
      <c r="D20" s="6">
        <v>38838</v>
      </c>
      <c r="E20" t="s">
        <v>10</v>
      </c>
      <c r="F20" s="5">
        <v>415.75</v>
      </c>
      <c r="G20">
        <v>2</v>
      </c>
      <c r="H20" s="5">
        <f t="shared" si="0"/>
        <v>831.5</v>
      </c>
    </row>
    <row r="21" spans="1:8" x14ac:dyDescent="0.3">
      <c r="A21">
        <v>20100018</v>
      </c>
      <c r="B21" t="s">
        <v>3</v>
      </c>
      <c r="C21"/>
      <c r="D21" s="6">
        <v>38855</v>
      </c>
      <c r="E21" t="s">
        <v>6</v>
      </c>
      <c r="F21" s="5">
        <v>199</v>
      </c>
      <c r="G21">
        <v>2</v>
      </c>
      <c r="H21" s="5">
        <f t="shared" si="0"/>
        <v>398</v>
      </c>
    </row>
    <row r="22" spans="1:8" x14ac:dyDescent="0.3">
      <c r="A22">
        <v>20100019</v>
      </c>
      <c r="B22" t="s">
        <v>4</v>
      </c>
      <c r="C22"/>
      <c r="D22" s="6">
        <v>38867</v>
      </c>
      <c r="E22" t="s">
        <v>7</v>
      </c>
      <c r="F22" s="5">
        <v>220.3</v>
      </c>
      <c r="G22">
        <v>2</v>
      </c>
      <c r="H22" s="5">
        <f t="shared" si="0"/>
        <v>440.6</v>
      </c>
    </row>
    <row r="23" spans="1:8" x14ac:dyDescent="0.3">
      <c r="A23">
        <v>20100020</v>
      </c>
      <c r="B23" t="s">
        <v>4</v>
      </c>
      <c r="C23"/>
      <c r="D23" s="6">
        <v>38844</v>
      </c>
      <c r="E23" t="s">
        <v>6</v>
      </c>
      <c r="F23" s="5">
        <v>199</v>
      </c>
      <c r="G23">
        <v>3</v>
      </c>
      <c r="H23" s="5">
        <f t="shared" si="0"/>
        <v>597</v>
      </c>
    </row>
    <row r="24" spans="1:8" x14ac:dyDescent="0.3">
      <c r="A24">
        <v>20100021</v>
      </c>
      <c r="B24" t="s">
        <v>3</v>
      </c>
      <c r="C24"/>
      <c r="D24" s="6">
        <v>38840</v>
      </c>
      <c r="E24" t="s">
        <v>10</v>
      </c>
      <c r="F24" s="5">
        <v>415.75</v>
      </c>
      <c r="G24">
        <v>1</v>
      </c>
      <c r="H24" s="5">
        <f t="shared" si="0"/>
        <v>415.75</v>
      </c>
    </row>
    <row r="25" spans="1:8" x14ac:dyDescent="0.3">
      <c r="A25">
        <v>20100022</v>
      </c>
      <c r="B25" t="s">
        <v>3</v>
      </c>
      <c r="C25"/>
      <c r="D25" s="6">
        <v>38856</v>
      </c>
      <c r="E25" t="s">
        <v>10</v>
      </c>
      <c r="F25" s="5">
        <v>415.75</v>
      </c>
      <c r="G25">
        <v>1</v>
      </c>
      <c r="H25" s="5">
        <f t="shared" si="0"/>
        <v>415.75</v>
      </c>
    </row>
    <row r="26" spans="1:8" x14ac:dyDescent="0.3">
      <c r="A26">
        <v>20100023</v>
      </c>
      <c r="B26" t="s">
        <v>5</v>
      </c>
      <c r="C26"/>
      <c r="D26" s="6">
        <v>38860</v>
      </c>
      <c r="E26" t="s">
        <v>6</v>
      </c>
      <c r="F26" s="5">
        <v>199</v>
      </c>
      <c r="G26">
        <v>1</v>
      </c>
      <c r="H26" s="5">
        <f t="shared" si="0"/>
        <v>199</v>
      </c>
    </row>
    <row r="27" spans="1:8" x14ac:dyDescent="0.3">
      <c r="A27">
        <v>20100024</v>
      </c>
      <c r="B27" t="s">
        <v>4</v>
      </c>
      <c r="C27"/>
      <c r="D27" s="6">
        <v>38844</v>
      </c>
      <c r="E27" t="s">
        <v>6</v>
      </c>
      <c r="F27" s="5">
        <v>199</v>
      </c>
      <c r="G27">
        <v>3</v>
      </c>
      <c r="H27" s="5">
        <f t="shared" si="0"/>
        <v>597</v>
      </c>
    </row>
    <row r="28" spans="1:8" x14ac:dyDescent="0.3">
      <c r="A28">
        <v>20100025</v>
      </c>
      <c r="B28" t="s">
        <v>5</v>
      </c>
      <c r="C28"/>
      <c r="D28" s="6">
        <v>38843</v>
      </c>
      <c r="E28" t="s">
        <v>7</v>
      </c>
      <c r="F28" s="5">
        <v>220.3</v>
      </c>
      <c r="G28">
        <v>2</v>
      </c>
      <c r="H28" s="5">
        <f t="shared" si="0"/>
        <v>440.6</v>
      </c>
    </row>
    <row r="29" spans="1:8" x14ac:dyDescent="0.3">
      <c r="A29">
        <v>20100026</v>
      </c>
      <c r="B29" t="s">
        <v>4</v>
      </c>
      <c r="C29"/>
      <c r="D29" s="6">
        <v>38859</v>
      </c>
      <c r="E29" t="s">
        <v>7</v>
      </c>
      <c r="F29" s="5">
        <v>220.3</v>
      </c>
      <c r="G29">
        <v>2</v>
      </c>
      <c r="H29" s="5">
        <f t="shared" si="0"/>
        <v>440.6</v>
      </c>
    </row>
    <row r="30" spans="1:8" x14ac:dyDescent="0.3">
      <c r="A30">
        <v>20100027</v>
      </c>
      <c r="B30" t="s">
        <v>4</v>
      </c>
      <c r="C30"/>
      <c r="D30" s="6">
        <v>38838</v>
      </c>
      <c r="E30" t="s">
        <v>8</v>
      </c>
      <c r="F30" s="5">
        <v>39.99</v>
      </c>
      <c r="G30">
        <v>3</v>
      </c>
      <c r="H30" s="5">
        <f t="shared" si="0"/>
        <v>119.97</v>
      </c>
    </row>
    <row r="31" spans="1:8" x14ac:dyDescent="0.3">
      <c r="A31">
        <v>20100028</v>
      </c>
      <c r="B31" t="s">
        <v>5</v>
      </c>
      <c r="C31"/>
      <c r="D31" s="6">
        <v>38866</v>
      </c>
      <c r="E31" t="s">
        <v>9</v>
      </c>
      <c r="F31" s="5">
        <v>58.5</v>
      </c>
      <c r="G31">
        <v>5</v>
      </c>
      <c r="H31" s="5">
        <f t="shared" si="0"/>
        <v>292.5</v>
      </c>
    </row>
    <row r="32" spans="1:8" x14ac:dyDescent="0.3">
      <c r="A32">
        <v>20100029</v>
      </c>
      <c r="B32" t="s">
        <v>5</v>
      </c>
      <c r="C32"/>
      <c r="D32" s="6">
        <v>38852</v>
      </c>
      <c r="E32" t="s">
        <v>7</v>
      </c>
      <c r="F32" s="5">
        <v>220.3</v>
      </c>
      <c r="G32">
        <v>2</v>
      </c>
      <c r="H32" s="5">
        <f t="shared" si="0"/>
        <v>440.6</v>
      </c>
    </row>
    <row r="33" spans="1:8" x14ac:dyDescent="0.3">
      <c r="A33">
        <v>20100030</v>
      </c>
      <c r="B33" t="s">
        <v>5</v>
      </c>
      <c r="C33"/>
      <c r="D33" s="6">
        <v>38857</v>
      </c>
      <c r="E33" t="s">
        <v>9</v>
      </c>
      <c r="F33" s="5">
        <v>58.5</v>
      </c>
      <c r="G33">
        <v>3</v>
      </c>
      <c r="H33" s="5">
        <f t="shared" si="0"/>
        <v>175.5</v>
      </c>
    </row>
    <row r="34" spans="1:8" x14ac:dyDescent="0.3">
      <c r="A34">
        <v>20100031</v>
      </c>
      <c r="B34" t="s">
        <v>3</v>
      </c>
      <c r="C34"/>
      <c r="D34" s="6">
        <v>38855</v>
      </c>
      <c r="E34" t="s">
        <v>10</v>
      </c>
      <c r="F34" s="5">
        <v>415.75</v>
      </c>
      <c r="G34">
        <v>1</v>
      </c>
      <c r="H34" s="5">
        <f t="shared" si="0"/>
        <v>415.75</v>
      </c>
    </row>
    <row r="35" spans="1:8" x14ac:dyDescent="0.3">
      <c r="A35">
        <v>20100032</v>
      </c>
      <c r="B35" t="s">
        <v>4</v>
      </c>
      <c r="C35"/>
      <c r="D35" s="6">
        <v>38843</v>
      </c>
      <c r="E35" t="s">
        <v>9</v>
      </c>
      <c r="F35" s="5">
        <v>58.5</v>
      </c>
      <c r="G35">
        <v>1</v>
      </c>
      <c r="H35" s="5">
        <f t="shared" si="0"/>
        <v>58.5</v>
      </c>
    </row>
    <row r="36" spans="1:8" x14ac:dyDescent="0.3">
      <c r="A36">
        <v>20100033</v>
      </c>
      <c r="B36" t="s">
        <v>3</v>
      </c>
      <c r="C36"/>
      <c r="D36" s="6">
        <v>38862</v>
      </c>
      <c r="E36" t="s">
        <v>9</v>
      </c>
      <c r="F36" s="5">
        <v>58.5</v>
      </c>
      <c r="G36">
        <v>2</v>
      </c>
      <c r="H36" s="5">
        <f t="shared" si="0"/>
        <v>117</v>
      </c>
    </row>
    <row r="37" spans="1:8" x14ac:dyDescent="0.3">
      <c r="A37">
        <v>20100034</v>
      </c>
      <c r="B37" t="s">
        <v>3</v>
      </c>
      <c r="C37"/>
      <c r="D37" s="6">
        <v>38863</v>
      </c>
      <c r="E37" t="s">
        <v>9</v>
      </c>
      <c r="F37" s="5">
        <v>58.5</v>
      </c>
      <c r="G37">
        <v>2</v>
      </c>
      <c r="H37" s="5">
        <f t="shared" si="0"/>
        <v>117</v>
      </c>
    </row>
    <row r="38" spans="1:8" x14ac:dyDescent="0.3">
      <c r="A38">
        <v>20100035</v>
      </c>
      <c r="B38" t="s">
        <v>4</v>
      </c>
      <c r="C38"/>
      <c r="D38" s="6">
        <v>38845</v>
      </c>
      <c r="E38" t="s">
        <v>9</v>
      </c>
      <c r="F38" s="5">
        <v>58.5</v>
      </c>
      <c r="G38">
        <v>1</v>
      </c>
      <c r="H38" s="5">
        <f t="shared" si="0"/>
        <v>58.5</v>
      </c>
    </row>
    <row r="39" spans="1:8" x14ac:dyDescent="0.3">
      <c r="A39">
        <v>20100036</v>
      </c>
      <c r="B39" t="s">
        <v>5</v>
      </c>
      <c r="C39"/>
      <c r="D39" s="6">
        <v>38863</v>
      </c>
      <c r="E39" t="s">
        <v>7</v>
      </c>
      <c r="F39" s="5">
        <v>220.3</v>
      </c>
      <c r="G39">
        <v>1</v>
      </c>
      <c r="H39" s="5">
        <f t="shared" si="0"/>
        <v>220.3</v>
      </c>
    </row>
    <row r="40" spans="1:8" x14ac:dyDescent="0.3">
      <c r="A40">
        <v>20100037</v>
      </c>
      <c r="B40" t="s">
        <v>3</v>
      </c>
      <c r="C40"/>
      <c r="D40" s="6">
        <v>38841</v>
      </c>
      <c r="E40" t="s">
        <v>7</v>
      </c>
      <c r="F40" s="5">
        <v>98.77</v>
      </c>
      <c r="G40">
        <v>1</v>
      </c>
      <c r="H40" s="5">
        <f t="shared" si="0"/>
        <v>98.77</v>
      </c>
    </row>
    <row r="41" spans="1:8" x14ac:dyDescent="0.3">
      <c r="A41">
        <v>20100038</v>
      </c>
      <c r="B41" t="s">
        <v>4</v>
      </c>
      <c r="C41"/>
      <c r="D41" s="6">
        <v>38864</v>
      </c>
      <c r="E41" t="s">
        <v>9</v>
      </c>
      <c r="F41" s="5">
        <v>58.5</v>
      </c>
      <c r="G41">
        <v>1</v>
      </c>
      <c r="H41" s="5">
        <f t="shared" si="0"/>
        <v>58.5</v>
      </c>
    </row>
    <row r="42" spans="1:8" x14ac:dyDescent="0.3">
      <c r="A42">
        <v>20100039</v>
      </c>
      <c r="B42" t="s">
        <v>3</v>
      </c>
      <c r="C42"/>
      <c r="D42" s="6">
        <v>38849</v>
      </c>
      <c r="E42" t="s">
        <v>10</v>
      </c>
      <c r="F42" s="5">
        <v>415.75</v>
      </c>
      <c r="G42">
        <v>1</v>
      </c>
      <c r="H42" s="5">
        <f t="shared" si="0"/>
        <v>415.75</v>
      </c>
    </row>
    <row r="43" spans="1:8" x14ac:dyDescent="0.3">
      <c r="A43">
        <v>20100040</v>
      </c>
      <c r="B43" t="s">
        <v>3</v>
      </c>
      <c r="C43"/>
      <c r="D43" s="6">
        <v>38847</v>
      </c>
      <c r="E43" t="s">
        <v>10</v>
      </c>
      <c r="F43" s="5">
        <v>415.75</v>
      </c>
      <c r="G43">
        <v>1</v>
      </c>
      <c r="H43" s="5">
        <f t="shared" si="0"/>
        <v>415.75</v>
      </c>
    </row>
    <row r="44" spans="1:8" x14ac:dyDescent="0.3">
      <c r="A44">
        <v>20100041</v>
      </c>
      <c r="B44" t="s">
        <v>5</v>
      </c>
      <c r="C44"/>
      <c r="D44" s="6">
        <v>38847</v>
      </c>
      <c r="E44" t="s">
        <v>8</v>
      </c>
      <c r="F44" s="5">
        <v>39.99</v>
      </c>
      <c r="G44">
        <v>3</v>
      </c>
      <c r="H44" s="5">
        <f t="shared" si="0"/>
        <v>119.97</v>
      </c>
    </row>
    <row r="45" spans="1:8" x14ac:dyDescent="0.3">
      <c r="A45">
        <v>20100042</v>
      </c>
      <c r="B45" t="s">
        <v>5</v>
      </c>
      <c r="C45"/>
      <c r="D45" s="6">
        <v>38844</v>
      </c>
      <c r="E45" t="s">
        <v>7</v>
      </c>
      <c r="F45" s="5">
        <v>220.3</v>
      </c>
      <c r="G45">
        <v>1</v>
      </c>
      <c r="H45" s="5">
        <f t="shared" si="0"/>
        <v>220.3</v>
      </c>
    </row>
    <row r="46" spans="1:8" x14ac:dyDescent="0.3">
      <c r="A46">
        <v>20100043</v>
      </c>
      <c r="B46" t="s">
        <v>3</v>
      </c>
      <c r="C46"/>
      <c r="D46" s="6">
        <v>38864</v>
      </c>
      <c r="E46" t="s">
        <v>8</v>
      </c>
      <c r="F46" s="5">
        <v>39.99</v>
      </c>
      <c r="G46">
        <v>4</v>
      </c>
      <c r="H46" s="5">
        <f t="shared" si="0"/>
        <v>159.96</v>
      </c>
    </row>
    <row r="47" spans="1:8" x14ac:dyDescent="0.3">
      <c r="A47">
        <v>20100044</v>
      </c>
      <c r="B47" t="s">
        <v>4</v>
      </c>
      <c r="C47"/>
      <c r="D47" s="6">
        <v>38841</v>
      </c>
      <c r="E47" t="s">
        <v>7</v>
      </c>
      <c r="F47" s="5">
        <v>220.3</v>
      </c>
      <c r="G47">
        <v>1</v>
      </c>
      <c r="H47" s="5">
        <f t="shared" si="0"/>
        <v>220.3</v>
      </c>
    </row>
    <row r="48" spans="1:8" x14ac:dyDescent="0.3">
      <c r="A48">
        <v>20100045</v>
      </c>
      <c r="B48" t="s">
        <v>3</v>
      </c>
      <c r="C48"/>
      <c r="D48" s="6">
        <v>38839</v>
      </c>
      <c r="E48" t="s">
        <v>10</v>
      </c>
      <c r="F48" s="5">
        <v>415.75</v>
      </c>
      <c r="G48">
        <v>1</v>
      </c>
      <c r="H48" s="5">
        <f t="shared" si="0"/>
        <v>415.75</v>
      </c>
    </row>
    <row r="49" spans="1:8" x14ac:dyDescent="0.3">
      <c r="A49">
        <v>20100046</v>
      </c>
      <c r="B49" t="s">
        <v>4</v>
      </c>
      <c r="C49"/>
      <c r="D49" s="6">
        <v>38849</v>
      </c>
      <c r="E49" t="s">
        <v>10</v>
      </c>
      <c r="F49" s="5">
        <v>415.75</v>
      </c>
      <c r="G49">
        <v>1</v>
      </c>
      <c r="H49" s="5">
        <f t="shared" si="0"/>
        <v>415.75</v>
      </c>
    </row>
    <row r="50" spans="1:8" x14ac:dyDescent="0.3">
      <c r="A50">
        <v>20100047</v>
      </c>
      <c r="B50" t="s">
        <v>4</v>
      </c>
      <c r="C50"/>
      <c r="D50" s="6">
        <v>38867</v>
      </c>
      <c r="E50" t="s">
        <v>9</v>
      </c>
      <c r="F50" s="5">
        <v>58.5</v>
      </c>
      <c r="G50">
        <v>3</v>
      </c>
      <c r="H50" s="5">
        <f t="shared" si="0"/>
        <v>175.5</v>
      </c>
    </row>
    <row r="51" spans="1:8" x14ac:dyDescent="0.3">
      <c r="A51">
        <v>20100048</v>
      </c>
      <c r="B51" t="s">
        <v>3</v>
      </c>
      <c r="C51"/>
      <c r="D51" s="6">
        <v>38846</v>
      </c>
      <c r="E51" t="s">
        <v>10</v>
      </c>
      <c r="F51" s="5">
        <v>415.75</v>
      </c>
      <c r="G51">
        <v>2</v>
      </c>
      <c r="H51" s="5">
        <f t="shared" si="0"/>
        <v>831.5</v>
      </c>
    </row>
    <row r="52" spans="1:8" x14ac:dyDescent="0.3">
      <c r="A52">
        <v>20100049</v>
      </c>
      <c r="B52" t="s">
        <v>3</v>
      </c>
      <c r="C52"/>
      <c r="D52" s="6">
        <v>38860</v>
      </c>
      <c r="E52" t="s">
        <v>8</v>
      </c>
      <c r="F52" s="5">
        <v>39.99</v>
      </c>
      <c r="G52">
        <v>4</v>
      </c>
      <c r="H52" s="5">
        <f t="shared" si="0"/>
        <v>159.96</v>
      </c>
    </row>
    <row r="53" spans="1:8" x14ac:dyDescent="0.3">
      <c r="A53">
        <v>20100050</v>
      </c>
      <c r="B53" t="s">
        <v>5</v>
      </c>
      <c r="C53"/>
      <c r="D53" s="6">
        <v>38846</v>
      </c>
      <c r="E53" t="s">
        <v>9</v>
      </c>
      <c r="F53" s="5">
        <v>58.5</v>
      </c>
      <c r="G53">
        <v>3</v>
      </c>
      <c r="H53" s="5">
        <f t="shared" si="0"/>
        <v>175.5</v>
      </c>
    </row>
    <row r="54" spans="1:8" x14ac:dyDescent="0.3">
      <c r="A54">
        <v>20100051</v>
      </c>
      <c r="B54" t="s">
        <v>5</v>
      </c>
      <c r="C54"/>
      <c r="D54" s="6">
        <v>38842</v>
      </c>
      <c r="E54" t="s">
        <v>8</v>
      </c>
      <c r="F54" s="5">
        <v>39.99</v>
      </c>
      <c r="G54">
        <v>4</v>
      </c>
      <c r="H54" s="5">
        <f t="shared" si="0"/>
        <v>159.96</v>
      </c>
    </row>
    <row r="55" spans="1:8" x14ac:dyDescent="0.3">
      <c r="A55">
        <v>20100052</v>
      </c>
      <c r="B55" t="s">
        <v>3</v>
      </c>
      <c r="C55"/>
      <c r="D55" s="6">
        <v>38841</v>
      </c>
      <c r="E55" t="s">
        <v>9</v>
      </c>
      <c r="F55" s="5">
        <v>58.5</v>
      </c>
      <c r="G55">
        <v>1</v>
      </c>
      <c r="H55" s="5">
        <f t="shared" si="0"/>
        <v>58.5</v>
      </c>
    </row>
    <row r="56" spans="1:8" x14ac:dyDescent="0.3">
      <c r="A56">
        <v>20100053</v>
      </c>
      <c r="B56" t="s">
        <v>3</v>
      </c>
      <c r="C56"/>
      <c r="D56" s="6">
        <v>38851</v>
      </c>
      <c r="E56" t="s">
        <v>8</v>
      </c>
      <c r="F56" s="5">
        <v>39.99</v>
      </c>
      <c r="G56">
        <v>2</v>
      </c>
      <c r="H56" s="5">
        <f t="shared" si="0"/>
        <v>79.98</v>
      </c>
    </row>
    <row r="57" spans="1:8" x14ac:dyDescent="0.3">
      <c r="A57">
        <v>20100054</v>
      </c>
      <c r="B57" t="s">
        <v>4</v>
      </c>
      <c r="C57"/>
      <c r="D57" s="6">
        <v>38861</v>
      </c>
      <c r="E57" t="s">
        <v>9</v>
      </c>
      <c r="F57" s="5">
        <v>58.5</v>
      </c>
      <c r="G57">
        <v>4</v>
      </c>
      <c r="H57" s="5">
        <f t="shared" si="0"/>
        <v>234</v>
      </c>
    </row>
    <row r="58" spans="1:8" x14ac:dyDescent="0.3">
      <c r="A58">
        <v>20100055</v>
      </c>
      <c r="B58" t="s">
        <v>4</v>
      </c>
      <c r="C58"/>
      <c r="D58" s="6">
        <v>38859</v>
      </c>
      <c r="E58" t="s">
        <v>7</v>
      </c>
      <c r="F58" s="5">
        <v>220.3</v>
      </c>
      <c r="G58">
        <v>1</v>
      </c>
      <c r="H58" s="5">
        <f t="shared" si="0"/>
        <v>220.3</v>
      </c>
    </row>
    <row r="59" spans="1:8" x14ac:dyDescent="0.3">
      <c r="A59">
        <v>20100056</v>
      </c>
      <c r="B59" t="s">
        <v>5</v>
      </c>
      <c r="C59"/>
      <c r="D59" s="6">
        <v>38856</v>
      </c>
      <c r="E59" t="s">
        <v>6</v>
      </c>
      <c r="F59" s="5">
        <v>199</v>
      </c>
      <c r="G59">
        <v>4</v>
      </c>
      <c r="H59" s="5">
        <f t="shared" si="0"/>
        <v>796</v>
      </c>
    </row>
    <row r="60" spans="1:8" x14ac:dyDescent="0.3">
      <c r="A60">
        <v>20100057</v>
      </c>
      <c r="B60" t="s">
        <v>3</v>
      </c>
      <c r="C60"/>
      <c r="D60" s="6">
        <v>38865</v>
      </c>
      <c r="E60" t="s">
        <v>10</v>
      </c>
      <c r="F60" s="5">
        <v>415.75</v>
      </c>
      <c r="G60">
        <v>1</v>
      </c>
      <c r="H60" s="5">
        <f t="shared" si="0"/>
        <v>415.75</v>
      </c>
    </row>
    <row r="61" spans="1:8" x14ac:dyDescent="0.3">
      <c r="A61">
        <v>20100058</v>
      </c>
      <c r="B61" t="s">
        <v>5</v>
      </c>
      <c r="C61"/>
      <c r="D61" s="6">
        <v>38847</v>
      </c>
      <c r="E61" t="s">
        <v>9</v>
      </c>
      <c r="F61" s="5">
        <v>58.5</v>
      </c>
      <c r="G61">
        <v>2</v>
      </c>
      <c r="H61" s="5">
        <f t="shared" si="0"/>
        <v>117</v>
      </c>
    </row>
    <row r="62" spans="1:8" x14ac:dyDescent="0.3">
      <c r="A62">
        <v>20100059</v>
      </c>
      <c r="B62" t="s">
        <v>3</v>
      </c>
      <c r="C62"/>
      <c r="D62" s="6">
        <v>38845</v>
      </c>
      <c r="E62" t="s">
        <v>8</v>
      </c>
      <c r="F62" s="5">
        <v>39.99</v>
      </c>
      <c r="G62">
        <v>1</v>
      </c>
      <c r="H62" s="5">
        <f t="shared" si="0"/>
        <v>39.99</v>
      </c>
    </row>
    <row r="63" spans="1:8" x14ac:dyDescent="0.3">
      <c r="A63">
        <v>20100060</v>
      </c>
      <c r="B63" t="s">
        <v>3</v>
      </c>
      <c r="C63"/>
      <c r="D63" s="6">
        <v>38842</v>
      </c>
      <c r="E63" t="s">
        <v>7</v>
      </c>
      <c r="F63" s="5">
        <v>98.77</v>
      </c>
      <c r="G63">
        <v>1</v>
      </c>
      <c r="H63" s="5">
        <f t="shared" si="0"/>
        <v>98.77</v>
      </c>
    </row>
    <row r="64" spans="1:8" x14ac:dyDescent="0.3">
      <c r="A64">
        <v>20100061</v>
      </c>
      <c r="B64" t="s">
        <v>3</v>
      </c>
      <c r="C64"/>
      <c r="D64" s="6">
        <v>38841</v>
      </c>
      <c r="E64" t="s">
        <v>10</v>
      </c>
      <c r="F64" s="5">
        <v>415.75</v>
      </c>
      <c r="G64">
        <v>2</v>
      </c>
      <c r="H64" s="5">
        <f t="shared" si="0"/>
        <v>831.5</v>
      </c>
    </row>
    <row r="65" spans="1:8" x14ac:dyDescent="0.3">
      <c r="A65">
        <v>20100062</v>
      </c>
      <c r="B65" t="s">
        <v>5</v>
      </c>
      <c r="C65"/>
      <c r="D65" s="6">
        <v>38850</v>
      </c>
      <c r="E65" t="s">
        <v>8</v>
      </c>
      <c r="F65" s="5">
        <v>39.99</v>
      </c>
      <c r="G65">
        <v>4</v>
      </c>
      <c r="H65" s="5">
        <f t="shared" si="0"/>
        <v>159.96</v>
      </c>
    </row>
    <row r="66" spans="1:8" x14ac:dyDescent="0.3">
      <c r="A66">
        <v>20100063</v>
      </c>
      <c r="B66" t="s">
        <v>5</v>
      </c>
      <c r="C66"/>
      <c r="D66" s="6">
        <v>38841</v>
      </c>
      <c r="E66" t="s">
        <v>7</v>
      </c>
      <c r="F66" s="5">
        <v>220.3</v>
      </c>
      <c r="G66">
        <v>1</v>
      </c>
      <c r="H66" s="5">
        <f t="shared" si="0"/>
        <v>220.3</v>
      </c>
    </row>
    <row r="67" spans="1:8" x14ac:dyDescent="0.3">
      <c r="A67">
        <v>20100064</v>
      </c>
      <c r="B67" t="s">
        <v>5</v>
      </c>
      <c r="C67"/>
      <c r="D67" s="6">
        <v>38858</v>
      </c>
      <c r="E67" t="s">
        <v>9</v>
      </c>
      <c r="F67" s="5">
        <v>58.5</v>
      </c>
      <c r="G67">
        <v>3</v>
      </c>
      <c r="H67" s="5">
        <f t="shared" ref="H67:H130" si="1">F67*G67</f>
        <v>175.5</v>
      </c>
    </row>
    <row r="68" spans="1:8" x14ac:dyDescent="0.3">
      <c r="A68">
        <v>20100065</v>
      </c>
      <c r="B68" t="s">
        <v>3</v>
      </c>
      <c r="C68"/>
      <c r="D68" s="6">
        <v>38846</v>
      </c>
      <c r="E68" t="s">
        <v>9</v>
      </c>
      <c r="F68" s="5">
        <v>58.5</v>
      </c>
      <c r="G68">
        <v>5</v>
      </c>
      <c r="H68" s="5">
        <f t="shared" si="1"/>
        <v>292.5</v>
      </c>
    </row>
    <row r="69" spans="1:8" x14ac:dyDescent="0.3">
      <c r="A69">
        <v>20100066</v>
      </c>
      <c r="B69" t="s">
        <v>3</v>
      </c>
      <c r="C69"/>
      <c r="D69" s="6">
        <v>38861</v>
      </c>
      <c r="E69" t="s">
        <v>8</v>
      </c>
      <c r="F69" s="5">
        <v>39.99</v>
      </c>
      <c r="G69">
        <v>1</v>
      </c>
      <c r="H69" s="5">
        <f t="shared" si="1"/>
        <v>39.99</v>
      </c>
    </row>
    <row r="70" spans="1:8" x14ac:dyDescent="0.3">
      <c r="A70">
        <v>20100067</v>
      </c>
      <c r="B70" t="s">
        <v>5</v>
      </c>
      <c r="C70"/>
      <c r="D70" s="6">
        <v>38851</v>
      </c>
      <c r="E70" t="s">
        <v>7</v>
      </c>
      <c r="F70" s="5">
        <v>220.3</v>
      </c>
      <c r="G70">
        <v>2</v>
      </c>
      <c r="H70" s="5">
        <f t="shared" si="1"/>
        <v>440.6</v>
      </c>
    </row>
    <row r="71" spans="1:8" x14ac:dyDescent="0.3">
      <c r="A71">
        <v>20100068</v>
      </c>
      <c r="B71" t="s">
        <v>3</v>
      </c>
      <c r="C71"/>
      <c r="D71" s="6">
        <v>38844</v>
      </c>
      <c r="E71" t="s">
        <v>6</v>
      </c>
      <c r="F71" s="5">
        <v>199</v>
      </c>
      <c r="G71">
        <v>2</v>
      </c>
      <c r="H71" s="5">
        <f t="shared" si="1"/>
        <v>398</v>
      </c>
    </row>
    <row r="72" spans="1:8" x14ac:dyDescent="0.3">
      <c r="A72">
        <v>20100069</v>
      </c>
      <c r="B72" t="s">
        <v>3</v>
      </c>
      <c r="C72"/>
      <c r="D72" s="6">
        <v>38846</v>
      </c>
      <c r="E72" t="s">
        <v>9</v>
      </c>
      <c r="F72" s="5">
        <v>58.5</v>
      </c>
      <c r="G72">
        <v>4</v>
      </c>
      <c r="H72" s="5">
        <f t="shared" si="1"/>
        <v>234</v>
      </c>
    </row>
    <row r="73" spans="1:8" x14ac:dyDescent="0.3">
      <c r="A73">
        <v>20100070</v>
      </c>
      <c r="B73" t="s">
        <v>4</v>
      </c>
      <c r="C73"/>
      <c r="D73" s="6">
        <v>38838</v>
      </c>
      <c r="E73" t="s">
        <v>6</v>
      </c>
      <c r="F73" s="5">
        <v>199</v>
      </c>
      <c r="G73">
        <v>6</v>
      </c>
      <c r="H73" s="5">
        <f t="shared" si="1"/>
        <v>1194</v>
      </c>
    </row>
    <row r="74" spans="1:8" x14ac:dyDescent="0.3">
      <c r="A74">
        <v>20100071</v>
      </c>
      <c r="B74" t="s">
        <v>3</v>
      </c>
      <c r="C74"/>
      <c r="D74" s="6">
        <v>38860</v>
      </c>
      <c r="E74" t="s">
        <v>7</v>
      </c>
      <c r="F74" s="5">
        <v>98.77</v>
      </c>
      <c r="G74">
        <v>1</v>
      </c>
      <c r="H74" s="5">
        <f t="shared" si="1"/>
        <v>98.77</v>
      </c>
    </row>
    <row r="75" spans="1:8" x14ac:dyDescent="0.3">
      <c r="A75">
        <v>20100072</v>
      </c>
      <c r="B75" t="s">
        <v>3</v>
      </c>
      <c r="C75"/>
      <c r="D75" s="6">
        <v>38866</v>
      </c>
      <c r="E75" t="s">
        <v>9</v>
      </c>
      <c r="F75" s="5">
        <v>58.5</v>
      </c>
      <c r="G75">
        <v>1</v>
      </c>
      <c r="H75" s="5">
        <f t="shared" si="1"/>
        <v>58.5</v>
      </c>
    </row>
    <row r="76" spans="1:8" x14ac:dyDescent="0.3">
      <c r="A76">
        <v>20100073</v>
      </c>
      <c r="B76" t="s">
        <v>5</v>
      </c>
      <c r="C76"/>
      <c r="D76" s="6">
        <v>38858</v>
      </c>
      <c r="E76" t="s">
        <v>9</v>
      </c>
      <c r="F76" s="5">
        <v>58.5</v>
      </c>
      <c r="G76">
        <v>5</v>
      </c>
      <c r="H76" s="5">
        <f t="shared" si="1"/>
        <v>292.5</v>
      </c>
    </row>
    <row r="77" spans="1:8" x14ac:dyDescent="0.3">
      <c r="A77">
        <v>20100074</v>
      </c>
      <c r="B77" t="s">
        <v>3</v>
      </c>
      <c r="C77"/>
      <c r="D77" s="6">
        <v>38840</v>
      </c>
      <c r="E77" t="s">
        <v>7</v>
      </c>
      <c r="F77" s="5">
        <v>98.77</v>
      </c>
      <c r="G77">
        <v>2</v>
      </c>
      <c r="H77" s="5">
        <f t="shared" si="1"/>
        <v>197.54</v>
      </c>
    </row>
    <row r="78" spans="1:8" x14ac:dyDescent="0.3">
      <c r="A78">
        <v>20100075</v>
      </c>
      <c r="B78" t="s">
        <v>3</v>
      </c>
      <c r="C78"/>
      <c r="D78" s="6">
        <v>38844</v>
      </c>
      <c r="E78" t="s">
        <v>8</v>
      </c>
      <c r="F78" s="5">
        <v>39.99</v>
      </c>
      <c r="G78">
        <v>1</v>
      </c>
      <c r="H78" s="5">
        <f t="shared" si="1"/>
        <v>39.99</v>
      </c>
    </row>
    <row r="79" spans="1:8" x14ac:dyDescent="0.3">
      <c r="A79">
        <v>20100076</v>
      </c>
      <c r="B79" t="s">
        <v>3</v>
      </c>
      <c r="C79"/>
      <c r="D79" s="6">
        <v>38837</v>
      </c>
      <c r="E79" t="s">
        <v>10</v>
      </c>
      <c r="F79" s="5">
        <v>415.75</v>
      </c>
      <c r="G79">
        <v>1</v>
      </c>
      <c r="H79" s="5">
        <f t="shared" si="1"/>
        <v>415.75</v>
      </c>
    </row>
    <row r="80" spans="1:8" x14ac:dyDescent="0.3">
      <c r="A80">
        <v>20100077</v>
      </c>
      <c r="B80" t="s">
        <v>3</v>
      </c>
      <c r="C80"/>
      <c r="D80" s="6">
        <v>38841</v>
      </c>
      <c r="E80" t="s">
        <v>9</v>
      </c>
      <c r="F80" s="5">
        <v>58.5</v>
      </c>
      <c r="G80">
        <v>1</v>
      </c>
      <c r="H80" s="5">
        <f t="shared" si="1"/>
        <v>58.5</v>
      </c>
    </row>
    <row r="81" spans="1:8" x14ac:dyDescent="0.3">
      <c r="A81">
        <v>20100078</v>
      </c>
      <c r="B81" t="s">
        <v>3</v>
      </c>
      <c r="C81"/>
      <c r="D81" s="6">
        <v>38855</v>
      </c>
      <c r="E81" t="s">
        <v>7</v>
      </c>
      <c r="F81" s="5">
        <v>98.77</v>
      </c>
      <c r="G81">
        <v>2</v>
      </c>
      <c r="H81" s="5">
        <f t="shared" si="1"/>
        <v>197.54</v>
      </c>
    </row>
    <row r="82" spans="1:8" x14ac:dyDescent="0.3">
      <c r="A82">
        <v>20100079</v>
      </c>
      <c r="B82" t="s">
        <v>3</v>
      </c>
      <c r="C82"/>
      <c r="D82" s="6">
        <v>38841</v>
      </c>
      <c r="E82" t="s">
        <v>8</v>
      </c>
      <c r="F82" s="5">
        <v>39.99</v>
      </c>
      <c r="G82">
        <v>4</v>
      </c>
      <c r="H82" s="5">
        <f t="shared" si="1"/>
        <v>159.96</v>
      </c>
    </row>
    <row r="83" spans="1:8" x14ac:dyDescent="0.3">
      <c r="A83">
        <v>20100080</v>
      </c>
      <c r="B83" t="s">
        <v>5</v>
      </c>
      <c r="C83"/>
      <c r="D83" s="6">
        <v>38840</v>
      </c>
      <c r="E83" t="s">
        <v>9</v>
      </c>
      <c r="F83" s="5">
        <v>99</v>
      </c>
      <c r="G83">
        <v>2</v>
      </c>
      <c r="H83" s="5">
        <f t="shared" si="1"/>
        <v>198</v>
      </c>
    </row>
    <row r="84" spans="1:8" x14ac:dyDescent="0.3">
      <c r="A84">
        <v>20100081</v>
      </c>
      <c r="B84" t="s">
        <v>4</v>
      </c>
      <c r="C84"/>
      <c r="D84" s="6">
        <v>38862</v>
      </c>
      <c r="E84" t="s">
        <v>8</v>
      </c>
      <c r="F84" s="5">
        <v>39.99</v>
      </c>
      <c r="G84">
        <v>2</v>
      </c>
      <c r="H84" s="5">
        <f t="shared" si="1"/>
        <v>79.98</v>
      </c>
    </row>
    <row r="85" spans="1:8" x14ac:dyDescent="0.3">
      <c r="A85">
        <v>20100082</v>
      </c>
      <c r="B85" t="s">
        <v>4</v>
      </c>
      <c r="C85"/>
      <c r="D85" s="6">
        <v>38846</v>
      </c>
      <c r="E85" t="s">
        <v>6</v>
      </c>
      <c r="F85" s="5">
        <v>199</v>
      </c>
      <c r="G85">
        <v>4</v>
      </c>
      <c r="H85" s="5">
        <f t="shared" si="1"/>
        <v>796</v>
      </c>
    </row>
    <row r="86" spans="1:8" x14ac:dyDescent="0.3">
      <c r="A86">
        <v>20100083</v>
      </c>
      <c r="B86" t="s">
        <v>3</v>
      </c>
      <c r="C86"/>
      <c r="D86" s="6">
        <v>38837</v>
      </c>
      <c r="E86" t="s">
        <v>6</v>
      </c>
      <c r="F86" s="5">
        <v>199</v>
      </c>
      <c r="G86">
        <v>1</v>
      </c>
      <c r="H86" s="5">
        <f t="shared" si="1"/>
        <v>199</v>
      </c>
    </row>
    <row r="87" spans="1:8" x14ac:dyDescent="0.3">
      <c r="A87">
        <v>20100084</v>
      </c>
      <c r="B87" t="s">
        <v>5</v>
      </c>
      <c r="C87"/>
      <c r="D87" s="6">
        <v>38844</v>
      </c>
      <c r="E87" t="s">
        <v>7</v>
      </c>
      <c r="F87" s="5">
        <v>220.3</v>
      </c>
      <c r="G87">
        <v>1</v>
      </c>
      <c r="H87" s="5">
        <f t="shared" si="1"/>
        <v>220.3</v>
      </c>
    </row>
    <row r="88" spans="1:8" x14ac:dyDescent="0.3">
      <c r="A88">
        <v>20100085</v>
      </c>
      <c r="B88" t="s">
        <v>3</v>
      </c>
      <c r="C88"/>
      <c r="D88" s="6">
        <v>38837</v>
      </c>
      <c r="E88" t="s">
        <v>10</v>
      </c>
      <c r="F88" s="5">
        <v>415.75</v>
      </c>
      <c r="G88">
        <v>1</v>
      </c>
      <c r="H88" s="5">
        <f t="shared" si="1"/>
        <v>415.75</v>
      </c>
    </row>
    <row r="89" spans="1:8" x14ac:dyDescent="0.3">
      <c r="A89">
        <v>20100086</v>
      </c>
      <c r="B89" t="s">
        <v>3</v>
      </c>
      <c r="C89"/>
      <c r="D89" s="6">
        <v>38851</v>
      </c>
      <c r="E89" t="s">
        <v>9</v>
      </c>
      <c r="F89" s="5">
        <v>99</v>
      </c>
      <c r="G89">
        <v>5</v>
      </c>
      <c r="H89" s="5">
        <f t="shared" si="1"/>
        <v>495</v>
      </c>
    </row>
    <row r="90" spans="1:8" x14ac:dyDescent="0.3">
      <c r="A90">
        <v>20100087</v>
      </c>
      <c r="B90" t="s">
        <v>3</v>
      </c>
      <c r="C90"/>
      <c r="D90" s="6">
        <v>38841</v>
      </c>
      <c r="E90" t="s">
        <v>6</v>
      </c>
      <c r="F90" s="5">
        <v>199</v>
      </c>
      <c r="G90">
        <v>5</v>
      </c>
      <c r="H90" s="5">
        <f t="shared" si="1"/>
        <v>995</v>
      </c>
    </row>
    <row r="91" spans="1:8" x14ac:dyDescent="0.3">
      <c r="A91">
        <v>20100088</v>
      </c>
      <c r="B91" t="s">
        <v>5</v>
      </c>
      <c r="C91"/>
      <c r="D91" s="6">
        <v>38858</v>
      </c>
      <c r="E91" t="s">
        <v>7</v>
      </c>
      <c r="F91" s="5">
        <v>220.3</v>
      </c>
      <c r="G91">
        <v>1</v>
      </c>
      <c r="H91" s="5">
        <f t="shared" si="1"/>
        <v>220.3</v>
      </c>
    </row>
    <row r="92" spans="1:8" x14ac:dyDescent="0.3">
      <c r="A92">
        <v>20100089</v>
      </c>
      <c r="B92" t="s">
        <v>3</v>
      </c>
      <c r="C92"/>
      <c r="D92" s="6">
        <v>38846</v>
      </c>
      <c r="E92" t="s">
        <v>8</v>
      </c>
      <c r="F92" s="5">
        <v>39.99</v>
      </c>
      <c r="G92">
        <v>2</v>
      </c>
      <c r="H92" s="5">
        <f t="shared" si="1"/>
        <v>79.98</v>
      </c>
    </row>
    <row r="93" spans="1:8" x14ac:dyDescent="0.3">
      <c r="A93">
        <v>20100090</v>
      </c>
      <c r="B93" t="s">
        <v>3</v>
      </c>
      <c r="C93"/>
      <c r="D93" s="6">
        <v>38840</v>
      </c>
      <c r="E93" t="s">
        <v>9</v>
      </c>
      <c r="F93" s="5">
        <v>99</v>
      </c>
      <c r="G93">
        <v>1</v>
      </c>
      <c r="H93" s="5">
        <f t="shared" si="1"/>
        <v>99</v>
      </c>
    </row>
    <row r="94" spans="1:8" x14ac:dyDescent="0.3">
      <c r="A94">
        <v>20100091</v>
      </c>
      <c r="B94" t="s">
        <v>5</v>
      </c>
      <c r="C94"/>
      <c r="D94" s="6">
        <v>38857</v>
      </c>
      <c r="E94" t="s">
        <v>7</v>
      </c>
      <c r="F94" s="5">
        <v>220.3</v>
      </c>
      <c r="G94">
        <v>1</v>
      </c>
      <c r="H94" s="5">
        <f t="shared" si="1"/>
        <v>220.3</v>
      </c>
    </row>
    <row r="95" spans="1:8" x14ac:dyDescent="0.3">
      <c r="A95">
        <v>20100092</v>
      </c>
      <c r="B95" t="s">
        <v>4</v>
      </c>
      <c r="C95"/>
      <c r="D95" s="6">
        <v>38846</v>
      </c>
      <c r="E95" t="s">
        <v>10</v>
      </c>
      <c r="F95" s="5">
        <v>415.75</v>
      </c>
      <c r="G95">
        <v>2</v>
      </c>
      <c r="H95" s="5">
        <f t="shared" si="1"/>
        <v>831.5</v>
      </c>
    </row>
    <row r="96" spans="1:8" x14ac:dyDescent="0.3">
      <c r="A96">
        <v>20100093</v>
      </c>
      <c r="B96" t="s">
        <v>5</v>
      </c>
      <c r="C96"/>
      <c r="D96" s="6">
        <v>38867</v>
      </c>
      <c r="E96" t="s">
        <v>10</v>
      </c>
      <c r="F96" s="5">
        <v>415.75</v>
      </c>
      <c r="G96">
        <v>2</v>
      </c>
      <c r="H96" s="5">
        <f t="shared" si="1"/>
        <v>831.5</v>
      </c>
    </row>
    <row r="97" spans="1:8" x14ac:dyDescent="0.3">
      <c r="A97">
        <v>20100094</v>
      </c>
      <c r="B97" t="s">
        <v>3</v>
      </c>
      <c r="C97"/>
      <c r="D97" s="6">
        <v>38849</v>
      </c>
      <c r="E97" t="s">
        <v>9</v>
      </c>
      <c r="F97" s="5">
        <v>99</v>
      </c>
      <c r="G97">
        <v>1</v>
      </c>
      <c r="H97" s="5">
        <f t="shared" si="1"/>
        <v>99</v>
      </c>
    </row>
    <row r="98" spans="1:8" x14ac:dyDescent="0.3">
      <c r="A98">
        <v>20100095</v>
      </c>
      <c r="B98" t="s">
        <v>3</v>
      </c>
      <c r="C98"/>
      <c r="D98" s="6">
        <v>38857</v>
      </c>
      <c r="E98" t="s">
        <v>6</v>
      </c>
      <c r="F98" s="5">
        <v>199</v>
      </c>
      <c r="G98">
        <v>5</v>
      </c>
      <c r="H98" s="5">
        <f t="shared" si="1"/>
        <v>995</v>
      </c>
    </row>
    <row r="99" spans="1:8" x14ac:dyDescent="0.3">
      <c r="A99">
        <v>20100096</v>
      </c>
      <c r="B99" t="s">
        <v>3</v>
      </c>
      <c r="C99"/>
      <c r="D99" s="6">
        <v>38861</v>
      </c>
      <c r="E99" t="s">
        <v>9</v>
      </c>
      <c r="F99" s="5">
        <v>99</v>
      </c>
      <c r="G99">
        <v>5</v>
      </c>
      <c r="H99" s="5">
        <f t="shared" si="1"/>
        <v>495</v>
      </c>
    </row>
    <row r="100" spans="1:8" x14ac:dyDescent="0.3">
      <c r="A100">
        <v>20100097</v>
      </c>
      <c r="B100" t="s">
        <v>5</v>
      </c>
      <c r="C100"/>
      <c r="D100" s="6">
        <v>38841</v>
      </c>
      <c r="E100" t="s">
        <v>8</v>
      </c>
      <c r="F100" s="5">
        <v>39.99</v>
      </c>
      <c r="G100">
        <v>3</v>
      </c>
      <c r="H100" s="5">
        <f t="shared" si="1"/>
        <v>119.97</v>
      </c>
    </row>
    <row r="101" spans="1:8" x14ac:dyDescent="0.3">
      <c r="A101">
        <v>20100098</v>
      </c>
      <c r="B101" t="s">
        <v>5</v>
      </c>
      <c r="C101"/>
      <c r="D101" s="6">
        <v>38843</v>
      </c>
      <c r="E101" t="s">
        <v>9</v>
      </c>
      <c r="F101" s="5">
        <v>99</v>
      </c>
      <c r="G101">
        <v>3</v>
      </c>
      <c r="H101" s="5">
        <f t="shared" si="1"/>
        <v>297</v>
      </c>
    </row>
    <row r="102" spans="1:8" x14ac:dyDescent="0.3">
      <c r="A102">
        <v>20100099</v>
      </c>
      <c r="B102" t="s">
        <v>4</v>
      </c>
      <c r="C102"/>
      <c r="D102" s="6">
        <v>38837</v>
      </c>
      <c r="E102" t="s">
        <v>10</v>
      </c>
      <c r="F102" s="5">
        <v>415.75</v>
      </c>
      <c r="G102">
        <v>2</v>
      </c>
      <c r="H102" s="5">
        <f t="shared" si="1"/>
        <v>831.5</v>
      </c>
    </row>
    <row r="103" spans="1:8" x14ac:dyDescent="0.3">
      <c r="A103">
        <v>20100100</v>
      </c>
      <c r="B103" t="s">
        <v>5</v>
      </c>
      <c r="C103"/>
      <c r="D103" s="6">
        <v>38840</v>
      </c>
      <c r="E103" t="s">
        <v>8</v>
      </c>
      <c r="F103" s="5">
        <v>39.99</v>
      </c>
      <c r="G103">
        <v>3</v>
      </c>
      <c r="H103" s="5">
        <f t="shared" si="1"/>
        <v>119.97</v>
      </c>
    </row>
    <row r="104" spans="1:8" x14ac:dyDescent="0.3">
      <c r="A104">
        <v>20100101</v>
      </c>
      <c r="B104" t="s">
        <v>5</v>
      </c>
      <c r="C104"/>
      <c r="D104" s="6">
        <v>38862</v>
      </c>
      <c r="E104" t="s">
        <v>10</v>
      </c>
      <c r="F104" s="5">
        <v>415.75</v>
      </c>
      <c r="G104">
        <v>2</v>
      </c>
      <c r="H104" s="5">
        <f t="shared" si="1"/>
        <v>831.5</v>
      </c>
    </row>
    <row r="105" spans="1:8" x14ac:dyDescent="0.3">
      <c r="A105">
        <v>20100102</v>
      </c>
      <c r="B105" t="s">
        <v>5</v>
      </c>
      <c r="C105"/>
      <c r="D105" s="6">
        <v>38849</v>
      </c>
      <c r="E105" t="s">
        <v>6</v>
      </c>
      <c r="F105" s="5">
        <v>199</v>
      </c>
      <c r="G105">
        <v>5</v>
      </c>
      <c r="H105" s="5">
        <f t="shared" si="1"/>
        <v>995</v>
      </c>
    </row>
    <row r="106" spans="1:8" x14ac:dyDescent="0.3">
      <c r="A106">
        <v>20100103</v>
      </c>
      <c r="B106" t="s">
        <v>5</v>
      </c>
      <c r="C106"/>
      <c r="D106" s="6">
        <v>38849</v>
      </c>
      <c r="E106" t="s">
        <v>10</v>
      </c>
      <c r="F106" s="5">
        <v>415.75</v>
      </c>
      <c r="G106">
        <v>1</v>
      </c>
      <c r="H106" s="5">
        <f t="shared" si="1"/>
        <v>415.75</v>
      </c>
    </row>
    <row r="107" spans="1:8" x14ac:dyDescent="0.3">
      <c r="A107">
        <v>20100104</v>
      </c>
      <c r="B107" t="s">
        <v>5</v>
      </c>
      <c r="C107"/>
      <c r="D107" s="6">
        <v>38841</v>
      </c>
      <c r="E107" t="s">
        <v>8</v>
      </c>
      <c r="F107" s="5">
        <v>39.99</v>
      </c>
      <c r="G107">
        <v>2</v>
      </c>
      <c r="H107" s="5">
        <f t="shared" si="1"/>
        <v>79.98</v>
      </c>
    </row>
    <row r="108" spans="1:8" x14ac:dyDescent="0.3">
      <c r="A108">
        <v>20100105</v>
      </c>
      <c r="B108" t="s">
        <v>3</v>
      </c>
      <c r="C108"/>
      <c r="D108" s="6">
        <v>38853</v>
      </c>
      <c r="E108" t="s">
        <v>7</v>
      </c>
      <c r="F108" s="5">
        <v>98.77</v>
      </c>
      <c r="G108">
        <v>2</v>
      </c>
      <c r="H108" s="5">
        <f t="shared" si="1"/>
        <v>197.54</v>
      </c>
    </row>
    <row r="109" spans="1:8" x14ac:dyDescent="0.3">
      <c r="A109">
        <v>20100106</v>
      </c>
      <c r="B109" t="s">
        <v>4</v>
      </c>
      <c r="C109"/>
      <c r="D109" s="6">
        <v>38863</v>
      </c>
      <c r="E109" t="s">
        <v>8</v>
      </c>
      <c r="F109" s="5">
        <v>39.99</v>
      </c>
      <c r="G109">
        <v>3</v>
      </c>
      <c r="H109" s="5">
        <f t="shared" si="1"/>
        <v>119.97</v>
      </c>
    </row>
    <row r="110" spans="1:8" x14ac:dyDescent="0.3">
      <c r="A110">
        <v>20100107</v>
      </c>
      <c r="B110" t="s">
        <v>4</v>
      </c>
      <c r="C110"/>
      <c r="D110" s="6">
        <v>38862</v>
      </c>
      <c r="E110" t="s">
        <v>8</v>
      </c>
      <c r="F110" s="5">
        <v>39.99</v>
      </c>
      <c r="G110">
        <v>1</v>
      </c>
      <c r="H110" s="5">
        <f t="shared" si="1"/>
        <v>39.99</v>
      </c>
    </row>
    <row r="111" spans="1:8" x14ac:dyDescent="0.3">
      <c r="A111">
        <v>20100108</v>
      </c>
      <c r="B111" t="s">
        <v>4</v>
      </c>
      <c r="C111"/>
      <c r="D111" s="6">
        <v>38855</v>
      </c>
      <c r="E111" t="s">
        <v>6</v>
      </c>
      <c r="F111" s="5">
        <v>199</v>
      </c>
      <c r="G111">
        <v>1</v>
      </c>
      <c r="H111" s="5">
        <f t="shared" si="1"/>
        <v>199</v>
      </c>
    </row>
    <row r="112" spans="1:8" x14ac:dyDescent="0.3">
      <c r="A112">
        <v>20100109</v>
      </c>
      <c r="B112" t="s">
        <v>3</v>
      </c>
      <c r="C112"/>
      <c r="D112" s="6">
        <v>38846</v>
      </c>
      <c r="E112" t="s">
        <v>6</v>
      </c>
      <c r="F112" s="5">
        <v>199</v>
      </c>
      <c r="G112">
        <v>4</v>
      </c>
      <c r="H112" s="5">
        <f t="shared" si="1"/>
        <v>796</v>
      </c>
    </row>
    <row r="113" spans="1:8" x14ac:dyDescent="0.3">
      <c r="A113">
        <v>20100110</v>
      </c>
      <c r="B113" t="s">
        <v>4</v>
      </c>
      <c r="C113"/>
      <c r="D113" s="6">
        <v>38846</v>
      </c>
      <c r="E113" t="s">
        <v>10</v>
      </c>
      <c r="F113" s="5">
        <v>415.75</v>
      </c>
      <c r="G113">
        <v>2</v>
      </c>
      <c r="H113" s="5">
        <f t="shared" si="1"/>
        <v>831.5</v>
      </c>
    </row>
    <row r="114" spans="1:8" x14ac:dyDescent="0.3">
      <c r="A114">
        <v>20100111</v>
      </c>
      <c r="B114" t="s">
        <v>4</v>
      </c>
      <c r="C114"/>
      <c r="D114" s="6">
        <v>38866</v>
      </c>
      <c r="E114" t="s">
        <v>8</v>
      </c>
      <c r="F114" s="5">
        <v>39.99</v>
      </c>
      <c r="G114">
        <v>4</v>
      </c>
      <c r="H114" s="5">
        <f t="shared" si="1"/>
        <v>159.96</v>
      </c>
    </row>
    <row r="115" spans="1:8" x14ac:dyDescent="0.3">
      <c r="A115">
        <v>20100112</v>
      </c>
      <c r="B115" t="s">
        <v>5</v>
      </c>
      <c r="C115"/>
      <c r="D115" s="6">
        <v>38851</v>
      </c>
      <c r="E115" t="s">
        <v>7</v>
      </c>
      <c r="F115" s="5">
        <v>220.3</v>
      </c>
      <c r="G115">
        <v>2</v>
      </c>
      <c r="H115" s="5">
        <f t="shared" si="1"/>
        <v>440.6</v>
      </c>
    </row>
    <row r="116" spans="1:8" x14ac:dyDescent="0.3">
      <c r="A116">
        <v>20100113</v>
      </c>
      <c r="B116" t="s">
        <v>4</v>
      </c>
      <c r="C116"/>
      <c r="D116" s="6">
        <v>38843</v>
      </c>
      <c r="E116" t="s">
        <v>6</v>
      </c>
      <c r="F116" s="5">
        <v>199</v>
      </c>
      <c r="G116">
        <v>5</v>
      </c>
      <c r="H116" s="5">
        <f t="shared" si="1"/>
        <v>995</v>
      </c>
    </row>
    <row r="117" spans="1:8" x14ac:dyDescent="0.3">
      <c r="A117">
        <v>20100114</v>
      </c>
      <c r="B117" t="s">
        <v>5</v>
      </c>
      <c r="C117"/>
      <c r="D117" s="6">
        <v>38865</v>
      </c>
      <c r="E117" t="s">
        <v>8</v>
      </c>
      <c r="F117" s="5">
        <v>39.99</v>
      </c>
      <c r="G117">
        <v>4</v>
      </c>
      <c r="H117" s="5">
        <f t="shared" si="1"/>
        <v>159.96</v>
      </c>
    </row>
    <row r="118" spans="1:8" x14ac:dyDescent="0.3">
      <c r="A118">
        <v>20100115</v>
      </c>
      <c r="B118" t="s">
        <v>4</v>
      </c>
      <c r="C118"/>
      <c r="D118" s="6">
        <v>38855</v>
      </c>
      <c r="E118" t="s">
        <v>7</v>
      </c>
      <c r="F118" s="5">
        <v>220.3</v>
      </c>
      <c r="G118">
        <v>2</v>
      </c>
      <c r="H118" s="5">
        <f t="shared" si="1"/>
        <v>440.6</v>
      </c>
    </row>
    <row r="119" spans="1:8" x14ac:dyDescent="0.3">
      <c r="A119">
        <v>20100116</v>
      </c>
      <c r="B119" t="s">
        <v>5</v>
      </c>
      <c r="C119"/>
      <c r="D119" s="6">
        <v>38863</v>
      </c>
      <c r="E119" t="s">
        <v>9</v>
      </c>
      <c r="F119" s="5">
        <v>99</v>
      </c>
      <c r="G119">
        <v>4</v>
      </c>
      <c r="H119" s="5">
        <f t="shared" si="1"/>
        <v>396</v>
      </c>
    </row>
    <row r="120" spans="1:8" x14ac:dyDescent="0.3">
      <c r="A120">
        <v>20100117</v>
      </c>
      <c r="B120" t="s">
        <v>5</v>
      </c>
      <c r="C120"/>
      <c r="D120" s="6">
        <v>38851</v>
      </c>
      <c r="E120" t="s">
        <v>8</v>
      </c>
      <c r="F120" s="5">
        <v>39.99</v>
      </c>
      <c r="G120">
        <v>4</v>
      </c>
      <c r="H120" s="5">
        <f t="shared" si="1"/>
        <v>159.96</v>
      </c>
    </row>
    <row r="121" spans="1:8" x14ac:dyDescent="0.3">
      <c r="A121">
        <v>20100118</v>
      </c>
      <c r="B121" t="s">
        <v>4</v>
      </c>
      <c r="C121"/>
      <c r="D121" s="6">
        <v>38857</v>
      </c>
      <c r="E121" t="s">
        <v>6</v>
      </c>
      <c r="F121" s="5">
        <v>269</v>
      </c>
      <c r="G121">
        <v>3</v>
      </c>
      <c r="H121" s="5">
        <f t="shared" si="1"/>
        <v>807</v>
      </c>
    </row>
    <row r="122" spans="1:8" x14ac:dyDescent="0.3">
      <c r="A122">
        <v>20100119</v>
      </c>
      <c r="B122" t="s">
        <v>3</v>
      </c>
      <c r="C122"/>
      <c r="D122" s="6">
        <v>38864</v>
      </c>
      <c r="E122" t="s">
        <v>8</v>
      </c>
      <c r="F122" s="5">
        <v>39.99</v>
      </c>
      <c r="G122">
        <v>4</v>
      </c>
      <c r="H122" s="5">
        <f t="shared" si="1"/>
        <v>159.96</v>
      </c>
    </row>
    <row r="123" spans="1:8" x14ac:dyDescent="0.3">
      <c r="A123">
        <v>20100120</v>
      </c>
      <c r="B123" t="s">
        <v>3</v>
      </c>
      <c r="C123"/>
      <c r="D123" s="6">
        <v>38854</v>
      </c>
      <c r="E123" t="s">
        <v>9</v>
      </c>
      <c r="F123" s="5">
        <v>99</v>
      </c>
      <c r="G123">
        <v>2</v>
      </c>
      <c r="H123" s="5">
        <f t="shared" si="1"/>
        <v>198</v>
      </c>
    </row>
    <row r="124" spans="1:8" x14ac:dyDescent="0.3">
      <c r="A124">
        <v>20100121</v>
      </c>
      <c r="B124" t="s">
        <v>4</v>
      </c>
      <c r="C124"/>
      <c r="D124" s="6">
        <v>38852</v>
      </c>
      <c r="E124" t="s">
        <v>7</v>
      </c>
      <c r="F124" s="5">
        <v>220.3</v>
      </c>
      <c r="G124">
        <v>2</v>
      </c>
      <c r="H124" s="5">
        <f t="shared" si="1"/>
        <v>440.6</v>
      </c>
    </row>
    <row r="125" spans="1:8" x14ac:dyDescent="0.3">
      <c r="A125">
        <v>20100122</v>
      </c>
      <c r="B125" t="s">
        <v>3</v>
      </c>
      <c r="C125"/>
      <c r="D125" s="6">
        <v>38846</v>
      </c>
      <c r="E125" t="s">
        <v>6</v>
      </c>
      <c r="F125" s="5">
        <v>269</v>
      </c>
      <c r="G125">
        <v>2</v>
      </c>
      <c r="H125" s="5">
        <f t="shared" si="1"/>
        <v>538</v>
      </c>
    </row>
    <row r="126" spans="1:8" x14ac:dyDescent="0.3">
      <c r="A126">
        <v>20100123</v>
      </c>
      <c r="B126" t="s">
        <v>4</v>
      </c>
      <c r="C126"/>
      <c r="D126" s="6">
        <v>38861</v>
      </c>
      <c r="E126" t="s">
        <v>9</v>
      </c>
      <c r="F126" s="5">
        <v>99</v>
      </c>
      <c r="G126">
        <v>1</v>
      </c>
      <c r="H126" s="5">
        <f t="shared" si="1"/>
        <v>99</v>
      </c>
    </row>
    <row r="127" spans="1:8" x14ac:dyDescent="0.3">
      <c r="A127">
        <v>20100124</v>
      </c>
      <c r="B127" t="s">
        <v>3</v>
      </c>
      <c r="C127"/>
      <c r="D127" s="6">
        <v>38859</v>
      </c>
      <c r="E127" t="s">
        <v>6</v>
      </c>
      <c r="F127" s="5">
        <v>269</v>
      </c>
      <c r="G127">
        <v>5</v>
      </c>
      <c r="H127" s="5">
        <f t="shared" si="1"/>
        <v>1345</v>
      </c>
    </row>
    <row r="128" spans="1:8" x14ac:dyDescent="0.3">
      <c r="A128">
        <v>20100125</v>
      </c>
      <c r="B128" t="s">
        <v>5</v>
      </c>
      <c r="C128"/>
      <c r="D128" s="6">
        <v>38867</v>
      </c>
      <c r="E128" t="s">
        <v>6</v>
      </c>
      <c r="F128" s="5">
        <v>269</v>
      </c>
      <c r="G128">
        <v>6</v>
      </c>
      <c r="H128" s="5">
        <f t="shared" si="1"/>
        <v>1614</v>
      </c>
    </row>
    <row r="129" spans="1:8" x14ac:dyDescent="0.3">
      <c r="A129">
        <v>20100126</v>
      </c>
      <c r="B129" t="s">
        <v>3</v>
      </c>
      <c r="C129"/>
      <c r="D129" s="6">
        <v>38841</v>
      </c>
      <c r="E129" t="s">
        <v>10</v>
      </c>
      <c r="F129" s="5">
        <v>415.75</v>
      </c>
      <c r="G129">
        <v>1</v>
      </c>
      <c r="H129" s="5">
        <f t="shared" si="1"/>
        <v>415.75</v>
      </c>
    </row>
    <row r="130" spans="1:8" x14ac:dyDescent="0.3">
      <c r="A130">
        <v>20100127</v>
      </c>
      <c r="B130" t="s">
        <v>5</v>
      </c>
      <c r="C130"/>
      <c r="D130" s="6">
        <v>38861</v>
      </c>
      <c r="E130" t="s">
        <v>8</v>
      </c>
      <c r="F130" s="5">
        <v>39.99</v>
      </c>
      <c r="G130">
        <v>3</v>
      </c>
      <c r="H130" s="5">
        <f t="shared" si="1"/>
        <v>119.97</v>
      </c>
    </row>
    <row r="131" spans="1:8" x14ac:dyDescent="0.3">
      <c r="A131">
        <v>20100128</v>
      </c>
      <c r="B131" t="s">
        <v>3</v>
      </c>
      <c r="C131"/>
      <c r="D131" s="6">
        <v>38838</v>
      </c>
      <c r="E131" t="s">
        <v>9</v>
      </c>
      <c r="F131" s="5">
        <v>99</v>
      </c>
      <c r="G131">
        <v>1</v>
      </c>
      <c r="H131" s="5">
        <f t="shared" ref="H131:H194" si="2">F131*G131</f>
        <v>99</v>
      </c>
    </row>
    <row r="132" spans="1:8" x14ac:dyDescent="0.3">
      <c r="A132">
        <v>20100129</v>
      </c>
      <c r="B132" t="s">
        <v>3</v>
      </c>
      <c r="C132"/>
      <c r="D132" s="6">
        <v>38837</v>
      </c>
      <c r="E132" t="s">
        <v>9</v>
      </c>
      <c r="F132" s="5">
        <v>99</v>
      </c>
      <c r="G132">
        <v>5</v>
      </c>
      <c r="H132" s="5">
        <f t="shared" si="2"/>
        <v>495</v>
      </c>
    </row>
    <row r="133" spans="1:8" x14ac:dyDescent="0.3">
      <c r="A133">
        <v>20100130</v>
      </c>
      <c r="B133" t="s">
        <v>5</v>
      </c>
      <c r="C133"/>
      <c r="D133" s="6">
        <v>38857</v>
      </c>
      <c r="E133" t="s">
        <v>8</v>
      </c>
      <c r="F133" s="5">
        <v>39.99</v>
      </c>
      <c r="G133">
        <v>1</v>
      </c>
      <c r="H133" s="5">
        <f t="shared" si="2"/>
        <v>39.99</v>
      </c>
    </row>
    <row r="134" spans="1:8" x14ac:dyDescent="0.3">
      <c r="A134">
        <v>20100131</v>
      </c>
      <c r="B134" t="s">
        <v>3</v>
      </c>
      <c r="C134"/>
      <c r="D134" s="6">
        <v>38841</v>
      </c>
      <c r="E134" t="s">
        <v>8</v>
      </c>
      <c r="F134" s="5">
        <v>24.99</v>
      </c>
      <c r="G134">
        <v>1</v>
      </c>
      <c r="H134" s="5">
        <f t="shared" si="2"/>
        <v>24.99</v>
      </c>
    </row>
    <row r="135" spans="1:8" x14ac:dyDescent="0.3">
      <c r="A135">
        <v>20100132</v>
      </c>
      <c r="B135" t="s">
        <v>4</v>
      </c>
      <c r="C135"/>
      <c r="D135" s="6">
        <v>38837</v>
      </c>
      <c r="E135" t="s">
        <v>9</v>
      </c>
      <c r="F135" s="5">
        <v>99</v>
      </c>
      <c r="G135">
        <v>1</v>
      </c>
      <c r="H135" s="5">
        <f t="shared" si="2"/>
        <v>99</v>
      </c>
    </row>
    <row r="136" spans="1:8" x14ac:dyDescent="0.3">
      <c r="A136">
        <v>20100133</v>
      </c>
      <c r="B136" t="s">
        <v>4</v>
      </c>
      <c r="C136"/>
      <c r="D136" s="6">
        <v>38856</v>
      </c>
      <c r="E136" t="s">
        <v>7</v>
      </c>
      <c r="F136" s="5">
        <v>220.3</v>
      </c>
      <c r="G136">
        <v>2</v>
      </c>
      <c r="H136" s="5">
        <f t="shared" si="2"/>
        <v>440.6</v>
      </c>
    </row>
    <row r="137" spans="1:8" x14ac:dyDescent="0.3">
      <c r="A137">
        <v>20100134</v>
      </c>
      <c r="B137" t="s">
        <v>4</v>
      </c>
      <c r="C137"/>
      <c r="D137" s="6">
        <v>38851</v>
      </c>
      <c r="E137" t="s">
        <v>9</v>
      </c>
      <c r="F137" s="5">
        <v>99</v>
      </c>
      <c r="G137">
        <v>2</v>
      </c>
      <c r="H137" s="5">
        <f t="shared" si="2"/>
        <v>198</v>
      </c>
    </row>
    <row r="138" spans="1:8" x14ac:dyDescent="0.3">
      <c r="A138">
        <v>20100135</v>
      </c>
      <c r="B138" t="s">
        <v>5</v>
      </c>
      <c r="C138"/>
      <c r="D138" s="6">
        <v>38841</v>
      </c>
      <c r="E138" t="s">
        <v>9</v>
      </c>
      <c r="F138" s="5">
        <v>99</v>
      </c>
      <c r="G138">
        <v>4</v>
      </c>
      <c r="H138" s="5">
        <f t="shared" si="2"/>
        <v>396</v>
      </c>
    </row>
    <row r="139" spans="1:8" x14ac:dyDescent="0.3">
      <c r="A139">
        <v>20100136</v>
      </c>
      <c r="B139" t="s">
        <v>5</v>
      </c>
      <c r="C139"/>
      <c r="D139" s="6">
        <v>38864</v>
      </c>
      <c r="E139" t="s">
        <v>6</v>
      </c>
      <c r="F139" s="5">
        <v>269</v>
      </c>
      <c r="G139">
        <v>5</v>
      </c>
      <c r="H139" s="5">
        <f t="shared" si="2"/>
        <v>1345</v>
      </c>
    </row>
    <row r="140" spans="1:8" x14ac:dyDescent="0.3">
      <c r="A140">
        <v>20100137</v>
      </c>
      <c r="B140" t="s">
        <v>4</v>
      </c>
      <c r="C140"/>
      <c r="D140" s="6">
        <v>38856</v>
      </c>
      <c r="E140" t="s">
        <v>6</v>
      </c>
      <c r="F140" s="5">
        <v>269</v>
      </c>
      <c r="G140">
        <v>2</v>
      </c>
      <c r="H140" s="5">
        <f t="shared" si="2"/>
        <v>538</v>
      </c>
    </row>
    <row r="141" spans="1:8" x14ac:dyDescent="0.3">
      <c r="A141">
        <v>20100138</v>
      </c>
      <c r="B141" t="s">
        <v>5</v>
      </c>
      <c r="C141"/>
      <c r="D141" s="6">
        <v>38866</v>
      </c>
      <c r="E141" t="s">
        <v>10</v>
      </c>
      <c r="F141" s="5">
        <v>415.75</v>
      </c>
      <c r="G141">
        <v>2</v>
      </c>
      <c r="H141" s="5">
        <f t="shared" si="2"/>
        <v>831.5</v>
      </c>
    </row>
    <row r="142" spans="1:8" x14ac:dyDescent="0.3">
      <c r="A142">
        <v>20100139</v>
      </c>
      <c r="B142" t="s">
        <v>5</v>
      </c>
      <c r="C142"/>
      <c r="D142" s="6">
        <v>38859</v>
      </c>
      <c r="E142" t="s">
        <v>9</v>
      </c>
      <c r="F142" s="5">
        <v>99</v>
      </c>
      <c r="G142">
        <v>5</v>
      </c>
      <c r="H142" s="5">
        <f t="shared" si="2"/>
        <v>495</v>
      </c>
    </row>
    <row r="143" spans="1:8" x14ac:dyDescent="0.3">
      <c r="A143">
        <v>20100140</v>
      </c>
      <c r="B143" t="s">
        <v>4</v>
      </c>
      <c r="C143"/>
      <c r="D143" s="6">
        <v>38861</v>
      </c>
      <c r="E143" t="s">
        <v>7</v>
      </c>
      <c r="F143" s="5">
        <v>220.3</v>
      </c>
      <c r="G143">
        <v>2</v>
      </c>
      <c r="H143" s="5">
        <f t="shared" si="2"/>
        <v>440.6</v>
      </c>
    </row>
    <row r="144" spans="1:8" x14ac:dyDescent="0.3">
      <c r="A144">
        <v>20100141</v>
      </c>
      <c r="B144" t="s">
        <v>3</v>
      </c>
      <c r="C144"/>
      <c r="D144" s="6">
        <v>38839</v>
      </c>
      <c r="E144" t="s">
        <v>8</v>
      </c>
      <c r="F144" s="5">
        <v>24.99</v>
      </c>
      <c r="G144">
        <v>2</v>
      </c>
      <c r="H144" s="5">
        <f t="shared" si="2"/>
        <v>49.98</v>
      </c>
    </row>
    <row r="145" spans="1:8" x14ac:dyDescent="0.3">
      <c r="A145">
        <v>20100142</v>
      </c>
      <c r="B145" t="s">
        <v>3</v>
      </c>
      <c r="C145"/>
      <c r="D145" s="6">
        <v>38845</v>
      </c>
      <c r="E145" t="s">
        <v>6</v>
      </c>
      <c r="F145" s="5">
        <v>269</v>
      </c>
      <c r="G145">
        <v>5</v>
      </c>
      <c r="H145" s="5">
        <f t="shared" si="2"/>
        <v>1345</v>
      </c>
    </row>
    <row r="146" spans="1:8" x14ac:dyDescent="0.3">
      <c r="A146">
        <v>20100143</v>
      </c>
      <c r="B146" t="s">
        <v>3</v>
      </c>
      <c r="C146"/>
      <c r="D146" s="6">
        <v>38854</v>
      </c>
      <c r="E146" t="s">
        <v>10</v>
      </c>
      <c r="F146" s="5">
        <v>415.75</v>
      </c>
      <c r="G146">
        <v>2</v>
      </c>
      <c r="H146" s="5">
        <f t="shared" si="2"/>
        <v>831.5</v>
      </c>
    </row>
    <row r="147" spans="1:8" x14ac:dyDescent="0.3">
      <c r="A147">
        <v>20100144</v>
      </c>
      <c r="B147" t="s">
        <v>3</v>
      </c>
      <c r="C147"/>
      <c r="D147" s="6">
        <v>38841</v>
      </c>
      <c r="E147" t="s">
        <v>8</v>
      </c>
      <c r="F147" s="5">
        <v>24.99</v>
      </c>
      <c r="G147">
        <v>2</v>
      </c>
      <c r="H147" s="5">
        <f t="shared" si="2"/>
        <v>49.98</v>
      </c>
    </row>
    <row r="148" spans="1:8" x14ac:dyDescent="0.3">
      <c r="A148">
        <v>20100145</v>
      </c>
      <c r="B148" t="s">
        <v>4</v>
      </c>
      <c r="C148"/>
      <c r="D148" s="6">
        <v>38839</v>
      </c>
      <c r="E148" t="s">
        <v>10</v>
      </c>
      <c r="F148" s="5">
        <v>415.75</v>
      </c>
      <c r="G148">
        <v>1</v>
      </c>
      <c r="H148" s="5">
        <f t="shared" si="2"/>
        <v>415.75</v>
      </c>
    </row>
    <row r="149" spans="1:8" x14ac:dyDescent="0.3">
      <c r="A149">
        <v>20100146</v>
      </c>
      <c r="B149" t="s">
        <v>5</v>
      </c>
      <c r="C149"/>
      <c r="D149" s="6">
        <v>38867</v>
      </c>
      <c r="E149" t="s">
        <v>9</v>
      </c>
      <c r="F149" s="5">
        <v>99</v>
      </c>
      <c r="G149">
        <v>1</v>
      </c>
      <c r="H149" s="5">
        <f t="shared" si="2"/>
        <v>99</v>
      </c>
    </row>
    <row r="150" spans="1:8" x14ac:dyDescent="0.3">
      <c r="A150">
        <v>20100147</v>
      </c>
      <c r="B150" t="s">
        <v>4</v>
      </c>
      <c r="C150"/>
      <c r="D150" s="6">
        <v>38858</v>
      </c>
      <c r="E150" t="s">
        <v>7</v>
      </c>
      <c r="F150" s="5">
        <v>220.3</v>
      </c>
      <c r="G150">
        <v>1</v>
      </c>
      <c r="H150" s="5">
        <f t="shared" si="2"/>
        <v>220.3</v>
      </c>
    </row>
    <row r="151" spans="1:8" x14ac:dyDescent="0.3">
      <c r="A151">
        <v>20100148</v>
      </c>
      <c r="B151" t="s">
        <v>3</v>
      </c>
      <c r="C151"/>
      <c r="D151" s="6">
        <v>38838</v>
      </c>
      <c r="E151" t="s">
        <v>7</v>
      </c>
      <c r="F151" s="5">
        <v>98.77</v>
      </c>
      <c r="G151">
        <v>2</v>
      </c>
      <c r="H151" s="5">
        <f t="shared" si="2"/>
        <v>197.54</v>
      </c>
    </row>
    <row r="152" spans="1:8" x14ac:dyDescent="0.3">
      <c r="A152">
        <v>20100149</v>
      </c>
      <c r="B152" t="s">
        <v>5</v>
      </c>
      <c r="C152"/>
      <c r="D152" s="6">
        <v>38852</v>
      </c>
      <c r="E152" t="s">
        <v>8</v>
      </c>
      <c r="F152" s="5">
        <v>24.99</v>
      </c>
      <c r="G152">
        <v>3</v>
      </c>
      <c r="H152" s="5">
        <f t="shared" si="2"/>
        <v>74.97</v>
      </c>
    </row>
    <row r="153" spans="1:8" x14ac:dyDescent="0.3">
      <c r="A153">
        <v>20100150</v>
      </c>
      <c r="B153" t="s">
        <v>4</v>
      </c>
      <c r="C153"/>
      <c r="D153" s="6">
        <v>38866</v>
      </c>
      <c r="E153" t="s">
        <v>10</v>
      </c>
      <c r="F153" s="5">
        <v>415.75</v>
      </c>
      <c r="G153">
        <v>1</v>
      </c>
      <c r="H153" s="5">
        <f t="shared" si="2"/>
        <v>415.75</v>
      </c>
    </row>
    <row r="154" spans="1:8" x14ac:dyDescent="0.3">
      <c r="A154">
        <v>20100151</v>
      </c>
      <c r="B154" t="s">
        <v>3</v>
      </c>
      <c r="C154"/>
      <c r="D154" s="6">
        <v>38865</v>
      </c>
      <c r="E154" t="s">
        <v>6</v>
      </c>
      <c r="F154" s="5">
        <v>269</v>
      </c>
      <c r="G154">
        <v>6</v>
      </c>
      <c r="H154" s="5">
        <f t="shared" si="2"/>
        <v>1614</v>
      </c>
    </row>
    <row r="155" spans="1:8" x14ac:dyDescent="0.3">
      <c r="A155">
        <v>20100152</v>
      </c>
      <c r="B155" t="s">
        <v>5</v>
      </c>
      <c r="C155"/>
      <c r="D155" s="6">
        <v>38840</v>
      </c>
      <c r="E155" t="s">
        <v>8</v>
      </c>
      <c r="F155" s="5">
        <v>24.99</v>
      </c>
      <c r="G155">
        <v>4</v>
      </c>
      <c r="H155" s="5">
        <f t="shared" si="2"/>
        <v>99.96</v>
      </c>
    </row>
    <row r="156" spans="1:8" x14ac:dyDescent="0.3">
      <c r="A156">
        <v>20100153</v>
      </c>
      <c r="B156" t="s">
        <v>5</v>
      </c>
      <c r="C156"/>
      <c r="D156" s="6">
        <v>38863</v>
      </c>
      <c r="E156" t="s">
        <v>9</v>
      </c>
      <c r="F156" s="5">
        <v>99</v>
      </c>
      <c r="G156">
        <v>2</v>
      </c>
      <c r="H156" s="5">
        <f t="shared" si="2"/>
        <v>198</v>
      </c>
    </row>
    <row r="157" spans="1:8" x14ac:dyDescent="0.3">
      <c r="A157">
        <v>20100154</v>
      </c>
      <c r="B157" t="s">
        <v>4</v>
      </c>
      <c r="C157"/>
      <c r="D157" s="6">
        <v>38859</v>
      </c>
      <c r="E157" t="s">
        <v>8</v>
      </c>
      <c r="F157" s="5">
        <v>24.99</v>
      </c>
      <c r="G157">
        <v>3</v>
      </c>
      <c r="H157" s="5">
        <f t="shared" si="2"/>
        <v>74.97</v>
      </c>
    </row>
    <row r="158" spans="1:8" x14ac:dyDescent="0.3">
      <c r="A158">
        <v>20100155</v>
      </c>
      <c r="B158" t="s">
        <v>3</v>
      </c>
      <c r="C158"/>
      <c r="D158" s="6">
        <v>38847</v>
      </c>
      <c r="E158" t="s">
        <v>9</v>
      </c>
      <c r="F158" s="5">
        <v>99</v>
      </c>
      <c r="G158">
        <v>5</v>
      </c>
      <c r="H158" s="5">
        <f t="shared" si="2"/>
        <v>495</v>
      </c>
    </row>
    <row r="159" spans="1:8" x14ac:dyDescent="0.3">
      <c r="A159">
        <v>20100156</v>
      </c>
      <c r="B159" t="s">
        <v>3</v>
      </c>
      <c r="C159"/>
      <c r="D159" s="6">
        <v>38840</v>
      </c>
      <c r="E159" t="s">
        <v>9</v>
      </c>
      <c r="F159" s="5">
        <v>99</v>
      </c>
      <c r="G159">
        <v>3</v>
      </c>
      <c r="H159" s="5">
        <f t="shared" si="2"/>
        <v>297</v>
      </c>
    </row>
    <row r="160" spans="1:8" x14ac:dyDescent="0.3">
      <c r="A160">
        <v>20100157</v>
      </c>
      <c r="B160" t="s">
        <v>3</v>
      </c>
      <c r="C160"/>
      <c r="D160" s="6">
        <v>38840</v>
      </c>
      <c r="E160" t="s">
        <v>7</v>
      </c>
      <c r="F160" s="5">
        <v>98.77</v>
      </c>
      <c r="G160">
        <v>1</v>
      </c>
      <c r="H160" s="5">
        <f t="shared" si="2"/>
        <v>98.77</v>
      </c>
    </row>
    <row r="161" spans="1:8" x14ac:dyDescent="0.3">
      <c r="A161">
        <v>20100158</v>
      </c>
      <c r="B161" t="s">
        <v>5</v>
      </c>
      <c r="C161"/>
      <c r="D161" s="6">
        <v>38857</v>
      </c>
      <c r="E161" t="s">
        <v>6</v>
      </c>
      <c r="F161" s="5">
        <v>269</v>
      </c>
      <c r="G161">
        <v>4</v>
      </c>
      <c r="H161" s="5">
        <f t="shared" si="2"/>
        <v>1076</v>
      </c>
    </row>
    <row r="162" spans="1:8" x14ac:dyDescent="0.3">
      <c r="A162">
        <v>20100159</v>
      </c>
      <c r="B162" t="s">
        <v>3</v>
      </c>
      <c r="C162"/>
      <c r="D162" s="6">
        <v>38850</v>
      </c>
      <c r="E162" t="s">
        <v>10</v>
      </c>
      <c r="F162" s="5">
        <v>560.25</v>
      </c>
      <c r="G162">
        <v>2</v>
      </c>
      <c r="H162" s="5">
        <f t="shared" si="2"/>
        <v>1120.5</v>
      </c>
    </row>
    <row r="163" spans="1:8" x14ac:dyDescent="0.3">
      <c r="A163">
        <v>20100160</v>
      </c>
      <c r="B163" t="s">
        <v>3</v>
      </c>
      <c r="C163"/>
      <c r="D163" s="6">
        <v>38864</v>
      </c>
      <c r="E163" t="s">
        <v>10</v>
      </c>
      <c r="F163" s="5">
        <v>560.25</v>
      </c>
      <c r="G163">
        <v>2</v>
      </c>
      <c r="H163" s="5">
        <f t="shared" si="2"/>
        <v>1120.5</v>
      </c>
    </row>
    <row r="164" spans="1:8" x14ac:dyDescent="0.3">
      <c r="A164">
        <v>20100161</v>
      </c>
      <c r="B164" t="s">
        <v>4</v>
      </c>
      <c r="C164"/>
      <c r="D164" s="6">
        <v>38847</v>
      </c>
      <c r="E164" t="s">
        <v>9</v>
      </c>
      <c r="F164" s="5">
        <v>99</v>
      </c>
      <c r="G164">
        <v>4</v>
      </c>
      <c r="H164" s="5">
        <f t="shared" si="2"/>
        <v>396</v>
      </c>
    </row>
    <row r="165" spans="1:8" x14ac:dyDescent="0.3">
      <c r="A165">
        <v>20100162</v>
      </c>
      <c r="B165" t="s">
        <v>5</v>
      </c>
      <c r="C165"/>
      <c r="D165" s="6">
        <v>38845</v>
      </c>
      <c r="E165" t="s">
        <v>7</v>
      </c>
      <c r="F165" s="5">
        <v>220.3</v>
      </c>
      <c r="G165">
        <v>2</v>
      </c>
      <c r="H165" s="5">
        <f t="shared" si="2"/>
        <v>440.6</v>
      </c>
    </row>
    <row r="166" spans="1:8" x14ac:dyDescent="0.3">
      <c r="A166">
        <v>20100163</v>
      </c>
      <c r="B166" t="s">
        <v>3</v>
      </c>
      <c r="C166"/>
      <c r="D166" s="6">
        <v>38840</v>
      </c>
      <c r="E166" t="s">
        <v>10</v>
      </c>
      <c r="F166" s="5">
        <v>560.25</v>
      </c>
      <c r="G166">
        <v>2</v>
      </c>
      <c r="H166" s="5">
        <f t="shared" si="2"/>
        <v>1120.5</v>
      </c>
    </row>
    <row r="167" spans="1:8" x14ac:dyDescent="0.3">
      <c r="A167">
        <v>20100164</v>
      </c>
      <c r="B167" t="s">
        <v>5</v>
      </c>
      <c r="C167"/>
      <c r="D167" s="6">
        <v>38845</v>
      </c>
      <c r="E167" t="s">
        <v>10</v>
      </c>
      <c r="F167" s="5">
        <v>560.25</v>
      </c>
      <c r="G167">
        <v>2</v>
      </c>
      <c r="H167" s="5">
        <f t="shared" si="2"/>
        <v>1120.5</v>
      </c>
    </row>
    <row r="168" spans="1:8" x14ac:dyDescent="0.3">
      <c r="A168">
        <v>20100165</v>
      </c>
      <c r="B168" t="s">
        <v>3</v>
      </c>
      <c r="C168"/>
      <c r="D168" s="6">
        <v>38857</v>
      </c>
      <c r="E168" t="s">
        <v>8</v>
      </c>
      <c r="F168" s="5">
        <v>24.99</v>
      </c>
      <c r="G168">
        <v>2</v>
      </c>
      <c r="H168" s="5">
        <f t="shared" si="2"/>
        <v>49.98</v>
      </c>
    </row>
    <row r="169" spans="1:8" x14ac:dyDescent="0.3">
      <c r="A169">
        <v>20100166</v>
      </c>
      <c r="B169" t="s">
        <v>5</v>
      </c>
      <c r="C169"/>
      <c r="D169" s="6">
        <v>38866</v>
      </c>
      <c r="E169" t="s">
        <v>7</v>
      </c>
      <c r="F169" s="5">
        <v>220.3</v>
      </c>
      <c r="G169">
        <v>2</v>
      </c>
      <c r="H169" s="5">
        <f t="shared" si="2"/>
        <v>440.6</v>
      </c>
    </row>
    <row r="170" spans="1:8" x14ac:dyDescent="0.3">
      <c r="A170">
        <v>20100167</v>
      </c>
      <c r="B170" t="s">
        <v>3</v>
      </c>
      <c r="C170"/>
      <c r="D170" s="6">
        <v>38856</v>
      </c>
      <c r="E170" t="s">
        <v>10</v>
      </c>
      <c r="F170" s="5">
        <v>560.25</v>
      </c>
      <c r="G170">
        <v>2</v>
      </c>
      <c r="H170" s="5">
        <f t="shared" si="2"/>
        <v>1120.5</v>
      </c>
    </row>
    <row r="171" spans="1:8" x14ac:dyDescent="0.3">
      <c r="A171">
        <v>20100168</v>
      </c>
      <c r="B171" t="s">
        <v>3</v>
      </c>
      <c r="C171"/>
      <c r="D171" s="6">
        <v>38864</v>
      </c>
      <c r="E171" t="s">
        <v>6</v>
      </c>
      <c r="F171" s="5">
        <v>269</v>
      </c>
      <c r="G171">
        <v>2</v>
      </c>
      <c r="H171" s="5">
        <f t="shared" si="2"/>
        <v>538</v>
      </c>
    </row>
    <row r="172" spans="1:8" x14ac:dyDescent="0.3">
      <c r="A172">
        <v>20100169</v>
      </c>
      <c r="B172" t="s">
        <v>5</v>
      </c>
      <c r="C172"/>
      <c r="D172" s="6">
        <v>38857</v>
      </c>
      <c r="E172" t="s">
        <v>9</v>
      </c>
      <c r="F172" s="5">
        <v>99</v>
      </c>
      <c r="G172">
        <v>2</v>
      </c>
      <c r="H172" s="5">
        <f t="shared" si="2"/>
        <v>198</v>
      </c>
    </row>
    <row r="173" spans="1:8" x14ac:dyDescent="0.3">
      <c r="A173">
        <v>20100170</v>
      </c>
      <c r="B173" t="s">
        <v>4</v>
      </c>
      <c r="C173"/>
      <c r="D173" s="6">
        <v>38838</v>
      </c>
      <c r="E173" t="s">
        <v>9</v>
      </c>
      <c r="F173" s="5">
        <v>99</v>
      </c>
      <c r="G173">
        <v>3</v>
      </c>
      <c r="H173" s="5">
        <f t="shared" si="2"/>
        <v>297</v>
      </c>
    </row>
    <row r="174" spans="1:8" x14ac:dyDescent="0.3">
      <c r="A174">
        <v>20100171</v>
      </c>
      <c r="B174" t="s">
        <v>5</v>
      </c>
      <c r="C174"/>
      <c r="D174" s="6">
        <v>38847</v>
      </c>
      <c r="E174" t="s">
        <v>10</v>
      </c>
      <c r="F174" s="5">
        <v>560.25</v>
      </c>
      <c r="G174">
        <v>1</v>
      </c>
      <c r="H174" s="5">
        <f t="shared" si="2"/>
        <v>560.25</v>
      </c>
    </row>
    <row r="175" spans="1:8" x14ac:dyDescent="0.3">
      <c r="A175">
        <v>20100172</v>
      </c>
      <c r="B175" t="s">
        <v>3</v>
      </c>
      <c r="C175"/>
      <c r="D175" s="6">
        <v>38867</v>
      </c>
      <c r="E175" t="s">
        <v>8</v>
      </c>
      <c r="F175" s="5">
        <v>24.99</v>
      </c>
      <c r="G175">
        <v>4</v>
      </c>
      <c r="H175" s="5">
        <f t="shared" si="2"/>
        <v>99.96</v>
      </c>
    </row>
    <row r="176" spans="1:8" x14ac:dyDescent="0.3">
      <c r="A176">
        <v>20100173</v>
      </c>
      <c r="B176" t="s">
        <v>3</v>
      </c>
      <c r="C176"/>
      <c r="D176" s="6">
        <v>38855</v>
      </c>
      <c r="E176" t="s">
        <v>10</v>
      </c>
      <c r="F176" s="5">
        <v>560.25</v>
      </c>
      <c r="G176">
        <v>2</v>
      </c>
      <c r="H176" s="5">
        <f t="shared" si="2"/>
        <v>1120.5</v>
      </c>
    </row>
    <row r="177" spans="1:8" x14ac:dyDescent="0.3">
      <c r="A177">
        <v>20100174</v>
      </c>
      <c r="B177" t="s">
        <v>3</v>
      </c>
      <c r="C177"/>
      <c r="D177" s="6">
        <v>38852</v>
      </c>
      <c r="E177" t="s">
        <v>9</v>
      </c>
      <c r="F177" s="5">
        <v>99</v>
      </c>
      <c r="G177">
        <v>5</v>
      </c>
      <c r="H177" s="5">
        <f t="shared" si="2"/>
        <v>495</v>
      </c>
    </row>
    <row r="178" spans="1:8" x14ac:dyDescent="0.3">
      <c r="A178">
        <v>20100175</v>
      </c>
      <c r="B178" t="s">
        <v>5</v>
      </c>
      <c r="C178"/>
      <c r="D178" s="6">
        <v>38845</v>
      </c>
      <c r="E178" t="s">
        <v>9</v>
      </c>
      <c r="F178" s="5">
        <v>99</v>
      </c>
      <c r="G178">
        <v>4</v>
      </c>
      <c r="H178" s="5">
        <f t="shared" si="2"/>
        <v>396</v>
      </c>
    </row>
    <row r="179" spans="1:8" x14ac:dyDescent="0.3">
      <c r="A179">
        <v>20100176</v>
      </c>
      <c r="B179" t="s">
        <v>5</v>
      </c>
      <c r="C179"/>
      <c r="D179" s="6">
        <v>38854</v>
      </c>
      <c r="E179" t="s">
        <v>9</v>
      </c>
      <c r="F179" s="5">
        <v>99</v>
      </c>
      <c r="G179">
        <v>3</v>
      </c>
      <c r="H179" s="5">
        <f t="shared" si="2"/>
        <v>297</v>
      </c>
    </row>
    <row r="180" spans="1:8" x14ac:dyDescent="0.3">
      <c r="A180">
        <v>20100177</v>
      </c>
      <c r="B180" t="s">
        <v>5</v>
      </c>
      <c r="C180"/>
      <c r="D180" s="6">
        <v>38862</v>
      </c>
      <c r="E180" t="s">
        <v>6</v>
      </c>
      <c r="F180" s="5">
        <v>269</v>
      </c>
      <c r="G180">
        <v>1</v>
      </c>
      <c r="H180" s="5">
        <f t="shared" si="2"/>
        <v>269</v>
      </c>
    </row>
    <row r="181" spans="1:8" x14ac:dyDescent="0.3">
      <c r="A181">
        <v>20100178</v>
      </c>
      <c r="B181" t="s">
        <v>4</v>
      </c>
      <c r="C181"/>
      <c r="D181" s="6">
        <v>38856</v>
      </c>
      <c r="E181" t="s">
        <v>6</v>
      </c>
      <c r="F181" s="5">
        <v>269</v>
      </c>
      <c r="G181">
        <v>1</v>
      </c>
      <c r="H181" s="5">
        <f t="shared" si="2"/>
        <v>269</v>
      </c>
    </row>
    <row r="182" spans="1:8" x14ac:dyDescent="0.3">
      <c r="A182">
        <v>20100179</v>
      </c>
      <c r="B182" t="s">
        <v>4</v>
      </c>
      <c r="C182"/>
      <c r="D182" s="6">
        <v>38842</v>
      </c>
      <c r="E182" t="s">
        <v>10</v>
      </c>
      <c r="F182" s="5">
        <v>560.25</v>
      </c>
      <c r="G182">
        <v>2</v>
      </c>
      <c r="H182" s="5">
        <f t="shared" si="2"/>
        <v>1120.5</v>
      </c>
    </row>
    <row r="183" spans="1:8" x14ac:dyDescent="0.3">
      <c r="A183">
        <v>20100180</v>
      </c>
      <c r="B183" t="s">
        <v>5</v>
      </c>
      <c r="C183"/>
      <c r="D183" s="6">
        <v>38858</v>
      </c>
      <c r="E183" t="s">
        <v>10</v>
      </c>
      <c r="F183" s="5">
        <v>560.25</v>
      </c>
      <c r="G183">
        <v>2</v>
      </c>
      <c r="H183" s="5">
        <f t="shared" si="2"/>
        <v>1120.5</v>
      </c>
    </row>
    <row r="184" spans="1:8" x14ac:dyDescent="0.3">
      <c r="A184">
        <v>20100181</v>
      </c>
      <c r="B184" t="s">
        <v>5</v>
      </c>
      <c r="C184"/>
      <c r="D184" s="6">
        <v>38867</v>
      </c>
      <c r="E184" t="s">
        <v>6</v>
      </c>
      <c r="F184" s="5">
        <v>269</v>
      </c>
      <c r="G184">
        <v>6</v>
      </c>
      <c r="H184" s="5">
        <f t="shared" si="2"/>
        <v>1614</v>
      </c>
    </row>
    <row r="185" spans="1:8" x14ac:dyDescent="0.3">
      <c r="A185">
        <v>20100182</v>
      </c>
      <c r="B185" t="s">
        <v>3</v>
      </c>
      <c r="C185"/>
      <c r="D185" s="6">
        <v>38853</v>
      </c>
      <c r="E185" t="s">
        <v>9</v>
      </c>
      <c r="F185" s="5">
        <v>99</v>
      </c>
      <c r="G185">
        <v>4</v>
      </c>
      <c r="H185" s="5">
        <f t="shared" si="2"/>
        <v>396</v>
      </c>
    </row>
    <row r="186" spans="1:8" x14ac:dyDescent="0.3">
      <c r="A186">
        <v>20100183</v>
      </c>
      <c r="B186" t="s">
        <v>4</v>
      </c>
      <c r="C186"/>
      <c r="D186" s="6">
        <v>38858</v>
      </c>
      <c r="E186" t="s">
        <v>8</v>
      </c>
      <c r="F186" s="5">
        <v>24.99</v>
      </c>
      <c r="G186">
        <v>4</v>
      </c>
      <c r="H186" s="5">
        <f t="shared" si="2"/>
        <v>99.96</v>
      </c>
    </row>
    <row r="187" spans="1:8" x14ac:dyDescent="0.3">
      <c r="A187">
        <v>20100184</v>
      </c>
      <c r="B187" t="s">
        <v>5</v>
      </c>
      <c r="C187"/>
      <c r="D187" s="6">
        <v>38844</v>
      </c>
      <c r="E187" t="s">
        <v>10</v>
      </c>
      <c r="F187" s="5">
        <v>560.25</v>
      </c>
      <c r="G187">
        <v>1</v>
      </c>
      <c r="H187" s="5">
        <f t="shared" si="2"/>
        <v>560.25</v>
      </c>
    </row>
    <row r="188" spans="1:8" x14ac:dyDescent="0.3">
      <c r="A188">
        <v>20100185</v>
      </c>
      <c r="B188" t="s">
        <v>5</v>
      </c>
      <c r="C188"/>
      <c r="D188" s="6">
        <v>38842</v>
      </c>
      <c r="E188" t="s">
        <v>10</v>
      </c>
      <c r="F188" s="5">
        <v>560.25</v>
      </c>
      <c r="G188">
        <v>2</v>
      </c>
      <c r="H188" s="5">
        <f t="shared" si="2"/>
        <v>1120.5</v>
      </c>
    </row>
    <row r="189" spans="1:8" x14ac:dyDescent="0.3">
      <c r="A189">
        <v>20100186</v>
      </c>
      <c r="B189" t="s">
        <v>4</v>
      </c>
      <c r="C189"/>
      <c r="D189" s="6">
        <v>38844</v>
      </c>
      <c r="E189" t="s">
        <v>9</v>
      </c>
      <c r="F189" s="5">
        <v>99</v>
      </c>
      <c r="G189">
        <v>4</v>
      </c>
      <c r="H189" s="5">
        <f t="shared" si="2"/>
        <v>396</v>
      </c>
    </row>
    <row r="190" spans="1:8" x14ac:dyDescent="0.3">
      <c r="A190">
        <v>20100187</v>
      </c>
      <c r="B190" t="s">
        <v>3</v>
      </c>
      <c r="C190"/>
      <c r="D190" s="6">
        <v>38841</v>
      </c>
      <c r="E190" t="s">
        <v>8</v>
      </c>
      <c r="F190" s="5">
        <v>24.99</v>
      </c>
      <c r="G190">
        <v>3</v>
      </c>
      <c r="H190" s="5">
        <f t="shared" si="2"/>
        <v>74.97</v>
      </c>
    </row>
    <row r="191" spans="1:8" x14ac:dyDescent="0.3">
      <c r="A191">
        <v>20100188</v>
      </c>
      <c r="B191" t="s">
        <v>5</v>
      </c>
      <c r="C191"/>
      <c r="D191" s="6">
        <v>38863</v>
      </c>
      <c r="E191" t="s">
        <v>8</v>
      </c>
      <c r="F191" s="5">
        <v>24.99</v>
      </c>
      <c r="G191">
        <v>2</v>
      </c>
      <c r="H191" s="5">
        <f t="shared" si="2"/>
        <v>49.98</v>
      </c>
    </row>
    <row r="192" spans="1:8" x14ac:dyDescent="0.3">
      <c r="A192">
        <v>20100189</v>
      </c>
      <c r="B192" t="s">
        <v>4</v>
      </c>
      <c r="C192"/>
      <c r="D192" s="6">
        <v>38839</v>
      </c>
      <c r="E192" t="s">
        <v>8</v>
      </c>
      <c r="F192" s="5">
        <v>24.99</v>
      </c>
      <c r="G192">
        <v>2</v>
      </c>
      <c r="H192" s="5">
        <f t="shared" si="2"/>
        <v>49.98</v>
      </c>
    </row>
    <row r="193" spans="1:8" x14ac:dyDescent="0.3">
      <c r="A193">
        <v>20100190</v>
      </c>
      <c r="B193" t="s">
        <v>3</v>
      </c>
      <c r="C193"/>
      <c r="D193" s="6">
        <v>38840</v>
      </c>
      <c r="E193" t="s">
        <v>9</v>
      </c>
      <c r="F193" s="5">
        <v>99</v>
      </c>
      <c r="G193">
        <v>3</v>
      </c>
      <c r="H193" s="5">
        <f t="shared" si="2"/>
        <v>297</v>
      </c>
    </row>
    <row r="194" spans="1:8" x14ac:dyDescent="0.3">
      <c r="A194">
        <v>20100191</v>
      </c>
      <c r="B194" t="s">
        <v>4</v>
      </c>
      <c r="C194"/>
      <c r="D194" s="6">
        <v>38844</v>
      </c>
      <c r="E194" t="s">
        <v>10</v>
      </c>
      <c r="F194" s="5">
        <v>560.25</v>
      </c>
      <c r="G194">
        <v>1</v>
      </c>
      <c r="H194" s="5">
        <f t="shared" si="2"/>
        <v>560.25</v>
      </c>
    </row>
    <row r="195" spans="1:8" x14ac:dyDescent="0.3">
      <c r="A195">
        <v>20100192</v>
      </c>
      <c r="B195" t="s">
        <v>3</v>
      </c>
      <c r="C195"/>
      <c r="D195" s="6">
        <v>38862</v>
      </c>
      <c r="E195" t="s">
        <v>10</v>
      </c>
      <c r="F195" s="5">
        <v>560.25</v>
      </c>
      <c r="G195">
        <v>2</v>
      </c>
      <c r="H195" s="5">
        <f t="shared" ref="H195:H258" si="3">F195*G195</f>
        <v>1120.5</v>
      </c>
    </row>
    <row r="196" spans="1:8" x14ac:dyDescent="0.3">
      <c r="A196">
        <v>20100193</v>
      </c>
      <c r="B196" t="s">
        <v>4</v>
      </c>
      <c r="C196"/>
      <c r="D196" s="6">
        <v>38838</v>
      </c>
      <c r="E196" t="s">
        <v>10</v>
      </c>
      <c r="F196" s="5">
        <v>560.25</v>
      </c>
      <c r="G196">
        <v>2</v>
      </c>
      <c r="H196" s="5">
        <f t="shared" si="3"/>
        <v>1120.5</v>
      </c>
    </row>
    <row r="197" spans="1:8" x14ac:dyDescent="0.3">
      <c r="A197">
        <v>20100194</v>
      </c>
      <c r="B197" t="s">
        <v>5</v>
      </c>
      <c r="C197"/>
      <c r="D197" s="6">
        <v>38850</v>
      </c>
      <c r="E197" t="s">
        <v>10</v>
      </c>
      <c r="F197" s="5">
        <v>560.25</v>
      </c>
      <c r="G197">
        <v>2</v>
      </c>
      <c r="H197" s="5">
        <f t="shared" si="3"/>
        <v>1120.5</v>
      </c>
    </row>
    <row r="198" spans="1:8" x14ac:dyDescent="0.3">
      <c r="A198">
        <v>20100195</v>
      </c>
      <c r="B198" t="s">
        <v>4</v>
      </c>
      <c r="C198"/>
      <c r="D198" s="6">
        <v>38863</v>
      </c>
      <c r="E198" t="s">
        <v>8</v>
      </c>
      <c r="F198" s="5">
        <v>24.99</v>
      </c>
      <c r="G198">
        <v>4</v>
      </c>
      <c r="H198" s="5">
        <f t="shared" si="3"/>
        <v>99.96</v>
      </c>
    </row>
    <row r="199" spans="1:8" x14ac:dyDescent="0.3">
      <c r="A199">
        <v>20100196</v>
      </c>
      <c r="B199" t="s">
        <v>4</v>
      </c>
      <c r="C199"/>
      <c r="D199" s="6">
        <v>38854</v>
      </c>
      <c r="E199" t="s">
        <v>8</v>
      </c>
      <c r="F199" s="5">
        <v>24.99</v>
      </c>
      <c r="G199">
        <v>3</v>
      </c>
      <c r="H199" s="5">
        <f t="shared" si="3"/>
        <v>74.97</v>
      </c>
    </row>
    <row r="200" spans="1:8" x14ac:dyDescent="0.3">
      <c r="A200">
        <v>20100197</v>
      </c>
      <c r="B200" t="s">
        <v>3</v>
      </c>
      <c r="C200"/>
      <c r="D200" s="6">
        <v>38855</v>
      </c>
      <c r="E200" t="s">
        <v>9</v>
      </c>
      <c r="F200" s="5">
        <v>99</v>
      </c>
      <c r="G200">
        <v>2</v>
      </c>
      <c r="H200" s="5">
        <f t="shared" si="3"/>
        <v>198</v>
      </c>
    </row>
    <row r="201" spans="1:8" x14ac:dyDescent="0.3">
      <c r="A201">
        <v>20100198</v>
      </c>
      <c r="B201" t="s">
        <v>4</v>
      </c>
      <c r="C201"/>
      <c r="D201" s="6">
        <v>38864</v>
      </c>
      <c r="E201" t="s">
        <v>6</v>
      </c>
      <c r="F201" s="5">
        <v>269</v>
      </c>
      <c r="G201">
        <v>4</v>
      </c>
      <c r="H201" s="5">
        <f t="shared" si="3"/>
        <v>1076</v>
      </c>
    </row>
    <row r="202" spans="1:8" x14ac:dyDescent="0.3">
      <c r="A202">
        <v>20100199</v>
      </c>
      <c r="B202" t="s">
        <v>5</v>
      </c>
      <c r="C202"/>
      <c r="D202" s="6">
        <v>38841</v>
      </c>
      <c r="E202" t="s">
        <v>10</v>
      </c>
      <c r="F202" s="5">
        <v>560.25</v>
      </c>
      <c r="G202">
        <v>2</v>
      </c>
      <c r="H202" s="5">
        <f t="shared" si="3"/>
        <v>1120.5</v>
      </c>
    </row>
    <row r="203" spans="1:8" x14ac:dyDescent="0.3">
      <c r="A203">
        <v>20100200</v>
      </c>
      <c r="B203" t="s">
        <v>4</v>
      </c>
      <c r="C203"/>
      <c r="D203" s="6">
        <v>38837</v>
      </c>
      <c r="E203" t="s">
        <v>7</v>
      </c>
      <c r="F203" s="5">
        <v>220.3</v>
      </c>
      <c r="G203">
        <v>2</v>
      </c>
      <c r="H203" s="5">
        <f t="shared" si="3"/>
        <v>440.6</v>
      </c>
    </row>
    <row r="204" spans="1:8" x14ac:dyDescent="0.3">
      <c r="A204">
        <v>20100201</v>
      </c>
      <c r="B204" t="s">
        <v>5</v>
      </c>
      <c r="C204"/>
      <c r="D204" s="6">
        <v>38857</v>
      </c>
      <c r="E204" t="s">
        <v>6</v>
      </c>
      <c r="F204" s="5">
        <v>269</v>
      </c>
      <c r="G204">
        <v>3</v>
      </c>
      <c r="H204" s="5">
        <f t="shared" si="3"/>
        <v>807</v>
      </c>
    </row>
    <row r="205" spans="1:8" x14ac:dyDescent="0.3">
      <c r="A205">
        <v>20100202</v>
      </c>
      <c r="B205" t="s">
        <v>5</v>
      </c>
      <c r="C205"/>
      <c r="D205" s="6">
        <v>38847</v>
      </c>
      <c r="E205" t="s">
        <v>7</v>
      </c>
      <c r="F205" s="5">
        <v>220.3</v>
      </c>
      <c r="G205">
        <v>2</v>
      </c>
      <c r="H205" s="5">
        <f t="shared" si="3"/>
        <v>440.6</v>
      </c>
    </row>
    <row r="206" spans="1:8" x14ac:dyDescent="0.3">
      <c r="A206">
        <v>20100203</v>
      </c>
      <c r="B206" t="s">
        <v>5</v>
      </c>
      <c r="C206"/>
      <c r="D206" s="6">
        <v>38844</v>
      </c>
      <c r="E206" t="s">
        <v>9</v>
      </c>
      <c r="F206" s="5">
        <v>99</v>
      </c>
      <c r="G206">
        <v>5</v>
      </c>
      <c r="H206" s="5">
        <f t="shared" si="3"/>
        <v>495</v>
      </c>
    </row>
    <row r="207" spans="1:8" x14ac:dyDescent="0.3">
      <c r="A207">
        <v>20100204</v>
      </c>
      <c r="B207" t="s">
        <v>4</v>
      </c>
      <c r="C207"/>
      <c r="D207" s="6">
        <v>38840</v>
      </c>
      <c r="E207" t="s">
        <v>10</v>
      </c>
      <c r="F207" s="5">
        <v>560.25</v>
      </c>
      <c r="G207">
        <v>1</v>
      </c>
      <c r="H207" s="5">
        <f t="shared" si="3"/>
        <v>560.25</v>
      </c>
    </row>
    <row r="208" spans="1:8" x14ac:dyDescent="0.3">
      <c r="A208">
        <v>20100205</v>
      </c>
      <c r="B208" t="s">
        <v>4</v>
      </c>
      <c r="C208"/>
      <c r="D208" s="6">
        <v>38841</v>
      </c>
      <c r="E208" t="s">
        <v>6</v>
      </c>
      <c r="F208" s="5">
        <v>269</v>
      </c>
      <c r="G208">
        <v>3</v>
      </c>
      <c r="H208" s="5">
        <f t="shared" si="3"/>
        <v>807</v>
      </c>
    </row>
    <row r="209" spans="1:8" x14ac:dyDescent="0.3">
      <c r="A209">
        <v>20100206</v>
      </c>
      <c r="B209" t="s">
        <v>5</v>
      </c>
      <c r="C209"/>
      <c r="D209" s="6">
        <v>38850</v>
      </c>
      <c r="E209" t="s">
        <v>9</v>
      </c>
      <c r="F209" s="5">
        <v>99</v>
      </c>
      <c r="G209">
        <v>2</v>
      </c>
      <c r="H209" s="5">
        <f t="shared" si="3"/>
        <v>198</v>
      </c>
    </row>
    <row r="210" spans="1:8" x14ac:dyDescent="0.3">
      <c r="A210">
        <v>20100207</v>
      </c>
      <c r="B210" t="s">
        <v>3</v>
      </c>
      <c r="C210"/>
      <c r="D210" s="6">
        <v>38851</v>
      </c>
      <c r="E210" t="s">
        <v>7</v>
      </c>
      <c r="F210" s="5">
        <v>98.77</v>
      </c>
      <c r="G210">
        <v>2</v>
      </c>
      <c r="H210" s="5">
        <f t="shared" si="3"/>
        <v>197.54</v>
      </c>
    </row>
    <row r="211" spans="1:8" x14ac:dyDescent="0.3">
      <c r="A211">
        <v>20100208</v>
      </c>
      <c r="B211" t="s">
        <v>3</v>
      </c>
      <c r="C211"/>
      <c r="D211" s="6">
        <v>38842</v>
      </c>
      <c r="E211" t="s">
        <v>10</v>
      </c>
      <c r="F211" s="5">
        <v>560.25</v>
      </c>
      <c r="G211">
        <v>2</v>
      </c>
      <c r="H211" s="5">
        <f t="shared" si="3"/>
        <v>1120.5</v>
      </c>
    </row>
    <row r="212" spans="1:8" x14ac:dyDescent="0.3">
      <c r="A212">
        <v>20100209</v>
      </c>
      <c r="B212" t="s">
        <v>4</v>
      </c>
      <c r="C212"/>
      <c r="D212" s="6">
        <v>38841</v>
      </c>
      <c r="E212" t="s">
        <v>9</v>
      </c>
      <c r="F212" s="5">
        <v>99</v>
      </c>
      <c r="G212">
        <v>5</v>
      </c>
      <c r="H212" s="5">
        <f t="shared" si="3"/>
        <v>495</v>
      </c>
    </row>
    <row r="213" spans="1:8" x14ac:dyDescent="0.3">
      <c r="A213">
        <v>20100210</v>
      </c>
      <c r="B213" t="s">
        <v>4</v>
      </c>
      <c r="C213"/>
      <c r="D213" s="6">
        <v>38837</v>
      </c>
      <c r="E213" t="s">
        <v>9</v>
      </c>
      <c r="F213" s="5">
        <v>99</v>
      </c>
      <c r="G213">
        <v>5</v>
      </c>
      <c r="H213" s="5">
        <f t="shared" si="3"/>
        <v>495</v>
      </c>
    </row>
    <row r="214" spans="1:8" x14ac:dyDescent="0.3">
      <c r="A214">
        <v>20100211</v>
      </c>
      <c r="B214" t="s">
        <v>5</v>
      </c>
      <c r="C214"/>
      <c r="D214" s="6">
        <v>38856</v>
      </c>
      <c r="E214" t="s">
        <v>6</v>
      </c>
      <c r="F214" s="5">
        <v>269</v>
      </c>
      <c r="G214">
        <v>1</v>
      </c>
      <c r="H214" s="5">
        <f t="shared" si="3"/>
        <v>269</v>
      </c>
    </row>
    <row r="215" spans="1:8" x14ac:dyDescent="0.3">
      <c r="A215">
        <v>20100212</v>
      </c>
      <c r="B215" t="s">
        <v>4</v>
      </c>
      <c r="C215"/>
      <c r="D215" s="6">
        <v>38843</v>
      </c>
      <c r="E215" t="s">
        <v>10</v>
      </c>
      <c r="F215" s="5">
        <v>560.25</v>
      </c>
      <c r="G215">
        <v>1</v>
      </c>
      <c r="H215" s="5">
        <f t="shared" si="3"/>
        <v>560.25</v>
      </c>
    </row>
    <row r="216" spans="1:8" x14ac:dyDescent="0.3">
      <c r="A216">
        <v>20100213</v>
      </c>
      <c r="B216" t="s">
        <v>3</v>
      </c>
      <c r="C216"/>
      <c r="D216" s="6">
        <v>38844</v>
      </c>
      <c r="E216" t="s">
        <v>9</v>
      </c>
      <c r="F216" s="5">
        <v>99</v>
      </c>
      <c r="G216">
        <v>5</v>
      </c>
      <c r="H216" s="5">
        <f t="shared" si="3"/>
        <v>495</v>
      </c>
    </row>
    <row r="217" spans="1:8" x14ac:dyDescent="0.3">
      <c r="A217">
        <v>20100214</v>
      </c>
      <c r="B217" t="s">
        <v>4</v>
      </c>
      <c r="C217"/>
      <c r="D217" s="6">
        <v>38862</v>
      </c>
      <c r="E217" t="s">
        <v>7</v>
      </c>
      <c r="F217" s="5">
        <v>220.3</v>
      </c>
      <c r="G217">
        <v>1</v>
      </c>
      <c r="H217" s="5">
        <f t="shared" si="3"/>
        <v>220.3</v>
      </c>
    </row>
    <row r="218" spans="1:8" x14ac:dyDescent="0.3">
      <c r="A218">
        <v>20100215</v>
      </c>
      <c r="B218" t="s">
        <v>5</v>
      </c>
      <c r="C218"/>
      <c r="D218" s="6">
        <v>38843</v>
      </c>
      <c r="E218" t="s">
        <v>9</v>
      </c>
      <c r="F218" s="5">
        <v>99</v>
      </c>
      <c r="G218">
        <v>5</v>
      </c>
      <c r="H218" s="5">
        <f t="shared" si="3"/>
        <v>495</v>
      </c>
    </row>
    <row r="219" spans="1:8" x14ac:dyDescent="0.3">
      <c r="A219">
        <v>20100216</v>
      </c>
      <c r="B219" t="s">
        <v>3</v>
      </c>
      <c r="C219"/>
      <c r="D219" s="6">
        <v>38852</v>
      </c>
      <c r="E219" t="s">
        <v>10</v>
      </c>
      <c r="F219" s="5">
        <v>560.25</v>
      </c>
      <c r="G219">
        <v>1</v>
      </c>
      <c r="H219" s="5">
        <f t="shared" si="3"/>
        <v>560.25</v>
      </c>
    </row>
    <row r="220" spans="1:8" x14ac:dyDescent="0.3">
      <c r="A220">
        <v>20100217</v>
      </c>
      <c r="B220" t="s">
        <v>4</v>
      </c>
      <c r="C220"/>
      <c r="D220" s="6">
        <v>38841</v>
      </c>
      <c r="E220" t="s">
        <v>7</v>
      </c>
      <c r="F220" s="5">
        <v>220.3</v>
      </c>
      <c r="G220">
        <v>2</v>
      </c>
      <c r="H220" s="5">
        <f t="shared" si="3"/>
        <v>440.6</v>
      </c>
    </row>
    <row r="221" spans="1:8" x14ac:dyDescent="0.3">
      <c r="A221">
        <v>20100218</v>
      </c>
      <c r="B221" t="s">
        <v>3</v>
      </c>
      <c r="C221"/>
      <c r="D221" s="6">
        <v>38867</v>
      </c>
      <c r="E221" t="s">
        <v>10</v>
      </c>
      <c r="F221" s="5">
        <v>560.25</v>
      </c>
      <c r="G221">
        <v>2</v>
      </c>
      <c r="H221" s="5">
        <f t="shared" si="3"/>
        <v>1120.5</v>
      </c>
    </row>
    <row r="222" spans="1:8" x14ac:dyDescent="0.3">
      <c r="A222">
        <v>20100219</v>
      </c>
      <c r="B222" t="s">
        <v>3</v>
      </c>
      <c r="C222"/>
      <c r="D222" s="6">
        <v>38843</v>
      </c>
      <c r="E222" t="s">
        <v>6</v>
      </c>
      <c r="F222" s="5">
        <v>269</v>
      </c>
      <c r="G222">
        <v>3</v>
      </c>
      <c r="H222" s="5">
        <f t="shared" si="3"/>
        <v>807</v>
      </c>
    </row>
    <row r="223" spans="1:8" x14ac:dyDescent="0.3">
      <c r="A223">
        <v>20100220</v>
      </c>
      <c r="B223" t="s">
        <v>3</v>
      </c>
      <c r="C223"/>
      <c r="D223" s="6">
        <v>38843</v>
      </c>
      <c r="E223" t="s">
        <v>9</v>
      </c>
      <c r="F223" s="5">
        <v>99</v>
      </c>
      <c r="G223">
        <v>5</v>
      </c>
      <c r="H223" s="5">
        <f t="shared" si="3"/>
        <v>495</v>
      </c>
    </row>
    <row r="224" spans="1:8" x14ac:dyDescent="0.3">
      <c r="A224">
        <v>20100221</v>
      </c>
      <c r="B224" t="s">
        <v>3</v>
      </c>
      <c r="C224"/>
      <c r="D224" s="6">
        <v>38860</v>
      </c>
      <c r="E224" t="s">
        <v>6</v>
      </c>
      <c r="F224" s="5">
        <v>269</v>
      </c>
      <c r="G224">
        <v>1</v>
      </c>
      <c r="H224" s="5">
        <f t="shared" si="3"/>
        <v>269</v>
      </c>
    </row>
    <row r="225" spans="1:8" x14ac:dyDescent="0.3">
      <c r="A225">
        <v>20100222</v>
      </c>
      <c r="B225" t="s">
        <v>3</v>
      </c>
      <c r="C225"/>
      <c r="D225" s="6">
        <v>38867</v>
      </c>
      <c r="E225" t="s">
        <v>10</v>
      </c>
      <c r="F225" s="5">
        <v>560.25</v>
      </c>
      <c r="G225">
        <v>2</v>
      </c>
      <c r="H225" s="5">
        <f t="shared" si="3"/>
        <v>1120.5</v>
      </c>
    </row>
    <row r="226" spans="1:8" x14ac:dyDescent="0.3">
      <c r="A226">
        <v>20100223</v>
      </c>
      <c r="B226" t="s">
        <v>5</v>
      </c>
      <c r="C226"/>
      <c r="D226" s="6">
        <v>38841</v>
      </c>
      <c r="E226" t="s">
        <v>6</v>
      </c>
      <c r="F226" s="5">
        <v>269</v>
      </c>
      <c r="G226">
        <v>4</v>
      </c>
      <c r="H226" s="5">
        <f t="shared" si="3"/>
        <v>1076</v>
      </c>
    </row>
    <row r="227" spans="1:8" x14ac:dyDescent="0.3">
      <c r="A227">
        <v>20100224</v>
      </c>
      <c r="B227" t="s">
        <v>4</v>
      </c>
      <c r="C227"/>
      <c r="D227" s="6">
        <v>38840</v>
      </c>
      <c r="E227" t="s">
        <v>9</v>
      </c>
      <c r="F227" s="5">
        <v>139.99</v>
      </c>
      <c r="G227">
        <v>4</v>
      </c>
      <c r="H227" s="5">
        <f t="shared" si="3"/>
        <v>559.96</v>
      </c>
    </row>
    <row r="228" spans="1:8" x14ac:dyDescent="0.3">
      <c r="A228">
        <v>20100225</v>
      </c>
      <c r="B228" t="s">
        <v>3</v>
      </c>
      <c r="C228"/>
      <c r="D228" s="6">
        <v>38866</v>
      </c>
      <c r="E228" t="s">
        <v>8</v>
      </c>
      <c r="F228" s="5">
        <v>24.99</v>
      </c>
      <c r="G228">
        <v>4</v>
      </c>
      <c r="H228" s="5">
        <f t="shared" si="3"/>
        <v>99.96</v>
      </c>
    </row>
    <row r="229" spans="1:8" x14ac:dyDescent="0.3">
      <c r="A229">
        <v>20100226</v>
      </c>
      <c r="B229" t="s">
        <v>4</v>
      </c>
      <c r="C229"/>
      <c r="D229" s="6">
        <v>38859</v>
      </c>
      <c r="E229" t="s">
        <v>10</v>
      </c>
      <c r="F229" s="5">
        <v>560.25</v>
      </c>
      <c r="G229">
        <v>2</v>
      </c>
      <c r="H229" s="5">
        <f t="shared" si="3"/>
        <v>1120.5</v>
      </c>
    </row>
    <row r="230" spans="1:8" x14ac:dyDescent="0.3">
      <c r="A230">
        <v>20100227</v>
      </c>
      <c r="B230" t="s">
        <v>4</v>
      </c>
      <c r="C230"/>
      <c r="D230" s="6">
        <v>38842</v>
      </c>
      <c r="E230" t="s">
        <v>9</v>
      </c>
      <c r="F230" s="5">
        <v>139.99</v>
      </c>
      <c r="G230">
        <v>2</v>
      </c>
      <c r="H230" s="5">
        <f t="shared" si="3"/>
        <v>279.98</v>
      </c>
    </row>
    <row r="231" spans="1:8" x14ac:dyDescent="0.3">
      <c r="A231">
        <v>20100228</v>
      </c>
      <c r="B231" t="s">
        <v>3</v>
      </c>
      <c r="C231"/>
      <c r="D231" s="6">
        <v>38862</v>
      </c>
      <c r="E231" t="s">
        <v>8</v>
      </c>
      <c r="F231" s="5">
        <v>24.99</v>
      </c>
      <c r="G231">
        <v>4</v>
      </c>
      <c r="H231" s="5">
        <f t="shared" si="3"/>
        <v>99.96</v>
      </c>
    </row>
    <row r="232" spans="1:8" x14ac:dyDescent="0.3">
      <c r="A232">
        <v>20100229</v>
      </c>
      <c r="B232" t="s">
        <v>3</v>
      </c>
      <c r="C232"/>
      <c r="D232" s="6">
        <v>38840</v>
      </c>
      <c r="E232" t="s">
        <v>7</v>
      </c>
      <c r="F232" s="5">
        <v>98.77</v>
      </c>
      <c r="G232">
        <v>1</v>
      </c>
      <c r="H232" s="5">
        <f t="shared" si="3"/>
        <v>98.77</v>
      </c>
    </row>
    <row r="233" spans="1:8" x14ac:dyDescent="0.3">
      <c r="A233">
        <v>20100230</v>
      </c>
      <c r="B233" t="s">
        <v>5</v>
      </c>
      <c r="C233"/>
      <c r="D233" s="6">
        <v>38851</v>
      </c>
      <c r="E233" t="s">
        <v>7</v>
      </c>
      <c r="F233" s="5">
        <v>220.3</v>
      </c>
      <c r="G233">
        <v>1</v>
      </c>
      <c r="H233" s="5">
        <f t="shared" si="3"/>
        <v>220.3</v>
      </c>
    </row>
    <row r="234" spans="1:8" x14ac:dyDescent="0.3">
      <c r="A234">
        <v>20100231</v>
      </c>
      <c r="B234" t="s">
        <v>4</v>
      </c>
      <c r="C234"/>
      <c r="D234" s="6">
        <v>38862</v>
      </c>
      <c r="E234" t="s">
        <v>9</v>
      </c>
      <c r="F234" s="5">
        <v>139.99</v>
      </c>
      <c r="G234">
        <v>4</v>
      </c>
      <c r="H234" s="5">
        <f t="shared" si="3"/>
        <v>559.96</v>
      </c>
    </row>
    <row r="235" spans="1:8" x14ac:dyDescent="0.3">
      <c r="A235">
        <v>20100232</v>
      </c>
      <c r="B235" t="s">
        <v>4</v>
      </c>
      <c r="C235"/>
      <c r="D235" s="6">
        <v>38857</v>
      </c>
      <c r="E235" t="s">
        <v>10</v>
      </c>
      <c r="F235" s="5">
        <v>560.25</v>
      </c>
      <c r="G235">
        <v>1</v>
      </c>
      <c r="H235" s="5">
        <f t="shared" si="3"/>
        <v>560.25</v>
      </c>
    </row>
    <row r="236" spans="1:8" x14ac:dyDescent="0.3">
      <c r="A236">
        <v>20100233</v>
      </c>
      <c r="B236" t="s">
        <v>3</v>
      </c>
      <c r="C236"/>
      <c r="D236" s="6">
        <v>38858</v>
      </c>
      <c r="E236" t="s">
        <v>8</v>
      </c>
      <c r="F236" s="5">
        <v>24.99</v>
      </c>
      <c r="G236">
        <v>3</v>
      </c>
      <c r="H236" s="5">
        <f t="shared" si="3"/>
        <v>74.97</v>
      </c>
    </row>
    <row r="237" spans="1:8" x14ac:dyDescent="0.3">
      <c r="A237">
        <v>20100234</v>
      </c>
      <c r="B237" t="s">
        <v>3</v>
      </c>
      <c r="C237"/>
      <c r="D237" s="6">
        <v>38860</v>
      </c>
      <c r="E237" t="s">
        <v>7</v>
      </c>
      <c r="F237" s="5">
        <v>98.77</v>
      </c>
      <c r="G237">
        <v>1</v>
      </c>
      <c r="H237" s="5">
        <f t="shared" si="3"/>
        <v>98.77</v>
      </c>
    </row>
    <row r="238" spans="1:8" x14ac:dyDescent="0.3">
      <c r="A238">
        <v>20100235</v>
      </c>
      <c r="B238" t="s">
        <v>4</v>
      </c>
      <c r="C238"/>
      <c r="D238" s="6">
        <v>38841</v>
      </c>
      <c r="E238" t="s">
        <v>6</v>
      </c>
      <c r="F238" s="5">
        <v>269</v>
      </c>
      <c r="G238">
        <v>2</v>
      </c>
      <c r="H238" s="5">
        <f t="shared" si="3"/>
        <v>538</v>
      </c>
    </row>
    <row r="239" spans="1:8" x14ac:dyDescent="0.3">
      <c r="A239">
        <v>20100236</v>
      </c>
      <c r="B239" t="s">
        <v>4</v>
      </c>
      <c r="C239"/>
      <c r="D239" s="6">
        <v>38837</v>
      </c>
      <c r="E239" t="s">
        <v>7</v>
      </c>
      <c r="F239" s="5">
        <v>220.3</v>
      </c>
      <c r="G239">
        <v>2</v>
      </c>
      <c r="H239" s="5">
        <f t="shared" si="3"/>
        <v>440.6</v>
      </c>
    </row>
    <row r="240" spans="1:8" x14ac:dyDescent="0.3">
      <c r="A240">
        <v>20100237</v>
      </c>
      <c r="B240" t="s">
        <v>5</v>
      </c>
      <c r="C240"/>
      <c r="D240" s="6">
        <v>38842</v>
      </c>
      <c r="E240" t="s">
        <v>6</v>
      </c>
      <c r="F240" s="5">
        <v>269</v>
      </c>
      <c r="G240">
        <v>2</v>
      </c>
      <c r="H240" s="5">
        <f t="shared" si="3"/>
        <v>538</v>
      </c>
    </row>
    <row r="241" spans="1:8" x14ac:dyDescent="0.3">
      <c r="A241">
        <v>20100238</v>
      </c>
      <c r="B241" t="s">
        <v>3</v>
      </c>
      <c r="C241"/>
      <c r="D241" s="6">
        <v>38863</v>
      </c>
      <c r="E241" t="s">
        <v>10</v>
      </c>
      <c r="F241" s="5">
        <v>560.25</v>
      </c>
      <c r="G241">
        <v>1</v>
      </c>
      <c r="H241" s="5">
        <f t="shared" si="3"/>
        <v>560.25</v>
      </c>
    </row>
    <row r="242" spans="1:8" x14ac:dyDescent="0.3">
      <c r="A242">
        <v>20100239</v>
      </c>
      <c r="B242" t="s">
        <v>4</v>
      </c>
      <c r="C242"/>
      <c r="D242" s="6">
        <v>38846</v>
      </c>
      <c r="E242" t="s">
        <v>7</v>
      </c>
      <c r="F242" s="5">
        <v>220.3</v>
      </c>
      <c r="G242">
        <v>2</v>
      </c>
      <c r="H242" s="5">
        <f t="shared" si="3"/>
        <v>440.6</v>
      </c>
    </row>
    <row r="243" spans="1:8" x14ac:dyDescent="0.3">
      <c r="A243">
        <v>20100240</v>
      </c>
      <c r="B243" t="s">
        <v>4</v>
      </c>
      <c r="C243"/>
      <c r="D243" s="6">
        <v>38854</v>
      </c>
      <c r="E243" t="s">
        <v>7</v>
      </c>
      <c r="F243" s="5">
        <v>220.3</v>
      </c>
      <c r="G243">
        <v>2</v>
      </c>
      <c r="H243" s="5">
        <f t="shared" si="3"/>
        <v>440.6</v>
      </c>
    </row>
    <row r="244" spans="1:8" x14ac:dyDescent="0.3">
      <c r="A244">
        <v>20100241</v>
      </c>
      <c r="B244" t="s">
        <v>5</v>
      </c>
      <c r="C244"/>
      <c r="D244" s="6">
        <v>38847</v>
      </c>
      <c r="E244" t="s">
        <v>7</v>
      </c>
      <c r="F244" s="5">
        <v>220.3</v>
      </c>
      <c r="G244">
        <v>2</v>
      </c>
      <c r="H244" s="5">
        <f t="shared" si="3"/>
        <v>440.6</v>
      </c>
    </row>
    <row r="245" spans="1:8" x14ac:dyDescent="0.3">
      <c r="A245">
        <v>20100242</v>
      </c>
      <c r="B245" t="s">
        <v>5</v>
      </c>
      <c r="C245"/>
      <c r="D245" s="6">
        <v>38847</v>
      </c>
      <c r="E245" t="s">
        <v>7</v>
      </c>
      <c r="F245" s="5">
        <v>220.3</v>
      </c>
      <c r="G245">
        <v>1</v>
      </c>
      <c r="H245" s="5">
        <f t="shared" si="3"/>
        <v>220.3</v>
      </c>
    </row>
    <row r="246" spans="1:8" x14ac:dyDescent="0.3">
      <c r="A246">
        <v>20100243</v>
      </c>
      <c r="B246" t="s">
        <v>3</v>
      </c>
      <c r="C246"/>
      <c r="D246" s="6">
        <v>38859</v>
      </c>
      <c r="E246" t="s">
        <v>8</v>
      </c>
      <c r="F246" s="5">
        <v>24.99</v>
      </c>
      <c r="G246">
        <v>2</v>
      </c>
      <c r="H246" s="5">
        <f t="shared" si="3"/>
        <v>49.98</v>
      </c>
    </row>
    <row r="247" spans="1:8" x14ac:dyDescent="0.3">
      <c r="A247">
        <v>20100244</v>
      </c>
      <c r="B247" t="s">
        <v>4</v>
      </c>
      <c r="C247"/>
      <c r="D247" s="6">
        <v>38853</v>
      </c>
      <c r="E247" t="s">
        <v>9</v>
      </c>
      <c r="F247" s="5">
        <v>139.99</v>
      </c>
      <c r="G247">
        <v>5</v>
      </c>
      <c r="H247" s="5">
        <f t="shared" si="3"/>
        <v>699.95</v>
      </c>
    </row>
    <row r="248" spans="1:8" x14ac:dyDescent="0.3">
      <c r="A248">
        <v>20100245</v>
      </c>
      <c r="B248" t="s">
        <v>4</v>
      </c>
      <c r="C248"/>
      <c r="D248" s="6">
        <v>38859</v>
      </c>
      <c r="E248" t="s">
        <v>7</v>
      </c>
      <c r="F248" s="5">
        <v>180.5</v>
      </c>
      <c r="G248">
        <v>1</v>
      </c>
      <c r="H248" s="5">
        <f t="shared" si="3"/>
        <v>180.5</v>
      </c>
    </row>
    <row r="249" spans="1:8" x14ac:dyDescent="0.3">
      <c r="A249">
        <v>20100246</v>
      </c>
      <c r="B249" t="s">
        <v>3</v>
      </c>
      <c r="C249"/>
      <c r="D249" s="6">
        <v>38851</v>
      </c>
      <c r="E249" t="s">
        <v>9</v>
      </c>
      <c r="F249" s="5">
        <v>139.99</v>
      </c>
      <c r="G249">
        <v>2</v>
      </c>
      <c r="H249" s="5">
        <f t="shared" si="3"/>
        <v>279.98</v>
      </c>
    </row>
    <row r="250" spans="1:8" x14ac:dyDescent="0.3">
      <c r="A250">
        <v>20100247</v>
      </c>
      <c r="B250" t="s">
        <v>4</v>
      </c>
      <c r="C250"/>
      <c r="D250" s="6">
        <v>38867</v>
      </c>
      <c r="E250" t="s">
        <v>9</v>
      </c>
      <c r="F250" s="5">
        <v>139.99</v>
      </c>
      <c r="G250">
        <v>4</v>
      </c>
      <c r="H250" s="5">
        <f t="shared" si="3"/>
        <v>559.96</v>
      </c>
    </row>
    <row r="251" spans="1:8" x14ac:dyDescent="0.3">
      <c r="A251">
        <v>20100248</v>
      </c>
      <c r="B251" t="s">
        <v>3</v>
      </c>
      <c r="C251"/>
      <c r="D251" s="6">
        <v>38865</v>
      </c>
      <c r="E251" t="s">
        <v>8</v>
      </c>
      <c r="F251" s="5">
        <v>24.99</v>
      </c>
      <c r="G251">
        <v>4</v>
      </c>
      <c r="H251" s="5">
        <f t="shared" si="3"/>
        <v>99.96</v>
      </c>
    </row>
    <row r="252" spans="1:8" x14ac:dyDescent="0.3">
      <c r="A252">
        <v>20100249</v>
      </c>
      <c r="B252" t="s">
        <v>5</v>
      </c>
      <c r="C252"/>
      <c r="D252" s="6">
        <v>38852</v>
      </c>
      <c r="E252" t="s">
        <v>10</v>
      </c>
      <c r="F252" s="5">
        <v>560.25</v>
      </c>
      <c r="G252">
        <v>1</v>
      </c>
      <c r="H252" s="5">
        <f t="shared" si="3"/>
        <v>560.25</v>
      </c>
    </row>
    <row r="253" spans="1:8" x14ac:dyDescent="0.3">
      <c r="A253">
        <v>20100250</v>
      </c>
      <c r="B253" t="s">
        <v>4</v>
      </c>
      <c r="C253"/>
      <c r="D253" s="6">
        <v>38853</v>
      </c>
      <c r="E253" t="s">
        <v>10</v>
      </c>
      <c r="F253" s="5">
        <v>560.25</v>
      </c>
      <c r="G253">
        <v>1</v>
      </c>
      <c r="H253" s="5">
        <f t="shared" si="3"/>
        <v>560.25</v>
      </c>
    </row>
    <row r="254" spans="1:8" x14ac:dyDescent="0.3">
      <c r="A254">
        <v>20100251</v>
      </c>
      <c r="B254" t="s">
        <v>5</v>
      </c>
      <c r="C254"/>
      <c r="D254" s="6">
        <v>38860</v>
      </c>
      <c r="E254" t="s">
        <v>6</v>
      </c>
      <c r="F254" s="5">
        <v>269</v>
      </c>
      <c r="G254">
        <v>6</v>
      </c>
      <c r="H254" s="5">
        <f t="shared" si="3"/>
        <v>1614</v>
      </c>
    </row>
    <row r="255" spans="1:8" x14ac:dyDescent="0.3">
      <c r="A255">
        <v>20100252</v>
      </c>
      <c r="B255" t="s">
        <v>5</v>
      </c>
      <c r="C255"/>
      <c r="D255" s="6">
        <v>38859</v>
      </c>
      <c r="E255" t="s">
        <v>9</v>
      </c>
      <c r="F255" s="5">
        <v>139.99</v>
      </c>
      <c r="G255">
        <v>1</v>
      </c>
      <c r="H255" s="5">
        <f t="shared" si="3"/>
        <v>139.99</v>
      </c>
    </row>
    <row r="256" spans="1:8" x14ac:dyDescent="0.3">
      <c r="A256">
        <v>20100253</v>
      </c>
      <c r="B256" t="s">
        <v>3</v>
      </c>
      <c r="C256"/>
      <c r="D256" s="6">
        <v>38862</v>
      </c>
      <c r="E256" t="s">
        <v>8</v>
      </c>
      <c r="F256" s="5">
        <v>24.99</v>
      </c>
      <c r="G256">
        <v>1</v>
      </c>
      <c r="H256" s="5">
        <f t="shared" si="3"/>
        <v>24.99</v>
      </c>
    </row>
    <row r="257" spans="1:8" x14ac:dyDescent="0.3">
      <c r="A257">
        <v>20100254</v>
      </c>
      <c r="B257" t="s">
        <v>5</v>
      </c>
      <c r="C257"/>
      <c r="D257" s="6">
        <v>38842</v>
      </c>
      <c r="E257" t="s">
        <v>8</v>
      </c>
      <c r="F257" s="5">
        <v>24.99</v>
      </c>
      <c r="G257">
        <v>1</v>
      </c>
      <c r="H257" s="5">
        <f t="shared" si="3"/>
        <v>24.99</v>
      </c>
    </row>
    <row r="258" spans="1:8" x14ac:dyDescent="0.3">
      <c r="A258">
        <v>20100255</v>
      </c>
      <c r="B258" t="s">
        <v>5</v>
      </c>
      <c r="C258"/>
      <c r="D258" s="6">
        <v>38842</v>
      </c>
      <c r="E258" t="s">
        <v>6</v>
      </c>
      <c r="F258" s="5">
        <v>269</v>
      </c>
      <c r="G258">
        <v>5</v>
      </c>
      <c r="H258" s="5">
        <f t="shared" si="3"/>
        <v>1345</v>
      </c>
    </row>
    <row r="259" spans="1:8" x14ac:dyDescent="0.3">
      <c r="A259">
        <v>20100256</v>
      </c>
      <c r="B259" t="s">
        <v>5</v>
      </c>
      <c r="C259"/>
      <c r="D259" s="6">
        <v>38838</v>
      </c>
      <c r="E259" t="s">
        <v>10</v>
      </c>
      <c r="F259" s="5">
        <v>560.25</v>
      </c>
      <c r="G259">
        <v>1</v>
      </c>
      <c r="H259" s="5">
        <f t="shared" ref="H259:H322" si="4">F259*G259</f>
        <v>560.25</v>
      </c>
    </row>
    <row r="260" spans="1:8" x14ac:dyDescent="0.3">
      <c r="A260">
        <v>20100257</v>
      </c>
      <c r="B260" t="s">
        <v>3</v>
      </c>
      <c r="C260"/>
      <c r="D260" s="6">
        <v>38867</v>
      </c>
      <c r="E260" t="s">
        <v>6</v>
      </c>
      <c r="F260" s="5">
        <v>269</v>
      </c>
      <c r="G260">
        <v>3</v>
      </c>
      <c r="H260" s="5">
        <f t="shared" si="4"/>
        <v>807</v>
      </c>
    </row>
    <row r="261" spans="1:8" x14ac:dyDescent="0.3">
      <c r="A261">
        <v>20100258</v>
      </c>
      <c r="B261" t="s">
        <v>3</v>
      </c>
      <c r="C261"/>
      <c r="D261" s="6">
        <v>38840</v>
      </c>
      <c r="E261" t="s">
        <v>6</v>
      </c>
      <c r="F261" s="5">
        <v>269</v>
      </c>
      <c r="G261">
        <v>5</v>
      </c>
      <c r="H261" s="5">
        <f t="shared" si="4"/>
        <v>1345</v>
      </c>
    </row>
    <row r="262" spans="1:8" x14ac:dyDescent="0.3">
      <c r="A262">
        <v>20100259</v>
      </c>
      <c r="B262" t="s">
        <v>4</v>
      </c>
      <c r="C262"/>
      <c r="D262" s="6">
        <v>38850</v>
      </c>
      <c r="E262" t="s">
        <v>6</v>
      </c>
      <c r="F262" s="5">
        <v>379</v>
      </c>
      <c r="G262">
        <v>2</v>
      </c>
      <c r="H262" s="5">
        <f t="shared" si="4"/>
        <v>758</v>
      </c>
    </row>
    <row r="263" spans="1:8" x14ac:dyDescent="0.3">
      <c r="A263">
        <v>20100260</v>
      </c>
      <c r="B263" t="s">
        <v>5</v>
      </c>
      <c r="C263"/>
      <c r="D263" s="6">
        <v>38853</v>
      </c>
      <c r="E263" t="s">
        <v>8</v>
      </c>
      <c r="F263" s="5">
        <v>24.99</v>
      </c>
      <c r="G263">
        <v>3</v>
      </c>
      <c r="H263" s="5">
        <f t="shared" si="4"/>
        <v>74.97</v>
      </c>
    </row>
    <row r="264" spans="1:8" x14ac:dyDescent="0.3">
      <c r="A264">
        <v>20100261</v>
      </c>
      <c r="B264" t="s">
        <v>3</v>
      </c>
      <c r="C264"/>
      <c r="D264" s="6">
        <v>38855</v>
      </c>
      <c r="E264" t="s">
        <v>6</v>
      </c>
      <c r="F264" s="5">
        <v>379</v>
      </c>
      <c r="G264">
        <v>4</v>
      </c>
      <c r="H264" s="5">
        <f t="shared" si="4"/>
        <v>1516</v>
      </c>
    </row>
    <row r="265" spans="1:8" x14ac:dyDescent="0.3">
      <c r="A265">
        <v>20100262</v>
      </c>
      <c r="B265" t="s">
        <v>4</v>
      </c>
      <c r="C265"/>
      <c r="D265" s="6">
        <v>38838</v>
      </c>
      <c r="E265" t="s">
        <v>6</v>
      </c>
      <c r="F265" s="5">
        <v>379</v>
      </c>
      <c r="G265">
        <v>6</v>
      </c>
      <c r="H265" s="5">
        <f t="shared" si="4"/>
        <v>2274</v>
      </c>
    </row>
    <row r="266" spans="1:8" x14ac:dyDescent="0.3">
      <c r="A266">
        <v>20100263</v>
      </c>
      <c r="B266" t="s">
        <v>5</v>
      </c>
      <c r="C266"/>
      <c r="D266" s="6">
        <v>38849</v>
      </c>
      <c r="E266" t="s">
        <v>6</v>
      </c>
      <c r="F266" s="5">
        <v>379</v>
      </c>
      <c r="G266">
        <v>3</v>
      </c>
      <c r="H266" s="5">
        <f t="shared" si="4"/>
        <v>1137</v>
      </c>
    </row>
    <row r="267" spans="1:8" x14ac:dyDescent="0.3">
      <c r="A267">
        <v>20100264</v>
      </c>
      <c r="B267" t="s">
        <v>3</v>
      </c>
      <c r="C267"/>
      <c r="D267" s="6">
        <v>38840</v>
      </c>
      <c r="E267" t="s">
        <v>6</v>
      </c>
      <c r="F267" s="5">
        <v>379</v>
      </c>
      <c r="G267">
        <v>1</v>
      </c>
      <c r="H267" s="5">
        <f t="shared" si="4"/>
        <v>379</v>
      </c>
    </row>
    <row r="268" spans="1:8" x14ac:dyDescent="0.3">
      <c r="A268">
        <v>20100265</v>
      </c>
      <c r="B268" t="s">
        <v>5</v>
      </c>
      <c r="C268"/>
      <c r="D268" s="6">
        <v>38850</v>
      </c>
      <c r="E268" t="s">
        <v>10</v>
      </c>
      <c r="F268" s="5">
        <v>560.25</v>
      </c>
      <c r="G268">
        <v>2</v>
      </c>
      <c r="H268" s="5">
        <f t="shared" si="4"/>
        <v>1120.5</v>
      </c>
    </row>
    <row r="269" spans="1:8" x14ac:dyDescent="0.3">
      <c r="A269">
        <v>20100266</v>
      </c>
      <c r="B269" t="s">
        <v>3</v>
      </c>
      <c r="C269"/>
      <c r="D269" s="6">
        <v>38840</v>
      </c>
      <c r="E269" t="s">
        <v>8</v>
      </c>
      <c r="F269" s="5">
        <v>24.99</v>
      </c>
      <c r="G269">
        <v>2</v>
      </c>
      <c r="H269" s="5">
        <f t="shared" si="4"/>
        <v>49.98</v>
      </c>
    </row>
    <row r="270" spans="1:8" x14ac:dyDescent="0.3">
      <c r="A270">
        <v>20100267</v>
      </c>
      <c r="B270" t="s">
        <v>3</v>
      </c>
      <c r="C270"/>
      <c r="D270" s="6">
        <v>38838</v>
      </c>
      <c r="E270" t="s">
        <v>6</v>
      </c>
      <c r="F270" s="5">
        <v>379</v>
      </c>
      <c r="G270">
        <v>5</v>
      </c>
      <c r="H270" s="5">
        <f t="shared" si="4"/>
        <v>1895</v>
      </c>
    </row>
    <row r="271" spans="1:8" x14ac:dyDescent="0.3">
      <c r="A271">
        <v>20100268</v>
      </c>
      <c r="B271" t="s">
        <v>3</v>
      </c>
      <c r="C271"/>
      <c r="D271" s="6">
        <v>38863</v>
      </c>
      <c r="E271" t="s">
        <v>10</v>
      </c>
      <c r="F271" s="5">
        <v>560.25</v>
      </c>
      <c r="G271">
        <v>2</v>
      </c>
      <c r="H271" s="5">
        <f t="shared" si="4"/>
        <v>1120.5</v>
      </c>
    </row>
    <row r="272" spans="1:8" x14ac:dyDescent="0.3">
      <c r="A272">
        <v>20100269</v>
      </c>
      <c r="B272" t="s">
        <v>3</v>
      </c>
      <c r="C272"/>
      <c r="D272" s="6">
        <v>38842</v>
      </c>
      <c r="E272" t="s">
        <v>6</v>
      </c>
      <c r="F272" s="5">
        <v>379</v>
      </c>
      <c r="G272">
        <v>2</v>
      </c>
      <c r="H272" s="5">
        <f t="shared" si="4"/>
        <v>758</v>
      </c>
    </row>
    <row r="273" spans="1:8" x14ac:dyDescent="0.3">
      <c r="A273">
        <v>20100270</v>
      </c>
      <c r="B273" t="s">
        <v>5</v>
      </c>
      <c r="C273"/>
      <c r="D273" s="6">
        <v>38845</v>
      </c>
      <c r="E273" t="s">
        <v>7</v>
      </c>
      <c r="F273" s="5">
        <v>220.3</v>
      </c>
      <c r="G273">
        <v>1</v>
      </c>
      <c r="H273" s="5">
        <f t="shared" si="4"/>
        <v>220.3</v>
      </c>
    </row>
    <row r="274" spans="1:8" x14ac:dyDescent="0.3">
      <c r="A274">
        <v>20100271</v>
      </c>
      <c r="B274" t="s">
        <v>4</v>
      </c>
      <c r="C274"/>
      <c r="D274" s="6">
        <v>38861</v>
      </c>
      <c r="E274" t="s">
        <v>9</v>
      </c>
      <c r="F274" s="5">
        <v>139.99</v>
      </c>
      <c r="G274">
        <v>1</v>
      </c>
      <c r="H274" s="5">
        <f t="shared" si="4"/>
        <v>139.99</v>
      </c>
    </row>
    <row r="275" spans="1:8" x14ac:dyDescent="0.3">
      <c r="A275">
        <v>20100272</v>
      </c>
      <c r="B275" t="s">
        <v>4</v>
      </c>
      <c r="C275"/>
      <c r="D275" s="6">
        <v>38854</v>
      </c>
      <c r="E275" t="s">
        <v>7</v>
      </c>
      <c r="F275" s="5">
        <v>180.5</v>
      </c>
      <c r="G275">
        <v>2</v>
      </c>
      <c r="H275" s="5">
        <f t="shared" si="4"/>
        <v>361</v>
      </c>
    </row>
    <row r="276" spans="1:8" x14ac:dyDescent="0.3">
      <c r="A276">
        <v>20100273</v>
      </c>
      <c r="B276" t="s">
        <v>5</v>
      </c>
      <c r="C276"/>
      <c r="D276" s="6">
        <v>38855</v>
      </c>
      <c r="E276" t="s">
        <v>10</v>
      </c>
      <c r="F276" s="5">
        <v>560.25</v>
      </c>
      <c r="G276">
        <v>2</v>
      </c>
      <c r="H276" s="5">
        <f t="shared" si="4"/>
        <v>1120.5</v>
      </c>
    </row>
    <row r="277" spans="1:8" x14ac:dyDescent="0.3">
      <c r="A277">
        <v>20100274</v>
      </c>
      <c r="B277" t="s">
        <v>4</v>
      </c>
      <c r="C277"/>
      <c r="D277" s="6">
        <v>38863</v>
      </c>
      <c r="E277" t="s">
        <v>9</v>
      </c>
      <c r="F277" s="5">
        <v>139.99</v>
      </c>
      <c r="G277">
        <v>2</v>
      </c>
      <c r="H277" s="5">
        <f t="shared" si="4"/>
        <v>279.98</v>
      </c>
    </row>
    <row r="278" spans="1:8" x14ac:dyDescent="0.3">
      <c r="A278">
        <v>20100275</v>
      </c>
      <c r="B278" t="s">
        <v>4</v>
      </c>
      <c r="C278"/>
      <c r="D278" s="6">
        <v>38856</v>
      </c>
      <c r="E278" t="s">
        <v>7</v>
      </c>
      <c r="F278" s="5">
        <v>180.5</v>
      </c>
      <c r="G278">
        <v>2</v>
      </c>
      <c r="H278" s="5">
        <f t="shared" si="4"/>
        <v>361</v>
      </c>
    </row>
    <row r="279" spans="1:8" x14ac:dyDescent="0.3">
      <c r="A279">
        <v>20100276</v>
      </c>
      <c r="B279" t="s">
        <v>3</v>
      </c>
      <c r="C279"/>
      <c r="D279" s="6">
        <v>38851</v>
      </c>
      <c r="E279" t="s">
        <v>10</v>
      </c>
      <c r="F279" s="5">
        <v>560.25</v>
      </c>
      <c r="G279">
        <v>2</v>
      </c>
      <c r="H279" s="5">
        <f t="shared" si="4"/>
        <v>1120.5</v>
      </c>
    </row>
    <row r="280" spans="1:8" x14ac:dyDescent="0.3">
      <c r="A280">
        <v>20100277</v>
      </c>
      <c r="B280" t="s">
        <v>3</v>
      </c>
      <c r="C280"/>
      <c r="D280" s="6">
        <v>38839</v>
      </c>
      <c r="E280" t="s">
        <v>8</v>
      </c>
      <c r="F280" s="5">
        <v>24.99</v>
      </c>
      <c r="G280">
        <v>4</v>
      </c>
      <c r="H280" s="5">
        <f t="shared" si="4"/>
        <v>99.96</v>
      </c>
    </row>
    <row r="281" spans="1:8" x14ac:dyDescent="0.3">
      <c r="A281">
        <v>20100278</v>
      </c>
      <c r="B281" t="s">
        <v>3</v>
      </c>
      <c r="C281"/>
      <c r="D281" s="6">
        <v>38849</v>
      </c>
      <c r="E281" t="s">
        <v>8</v>
      </c>
      <c r="F281" s="5">
        <v>24.99</v>
      </c>
      <c r="G281">
        <v>1</v>
      </c>
      <c r="H281" s="5">
        <f t="shared" si="4"/>
        <v>24.99</v>
      </c>
    </row>
    <row r="282" spans="1:8" x14ac:dyDescent="0.3">
      <c r="A282">
        <v>20100279</v>
      </c>
      <c r="B282" t="s">
        <v>5</v>
      </c>
      <c r="C282"/>
      <c r="D282" s="6">
        <v>38843</v>
      </c>
      <c r="E282" t="s">
        <v>8</v>
      </c>
      <c r="F282" s="5">
        <v>24.99</v>
      </c>
      <c r="G282">
        <v>1</v>
      </c>
      <c r="H282" s="5">
        <f t="shared" si="4"/>
        <v>24.99</v>
      </c>
    </row>
    <row r="283" spans="1:8" x14ac:dyDescent="0.3">
      <c r="A283">
        <v>20100280</v>
      </c>
      <c r="B283" t="s">
        <v>4</v>
      </c>
      <c r="C283"/>
      <c r="D283" s="6">
        <v>38849</v>
      </c>
      <c r="E283" t="s">
        <v>7</v>
      </c>
      <c r="F283" s="5">
        <v>180.5</v>
      </c>
      <c r="G283">
        <v>2</v>
      </c>
      <c r="H283" s="5">
        <f t="shared" si="4"/>
        <v>361</v>
      </c>
    </row>
    <row r="284" spans="1:8" x14ac:dyDescent="0.3">
      <c r="A284">
        <v>20100281</v>
      </c>
      <c r="B284" t="s">
        <v>5</v>
      </c>
      <c r="C284"/>
      <c r="D284" s="6">
        <v>38855</v>
      </c>
      <c r="E284" t="s">
        <v>8</v>
      </c>
      <c r="F284" s="5">
        <v>24.99</v>
      </c>
      <c r="G284">
        <v>3</v>
      </c>
      <c r="H284" s="5">
        <f t="shared" si="4"/>
        <v>74.97</v>
      </c>
    </row>
    <row r="285" spans="1:8" x14ac:dyDescent="0.3">
      <c r="A285">
        <v>20100282</v>
      </c>
      <c r="B285" t="s">
        <v>3</v>
      </c>
      <c r="C285"/>
      <c r="D285" s="6">
        <v>38846</v>
      </c>
      <c r="E285" t="s">
        <v>7</v>
      </c>
      <c r="F285" s="5">
        <v>98.77</v>
      </c>
      <c r="G285">
        <v>1</v>
      </c>
      <c r="H285" s="5">
        <f t="shared" si="4"/>
        <v>98.77</v>
      </c>
    </row>
    <row r="286" spans="1:8" x14ac:dyDescent="0.3">
      <c r="A286">
        <v>20100283</v>
      </c>
      <c r="B286" t="s">
        <v>4</v>
      </c>
      <c r="C286"/>
      <c r="D286" s="6">
        <v>38839</v>
      </c>
      <c r="E286" t="s">
        <v>9</v>
      </c>
      <c r="F286" s="5">
        <v>139.99</v>
      </c>
      <c r="G286">
        <v>3</v>
      </c>
      <c r="H286" s="5">
        <f t="shared" si="4"/>
        <v>419.97</v>
      </c>
    </row>
    <row r="287" spans="1:8" x14ac:dyDescent="0.3">
      <c r="A287">
        <v>20100284</v>
      </c>
      <c r="B287" t="s">
        <v>3</v>
      </c>
      <c r="C287"/>
      <c r="D287" s="6">
        <v>38841</v>
      </c>
      <c r="E287" t="s">
        <v>10</v>
      </c>
      <c r="F287" s="5">
        <v>560.25</v>
      </c>
      <c r="G287">
        <v>1</v>
      </c>
      <c r="H287" s="5">
        <f t="shared" si="4"/>
        <v>560.25</v>
      </c>
    </row>
    <row r="288" spans="1:8" x14ac:dyDescent="0.3">
      <c r="A288">
        <v>20100285</v>
      </c>
      <c r="B288" t="s">
        <v>3</v>
      </c>
      <c r="C288"/>
      <c r="D288" s="6">
        <v>38857</v>
      </c>
      <c r="E288" t="s">
        <v>7</v>
      </c>
      <c r="F288" s="5">
        <v>98.77</v>
      </c>
      <c r="G288">
        <v>2</v>
      </c>
      <c r="H288" s="5">
        <f t="shared" si="4"/>
        <v>197.54</v>
      </c>
    </row>
    <row r="289" spans="1:8" x14ac:dyDescent="0.3">
      <c r="A289">
        <v>20100286</v>
      </c>
      <c r="B289" t="s">
        <v>5</v>
      </c>
      <c r="C289"/>
      <c r="D289" s="6">
        <v>38849</v>
      </c>
      <c r="E289" t="s">
        <v>9</v>
      </c>
      <c r="F289" s="5">
        <v>139.99</v>
      </c>
      <c r="G289">
        <v>2</v>
      </c>
      <c r="H289" s="5">
        <f t="shared" si="4"/>
        <v>279.98</v>
      </c>
    </row>
    <row r="290" spans="1:8" x14ac:dyDescent="0.3">
      <c r="A290">
        <v>20100287</v>
      </c>
      <c r="B290" t="s">
        <v>3</v>
      </c>
      <c r="C290"/>
      <c r="D290" s="6">
        <v>38838</v>
      </c>
      <c r="E290" t="s">
        <v>8</v>
      </c>
      <c r="F290" s="5">
        <v>24.99</v>
      </c>
      <c r="G290">
        <v>2</v>
      </c>
      <c r="H290" s="5">
        <f t="shared" si="4"/>
        <v>49.98</v>
      </c>
    </row>
    <row r="291" spans="1:8" x14ac:dyDescent="0.3">
      <c r="A291">
        <v>20100288</v>
      </c>
      <c r="B291" t="s">
        <v>3</v>
      </c>
      <c r="C291"/>
      <c r="D291" s="6">
        <v>38841</v>
      </c>
      <c r="E291" t="s">
        <v>7</v>
      </c>
      <c r="F291" s="5">
        <v>98.77</v>
      </c>
      <c r="G291">
        <v>1</v>
      </c>
      <c r="H291" s="5">
        <f t="shared" si="4"/>
        <v>98.77</v>
      </c>
    </row>
    <row r="292" spans="1:8" x14ac:dyDescent="0.3">
      <c r="A292">
        <v>20100289</v>
      </c>
      <c r="B292" t="s">
        <v>4</v>
      </c>
      <c r="C292"/>
      <c r="D292" s="6">
        <v>38850</v>
      </c>
      <c r="E292" t="s">
        <v>8</v>
      </c>
      <c r="F292" s="5">
        <v>24.99</v>
      </c>
      <c r="G292">
        <v>2</v>
      </c>
      <c r="H292" s="5">
        <f t="shared" si="4"/>
        <v>49.98</v>
      </c>
    </row>
    <row r="293" spans="1:8" x14ac:dyDescent="0.3">
      <c r="A293">
        <v>20100290</v>
      </c>
      <c r="B293" t="s">
        <v>4</v>
      </c>
      <c r="C293"/>
      <c r="D293" s="6">
        <v>38844</v>
      </c>
      <c r="E293" t="s">
        <v>9</v>
      </c>
      <c r="F293" s="5">
        <v>139.99</v>
      </c>
      <c r="G293">
        <v>4</v>
      </c>
      <c r="H293" s="5">
        <f t="shared" si="4"/>
        <v>559.96</v>
      </c>
    </row>
    <row r="294" spans="1:8" x14ac:dyDescent="0.3">
      <c r="A294">
        <v>20100291</v>
      </c>
      <c r="B294" t="s">
        <v>3</v>
      </c>
      <c r="C294"/>
      <c r="D294" s="6">
        <v>38860</v>
      </c>
      <c r="E294" t="s">
        <v>7</v>
      </c>
      <c r="F294" s="5">
        <v>98.77</v>
      </c>
      <c r="G294">
        <v>2</v>
      </c>
      <c r="H294" s="5">
        <f t="shared" si="4"/>
        <v>197.54</v>
      </c>
    </row>
    <row r="295" spans="1:8" x14ac:dyDescent="0.3">
      <c r="A295">
        <v>20100292</v>
      </c>
      <c r="B295" t="s">
        <v>5</v>
      </c>
      <c r="C295"/>
      <c r="D295" s="6">
        <v>38856</v>
      </c>
      <c r="E295" t="s">
        <v>7</v>
      </c>
      <c r="F295" s="5">
        <v>220.3</v>
      </c>
      <c r="G295">
        <v>2</v>
      </c>
      <c r="H295" s="5">
        <f t="shared" si="4"/>
        <v>440.6</v>
      </c>
    </row>
    <row r="296" spans="1:8" x14ac:dyDescent="0.3">
      <c r="A296">
        <v>20100293</v>
      </c>
      <c r="B296" t="s">
        <v>5</v>
      </c>
      <c r="C296"/>
      <c r="D296" s="6">
        <v>38840</v>
      </c>
      <c r="E296" t="s">
        <v>8</v>
      </c>
      <c r="F296" s="5">
        <v>24.99</v>
      </c>
      <c r="G296">
        <v>2</v>
      </c>
      <c r="H296" s="5">
        <f t="shared" si="4"/>
        <v>49.98</v>
      </c>
    </row>
    <row r="297" spans="1:8" x14ac:dyDescent="0.3">
      <c r="A297">
        <v>20100294</v>
      </c>
      <c r="B297" t="s">
        <v>3</v>
      </c>
      <c r="C297"/>
      <c r="D297" s="6">
        <v>38842</v>
      </c>
      <c r="E297" t="s">
        <v>10</v>
      </c>
      <c r="F297" s="5">
        <v>560.25</v>
      </c>
      <c r="G297">
        <v>1</v>
      </c>
      <c r="H297" s="5">
        <f t="shared" si="4"/>
        <v>560.25</v>
      </c>
    </row>
    <row r="298" spans="1:8" x14ac:dyDescent="0.3">
      <c r="A298">
        <v>20100295</v>
      </c>
      <c r="B298" t="s">
        <v>5</v>
      </c>
      <c r="C298"/>
      <c r="D298" s="6">
        <v>38863</v>
      </c>
      <c r="E298" t="s">
        <v>10</v>
      </c>
      <c r="F298" s="5">
        <v>560.25</v>
      </c>
      <c r="G298">
        <v>2</v>
      </c>
      <c r="H298" s="5">
        <f t="shared" si="4"/>
        <v>1120.5</v>
      </c>
    </row>
    <row r="299" spans="1:8" x14ac:dyDescent="0.3">
      <c r="A299">
        <v>20100296</v>
      </c>
      <c r="B299" t="s">
        <v>5</v>
      </c>
      <c r="C299"/>
      <c r="D299" s="6">
        <v>38856</v>
      </c>
      <c r="E299" t="s">
        <v>7</v>
      </c>
      <c r="F299" s="5">
        <v>220.3</v>
      </c>
      <c r="G299">
        <v>1</v>
      </c>
      <c r="H299" s="5">
        <f t="shared" si="4"/>
        <v>220.3</v>
      </c>
    </row>
    <row r="300" spans="1:8" x14ac:dyDescent="0.3">
      <c r="A300">
        <v>20100297</v>
      </c>
      <c r="B300" t="s">
        <v>5</v>
      </c>
      <c r="C300"/>
      <c r="D300" s="6">
        <v>38849</v>
      </c>
      <c r="E300" t="s">
        <v>6</v>
      </c>
      <c r="F300" s="5">
        <v>379</v>
      </c>
      <c r="G300">
        <v>5</v>
      </c>
      <c r="H300" s="5">
        <f t="shared" si="4"/>
        <v>1895</v>
      </c>
    </row>
    <row r="301" spans="1:8" x14ac:dyDescent="0.3">
      <c r="A301">
        <v>20100298</v>
      </c>
      <c r="B301" t="s">
        <v>4</v>
      </c>
      <c r="C301"/>
      <c r="D301" s="6">
        <v>38854</v>
      </c>
      <c r="E301" t="s">
        <v>10</v>
      </c>
      <c r="F301" s="5">
        <v>560.25</v>
      </c>
      <c r="G301">
        <v>1</v>
      </c>
      <c r="H301" s="5">
        <f t="shared" si="4"/>
        <v>560.25</v>
      </c>
    </row>
    <row r="302" spans="1:8" x14ac:dyDescent="0.3">
      <c r="A302">
        <v>20100299</v>
      </c>
      <c r="B302" t="s">
        <v>5</v>
      </c>
      <c r="C302"/>
      <c r="D302" s="6">
        <v>38859</v>
      </c>
      <c r="E302" t="s">
        <v>9</v>
      </c>
      <c r="F302" s="5">
        <v>139.99</v>
      </c>
      <c r="G302">
        <v>3</v>
      </c>
      <c r="H302" s="5">
        <f t="shared" si="4"/>
        <v>419.97</v>
      </c>
    </row>
    <row r="303" spans="1:8" x14ac:dyDescent="0.3">
      <c r="A303">
        <v>20100300</v>
      </c>
      <c r="B303" t="s">
        <v>5</v>
      </c>
      <c r="C303"/>
      <c r="D303" s="6">
        <v>38867</v>
      </c>
      <c r="E303" t="s">
        <v>9</v>
      </c>
      <c r="F303" s="5">
        <v>139.99</v>
      </c>
      <c r="G303">
        <v>4</v>
      </c>
      <c r="H303" s="5">
        <f t="shared" si="4"/>
        <v>559.96</v>
      </c>
    </row>
    <row r="304" spans="1:8" x14ac:dyDescent="0.3">
      <c r="A304">
        <v>20100301</v>
      </c>
      <c r="B304" t="s">
        <v>5</v>
      </c>
      <c r="C304"/>
      <c r="D304" s="6">
        <v>38846</v>
      </c>
      <c r="E304" t="s">
        <v>9</v>
      </c>
      <c r="F304" s="5">
        <v>139.99</v>
      </c>
      <c r="G304">
        <v>4</v>
      </c>
      <c r="H304" s="5">
        <f t="shared" si="4"/>
        <v>559.96</v>
      </c>
    </row>
    <row r="305" spans="1:8" x14ac:dyDescent="0.3">
      <c r="A305">
        <v>20100302</v>
      </c>
      <c r="B305" t="s">
        <v>3</v>
      </c>
      <c r="C305"/>
      <c r="D305" s="6">
        <v>38851</v>
      </c>
      <c r="E305" t="s">
        <v>6</v>
      </c>
      <c r="F305" s="5">
        <v>379</v>
      </c>
      <c r="G305">
        <v>5</v>
      </c>
      <c r="H305" s="5">
        <f t="shared" si="4"/>
        <v>1895</v>
      </c>
    </row>
    <row r="306" spans="1:8" x14ac:dyDescent="0.3">
      <c r="A306">
        <v>20100303</v>
      </c>
      <c r="B306" t="s">
        <v>5</v>
      </c>
      <c r="C306"/>
      <c r="D306" s="6">
        <v>38844</v>
      </c>
      <c r="E306" t="s">
        <v>10</v>
      </c>
      <c r="F306" s="5">
        <v>560.25</v>
      </c>
      <c r="G306">
        <v>2</v>
      </c>
      <c r="H306" s="5">
        <f t="shared" si="4"/>
        <v>1120.5</v>
      </c>
    </row>
    <row r="307" spans="1:8" x14ac:dyDescent="0.3">
      <c r="A307">
        <v>20100304</v>
      </c>
      <c r="B307" t="s">
        <v>4</v>
      </c>
      <c r="C307"/>
      <c r="D307" s="6">
        <v>38856</v>
      </c>
      <c r="E307" t="s">
        <v>9</v>
      </c>
      <c r="F307" s="5">
        <v>139.99</v>
      </c>
      <c r="G307">
        <v>5</v>
      </c>
      <c r="H307" s="5">
        <f t="shared" si="4"/>
        <v>699.95</v>
      </c>
    </row>
    <row r="308" spans="1:8" x14ac:dyDescent="0.3">
      <c r="A308">
        <v>20100305</v>
      </c>
      <c r="B308" t="s">
        <v>5</v>
      </c>
      <c r="C308"/>
      <c r="D308" s="6">
        <v>38853</v>
      </c>
      <c r="E308" t="s">
        <v>6</v>
      </c>
      <c r="F308" s="5">
        <v>379</v>
      </c>
      <c r="G308">
        <v>5</v>
      </c>
      <c r="H308" s="5">
        <f t="shared" si="4"/>
        <v>1895</v>
      </c>
    </row>
    <row r="309" spans="1:8" x14ac:dyDescent="0.3">
      <c r="A309">
        <v>20100306</v>
      </c>
      <c r="B309" t="s">
        <v>5</v>
      </c>
      <c r="C309"/>
      <c r="D309" s="6">
        <v>38846</v>
      </c>
      <c r="E309" t="s">
        <v>6</v>
      </c>
      <c r="F309" s="5">
        <v>379</v>
      </c>
      <c r="G309">
        <v>3</v>
      </c>
      <c r="H309" s="5">
        <f t="shared" si="4"/>
        <v>1137</v>
      </c>
    </row>
    <row r="310" spans="1:8" x14ac:dyDescent="0.3">
      <c r="A310">
        <v>20100307</v>
      </c>
      <c r="B310" t="s">
        <v>5</v>
      </c>
      <c r="C310"/>
      <c r="D310" s="6">
        <v>38856</v>
      </c>
      <c r="E310" t="s">
        <v>9</v>
      </c>
      <c r="F310" s="5">
        <v>139.99</v>
      </c>
      <c r="G310">
        <v>2</v>
      </c>
      <c r="H310" s="5">
        <f t="shared" si="4"/>
        <v>279.98</v>
      </c>
    </row>
    <row r="311" spans="1:8" x14ac:dyDescent="0.3">
      <c r="A311">
        <v>20100308</v>
      </c>
      <c r="B311" t="s">
        <v>3</v>
      </c>
      <c r="C311"/>
      <c r="D311" s="6">
        <v>38861</v>
      </c>
      <c r="E311" t="s">
        <v>9</v>
      </c>
      <c r="F311" s="5">
        <v>139.99</v>
      </c>
      <c r="G311">
        <v>4</v>
      </c>
      <c r="H311" s="5">
        <f t="shared" si="4"/>
        <v>559.96</v>
      </c>
    </row>
    <row r="312" spans="1:8" x14ac:dyDescent="0.3">
      <c r="A312">
        <v>20100309</v>
      </c>
      <c r="B312" t="s">
        <v>5</v>
      </c>
      <c r="C312"/>
      <c r="D312" s="6">
        <v>38864</v>
      </c>
      <c r="E312" t="s">
        <v>8</v>
      </c>
      <c r="F312" s="5">
        <v>24.99</v>
      </c>
      <c r="G312">
        <v>3</v>
      </c>
      <c r="H312" s="5">
        <f t="shared" si="4"/>
        <v>74.97</v>
      </c>
    </row>
    <row r="313" spans="1:8" x14ac:dyDescent="0.3">
      <c r="A313">
        <v>20100310</v>
      </c>
      <c r="B313" t="s">
        <v>3</v>
      </c>
      <c r="C313"/>
      <c r="D313" s="6">
        <v>38839</v>
      </c>
      <c r="E313" t="s">
        <v>8</v>
      </c>
      <c r="F313" s="5">
        <v>24.99</v>
      </c>
      <c r="G313">
        <v>3</v>
      </c>
      <c r="H313" s="5">
        <f t="shared" si="4"/>
        <v>74.97</v>
      </c>
    </row>
    <row r="314" spans="1:8" x14ac:dyDescent="0.3">
      <c r="A314">
        <v>20100311</v>
      </c>
      <c r="B314" t="s">
        <v>5</v>
      </c>
      <c r="C314"/>
      <c r="D314" s="6">
        <v>38861</v>
      </c>
      <c r="E314" t="s">
        <v>8</v>
      </c>
      <c r="F314" s="5">
        <v>24.99</v>
      </c>
      <c r="G314">
        <v>1</v>
      </c>
      <c r="H314" s="5">
        <f t="shared" si="4"/>
        <v>24.99</v>
      </c>
    </row>
    <row r="315" spans="1:8" x14ac:dyDescent="0.3">
      <c r="A315">
        <v>20100312</v>
      </c>
      <c r="B315" t="s">
        <v>3</v>
      </c>
      <c r="C315"/>
      <c r="D315" s="6">
        <v>38838</v>
      </c>
      <c r="E315" t="s">
        <v>7</v>
      </c>
      <c r="F315" s="5">
        <v>98.77</v>
      </c>
      <c r="G315">
        <v>1</v>
      </c>
      <c r="H315" s="5">
        <f t="shared" si="4"/>
        <v>98.77</v>
      </c>
    </row>
    <row r="316" spans="1:8" x14ac:dyDescent="0.3">
      <c r="A316">
        <v>20100313</v>
      </c>
      <c r="B316" t="s">
        <v>3</v>
      </c>
      <c r="C316"/>
      <c r="D316" s="6">
        <v>38865</v>
      </c>
      <c r="E316" t="s">
        <v>8</v>
      </c>
      <c r="F316" s="5">
        <v>24.99</v>
      </c>
      <c r="G316">
        <v>3</v>
      </c>
      <c r="H316" s="5">
        <f t="shared" si="4"/>
        <v>74.97</v>
      </c>
    </row>
    <row r="317" spans="1:8" x14ac:dyDescent="0.3">
      <c r="A317">
        <v>20100314</v>
      </c>
      <c r="B317" t="s">
        <v>5</v>
      </c>
      <c r="C317"/>
      <c r="D317" s="6">
        <v>38866</v>
      </c>
      <c r="E317" t="s">
        <v>7</v>
      </c>
      <c r="F317" s="5">
        <v>220.3</v>
      </c>
      <c r="G317">
        <v>1</v>
      </c>
      <c r="H317" s="5">
        <f t="shared" si="4"/>
        <v>220.3</v>
      </c>
    </row>
    <row r="318" spans="1:8" x14ac:dyDescent="0.3">
      <c r="A318">
        <v>20100315</v>
      </c>
      <c r="B318" t="s">
        <v>3</v>
      </c>
      <c r="C318"/>
      <c r="D318" s="6">
        <v>38863</v>
      </c>
      <c r="E318" t="s">
        <v>6</v>
      </c>
      <c r="F318" s="5">
        <v>379</v>
      </c>
      <c r="G318">
        <v>2</v>
      </c>
      <c r="H318" s="5">
        <f t="shared" si="4"/>
        <v>758</v>
      </c>
    </row>
    <row r="319" spans="1:8" x14ac:dyDescent="0.3">
      <c r="A319">
        <v>20100316</v>
      </c>
      <c r="B319" t="s">
        <v>3</v>
      </c>
      <c r="C319"/>
      <c r="D319" s="6">
        <v>38855</v>
      </c>
      <c r="E319" t="s">
        <v>9</v>
      </c>
      <c r="F319" s="5">
        <v>139.99</v>
      </c>
      <c r="G319">
        <v>4</v>
      </c>
      <c r="H319" s="5">
        <f t="shared" si="4"/>
        <v>559.96</v>
      </c>
    </row>
    <row r="320" spans="1:8" x14ac:dyDescent="0.3">
      <c r="A320">
        <v>20100317</v>
      </c>
      <c r="B320" t="s">
        <v>3</v>
      </c>
      <c r="C320"/>
      <c r="D320" s="6">
        <v>38843</v>
      </c>
      <c r="E320" t="s">
        <v>8</v>
      </c>
      <c r="F320" s="5">
        <v>24.99</v>
      </c>
      <c r="G320">
        <v>4</v>
      </c>
      <c r="H320" s="5">
        <f t="shared" si="4"/>
        <v>99.96</v>
      </c>
    </row>
    <row r="321" spans="1:8" x14ac:dyDescent="0.3">
      <c r="A321">
        <v>20100318</v>
      </c>
      <c r="B321" t="s">
        <v>5</v>
      </c>
      <c r="C321"/>
      <c r="D321" s="6">
        <v>38856</v>
      </c>
      <c r="E321" t="s">
        <v>10</v>
      </c>
      <c r="F321" s="5">
        <v>560.25</v>
      </c>
      <c r="G321">
        <v>2</v>
      </c>
      <c r="H321" s="5">
        <f t="shared" si="4"/>
        <v>1120.5</v>
      </c>
    </row>
    <row r="322" spans="1:8" x14ac:dyDescent="0.3">
      <c r="A322">
        <v>20100319</v>
      </c>
      <c r="B322" t="s">
        <v>3</v>
      </c>
      <c r="C322"/>
      <c r="D322" s="6">
        <v>38858</v>
      </c>
      <c r="E322" t="s">
        <v>6</v>
      </c>
      <c r="F322" s="5">
        <v>379</v>
      </c>
      <c r="G322">
        <v>6</v>
      </c>
      <c r="H322" s="5">
        <f t="shared" si="4"/>
        <v>2274</v>
      </c>
    </row>
    <row r="323" spans="1:8" x14ac:dyDescent="0.3">
      <c r="A323">
        <v>20100320</v>
      </c>
      <c r="B323" t="s">
        <v>4</v>
      </c>
      <c r="C323"/>
      <c r="D323" s="6">
        <v>38866</v>
      </c>
      <c r="E323" t="s">
        <v>8</v>
      </c>
      <c r="F323" s="5">
        <v>24.99</v>
      </c>
      <c r="G323">
        <v>2</v>
      </c>
      <c r="H323" s="5">
        <f t="shared" ref="H323:H386" si="5">F323*G323</f>
        <v>49.98</v>
      </c>
    </row>
    <row r="324" spans="1:8" x14ac:dyDescent="0.3">
      <c r="A324">
        <v>20100321</v>
      </c>
      <c r="B324" t="s">
        <v>4</v>
      </c>
      <c r="C324"/>
      <c r="D324" s="6">
        <v>38853</v>
      </c>
      <c r="E324" t="s">
        <v>9</v>
      </c>
      <c r="F324" s="5">
        <v>139.99</v>
      </c>
      <c r="G324">
        <v>1</v>
      </c>
      <c r="H324" s="5">
        <f t="shared" si="5"/>
        <v>139.99</v>
      </c>
    </row>
    <row r="325" spans="1:8" x14ac:dyDescent="0.3">
      <c r="A325">
        <v>20100322</v>
      </c>
      <c r="B325" t="s">
        <v>3</v>
      </c>
      <c r="C325"/>
      <c r="D325" s="6">
        <v>38867</v>
      </c>
      <c r="E325" t="s">
        <v>8</v>
      </c>
      <c r="F325" s="5">
        <v>24.99</v>
      </c>
      <c r="G325">
        <v>1</v>
      </c>
      <c r="H325" s="5">
        <f t="shared" si="5"/>
        <v>24.99</v>
      </c>
    </row>
    <row r="326" spans="1:8" x14ac:dyDescent="0.3">
      <c r="A326">
        <v>20100323</v>
      </c>
      <c r="B326" t="s">
        <v>4</v>
      </c>
      <c r="C326"/>
      <c r="D326" s="6">
        <v>38838</v>
      </c>
      <c r="E326" t="s">
        <v>8</v>
      </c>
      <c r="F326" s="5">
        <v>65</v>
      </c>
      <c r="G326">
        <v>2</v>
      </c>
      <c r="H326" s="5">
        <f t="shared" si="5"/>
        <v>130</v>
      </c>
    </row>
    <row r="327" spans="1:8" x14ac:dyDescent="0.3">
      <c r="A327">
        <v>20100324</v>
      </c>
      <c r="B327" t="s">
        <v>3</v>
      </c>
      <c r="C327"/>
      <c r="D327" s="6">
        <v>38841</v>
      </c>
      <c r="E327" t="s">
        <v>7</v>
      </c>
      <c r="F327" s="5">
        <v>98.77</v>
      </c>
      <c r="G327">
        <v>1</v>
      </c>
      <c r="H327" s="5">
        <f t="shared" si="5"/>
        <v>98.77</v>
      </c>
    </row>
    <row r="328" spans="1:8" x14ac:dyDescent="0.3">
      <c r="A328">
        <v>20100325</v>
      </c>
      <c r="B328" t="s">
        <v>3</v>
      </c>
      <c r="C328"/>
      <c r="D328" s="6">
        <v>38851</v>
      </c>
      <c r="E328" t="s">
        <v>9</v>
      </c>
      <c r="F328" s="5">
        <v>139.99</v>
      </c>
      <c r="G328">
        <v>4</v>
      </c>
      <c r="H328" s="5">
        <f t="shared" si="5"/>
        <v>559.96</v>
      </c>
    </row>
    <row r="329" spans="1:8" x14ac:dyDescent="0.3">
      <c r="A329">
        <v>20100326</v>
      </c>
      <c r="B329" t="s">
        <v>5</v>
      </c>
      <c r="C329"/>
      <c r="D329" s="6">
        <v>38850</v>
      </c>
      <c r="E329" t="s">
        <v>7</v>
      </c>
      <c r="F329" s="5">
        <v>220.3</v>
      </c>
      <c r="G329">
        <v>2</v>
      </c>
      <c r="H329" s="5">
        <f t="shared" si="5"/>
        <v>440.6</v>
      </c>
    </row>
    <row r="330" spans="1:8" x14ac:dyDescent="0.3">
      <c r="A330">
        <v>20100327</v>
      </c>
      <c r="B330" t="s">
        <v>5</v>
      </c>
      <c r="C330"/>
      <c r="D330" s="6">
        <v>38867</v>
      </c>
      <c r="E330" t="s">
        <v>8</v>
      </c>
      <c r="F330" s="5">
        <v>65</v>
      </c>
      <c r="G330">
        <v>4</v>
      </c>
      <c r="H330" s="5">
        <f t="shared" si="5"/>
        <v>260</v>
      </c>
    </row>
    <row r="331" spans="1:8" x14ac:dyDescent="0.3">
      <c r="A331">
        <v>20100328</v>
      </c>
      <c r="B331" t="s">
        <v>4</v>
      </c>
      <c r="C331"/>
      <c r="D331" s="6">
        <v>38858</v>
      </c>
      <c r="E331" t="s">
        <v>7</v>
      </c>
      <c r="F331" s="5">
        <v>180.5</v>
      </c>
      <c r="G331">
        <v>2</v>
      </c>
      <c r="H331" s="5">
        <f t="shared" si="5"/>
        <v>361</v>
      </c>
    </row>
    <row r="332" spans="1:8" x14ac:dyDescent="0.3">
      <c r="A332">
        <v>20100329</v>
      </c>
      <c r="B332" t="s">
        <v>5</v>
      </c>
      <c r="C332"/>
      <c r="D332" s="6">
        <v>38840</v>
      </c>
      <c r="E332" t="s">
        <v>9</v>
      </c>
      <c r="F332" s="5">
        <v>139.99</v>
      </c>
      <c r="G332">
        <v>4</v>
      </c>
      <c r="H332" s="5">
        <f t="shared" si="5"/>
        <v>559.96</v>
      </c>
    </row>
    <row r="333" spans="1:8" x14ac:dyDescent="0.3">
      <c r="A333">
        <v>20100330</v>
      </c>
      <c r="B333" t="s">
        <v>5</v>
      </c>
      <c r="C333"/>
      <c r="D333" s="6">
        <v>38847</v>
      </c>
      <c r="E333" t="s">
        <v>9</v>
      </c>
      <c r="F333" s="5">
        <v>139.99</v>
      </c>
      <c r="G333">
        <v>5</v>
      </c>
      <c r="H333" s="5">
        <f t="shared" si="5"/>
        <v>699.95</v>
      </c>
    </row>
    <row r="334" spans="1:8" x14ac:dyDescent="0.3">
      <c r="A334">
        <v>20100331</v>
      </c>
      <c r="B334" t="s">
        <v>3</v>
      </c>
      <c r="C334"/>
      <c r="D334" s="6">
        <v>38839</v>
      </c>
      <c r="E334" t="s">
        <v>10</v>
      </c>
      <c r="F334" s="5">
        <v>560.25</v>
      </c>
      <c r="G334">
        <v>1</v>
      </c>
      <c r="H334" s="5">
        <f t="shared" si="5"/>
        <v>560.25</v>
      </c>
    </row>
    <row r="335" spans="1:8" x14ac:dyDescent="0.3">
      <c r="A335">
        <v>20100332</v>
      </c>
      <c r="B335" t="s">
        <v>5</v>
      </c>
      <c r="C335"/>
      <c r="D335" s="6">
        <v>38855</v>
      </c>
      <c r="E335" t="s">
        <v>7</v>
      </c>
      <c r="F335" s="5">
        <v>180.5</v>
      </c>
      <c r="G335">
        <v>2</v>
      </c>
      <c r="H335" s="5">
        <f t="shared" si="5"/>
        <v>361</v>
      </c>
    </row>
    <row r="336" spans="1:8" x14ac:dyDescent="0.3">
      <c r="A336">
        <v>20100333</v>
      </c>
      <c r="B336" t="s">
        <v>5</v>
      </c>
      <c r="C336"/>
      <c r="D336" s="6">
        <v>38840</v>
      </c>
      <c r="E336" t="s">
        <v>7</v>
      </c>
      <c r="F336" s="5">
        <v>180.5</v>
      </c>
      <c r="G336">
        <v>1</v>
      </c>
      <c r="H336" s="5">
        <f t="shared" si="5"/>
        <v>180.5</v>
      </c>
    </row>
    <row r="337" spans="1:8" x14ac:dyDescent="0.3">
      <c r="A337">
        <v>20100334</v>
      </c>
      <c r="B337" t="s">
        <v>3</v>
      </c>
      <c r="C337"/>
      <c r="D337" s="6">
        <v>38841</v>
      </c>
      <c r="E337" t="s">
        <v>6</v>
      </c>
      <c r="F337" s="5">
        <v>379</v>
      </c>
      <c r="G337">
        <v>5</v>
      </c>
      <c r="H337" s="5">
        <f t="shared" si="5"/>
        <v>1895</v>
      </c>
    </row>
    <row r="338" spans="1:8" x14ac:dyDescent="0.3">
      <c r="A338">
        <v>20100335</v>
      </c>
      <c r="B338" t="s">
        <v>3</v>
      </c>
      <c r="C338"/>
      <c r="D338" s="6">
        <v>38838</v>
      </c>
      <c r="E338" t="s">
        <v>10</v>
      </c>
      <c r="F338" s="5">
        <v>560.25</v>
      </c>
      <c r="G338">
        <v>1</v>
      </c>
      <c r="H338" s="5">
        <f t="shared" si="5"/>
        <v>560.25</v>
      </c>
    </row>
    <row r="339" spans="1:8" x14ac:dyDescent="0.3">
      <c r="A339">
        <v>20100336</v>
      </c>
      <c r="B339" t="s">
        <v>4</v>
      </c>
      <c r="C339"/>
      <c r="D339" s="6">
        <v>38861</v>
      </c>
      <c r="E339" t="s">
        <v>7</v>
      </c>
      <c r="F339" s="5">
        <v>180.5</v>
      </c>
      <c r="G339">
        <v>1</v>
      </c>
      <c r="H339" s="5">
        <f t="shared" si="5"/>
        <v>180.5</v>
      </c>
    </row>
    <row r="340" spans="1:8" x14ac:dyDescent="0.3">
      <c r="A340">
        <v>20100337</v>
      </c>
      <c r="B340" t="s">
        <v>4</v>
      </c>
      <c r="C340"/>
      <c r="D340" s="6">
        <v>38839</v>
      </c>
      <c r="E340" t="s">
        <v>6</v>
      </c>
      <c r="F340" s="5">
        <v>379</v>
      </c>
      <c r="G340">
        <v>1</v>
      </c>
      <c r="H340" s="5">
        <f t="shared" si="5"/>
        <v>379</v>
      </c>
    </row>
    <row r="341" spans="1:8" x14ac:dyDescent="0.3">
      <c r="A341">
        <v>20100338</v>
      </c>
      <c r="B341" t="s">
        <v>3</v>
      </c>
      <c r="C341"/>
      <c r="D341" s="6">
        <v>38854</v>
      </c>
      <c r="E341" t="s">
        <v>9</v>
      </c>
      <c r="F341" s="5">
        <v>139.99</v>
      </c>
      <c r="G341">
        <v>4</v>
      </c>
      <c r="H341" s="5">
        <f t="shared" si="5"/>
        <v>559.96</v>
      </c>
    </row>
    <row r="342" spans="1:8" x14ac:dyDescent="0.3">
      <c r="A342">
        <v>20100339</v>
      </c>
      <c r="B342" t="s">
        <v>3</v>
      </c>
      <c r="C342"/>
      <c r="D342" s="6">
        <v>38841</v>
      </c>
      <c r="E342" t="s">
        <v>9</v>
      </c>
      <c r="F342" s="5">
        <v>139.99</v>
      </c>
      <c r="G342">
        <v>5</v>
      </c>
      <c r="H342" s="5">
        <f t="shared" si="5"/>
        <v>699.95</v>
      </c>
    </row>
    <row r="343" spans="1:8" x14ac:dyDescent="0.3">
      <c r="A343">
        <v>20100340</v>
      </c>
      <c r="B343" t="s">
        <v>4</v>
      </c>
      <c r="C343"/>
      <c r="D343" s="6">
        <v>38867</v>
      </c>
      <c r="E343" t="s">
        <v>10</v>
      </c>
      <c r="F343" s="5">
        <v>560.25</v>
      </c>
      <c r="G343">
        <v>1</v>
      </c>
      <c r="H343" s="5">
        <f t="shared" si="5"/>
        <v>560.25</v>
      </c>
    </row>
    <row r="344" spans="1:8" x14ac:dyDescent="0.3">
      <c r="A344">
        <v>20100341</v>
      </c>
      <c r="B344" t="s">
        <v>5</v>
      </c>
      <c r="C344"/>
      <c r="D344" s="6">
        <v>38856</v>
      </c>
      <c r="E344" t="s">
        <v>8</v>
      </c>
      <c r="F344" s="5">
        <v>65</v>
      </c>
      <c r="G344">
        <v>3</v>
      </c>
      <c r="H344" s="5">
        <f t="shared" si="5"/>
        <v>195</v>
      </c>
    </row>
    <row r="345" spans="1:8" x14ac:dyDescent="0.3">
      <c r="A345">
        <v>20100342</v>
      </c>
      <c r="B345" t="s">
        <v>4</v>
      </c>
      <c r="C345"/>
      <c r="D345" s="6">
        <v>38865</v>
      </c>
      <c r="E345" t="s">
        <v>8</v>
      </c>
      <c r="F345" s="5">
        <v>65</v>
      </c>
      <c r="G345">
        <v>2</v>
      </c>
      <c r="H345" s="5">
        <f t="shared" si="5"/>
        <v>130</v>
      </c>
    </row>
    <row r="346" spans="1:8" x14ac:dyDescent="0.3">
      <c r="A346">
        <v>20100343</v>
      </c>
      <c r="B346" t="s">
        <v>4</v>
      </c>
      <c r="C346"/>
      <c r="D346" s="6">
        <v>38867</v>
      </c>
      <c r="E346" t="s">
        <v>6</v>
      </c>
      <c r="F346" s="5">
        <v>379</v>
      </c>
      <c r="G346">
        <v>5</v>
      </c>
      <c r="H346" s="5">
        <f t="shared" si="5"/>
        <v>1895</v>
      </c>
    </row>
    <row r="347" spans="1:8" x14ac:dyDescent="0.3">
      <c r="A347">
        <v>20100344</v>
      </c>
      <c r="B347" t="s">
        <v>4</v>
      </c>
      <c r="C347"/>
      <c r="D347" s="6">
        <v>38861</v>
      </c>
      <c r="E347" t="s">
        <v>6</v>
      </c>
      <c r="F347" s="5">
        <v>379</v>
      </c>
      <c r="G347">
        <v>4</v>
      </c>
      <c r="H347" s="5">
        <f t="shared" si="5"/>
        <v>1516</v>
      </c>
    </row>
    <row r="348" spans="1:8" x14ac:dyDescent="0.3">
      <c r="A348">
        <v>20100345</v>
      </c>
      <c r="B348" t="s">
        <v>4</v>
      </c>
      <c r="C348"/>
      <c r="D348" s="6">
        <v>38852</v>
      </c>
      <c r="E348" t="s">
        <v>6</v>
      </c>
      <c r="F348" s="5">
        <v>379</v>
      </c>
      <c r="G348">
        <v>2</v>
      </c>
      <c r="H348" s="5">
        <f t="shared" si="5"/>
        <v>758</v>
      </c>
    </row>
    <row r="349" spans="1:8" x14ac:dyDescent="0.3">
      <c r="A349">
        <v>20100346</v>
      </c>
      <c r="B349" t="s">
        <v>5</v>
      </c>
      <c r="C349"/>
      <c r="D349" s="6">
        <v>38857</v>
      </c>
      <c r="E349" t="s">
        <v>7</v>
      </c>
      <c r="F349" s="5">
        <v>180.5</v>
      </c>
      <c r="G349">
        <v>2</v>
      </c>
      <c r="H349" s="5">
        <f t="shared" si="5"/>
        <v>361</v>
      </c>
    </row>
    <row r="350" spans="1:8" x14ac:dyDescent="0.3">
      <c r="A350">
        <v>20100347</v>
      </c>
      <c r="B350" t="s">
        <v>5</v>
      </c>
      <c r="C350"/>
      <c r="D350" s="6">
        <v>38865</v>
      </c>
      <c r="E350" t="s">
        <v>6</v>
      </c>
      <c r="F350" s="5">
        <v>379</v>
      </c>
      <c r="G350">
        <v>1</v>
      </c>
      <c r="H350" s="5">
        <f t="shared" si="5"/>
        <v>379</v>
      </c>
    </row>
    <row r="351" spans="1:8" x14ac:dyDescent="0.3">
      <c r="A351">
        <v>20100348</v>
      </c>
      <c r="B351" t="s">
        <v>4</v>
      </c>
      <c r="C351"/>
      <c r="D351" s="6">
        <v>38838</v>
      </c>
      <c r="E351" t="s">
        <v>7</v>
      </c>
      <c r="F351" s="5">
        <v>180.5</v>
      </c>
      <c r="G351">
        <v>2</v>
      </c>
      <c r="H351" s="5">
        <f t="shared" si="5"/>
        <v>361</v>
      </c>
    </row>
    <row r="352" spans="1:8" x14ac:dyDescent="0.3">
      <c r="A352">
        <v>20100349</v>
      </c>
      <c r="B352" t="s">
        <v>4</v>
      </c>
      <c r="C352"/>
      <c r="D352" s="6">
        <v>38845</v>
      </c>
      <c r="E352" t="s">
        <v>6</v>
      </c>
      <c r="F352" s="5">
        <v>379</v>
      </c>
      <c r="G352">
        <v>5</v>
      </c>
      <c r="H352" s="5">
        <f t="shared" si="5"/>
        <v>1895</v>
      </c>
    </row>
    <row r="353" spans="1:8" x14ac:dyDescent="0.3">
      <c r="A353">
        <v>20100350</v>
      </c>
      <c r="B353" t="s">
        <v>5</v>
      </c>
      <c r="C353"/>
      <c r="D353" s="6">
        <v>38838</v>
      </c>
      <c r="E353" t="s">
        <v>7</v>
      </c>
      <c r="F353" s="5">
        <v>180.5</v>
      </c>
      <c r="G353">
        <v>1</v>
      </c>
      <c r="H353" s="5">
        <f t="shared" si="5"/>
        <v>180.5</v>
      </c>
    </row>
    <row r="354" spans="1:8" x14ac:dyDescent="0.3">
      <c r="A354">
        <v>20100351</v>
      </c>
      <c r="B354" t="s">
        <v>5</v>
      </c>
      <c r="C354"/>
      <c r="D354" s="6">
        <v>38858</v>
      </c>
      <c r="E354" t="s">
        <v>9</v>
      </c>
      <c r="F354" s="5">
        <v>269</v>
      </c>
      <c r="G354">
        <v>4</v>
      </c>
      <c r="H354" s="5">
        <f t="shared" si="5"/>
        <v>1076</v>
      </c>
    </row>
    <row r="355" spans="1:8" x14ac:dyDescent="0.3">
      <c r="A355">
        <v>20100352</v>
      </c>
      <c r="B355" t="s">
        <v>3</v>
      </c>
      <c r="C355"/>
      <c r="D355" s="6">
        <v>38857</v>
      </c>
      <c r="E355" t="s">
        <v>10</v>
      </c>
      <c r="F355" s="5">
        <v>560.25</v>
      </c>
      <c r="G355">
        <v>1</v>
      </c>
      <c r="H355" s="5">
        <f t="shared" si="5"/>
        <v>560.25</v>
      </c>
    </row>
    <row r="356" spans="1:8" x14ac:dyDescent="0.3">
      <c r="A356">
        <v>20100353</v>
      </c>
      <c r="B356" t="s">
        <v>5</v>
      </c>
      <c r="C356"/>
      <c r="D356" s="6">
        <v>38840</v>
      </c>
      <c r="E356" t="s">
        <v>6</v>
      </c>
      <c r="F356" s="5">
        <v>379</v>
      </c>
      <c r="G356">
        <v>2</v>
      </c>
      <c r="H356" s="5">
        <f t="shared" si="5"/>
        <v>758</v>
      </c>
    </row>
    <row r="357" spans="1:8" x14ac:dyDescent="0.3">
      <c r="A357">
        <v>20100354</v>
      </c>
      <c r="B357" t="s">
        <v>4</v>
      </c>
      <c r="C357"/>
      <c r="D357" s="6">
        <v>38859</v>
      </c>
      <c r="E357" t="s">
        <v>9</v>
      </c>
      <c r="F357" s="5">
        <v>269</v>
      </c>
      <c r="G357">
        <v>4</v>
      </c>
      <c r="H357" s="5">
        <f t="shared" si="5"/>
        <v>1076</v>
      </c>
    </row>
    <row r="358" spans="1:8" x14ac:dyDescent="0.3">
      <c r="A358">
        <v>20100355</v>
      </c>
      <c r="B358" t="s">
        <v>3</v>
      </c>
      <c r="C358"/>
      <c r="D358" s="6">
        <v>38853</v>
      </c>
      <c r="E358" t="s">
        <v>6</v>
      </c>
      <c r="F358" s="5">
        <v>379</v>
      </c>
      <c r="G358">
        <v>4</v>
      </c>
      <c r="H358" s="5">
        <f t="shared" si="5"/>
        <v>1516</v>
      </c>
    </row>
    <row r="359" spans="1:8" x14ac:dyDescent="0.3">
      <c r="A359">
        <v>20100356</v>
      </c>
      <c r="B359" t="s">
        <v>3</v>
      </c>
      <c r="C359"/>
      <c r="D359" s="6">
        <v>38862</v>
      </c>
      <c r="E359" t="s">
        <v>10</v>
      </c>
      <c r="F359" s="5">
        <v>560.25</v>
      </c>
      <c r="G359">
        <v>1</v>
      </c>
      <c r="H359" s="5">
        <f t="shared" si="5"/>
        <v>560.25</v>
      </c>
    </row>
    <row r="360" spans="1:8" x14ac:dyDescent="0.3">
      <c r="A360">
        <v>20100357</v>
      </c>
      <c r="B360" t="s">
        <v>5</v>
      </c>
      <c r="C360"/>
      <c r="D360" s="6">
        <v>38843</v>
      </c>
      <c r="E360" t="s">
        <v>9</v>
      </c>
      <c r="F360" s="5">
        <v>269</v>
      </c>
      <c r="G360">
        <v>2</v>
      </c>
      <c r="H360" s="5">
        <f t="shared" si="5"/>
        <v>538</v>
      </c>
    </row>
    <row r="361" spans="1:8" x14ac:dyDescent="0.3">
      <c r="A361">
        <v>20100358</v>
      </c>
      <c r="B361" t="s">
        <v>5</v>
      </c>
      <c r="C361"/>
      <c r="D361" s="6">
        <v>38867</v>
      </c>
      <c r="E361" t="s">
        <v>10</v>
      </c>
      <c r="F361" s="5">
        <v>560.25</v>
      </c>
      <c r="G361">
        <v>1</v>
      </c>
      <c r="H361" s="5">
        <f t="shared" si="5"/>
        <v>560.25</v>
      </c>
    </row>
    <row r="362" spans="1:8" x14ac:dyDescent="0.3">
      <c r="A362">
        <v>20100359</v>
      </c>
      <c r="B362" t="s">
        <v>4</v>
      </c>
      <c r="C362"/>
      <c r="D362" s="6">
        <v>38849</v>
      </c>
      <c r="E362" t="s">
        <v>7</v>
      </c>
      <c r="F362" s="5">
        <v>180.5</v>
      </c>
      <c r="G362">
        <v>1</v>
      </c>
      <c r="H362" s="5">
        <f t="shared" si="5"/>
        <v>180.5</v>
      </c>
    </row>
    <row r="363" spans="1:8" x14ac:dyDescent="0.3">
      <c r="A363">
        <v>20100360</v>
      </c>
      <c r="B363" t="s">
        <v>5</v>
      </c>
      <c r="C363"/>
      <c r="D363" s="6">
        <v>38851</v>
      </c>
      <c r="E363" t="s">
        <v>10</v>
      </c>
      <c r="F363" s="5">
        <v>560.25</v>
      </c>
      <c r="G363">
        <v>1</v>
      </c>
      <c r="H363" s="5">
        <f t="shared" si="5"/>
        <v>560.25</v>
      </c>
    </row>
    <row r="364" spans="1:8" x14ac:dyDescent="0.3">
      <c r="A364">
        <v>20100361</v>
      </c>
      <c r="B364" t="s">
        <v>3</v>
      </c>
      <c r="C364"/>
      <c r="D364" s="6">
        <v>38844</v>
      </c>
      <c r="E364" t="s">
        <v>10</v>
      </c>
      <c r="F364" s="5">
        <v>560.25</v>
      </c>
      <c r="G364">
        <v>1</v>
      </c>
      <c r="H364" s="5">
        <f t="shared" si="5"/>
        <v>560.25</v>
      </c>
    </row>
    <row r="365" spans="1:8" x14ac:dyDescent="0.3">
      <c r="A365">
        <v>20100362</v>
      </c>
      <c r="B365" t="s">
        <v>4</v>
      </c>
      <c r="C365"/>
      <c r="D365" s="6">
        <v>38847</v>
      </c>
      <c r="E365" t="s">
        <v>7</v>
      </c>
      <c r="F365" s="5">
        <v>180.5</v>
      </c>
      <c r="G365">
        <v>2</v>
      </c>
      <c r="H365" s="5">
        <f t="shared" si="5"/>
        <v>361</v>
      </c>
    </row>
    <row r="366" spans="1:8" x14ac:dyDescent="0.3">
      <c r="A366">
        <v>20100363</v>
      </c>
      <c r="B366" t="s">
        <v>4</v>
      </c>
      <c r="C366"/>
      <c r="D366" s="6">
        <v>38864</v>
      </c>
      <c r="E366" t="s">
        <v>7</v>
      </c>
      <c r="F366" s="5">
        <v>275.79000000000002</v>
      </c>
      <c r="G366">
        <v>1</v>
      </c>
      <c r="H366" s="5">
        <f t="shared" si="5"/>
        <v>275.79000000000002</v>
      </c>
    </row>
    <row r="367" spans="1:8" x14ac:dyDescent="0.3">
      <c r="A367">
        <v>20100364</v>
      </c>
      <c r="B367" t="s">
        <v>4</v>
      </c>
      <c r="C367"/>
      <c r="D367" s="6">
        <v>38857</v>
      </c>
      <c r="E367" t="s">
        <v>6</v>
      </c>
      <c r="F367" s="5">
        <v>379</v>
      </c>
      <c r="G367">
        <v>6</v>
      </c>
      <c r="H367" s="5">
        <f t="shared" si="5"/>
        <v>2274</v>
      </c>
    </row>
    <row r="368" spans="1:8" x14ac:dyDescent="0.3">
      <c r="A368">
        <v>20100365</v>
      </c>
      <c r="B368" t="s">
        <v>4</v>
      </c>
      <c r="C368"/>
      <c r="D368" s="6">
        <v>38857</v>
      </c>
      <c r="E368" t="s">
        <v>7</v>
      </c>
      <c r="F368" s="5">
        <v>275.79000000000002</v>
      </c>
      <c r="G368">
        <v>1</v>
      </c>
      <c r="H368" s="5">
        <f t="shared" si="5"/>
        <v>275.79000000000002</v>
      </c>
    </row>
    <row r="369" spans="1:8" x14ac:dyDescent="0.3">
      <c r="A369">
        <v>20100366</v>
      </c>
      <c r="B369" t="s">
        <v>3</v>
      </c>
      <c r="C369"/>
      <c r="D369" s="6">
        <v>38855</v>
      </c>
      <c r="E369" t="s">
        <v>8</v>
      </c>
      <c r="F369" s="5">
        <v>65</v>
      </c>
      <c r="G369">
        <v>2</v>
      </c>
      <c r="H369" s="5">
        <f t="shared" si="5"/>
        <v>130</v>
      </c>
    </row>
    <row r="370" spans="1:8" x14ac:dyDescent="0.3">
      <c r="A370">
        <v>20100367</v>
      </c>
      <c r="B370" t="s">
        <v>5</v>
      </c>
      <c r="C370"/>
      <c r="D370" s="6">
        <v>38841</v>
      </c>
      <c r="E370" t="s">
        <v>10</v>
      </c>
      <c r="F370" s="5">
        <v>560.25</v>
      </c>
      <c r="G370">
        <v>1</v>
      </c>
      <c r="H370" s="5">
        <f t="shared" si="5"/>
        <v>560.25</v>
      </c>
    </row>
    <row r="371" spans="1:8" x14ac:dyDescent="0.3">
      <c r="A371">
        <v>20100368</v>
      </c>
      <c r="B371" t="s">
        <v>4</v>
      </c>
      <c r="C371"/>
      <c r="D371" s="6">
        <v>38841</v>
      </c>
      <c r="E371" t="s">
        <v>8</v>
      </c>
      <c r="F371" s="5">
        <v>65</v>
      </c>
      <c r="G371">
        <v>2</v>
      </c>
      <c r="H371" s="5">
        <f t="shared" si="5"/>
        <v>130</v>
      </c>
    </row>
    <row r="372" spans="1:8" x14ac:dyDescent="0.3">
      <c r="A372">
        <v>20100369</v>
      </c>
      <c r="B372" t="s">
        <v>3</v>
      </c>
      <c r="C372"/>
      <c r="D372" s="6">
        <v>38858</v>
      </c>
      <c r="E372" t="s">
        <v>6</v>
      </c>
      <c r="F372" s="5">
        <v>379</v>
      </c>
      <c r="G372">
        <v>2</v>
      </c>
      <c r="H372" s="5">
        <f t="shared" si="5"/>
        <v>758</v>
      </c>
    </row>
    <row r="373" spans="1:8" x14ac:dyDescent="0.3">
      <c r="A373">
        <v>20100370</v>
      </c>
      <c r="B373" t="s">
        <v>5</v>
      </c>
      <c r="C373"/>
      <c r="D373" s="6">
        <v>38862</v>
      </c>
      <c r="E373" t="s">
        <v>9</v>
      </c>
      <c r="F373" s="5">
        <v>269</v>
      </c>
      <c r="G373">
        <v>5</v>
      </c>
      <c r="H373" s="5">
        <f t="shared" si="5"/>
        <v>1345</v>
      </c>
    </row>
    <row r="374" spans="1:8" x14ac:dyDescent="0.3">
      <c r="A374">
        <v>20100371</v>
      </c>
      <c r="B374" t="s">
        <v>4</v>
      </c>
      <c r="C374"/>
      <c r="D374" s="6">
        <v>38839</v>
      </c>
      <c r="E374" t="s">
        <v>8</v>
      </c>
      <c r="F374" s="5">
        <v>65</v>
      </c>
      <c r="G374">
        <v>2</v>
      </c>
      <c r="H374" s="5">
        <f t="shared" si="5"/>
        <v>130</v>
      </c>
    </row>
    <row r="375" spans="1:8" x14ac:dyDescent="0.3">
      <c r="A375">
        <v>20100372</v>
      </c>
      <c r="B375" t="s">
        <v>4</v>
      </c>
      <c r="C375"/>
      <c r="D375" s="6">
        <v>38839</v>
      </c>
      <c r="E375" t="s">
        <v>8</v>
      </c>
      <c r="F375" s="5">
        <v>65</v>
      </c>
      <c r="G375">
        <v>3</v>
      </c>
      <c r="H375" s="5">
        <f t="shared" si="5"/>
        <v>195</v>
      </c>
    </row>
    <row r="376" spans="1:8" x14ac:dyDescent="0.3">
      <c r="A376">
        <v>20100373</v>
      </c>
      <c r="B376" t="s">
        <v>4</v>
      </c>
      <c r="C376"/>
      <c r="D376" s="6">
        <v>38849</v>
      </c>
      <c r="E376" t="s">
        <v>6</v>
      </c>
      <c r="F376" s="5">
        <v>199</v>
      </c>
      <c r="G376">
        <v>3</v>
      </c>
      <c r="H376" s="5">
        <f t="shared" si="5"/>
        <v>597</v>
      </c>
    </row>
    <row r="377" spans="1:8" x14ac:dyDescent="0.3">
      <c r="A377">
        <v>20100374</v>
      </c>
      <c r="B377" t="s">
        <v>5</v>
      </c>
      <c r="C377"/>
      <c r="D377" s="6">
        <v>38837</v>
      </c>
      <c r="E377" t="s">
        <v>6</v>
      </c>
      <c r="F377" s="5">
        <v>199</v>
      </c>
      <c r="G377">
        <v>1</v>
      </c>
      <c r="H377" s="5">
        <f t="shared" si="5"/>
        <v>199</v>
      </c>
    </row>
    <row r="378" spans="1:8" x14ac:dyDescent="0.3">
      <c r="A378">
        <v>20100375</v>
      </c>
      <c r="B378" t="s">
        <v>3</v>
      </c>
      <c r="C378"/>
      <c r="D378" s="6">
        <v>38846</v>
      </c>
      <c r="E378" t="s">
        <v>7</v>
      </c>
      <c r="F378" s="5">
        <v>98.77</v>
      </c>
      <c r="G378">
        <v>1</v>
      </c>
      <c r="H378" s="5">
        <f t="shared" si="5"/>
        <v>98.77</v>
      </c>
    </row>
    <row r="379" spans="1:8" x14ac:dyDescent="0.3">
      <c r="A379">
        <v>20100376</v>
      </c>
      <c r="B379" t="s">
        <v>3</v>
      </c>
      <c r="C379"/>
      <c r="D379" s="6">
        <v>38841</v>
      </c>
      <c r="E379" t="s">
        <v>6</v>
      </c>
      <c r="F379" s="5">
        <v>199</v>
      </c>
      <c r="G379">
        <v>5</v>
      </c>
      <c r="H379" s="5">
        <f t="shared" si="5"/>
        <v>995</v>
      </c>
    </row>
    <row r="380" spans="1:8" x14ac:dyDescent="0.3">
      <c r="A380">
        <v>20100377</v>
      </c>
      <c r="B380" t="s">
        <v>5</v>
      </c>
      <c r="C380"/>
      <c r="D380" s="6">
        <v>38841</v>
      </c>
      <c r="E380" t="s">
        <v>7</v>
      </c>
      <c r="F380" s="5">
        <v>180.5</v>
      </c>
      <c r="G380">
        <v>1</v>
      </c>
      <c r="H380" s="5">
        <f t="shared" si="5"/>
        <v>180.5</v>
      </c>
    </row>
    <row r="381" spans="1:8" x14ac:dyDescent="0.3">
      <c r="A381">
        <v>20100378</v>
      </c>
      <c r="B381" t="s">
        <v>5</v>
      </c>
      <c r="C381"/>
      <c r="D381" s="6">
        <v>38839</v>
      </c>
      <c r="E381" t="s">
        <v>7</v>
      </c>
      <c r="F381" s="5">
        <v>180.5</v>
      </c>
      <c r="G381">
        <v>2</v>
      </c>
      <c r="H381" s="5">
        <f t="shared" si="5"/>
        <v>361</v>
      </c>
    </row>
    <row r="382" spans="1:8" x14ac:dyDescent="0.3">
      <c r="A382">
        <v>20100379</v>
      </c>
      <c r="B382" t="s">
        <v>5</v>
      </c>
      <c r="C382"/>
      <c r="D382" s="6">
        <v>38849</v>
      </c>
      <c r="E382" t="s">
        <v>8</v>
      </c>
      <c r="F382" s="5">
        <v>65</v>
      </c>
      <c r="G382">
        <v>4</v>
      </c>
      <c r="H382" s="5">
        <f t="shared" si="5"/>
        <v>260</v>
      </c>
    </row>
    <row r="383" spans="1:8" x14ac:dyDescent="0.3">
      <c r="A383">
        <v>20100380</v>
      </c>
      <c r="B383" t="s">
        <v>3</v>
      </c>
      <c r="C383"/>
      <c r="D383" s="6">
        <v>38855</v>
      </c>
      <c r="E383" t="s">
        <v>10</v>
      </c>
      <c r="F383" s="5">
        <v>560.25</v>
      </c>
      <c r="G383">
        <v>1</v>
      </c>
      <c r="H383" s="5">
        <f t="shared" si="5"/>
        <v>560.25</v>
      </c>
    </row>
    <row r="384" spans="1:8" x14ac:dyDescent="0.3">
      <c r="A384">
        <v>20100381</v>
      </c>
      <c r="B384" t="s">
        <v>5</v>
      </c>
      <c r="C384"/>
      <c r="D384" s="6">
        <v>38841</v>
      </c>
      <c r="E384" t="s">
        <v>10</v>
      </c>
      <c r="F384" s="5">
        <v>560.25</v>
      </c>
      <c r="G384">
        <v>1</v>
      </c>
      <c r="H384" s="5">
        <f t="shared" si="5"/>
        <v>560.25</v>
      </c>
    </row>
    <row r="385" spans="1:8" x14ac:dyDescent="0.3">
      <c r="A385">
        <v>20100382</v>
      </c>
      <c r="B385" t="s">
        <v>5</v>
      </c>
      <c r="C385"/>
      <c r="D385" s="6">
        <v>38847</v>
      </c>
      <c r="E385" t="s">
        <v>7</v>
      </c>
      <c r="F385" s="5">
        <v>180.5</v>
      </c>
      <c r="G385">
        <v>2</v>
      </c>
      <c r="H385" s="5">
        <f t="shared" si="5"/>
        <v>361</v>
      </c>
    </row>
    <row r="386" spans="1:8" x14ac:dyDescent="0.3">
      <c r="A386">
        <v>20100383</v>
      </c>
      <c r="B386" t="s">
        <v>3</v>
      </c>
      <c r="C386"/>
      <c r="D386" s="6">
        <v>38842</v>
      </c>
      <c r="E386" t="s">
        <v>9</v>
      </c>
      <c r="F386" s="5">
        <v>269</v>
      </c>
      <c r="G386">
        <v>1</v>
      </c>
      <c r="H386" s="5">
        <f t="shared" si="5"/>
        <v>269</v>
      </c>
    </row>
    <row r="387" spans="1:8" x14ac:dyDescent="0.3">
      <c r="A387">
        <v>20100384</v>
      </c>
      <c r="B387" t="s">
        <v>3</v>
      </c>
      <c r="C387"/>
      <c r="D387" s="6">
        <v>38851</v>
      </c>
      <c r="E387" t="s">
        <v>9</v>
      </c>
      <c r="F387" s="5">
        <v>269</v>
      </c>
      <c r="G387">
        <v>4</v>
      </c>
      <c r="H387" s="5">
        <f t="shared" ref="H387:H450" si="6">F387*G387</f>
        <v>1076</v>
      </c>
    </row>
    <row r="388" spans="1:8" x14ac:dyDescent="0.3">
      <c r="A388">
        <v>20100385</v>
      </c>
      <c r="B388" t="s">
        <v>4</v>
      </c>
      <c r="C388"/>
      <c r="D388" s="6">
        <v>38839</v>
      </c>
      <c r="E388" t="s">
        <v>6</v>
      </c>
      <c r="F388" s="5">
        <v>199</v>
      </c>
      <c r="G388">
        <v>6</v>
      </c>
      <c r="H388" s="5">
        <f t="shared" si="6"/>
        <v>1194</v>
      </c>
    </row>
    <row r="389" spans="1:8" x14ac:dyDescent="0.3">
      <c r="A389">
        <v>20100386</v>
      </c>
      <c r="B389" t="s">
        <v>5</v>
      </c>
      <c r="C389"/>
      <c r="D389" s="6">
        <v>38861</v>
      </c>
      <c r="E389" t="s">
        <v>9</v>
      </c>
      <c r="F389" s="5">
        <v>269</v>
      </c>
      <c r="G389">
        <v>2</v>
      </c>
      <c r="H389" s="5">
        <f t="shared" si="6"/>
        <v>538</v>
      </c>
    </row>
    <row r="390" spans="1:8" x14ac:dyDescent="0.3">
      <c r="A390">
        <v>20100387</v>
      </c>
      <c r="B390" t="s">
        <v>5</v>
      </c>
      <c r="C390"/>
      <c r="D390" s="6">
        <v>38843</v>
      </c>
      <c r="E390" t="s">
        <v>7</v>
      </c>
      <c r="F390" s="5">
        <v>180.5</v>
      </c>
      <c r="G390">
        <v>2</v>
      </c>
      <c r="H390" s="5">
        <f t="shared" si="6"/>
        <v>361</v>
      </c>
    </row>
    <row r="391" spans="1:8" x14ac:dyDescent="0.3">
      <c r="A391">
        <v>20100388</v>
      </c>
      <c r="B391" t="s">
        <v>4</v>
      </c>
      <c r="C391"/>
      <c r="D391" s="6">
        <v>38857</v>
      </c>
      <c r="E391" t="s">
        <v>9</v>
      </c>
      <c r="F391" s="5">
        <v>269</v>
      </c>
      <c r="G391">
        <v>5</v>
      </c>
      <c r="H391" s="5">
        <f t="shared" si="6"/>
        <v>1345</v>
      </c>
    </row>
    <row r="392" spans="1:8" x14ac:dyDescent="0.3">
      <c r="A392">
        <v>20100389</v>
      </c>
      <c r="B392" t="s">
        <v>4</v>
      </c>
      <c r="C392"/>
      <c r="D392" s="6">
        <v>38850</v>
      </c>
      <c r="E392" t="s">
        <v>9</v>
      </c>
      <c r="F392" s="5">
        <v>269</v>
      </c>
      <c r="G392">
        <v>5</v>
      </c>
      <c r="H392" s="5">
        <f t="shared" si="6"/>
        <v>1345</v>
      </c>
    </row>
    <row r="393" spans="1:8" x14ac:dyDescent="0.3">
      <c r="A393">
        <v>20100390</v>
      </c>
      <c r="B393" t="s">
        <v>4</v>
      </c>
      <c r="C393"/>
      <c r="D393" s="6">
        <v>38865</v>
      </c>
      <c r="E393" t="s">
        <v>10</v>
      </c>
      <c r="F393" s="5">
        <v>560.25</v>
      </c>
      <c r="G393">
        <v>1</v>
      </c>
      <c r="H393" s="5">
        <f t="shared" si="6"/>
        <v>560.25</v>
      </c>
    </row>
    <row r="394" spans="1:8" x14ac:dyDescent="0.3">
      <c r="A394">
        <v>20100391</v>
      </c>
      <c r="B394" t="s">
        <v>5</v>
      </c>
      <c r="C394"/>
      <c r="D394" s="6">
        <v>38841</v>
      </c>
      <c r="E394" t="s">
        <v>10</v>
      </c>
      <c r="F394" s="5">
        <v>560.25</v>
      </c>
      <c r="G394">
        <v>2</v>
      </c>
      <c r="H394" s="5">
        <f t="shared" si="6"/>
        <v>1120.5</v>
      </c>
    </row>
    <row r="395" spans="1:8" x14ac:dyDescent="0.3">
      <c r="A395">
        <v>20100392</v>
      </c>
      <c r="B395" t="s">
        <v>4</v>
      </c>
      <c r="C395"/>
      <c r="D395" s="6">
        <v>38851</v>
      </c>
      <c r="E395" t="s">
        <v>8</v>
      </c>
      <c r="F395" s="5">
        <v>65</v>
      </c>
      <c r="G395">
        <v>3</v>
      </c>
      <c r="H395" s="5">
        <f t="shared" si="6"/>
        <v>195</v>
      </c>
    </row>
    <row r="396" spans="1:8" x14ac:dyDescent="0.3">
      <c r="A396">
        <v>20100393</v>
      </c>
      <c r="B396" t="s">
        <v>3</v>
      </c>
      <c r="C396"/>
      <c r="D396" s="6">
        <v>38838</v>
      </c>
      <c r="E396" t="s">
        <v>6</v>
      </c>
      <c r="F396" s="5">
        <v>199</v>
      </c>
      <c r="G396">
        <v>5</v>
      </c>
      <c r="H396" s="5">
        <f t="shared" si="6"/>
        <v>995</v>
      </c>
    </row>
    <row r="397" spans="1:8" x14ac:dyDescent="0.3">
      <c r="A397">
        <v>20100394</v>
      </c>
      <c r="B397" t="s">
        <v>4</v>
      </c>
      <c r="C397"/>
      <c r="D397" s="6">
        <v>38852</v>
      </c>
      <c r="E397" t="s">
        <v>7</v>
      </c>
      <c r="F397" s="5">
        <v>275.79000000000002</v>
      </c>
      <c r="G397">
        <v>1</v>
      </c>
      <c r="H397" s="5">
        <f t="shared" si="6"/>
        <v>275.79000000000002</v>
      </c>
    </row>
    <row r="398" spans="1:8" x14ac:dyDescent="0.3">
      <c r="A398">
        <v>20100395</v>
      </c>
      <c r="B398" t="s">
        <v>4</v>
      </c>
      <c r="C398"/>
      <c r="D398" s="6">
        <v>38842</v>
      </c>
      <c r="E398" t="s">
        <v>6</v>
      </c>
      <c r="F398" s="5">
        <v>199</v>
      </c>
      <c r="G398">
        <v>4</v>
      </c>
      <c r="H398" s="5">
        <f t="shared" si="6"/>
        <v>796</v>
      </c>
    </row>
    <row r="399" spans="1:8" x14ac:dyDescent="0.3">
      <c r="A399">
        <v>20100396</v>
      </c>
      <c r="B399" t="s">
        <v>4</v>
      </c>
      <c r="C399"/>
      <c r="D399" s="6">
        <v>38854</v>
      </c>
      <c r="E399" t="s">
        <v>8</v>
      </c>
      <c r="F399" s="5">
        <v>65</v>
      </c>
      <c r="G399">
        <v>3</v>
      </c>
      <c r="H399" s="5">
        <f t="shared" si="6"/>
        <v>195</v>
      </c>
    </row>
    <row r="400" spans="1:8" x14ac:dyDescent="0.3">
      <c r="A400">
        <v>20100397</v>
      </c>
      <c r="B400" t="s">
        <v>4</v>
      </c>
      <c r="C400"/>
      <c r="D400" s="6">
        <v>38843</v>
      </c>
      <c r="E400" t="s">
        <v>6</v>
      </c>
      <c r="F400" s="5">
        <v>199</v>
      </c>
      <c r="G400">
        <v>5</v>
      </c>
      <c r="H400" s="5">
        <f t="shared" si="6"/>
        <v>995</v>
      </c>
    </row>
    <row r="401" spans="1:8" x14ac:dyDescent="0.3">
      <c r="A401">
        <v>20100398</v>
      </c>
      <c r="B401" t="s">
        <v>5</v>
      </c>
      <c r="C401"/>
      <c r="D401" s="6">
        <v>38841</v>
      </c>
      <c r="E401" t="s">
        <v>8</v>
      </c>
      <c r="F401" s="5">
        <v>65</v>
      </c>
      <c r="G401">
        <v>2</v>
      </c>
      <c r="H401" s="5">
        <f t="shared" si="6"/>
        <v>130</v>
      </c>
    </row>
    <row r="402" spans="1:8" x14ac:dyDescent="0.3">
      <c r="A402">
        <v>20100399</v>
      </c>
      <c r="B402" t="s">
        <v>3</v>
      </c>
      <c r="C402"/>
      <c r="D402" s="6">
        <v>38860</v>
      </c>
      <c r="E402" t="s">
        <v>9</v>
      </c>
      <c r="F402" s="5">
        <v>269</v>
      </c>
      <c r="G402">
        <v>2</v>
      </c>
      <c r="H402" s="5">
        <f t="shared" si="6"/>
        <v>538</v>
      </c>
    </row>
    <row r="403" spans="1:8" x14ac:dyDescent="0.3">
      <c r="A403">
        <v>20100400</v>
      </c>
      <c r="B403" t="s">
        <v>5</v>
      </c>
      <c r="C403"/>
      <c r="D403" s="6">
        <v>38842</v>
      </c>
      <c r="E403" t="s">
        <v>9</v>
      </c>
      <c r="F403" s="5">
        <v>269</v>
      </c>
      <c r="G403">
        <v>4</v>
      </c>
      <c r="H403" s="5">
        <f t="shared" si="6"/>
        <v>1076</v>
      </c>
    </row>
    <row r="404" spans="1:8" x14ac:dyDescent="0.3">
      <c r="A404">
        <v>20100401</v>
      </c>
      <c r="B404" t="s">
        <v>5</v>
      </c>
      <c r="C404"/>
      <c r="D404" s="6">
        <v>38854</v>
      </c>
      <c r="E404" t="s">
        <v>10</v>
      </c>
      <c r="F404" s="5">
        <v>560.25</v>
      </c>
      <c r="G404">
        <v>1</v>
      </c>
      <c r="H404" s="5">
        <f t="shared" si="6"/>
        <v>560.25</v>
      </c>
    </row>
    <row r="405" spans="1:8" x14ac:dyDescent="0.3">
      <c r="A405">
        <v>20100402</v>
      </c>
      <c r="B405" t="s">
        <v>5</v>
      </c>
      <c r="C405"/>
      <c r="D405" s="6">
        <v>38850</v>
      </c>
      <c r="E405" t="s">
        <v>7</v>
      </c>
      <c r="F405" s="5">
        <v>180.5</v>
      </c>
      <c r="G405">
        <v>2</v>
      </c>
      <c r="H405" s="5">
        <f t="shared" si="6"/>
        <v>361</v>
      </c>
    </row>
    <row r="406" spans="1:8" x14ac:dyDescent="0.3">
      <c r="A406">
        <v>20100403</v>
      </c>
      <c r="B406" t="s">
        <v>3</v>
      </c>
      <c r="C406"/>
      <c r="D406" s="6">
        <v>38862</v>
      </c>
      <c r="E406" t="s">
        <v>8</v>
      </c>
      <c r="F406" s="5">
        <v>65</v>
      </c>
      <c r="G406">
        <v>2</v>
      </c>
      <c r="H406" s="5">
        <f t="shared" si="6"/>
        <v>130</v>
      </c>
    </row>
    <row r="407" spans="1:8" x14ac:dyDescent="0.3">
      <c r="A407">
        <v>20100404</v>
      </c>
      <c r="B407" t="s">
        <v>3</v>
      </c>
      <c r="C407"/>
      <c r="D407" s="6">
        <v>38857</v>
      </c>
      <c r="E407" t="s">
        <v>7</v>
      </c>
      <c r="F407" s="5">
        <v>98.77</v>
      </c>
      <c r="G407">
        <v>1</v>
      </c>
      <c r="H407" s="5">
        <f t="shared" si="6"/>
        <v>98.77</v>
      </c>
    </row>
    <row r="408" spans="1:8" x14ac:dyDescent="0.3">
      <c r="A408">
        <v>20100405</v>
      </c>
      <c r="B408" t="s">
        <v>4</v>
      </c>
      <c r="C408"/>
      <c r="D408" s="6">
        <v>38859</v>
      </c>
      <c r="E408" t="s">
        <v>7</v>
      </c>
      <c r="F408" s="5">
        <v>275.79000000000002</v>
      </c>
      <c r="G408">
        <v>1</v>
      </c>
      <c r="H408" s="5">
        <f t="shared" si="6"/>
        <v>275.79000000000002</v>
      </c>
    </row>
    <row r="409" spans="1:8" x14ac:dyDescent="0.3">
      <c r="A409">
        <v>20100406</v>
      </c>
      <c r="B409" t="s">
        <v>4</v>
      </c>
      <c r="C409"/>
      <c r="D409" s="6">
        <v>38847</v>
      </c>
      <c r="E409" t="s">
        <v>8</v>
      </c>
      <c r="F409" s="5">
        <v>65</v>
      </c>
      <c r="G409">
        <v>2</v>
      </c>
      <c r="H409" s="5">
        <f t="shared" si="6"/>
        <v>130</v>
      </c>
    </row>
    <row r="410" spans="1:8" x14ac:dyDescent="0.3">
      <c r="A410">
        <v>20100407</v>
      </c>
      <c r="B410" t="s">
        <v>5</v>
      </c>
      <c r="C410"/>
      <c r="D410" s="6">
        <v>38843</v>
      </c>
      <c r="E410" t="s">
        <v>6</v>
      </c>
      <c r="F410" s="5">
        <v>199</v>
      </c>
      <c r="G410">
        <v>2</v>
      </c>
      <c r="H410" s="5">
        <f t="shared" si="6"/>
        <v>398</v>
      </c>
    </row>
    <row r="411" spans="1:8" x14ac:dyDescent="0.3">
      <c r="A411">
        <v>20100408</v>
      </c>
      <c r="B411" t="s">
        <v>3</v>
      </c>
      <c r="C411"/>
      <c r="D411" s="6">
        <v>38856</v>
      </c>
      <c r="E411" t="s">
        <v>7</v>
      </c>
      <c r="F411" s="5">
        <v>180.5</v>
      </c>
      <c r="G411">
        <v>2</v>
      </c>
      <c r="H411" s="5">
        <f t="shared" si="6"/>
        <v>361</v>
      </c>
    </row>
    <row r="412" spans="1:8" x14ac:dyDescent="0.3">
      <c r="A412">
        <v>20100409</v>
      </c>
      <c r="B412" t="s">
        <v>5</v>
      </c>
      <c r="C412"/>
      <c r="D412" s="6">
        <v>38851</v>
      </c>
      <c r="E412" t="s">
        <v>6</v>
      </c>
      <c r="F412" s="5">
        <v>199</v>
      </c>
      <c r="G412">
        <v>2</v>
      </c>
      <c r="H412" s="5">
        <f t="shared" si="6"/>
        <v>398</v>
      </c>
    </row>
    <row r="413" spans="1:8" x14ac:dyDescent="0.3">
      <c r="A413">
        <v>20100410</v>
      </c>
      <c r="B413" t="s">
        <v>4</v>
      </c>
      <c r="C413"/>
      <c r="D413" s="6">
        <v>38862</v>
      </c>
      <c r="E413" t="s">
        <v>7</v>
      </c>
      <c r="F413" s="5">
        <v>275.79000000000002</v>
      </c>
      <c r="G413">
        <v>2</v>
      </c>
      <c r="H413" s="5">
        <f t="shared" si="6"/>
        <v>551.58000000000004</v>
      </c>
    </row>
    <row r="414" spans="1:8" x14ac:dyDescent="0.3">
      <c r="A414">
        <v>20100411</v>
      </c>
      <c r="B414" t="s">
        <v>3</v>
      </c>
      <c r="C414"/>
      <c r="D414" s="6">
        <v>38846</v>
      </c>
      <c r="E414" t="s">
        <v>7</v>
      </c>
      <c r="F414" s="5">
        <v>180.5</v>
      </c>
      <c r="G414">
        <v>1</v>
      </c>
      <c r="H414" s="5">
        <f t="shared" si="6"/>
        <v>180.5</v>
      </c>
    </row>
    <row r="415" spans="1:8" x14ac:dyDescent="0.3">
      <c r="A415">
        <v>20100412</v>
      </c>
      <c r="B415" t="s">
        <v>4</v>
      </c>
      <c r="C415"/>
      <c r="D415" s="6">
        <v>38841</v>
      </c>
      <c r="E415" t="s">
        <v>8</v>
      </c>
      <c r="F415" s="5">
        <v>65</v>
      </c>
      <c r="G415">
        <v>4</v>
      </c>
      <c r="H415" s="5">
        <f t="shared" si="6"/>
        <v>260</v>
      </c>
    </row>
    <row r="416" spans="1:8" x14ac:dyDescent="0.3">
      <c r="A416">
        <v>20100413</v>
      </c>
      <c r="B416" t="s">
        <v>4</v>
      </c>
      <c r="C416"/>
      <c r="D416" s="6">
        <v>38852</v>
      </c>
      <c r="E416" t="s">
        <v>9</v>
      </c>
      <c r="F416" s="5">
        <v>269</v>
      </c>
      <c r="G416">
        <v>4</v>
      </c>
      <c r="H416" s="5">
        <f t="shared" si="6"/>
        <v>1076</v>
      </c>
    </row>
    <row r="417" spans="1:8" x14ac:dyDescent="0.3">
      <c r="A417">
        <v>20100414</v>
      </c>
      <c r="B417" t="s">
        <v>4</v>
      </c>
      <c r="C417"/>
      <c r="D417" s="6">
        <v>38843</v>
      </c>
      <c r="E417" t="s">
        <v>7</v>
      </c>
      <c r="F417" s="5">
        <v>275.79000000000002</v>
      </c>
      <c r="G417">
        <v>2</v>
      </c>
      <c r="H417" s="5">
        <f t="shared" si="6"/>
        <v>551.58000000000004</v>
      </c>
    </row>
    <row r="418" spans="1:8" x14ac:dyDescent="0.3">
      <c r="A418">
        <v>20100415</v>
      </c>
      <c r="B418" t="s">
        <v>3</v>
      </c>
      <c r="C418"/>
      <c r="D418" s="6">
        <v>38862</v>
      </c>
      <c r="E418" t="s">
        <v>7</v>
      </c>
      <c r="F418" s="5">
        <v>180.5</v>
      </c>
      <c r="G418">
        <v>2</v>
      </c>
      <c r="H418" s="5">
        <f t="shared" si="6"/>
        <v>361</v>
      </c>
    </row>
    <row r="419" spans="1:8" x14ac:dyDescent="0.3">
      <c r="A419">
        <v>20100416</v>
      </c>
      <c r="B419" t="s">
        <v>3</v>
      </c>
      <c r="C419"/>
      <c r="D419" s="6">
        <v>38843</v>
      </c>
      <c r="E419" t="s">
        <v>10</v>
      </c>
      <c r="F419" s="5">
        <v>560.25</v>
      </c>
      <c r="G419">
        <v>2</v>
      </c>
      <c r="H419" s="5">
        <f t="shared" si="6"/>
        <v>1120.5</v>
      </c>
    </row>
    <row r="420" spans="1:8" x14ac:dyDescent="0.3">
      <c r="A420">
        <v>20100417</v>
      </c>
      <c r="B420" t="s">
        <v>3</v>
      </c>
      <c r="C420"/>
      <c r="D420" s="6">
        <v>38842</v>
      </c>
      <c r="E420" t="s">
        <v>9</v>
      </c>
      <c r="F420" s="5">
        <v>269</v>
      </c>
      <c r="G420">
        <v>3</v>
      </c>
      <c r="H420" s="5">
        <f t="shared" si="6"/>
        <v>807</v>
      </c>
    </row>
    <row r="421" spans="1:8" x14ac:dyDescent="0.3">
      <c r="A421">
        <v>20100418</v>
      </c>
      <c r="B421" t="s">
        <v>4</v>
      </c>
      <c r="C421"/>
      <c r="D421" s="6">
        <v>38864</v>
      </c>
      <c r="E421" t="s">
        <v>7</v>
      </c>
      <c r="F421" s="5">
        <v>275.79000000000002</v>
      </c>
      <c r="G421">
        <v>2</v>
      </c>
      <c r="H421" s="5">
        <f t="shared" si="6"/>
        <v>551.58000000000004</v>
      </c>
    </row>
    <row r="422" spans="1:8" x14ac:dyDescent="0.3">
      <c r="A422">
        <v>20100419</v>
      </c>
      <c r="B422" t="s">
        <v>5</v>
      </c>
      <c r="C422"/>
      <c r="D422" s="6">
        <v>38840</v>
      </c>
      <c r="E422" t="s">
        <v>6</v>
      </c>
      <c r="F422" s="5">
        <v>199</v>
      </c>
      <c r="G422">
        <v>2</v>
      </c>
      <c r="H422" s="5">
        <f t="shared" si="6"/>
        <v>398</v>
      </c>
    </row>
    <row r="423" spans="1:8" x14ac:dyDescent="0.3">
      <c r="A423">
        <v>20100420</v>
      </c>
      <c r="B423" t="s">
        <v>5</v>
      </c>
      <c r="C423"/>
      <c r="D423" s="6">
        <v>38838</v>
      </c>
      <c r="E423" t="s">
        <v>7</v>
      </c>
      <c r="F423" s="5">
        <v>180.5</v>
      </c>
      <c r="G423">
        <v>1</v>
      </c>
      <c r="H423" s="5">
        <f t="shared" si="6"/>
        <v>180.5</v>
      </c>
    </row>
    <row r="424" spans="1:8" x14ac:dyDescent="0.3">
      <c r="A424">
        <v>20100421</v>
      </c>
      <c r="B424" t="s">
        <v>3</v>
      </c>
      <c r="C424"/>
      <c r="D424" s="6">
        <v>38866</v>
      </c>
      <c r="E424" t="s">
        <v>9</v>
      </c>
      <c r="F424" s="5">
        <v>269</v>
      </c>
      <c r="G424">
        <v>2</v>
      </c>
      <c r="H424" s="5">
        <f t="shared" si="6"/>
        <v>538</v>
      </c>
    </row>
    <row r="425" spans="1:8" x14ac:dyDescent="0.3">
      <c r="A425">
        <v>20100422</v>
      </c>
      <c r="B425" t="s">
        <v>5</v>
      </c>
      <c r="C425"/>
      <c r="D425" s="6">
        <v>38837</v>
      </c>
      <c r="E425" t="s">
        <v>8</v>
      </c>
      <c r="F425" s="5">
        <v>65</v>
      </c>
      <c r="G425">
        <v>3</v>
      </c>
      <c r="H425" s="5">
        <f t="shared" si="6"/>
        <v>195</v>
      </c>
    </row>
    <row r="426" spans="1:8" x14ac:dyDescent="0.3">
      <c r="A426">
        <v>20100423</v>
      </c>
      <c r="B426" t="s">
        <v>4</v>
      </c>
      <c r="C426"/>
      <c r="D426" s="6">
        <v>38851</v>
      </c>
      <c r="E426" t="s">
        <v>10</v>
      </c>
      <c r="F426" s="5">
        <v>560.25</v>
      </c>
      <c r="G426">
        <v>1</v>
      </c>
      <c r="H426" s="5">
        <f t="shared" si="6"/>
        <v>560.25</v>
      </c>
    </row>
    <row r="427" spans="1:8" x14ac:dyDescent="0.3">
      <c r="A427">
        <v>20100424</v>
      </c>
      <c r="B427" t="s">
        <v>3</v>
      </c>
      <c r="C427"/>
      <c r="D427" s="6">
        <v>38864</v>
      </c>
      <c r="E427" t="s">
        <v>9</v>
      </c>
      <c r="F427" s="5">
        <v>269</v>
      </c>
      <c r="G427">
        <v>2</v>
      </c>
      <c r="H427" s="5">
        <f t="shared" si="6"/>
        <v>538</v>
      </c>
    </row>
    <row r="428" spans="1:8" x14ac:dyDescent="0.3">
      <c r="A428">
        <v>20100425</v>
      </c>
      <c r="B428" t="s">
        <v>5</v>
      </c>
      <c r="C428"/>
      <c r="D428" s="6">
        <v>38859</v>
      </c>
      <c r="E428" t="s">
        <v>9</v>
      </c>
      <c r="F428" s="5">
        <v>269</v>
      </c>
      <c r="G428">
        <v>1</v>
      </c>
      <c r="H428" s="5">
        <f t="shared" si="6"/>
        <v>269</v>
      </c>
    </row>
    <row r="429" spans="1:8" x14ac:dyDescent="0.3">
      <c r="A429">
        <v>20100426</v>
      </c>
      <c r="B429" t="s">
        <v>3</v>
      </c>
      <c r="C429"/>
      <c r="D429" s="6">
        <v>38837</v>
      </c>
      <c r="E429" t="s">
        <v>6</v>
      </c>
      <c r="F429" s="5">
        <v>199</v>
      </c>
      <c r="G429">
        <v>5</v>
      </c>
      <c r="H429" s="5">
        <f t="shared" si="6"/>
        <v>995</v>
      </c>
    </row>
    <row r="430" spans="1:8" x14ac:dyDescent="0.3">
      <c r="A430">
        <v>20100427</v>
      </c>
      <c r="B430" t="s">
        <v>5</v>
      </c>
      <c r="C430"/>
      <c r="D430" s="6">
        <v>38841</v>
      </c>
      <c r="E430" t="s">
        <v>9</v>
      </c>
      <c r="F430" s="5">
        <v>269</v>
      </c>
      <c r="G430">
        <v>3</v>
      </c>
      <c r="H430" s="5">
        <f t="shared" si="6"/>
        <v>807</v>
      </c>
    </row>
    <row r="431" spans="1:8" x14ac:dyDescent="0.3">
      <c r="A431">
        <v>20100428</v>
      </c>
      <c r="B431" t="s">
        <v>3</v>
      </c>
      <c r="C431"/>
      <c r="D431" s="6">
        <v>38837</v>
      </c>
      <c r="E431" t="s">
        <v>10</v>
      </c>
      <c r="F431" s="5">
        <v>560.25</v>
      </c>
      <c r="G431">
        <v>2</v>
      </c>
      <c r="H431" s="5">
        <f t="shared" si="6"/>
        <v>1120.5</v>
      </c>
    </row>
    <row r="432" spans="1:8" x14ac:dyDescent="0.3">
      <c r="A432">
        <v>20100429</v>
      </c>
      <c r="B432" t="s">
        <v>4</v>
      </c>
      <c r="C432"/>
      <c r="D432" s="6">
        <v>38851</v>
      </c>
      <c r="E432" t="s">
        <v>8</v>
      </c>
      <c r="F432" s="5">
        <v>65</v>
      </c>
      <c r="G432">
        <v>1</v>
      </c>
      <c r="H432" s="5">
        <f t="shared" si="6"/>
        <v>65</v>
      </c>
    </row>
    <row r="433" spans="1:8" x14ac:dyDescent="0.3">
      <c r="A433">
        <v>20100430</v>
      </c>
      <c r="B433" t="s">
        <v>3</v>
      </c>
      <c r="C433"/>
      <c r="D433" s="6">
        <v>38857</v>
      </c>
      <c r="E433" t="s">
        <v>6</v>
      </c>
      <c r="F433" s="5">
        <v>199</v>
      </c>
      <c r="G433">
        <v>2</v>
      </c>
      <c r="H433" s="5">
        <f t="shared" si="6"/>
        <v>398</v>
      </c>
    </row>
    <row r="434" spans="1:8" x14ac:dyDescent="0.3">
      <c r="A434">
        <v>20100431</v>
      </c>
      <c r="B434" t="s">
        <v>5</v>
      </c>
      <c r="C434"/>
      <c r="D434" s="6">
        <v>38842</v>
      </c>
      <c r="E434" t="s">
        <v>10</v>
      </c>
      <c r="F434" s="5">
        <v>560.25</v>
      </c>
      <c r="G434">
        <v>2</v>
      </c>
      <c r="H434" s="5">
        <f t="shared" si="6"/>
        <v>1120.5</v>
      </c>
    </row>
    <row r="435" spans="1:8" x14ac:dyDescent="0.3">
      <c r="A435">
        <v>20100432</v>
      </c>
      <c r="B435" t="s">
        <v>5</v>
      </c>
      <c r="C435"/>
      <c r="D435" s="6">
        <v>38850</v>
      </c>
      <c r="E435" t="s">
        <v>7</v>
      </c>
      <c r="F435" s="5">
        <v>180.5</v>
      </c>
      <c r="G435">
        <v>1</v>
      </c>
      <c r="H435" s="5">
        <f t="shared" si="6"/>
        <v>180.5</v>
      </c>
    </row>
    <row r="436" spans="1:8" x14ac:dyDescent="0.3">
      <c r="A436">
        <v>20100433</v>
      </c>
      <c r="B436" t="s">
        <v>5</v>
      </c>
      <c r="C436"/>
      <c r="D436" s="6">
        <v>38837</v>
      </c>
      <c r="E436" t="s">
        <v>7</v>
      </c>
      <c r="F436" s="5">
        <v>180.5</v>
      </c>
      <c r="G436">
        <v>2</v>
      </c>
      <c r="H436" s="5">
        <f t="shared" si="6"/>
        <v>361</v>
      </c>
    </row>
    <row r="437" spans="1:8" x14ac:dyDescent="0.3">
      <c r="A437">
        <v>20100434</v>
      </c>
      <c r="B437" t="s">
        <v>5</v>
      </c>
      <c r="C437"/>
      <c r="D437" s="6">
        <v>38864</v>
      </c>
      <c r="E437" t="s">
        <v>10</v>
      </c>
      <c r="F437" s="5">
        <v>560.25</v>
      </c>
      <c r="G437">
        <v>1</v>
      </c>
      <c r="H437" s="5">
        <f t="shared" si="6"/>
        <v>560.25</v>
      </c>
    </row>
    <row r="438" spans="1:8" x14ac:dyDescent="0.3">
      <c r="A438">
        <v>20100435</v>
      </c>
      <c r="B438" t="s">
        <v>5</v>
      </c>
      <c r="C438"/>
      <c r="D438" s="6">
        <v>38853</v>
      </c>
      <c r="E438" t="s">
        <v>10</v>
      </c>
      <c r="F438" s="5">
        <v>560.25</v>
      </c>
      <c r="G438">
        <v>2</v>
      </c>
      <c r="H438" s="5">
        <f t="shared" si="6"/>
        <v>1120.5</v>
      </c>
    </row>
    <row r="439" spans="1:8" x14ac:dyDescent="0.3">
      <c r="A439">
        <v>20100436</v>
      </c>
      <c r="B439" t="s">
        <v>3</v>
      </c>
      <c r="C439"/>
      <c r="D439" s="6">
        <v>38840</v>
      </c>
      <c r="E439" t="s">
        <v>6</v>
      </c>
      <c r="F439" s="5">
        <v>199</v>
      </c>
      <c r="G439">
        <v>3</v>
      </c>
      <c r="H439" s="5">
        <f t="shared" si="6"/>
        <v>597</v>
      </c>
    </row>
    <row r="440" spans="1:8" x14ac:dyDescent="0.3">
      <c r="A440">
        <v>20100437</v>
      </c>
      <c r="B440" t="s">
        <v>3</v>
      </c>
      <c r="C440"/>
      <c r="D440" s="6">
        <v>38838</v>
      </c>
      <c r="E440" t="s">
        <v>6</v>
      </c>
      <c r="F440" s="5">
        <v>199</v>
      </c>
      <c r="G440">
        <v>1</v>
      </c>
      <c r="H440" s="5">
        <f t="shared" si="6"/>
        <v>199</v>
      </c>
    </row>
    <row r="441" spans="1:8" x14ac:dyDescent="0.3">
      <c r="A441">
        <v>20100438</v>
      </c>
      <c r="B441" t="s">
        <v>4</v>
      </c>
      <c r="C441"/>
      <c r="D441" s="6">
        <v>38841</v>
      </c>
      <c r="E441" t="s">
        <v>8</v>
      </c>
      <c r="F441" s="5">
        <v>65</v>
      </c>
      <c r="G441">
        <v>4</v>
      </c>
      <c r="H441" s="5">
        <f t="shared" si="6"/>
        <v>260</v>
      </c>
    </row>
    <row r="442" spans="1:8" x14ac:dyDescent="0.3">
      <c r="A442">
        <v>20100439</v>
      </c>
      <c r="B442" t="s">
        <v>3</v>
      </c>
      <c r="C442"/>
      <c r="D442" s="6">
        <v>38865</v>
      </c>
      <c r="E442" t="s">
        <v>6</v>
      </c>
      <c r="F442" s="5">
        <v>199</v>
      </c>
      <c r="G442">
        <v>4</v>
      </c>
      <c r="H442" s="5">
        <f t="shared" si="6"/>
        <v>796</v>
      </c>
    </row>
    <row r="443" spans="1:8" x14ac:dyDescent="0.3">
      <c r="A443">
        <v>20100440</v>
      </c>
      <c r="B443" t="s">
        <v>3</v>
      </c>
      <c r="C443"/>
      <c r="D443" s="6">
        <v>38860</v>
      </c>
      <c r="E443" t="s">
        <v>6</v>
      </c>
      <c r="F443" s="5">
        <v>199</v>
      </c>
      <c r="G443">
        <v>4</v>
      </c>
      <c r="H443" s="5">
        <f t="shared" si="6"/>
        <v>796</v>
      </c>
    </row>
    <row r="444" spans="1:8" x14ac:dyDescent="0.3">
      <c r="A444">
        <v>20100441</v>
      </c>
      <c r="B444" t="s">
        <v>4</v>
      </c>
      <c r="C444"/>
      <c r="D444" s="6">
        <v>38864</v>
      </c>
      <c r="E444" t="s">
        <v>8</v>
      </c>
      <c r="F444" s="5">
        <v>65</v>
      </c>
      <c r="G444">
        <v>4</v>
      </c>
      <c r="H444" s="5">
        <f t="shared" si="6"/>
        <v>260</v>
      </c>
    </row>
    <row r="445" spans="1:8" x14ac:dyDescent="0.3">
      <c r="A445">
        <v>20100442</v>
      </c>
      <c r="B445" t="s">
        <v>4</v>
      </c>
      <c r="C445"/>
      <c r="D445" s="6">
        <v>38864</v>
      </c>
      <c r="E445" t="s">
        <v>9</v>
      </c>
      <c r="F445" s="5">
        <v>269</v>
      </c>
      <c r="G445">
        <v>1</v>
      </c>
      <c r="H445" s="5">
        <f t="shared" si="6"/>
        <v>269</v>
      </c>
    </row>
    <row r="446" spans="1:8" x14ac:dyDescent="0.3">
      <c r="A446">
        <v>20100443</v>
      </c>
      <c r="B446" t="s">
        <v>3</v>
      </c>
      <c r="C446"/>
      <c r="D446" s="6">
        <v>38853</v>
      </c>
      <c r="E446" t="s">
        <v>6</v>
      </c>
      <c r="F446" s="5">
        <v>199</v>
      </c>
      <c r="G446">
        <v>6</v>
      </c>
      <c r="H446" s="5">
        <f t="shared" si="6"/>
        <v>1194</v>
      </c>
    </row>
    <row r="447" spans="1:8" x14ac:dyDescent="0.3">
      <c r="A447">
        <v>20100444</v>
      </c>
      <c r="B447" t="s">
        <v>3</v>
      </c>
      <c r="C447"/>
      <c r="D447" s="6">
        <v>38849</v>
      </c>
      <c r="E447" t="s">
        <v>10</v>
      </c>
      <c r="F447" s="5">
        <v>560.25</v>
      </c>
      <c r="G447">
        <v>1</v>
      </c>
      <c r="H447" s="5">
        <f t="shared" si="6"/>
        <v>560.25</v>
      </c>
    </row>
    <row r="448" spans="1:8" x14ac:dyDescent="0.3">
      <c r="A448">
        <v>20100445</v>
      </c>
      <c r="B448" t="s">
        <v>3</v>
      </c>
      <c r="C448"/>
      <c r="D448" s="6">
        <v>38838</v>
      </c>
      <c r="E448" t="s">
        <v>8</v>
      </c>
      <c r="F448" s="5">
        <v>65</v>
      </c>
      <c r="G448">
        <v>1</v>
      </c>
      <c r="H448" s="5">
        <f t="shared" si="6"/>
        <v>65</v>
      </c>
    </row>
    <row r="449" spans="1:8" x14ac:dyDescent="0.3">
      <c r="A449">
        <v>20100446</v>
      </c>
      <c r="B449" t="s">
        <v>3</v>
      </c>
      <c r="C449"/>
      <c r="D449" s="6">
        <v>38857</v>
      </c>
      <c r="E449" t="s">
        <v>7</v>
      </c>
      <c r="F449" s="5">
        <v>180.5</v>
      </c>
      <c r="G449">
        <v>2</v>
      </c>
      <c r="H449" s="5">
        <f t="shared" si="6"/>
        <v>361</v>
      </c>
    </row>
    <row r="450" spans="1:8" x14ac:dyDescent="0.3">
      <c r="A450">
        <v>20100447</v>
      </c>
      <c r="B450" t="s">
        <v>3</v>
      </c>
      <c r="C450"/>
      <c r="D450" s="6">
        <v>38858</v>
      </c>
      <c r="E450" t="s">
        <v>10</v>
      </c>
      <c r="F450" s="5">
        <v>560.25</v>
      </c>
      <c r="G450">
        <v>2</v>
      </c>
      <c r="H450" s="5">
        <f t="shared" si="6"/>
        <v>1120.5</v>
      </c>
    </row>
    <row r="451" spans="1:8" x14ac:dyDescent="0.3">
      <c r="A451">
        <v>20100448</v>
      </c>
      <c r="B451" t="s">
        <v>3</v>
      </c>
      <c r="C451"/>
      <c r="D451" s="6">
        <v>38844</v>
      </c>
      <c r="E451" t="s">
        <v>10</v>
      </c>
      <c r="F451" s="5">
        <v>560.25</v>
      </c>
      <c r="G451">
        <v>1</v>
      </c>
      <c r="H451" s="5">
        <f t="shared" ref="H451:H514" si="7">F451*G451</f>
        <v>560.25</v>
      </c>
    </row>
    <row r="452" spans="1:8" x14ac:dyDescent="0.3">
      <c r="A452">
        <v>20100449</v>
      </c>
      <c r="B452" t="s">
        <v>5</v>
      </c>
      <c r="C452"/>
      <c r="D452" s="6">
        <v>38862</v>
      </c>
      <c r="E452" t="s">
        <v>7</v>
      </c>
      <c r="F452" s="5">
        <v>180.5</v>
      </c>
      <c r="G452">
        <v>2</v>
      </c>
      <c r="H452" s="5">
        <f t="shared" si="7"/>
        <v>361</v>
      </c>
    </row>
    <row r="453" spans="1:8" x14ac:dyDescent="0.3">
      <c r="A453">
        <v>20100450</v>
      </c>
      <c r="B453" t="s">
        <v>4</v>
      </c>
      <c r="C453"/>
      <c r="D453" s="6">
        <v>38837</v>
      </c>
      <c r="E453" t="s">
        <v>9</v>
      </c>
      <c r="F453" s="5">
        <v>269</v>
      </c>
      <c r="G453">
        <v>1</v>
      </c>
      <c r="H453" s="5">
        <f t="shared" si="7"/>
        <v>269</v>
      </c>
    </row>
    <row r="454" spans="1:8" x14ac:dyDescent="0.3">
      <c r="A454">
        <v>20100451</v>
      </c>
      <c r="B454" t="s">
        <v>3</v>
      </c>
      <c r="C454"/>
      <c r="D454" s="6">
        <v>38857</v>
      </c>
      <c r="E454" t="s">
        <v>7</v>
      </c>
      <c r="F454" s="5">
        <v>180.5</v>
      </c>
      <c r="G454">
        <v>1</v>
      </c>
      <c r="H454" s="5">
        <f t="shared" si="7"/>
        <v>180.5</v>
      </c>
    </row>
    <row r="455" spans="1:8" x14ac:dyDescent="0.3">
      <c r="A455">
        <v>20100452</v>
      </c>
      <c r="B455" t="s">
        <v>5</v>
      </c>
      <c r="C455"/>
      <c r="D455" s="6">
        <v>38851</v>
      </c>
      <c r="E455" t="s">
        <v>10</v>
      </c>
      <c r="F455" s="5">
        <v>560.25</v>
      </c>
      <c r="G455">
        <v>2</v>
      </c>
      <c r="H455" s="5">
        <f t="shared" si="7"/>
        <v>1120.5</v>
      </c>
    </row>
    <row r="456" spans="1:8" x14ac:dyDescent="0.3">
      <c r="A456">
        <v>20100453</v>
      </c>
      <c r="B456" t="s">
        <v>3</v>
      </c>
      <c r="C456"/>
      <c r="D456" s="6">
        <v>38859</v>
      </c>
      <c r="E456" t="s">
        <v>6</v>
      </c>
      <c r="F456" s="5">
        <v>199</v>
      </c>
      <c r="G456">
        <v>6</v>
      </c>
      <c r="H456" s="5">
        <f t="shared" si="7"/>
        <v>1194</v>
      </c>
    </row>
    <row r="457" spans="1:8" x14ac:dyDescent="0.3">
      <c r="A457">
        <v>20100454</v>
      </c>
      <c r="B457" t="s">
        <v>3</v>
      </c>
      <c r="C457"/>
      <c r="D457" s="6">
        <v>38862</v>
      </c>
      <c r="E457" t="s">
        <v>9</v>
      </c>
      <c r="F457" s="5">
        <v>269</v>
      </c>
      <c r="G457">
        <v>1</v>
      </c>
      <c r="H457" s="5">
        <f t="shared" si="7"/>
        <v>269</v>
      </c>
    </row>
    <row r="458" spans="1:8" x14ac:dyDescent="0.3">
      <c r="A458">
        <v>20100455</v>
      </c>
      <c r="B458" t="s">
        <v>3</v>
      </c>
      <c r="C458"/>
      <c r="D458" s="6">
        <v>38850</v>
      </c>
      <c r="E458" t="s">
        <v>9</v>
      </c>
      <c r="F458" s="5">
        <v>269</v>
      </c>
      <c r="G458">
        <v>5</v>
      </c>
      <c r="H458" s="5">
        <f t="shared" si="7"/>
        <v>1345</v>
      </c>
    </row>
    <row r="459" spans="1:8" x14ac:dyDescent="0.3">
      <c r="A459">
        <v>20100456</v>
      </c>
      <c r="B459" t="s">
        <v>4</v>
      </c>
      <c r="C459"/>
      <c r="D459" s="6">
        <v>38851</v>
      </c>
      <c r="E459" t="s">
        <v>8</v>
      </c>
      <c r="F459" s="5">
        <v>65</v>
      </c>
      <c r="G459">
        <v>4</v>
      </c>
      <c r="H459" s="5">
        <f t="shared" si="7"/>
        <v>260</v>
      </c>
    </row>
    <row r="460" spans="1:8" x14ac:dyDescent="0.3">
      <c r="A460">
        <v>20100457</v>
      </c>
      <c r="B460" t="s">
        <v>5</v>
      </c>
      <c r="C460"/>
      <c r="D460" s="6">
        <v>38845</v>
      </c>
      <c r="E460" t="s">
        <v>6</v>
      </c>
      <c r="F460" s="5">
        <v>199</v>
      </c>
      <c r="G460">
        <v>6</v>
      </c>
      <c r="H460" s="5">
        <f t="shared" si="7"/>
        <v>1194</v>
      </c>
    </row>
    <row r="461" spans="1:8" x14ac:dyDescent="0.3">
      <c r="A461">
        <v>20100458</v>
      </c>
      <c r="B461" t="s">
        <v>5</v>
      </c>
      <c r="C461"/>
      <c r="D461" s="6">
        <v>38857</v>
      </c>
      <c r="E461" t="s">
        <v>7</v>
      </c>
      <c r="F461" s="5">
        <v>180.5</v>
      </c>
      <c r="G461">
        <v>2</v>
      </c>
      <c r="H461" s="5">
        <f t="shared" si="7"/>
        <v>361</v>
      </c>
    </row>
    <row r="462" spans="1:8" x14ac:dyDescent="0.3">
      <c r="A462">
        <v>20100459</v>
      </c>
      <c r="B462" t="s">
        <v>5</v>
      </c>
      <c r="C462"/>
      <c r="D462" s="6">
        <v>38840</v>
      </c>
      <c r="E462" t="s">
        <v>7</v>
      </c>
      <c r="F462" s="5">
        <v>180.5</v>
      </c>
      <c r="G462">
        <v>1</v>
      </c>
      <c r="H462" s="5">
        <f t="shared" si="7"/>
        <v>180.5</v>
      </c>
    </row>
    <row r="463" spans="1:8" x14ac:dyDescent="0.3">
      <c r="A463">
        <v>20100460</v>
      </c>
      <c r="B463" t="s">
        <v>3</v>
      </c>
      <c r="C463"/>
      <c r="D463" s="6">
        <v>38852</v>
      </c>
      <c r="E463" t="s">
        <v>9</v>
      </c>
      <c r="F463" s="5">
        <v>269</v>
      </c>
      <c r="G463">
        <v>1</v>
      </c>
      <c r="H463" s="5">
        <f t="shared" si="7"/>
        <v>269</v>
      </c>
    </row>
    <row r="464" spans="1:8" x14ac:dyDescent="0.3">
      <c r="A464">
        <v>20100461</v>
      </c>
      <c r="B464" t="s">
        <v>5</v>
      </c>
      <c r="C464"/>
      <c r="D464" s="6">
        <v>38859</v>
      </c>
      <c r="E464" t="s">
        <v>7</v>
      </c>
      <c r="F464" s="5">
        <v>180.5</v>
      </c>
      <c r="G464">
        <v>2</v>
      </c>
      <c r="H464" s="5">
        <f t="shared" si="7"/>
        <v>361</v>
      </c>
    </row>
    <row r="465" spans="1:8" x14ac:dyDescent="0.3">
      <c r="A465">
        <v>20100462</v>
      </c>
      <c r="B465" t="s">
        <v>3</v>
      </c>
      <c r="C465"/>
      <c r="D465" s="6">
        <v>38865</v>
      </c>
      <c r="E465" t="s">
        <v>6</v>
      </c>
      <c r="F465" s="5">
        <v>199</v>
      </c>
      <c r="G465">
        <v>1</v>
      </c>
      <c r="H465" s="5">
        <f t="shared" si="7"/>
        <v>199</v>
      </c>
    </row>
    <row r="466" spans="1:8" x14ac:dyDescent="0.3">
      <c r="A466">
        <v>20100463</v>
      </c>
      <c r="B466" t="s">
        <v>3</v>
      </c>
      <c r="C466"/>
      <c r="D466" s="6">
        <v>38855</v>
      </c>
      <c r="E466" t="s">
        <v>7</v>
      </c>
      <c r="F466" s="5">
        <v>180.5</v>
      </c>
      <c r="G466">
        <v>1</v>
      </c>
      <c r="H466" s="5">
        <f t="shared" si="7"/>
        <v>180.5</v>
      </c>
    </row>
    <row r="467" spans="1:8" x14ac:dyDescent="0.3">
      <c r="A467">
        <v>20100464</v>
      </c>
      <c r="B467" t="s">
        <v>5</v>
      </c>
      <c r="C467"/>
      <c r="D467" s="6">
        <v>38844</v>
      </c>
      <c r="E467" t="s">
        <v>9</v>
      </c>
      <c r="F467" s="5">
        <v>269</v>
      </c>
      <c r="G467">
        <v>2</v>
      </c>
      <c r="H467" s="5">
        <f t="shared" si="7"/>
        <v>538</v>
      </c>
    </row>
    <row r="468" spans="1:8" x14ac:dyDescent="0.3">
      <c r="A468">
        <v>20100465</v>
      </c>
      <c r="B468" t="s">
        <v>3</v>
      </c>
      <c r="C468"/>
      <c r="D468" s="6">
        <v>38857</v>
      </c>
      <c r="E468" t="s">
        <v>8</v>
      </c>
      <c r="F468" s="5">
        <v>65</v>
      </c>
      <c r="G468">
        <v>4</v>
      </c>
      <c r="H468" s="5">
        <f t="shared" si="7"/>
        <v>260</v>
      </c>
    </row>
    <row r="469" spans="1:8" x14ac:dyDescent="0.3">
      <c r="A469">
        <v>20100466</v>
      </c>
      <c r="B469" t="s">
        <v>5</v>
      </c>
      <c r="C469"/>
      <c r="D469" s="6">
        <v>38851</v>
      </c>
      <c r="E469" t="s">
        <v>6</v>
      </c>
      <c r="F469" s="5">
        <v>199</v>
      </c>
      <c r="G469">
        <v>4</v>
      </c>
      <c r="H469" s="5">
        <f t="shared" si="7"/>
        <v>796</v>
      </c>
    </row>
    <row r="470" spans="1:8" x14ac:dyDescent="0.3">
      <c r="A470">
        <v>20100467</v>
      </c>
      <c r="B470" t="s">
        <v>3</v>
      </c>
      <c r="C470"/>
      <c r="D470" s="6">
        <v>38858</v>
      </c>
      <c r="E470" t="s">
        <v>7</v>
      </c>
      <c r="F470" s="5">
        <v>180.5</v>
      </c>
      <c r="G470">
        <v>1</v>
      </c>
      <c r="H470" s="5">
        <f t="shared" si="7"/>
        <v>180.5</v>
      </c>
    </row>
    <row r="471" spans="1:8" x14ac:dyDescent="0.3">
      <c r="A471">
        <v>20100468</v>
      </c>
      <c r="B471" t="s">
        <v>5</v>
      </c>
      <c r="C471"/>
      <c r="D471" s="6">
        <v>38837</v>
      </c>
      <c r="E471" t="s">
        <v>8</v>
      </c>
      <c r="F471" s="5">
        <v>65</v>
      </c>
      <c r="G471">
        <v>2</v>
      </c>
      <c r="H471" s="5">
        <f t="shared" si="7"/>
        <v>130</v>
      </c>
    </row>
    <row r="472" spans="1:8" x14ac:dyDescent="0.3">
      <c r="A472">
        <v>20100469</v>
      </c>
      <c r="B472" t="s">
        <v>4</v>
      </c>
      <c r="C472"/>
      <c r="D472" s="6">
        <v>38844</v>
      </c>
      <c r="E472" t="s">
        <v>7</v>
      </c>
      <c r="F472" s="5">
        <v>275.79000000000002</v>
      </c>
      <c r="G472">
        <v>1</v>
      </c>
      <c r="H472" s="5">
        <f t="shared" si="7"/>
        <v>275.79000000000002</v>
      </c>
    </row>
    <row r="473" spans="1:8" x14ac:dyDescent="0.3">
      <c r="A473">
        <v>20100470</v>
      </c>
      <c r="B473" t="s">
        <v>5</v>
      </c>
      <c r="C473"/>
      <c r="D473" s="6">
        <v>38857</v>
      </c>
      <c r="E473" t="s">
        <v>8</v>
      </c>
      <c r="F473" s="5">
        <v>65</v>
      </c>
      <c r="G473">
        <v>3</v>
      </c>
      <c r="H473" s="5">
        <f t="shared" si="7"/>
        <v>195</v>
      </c>
    </row>
    <row r="474" spans="1:8" x14ac:dyDescent="0.3">
      <c r="A474">
        <v>20100471</v>
      </c>
      <c r="B474" t="s">
        <v>5</v>
      </c>
      <c r="C474"/>
      <c r="D474" s="6">
        <v>38847</v>
      </c>
      <c r="E474" t="s">
        <v>6</v>
      </c>
      <c r="F474" s="5">
        <v>199</v>
      </c>
      <c r="G474">
        <v>3</v>
      </c>
      <c r="H474" s="5">
        <f t="shared" si="7"/>
        <v>597</v>
      </c>
    </row>
    <row r="475" spans="1:8" x14ac:dyDescent="0.3">
      <c r="A475">
        <v>20100472</v>
      </c>
      <c r="B475" t="s">
        <v>3</v>
      </c>
      <c r="C475"/>
      <c r="D475" s="6">
        <v>38853</v>
      </c>
      <c r="E475" t="s">
        <v>6</v>
      </c>
      <c r="F475" s="5">
        <v>199</v>
      </c>
      <c r="G475">
        <v>1</v>
      </c>
      <c r="H475" s="5">
        <f t="shared" si="7"/>
        <v>199</v>
      </c>
    </row>
    <row r="476" spans="1:8" x14ac:dyDescent="0.3">
      <c r="A476">
        <v>20100473</v>
      </c>
      <c r="B476" t="s">
        <v>5</v>
      </c>
      <c r="C476"/>
      <c r="D476" s="6">
        <v>38840</v>
      </c>
      <c r="E476" t="s">
        <v>9</v>
      </c>
      <c r="F476" s="5">
        <v>269</v>
      </c>
      <c r="G476">
        <v>3</v>
      </c>
      <c r="H476" s="5">
        <f t="shared" si="7"/>
        <v>807</v>
      </c>
    </row>
    <row r="477" spans="1:8" x14ac:dyDescent="0.3">
      <c r="A477">
        <v>20100474</v>
      </c>
      <c r="B477" t="s">
        <v>3</v>
      </c>
      <c r="C477"/>
      <c r="D477" s="6">
        <v>38853</v>
      </c>
      <c r="E477" t="s">
        <v>7</v>
      </c>
      <c r="F477" s="5">
        <v>180.5</v>
      </c>
      <c r="G477">
        <v>1</v>
      </c>
      <c r="H477" s="5">
        <f t="shared" si="7"/>
        <v>180.5</v>
      </c>
    </row>
    <row r="478" spans="1:8" x14ac:dyDescent="0.3">
      <c r="A478">
        <v>20100475</v>
      </c>
      <c r="B478" t="s">
        <v>5</v>
      </c>
      <c r="C478"/>
      <c r="D478" s="6">
        <v>38844</v>
      </c>
      <c r="E478" t="s">
        <v>8</v>
      </c>
      <c r="F478" s="5">
        <v>65</v>
      </c>
      <c r="G478">
        <v>2</v>
      </c>
      <c r="H478" s="5">
        <f t="shared" si="7"/>
        <v>130</v>
      </c>
    </row>
    <row r="479" spans="1:8" x14ac:dyDescent="0.3">
      <c r="A479">
        <v>20100476</v>
      </c>
      <c r="B479" t="s">
        <v>5</v>
      </c>
      <c r="C479"/>
      <c r="D479" s="6">
        <v>38852</v>
      </c>
      <c r="E479" t="s">
        <v>9</v>
      </c>
      <c r="F479" s="5">
        <v>269</v>
      </c>
      <c r="G479">
        <v>5</v>
      </c>
      <c r="H479" s="5">
        <f t="shared" si="7"/>
        <v>1345</v>
      </c>
    </row>
    <row r="480" spans="1:8" x14ac:dyDescent="0.3">
      <c r="A480">
        <v>20100477</v>
      </c>
      <c r="B480" t="s">
        <v>4</v>
      </c>
      <c r="C480"/>
      <c r="D480" s="6">
        <v>38863</v>
      </c>
      <c r="E480" t="s">
        <v>8</v>
      </c>
      <c r="F480" s="5">
        <v>65</v>
      </c>
      <c r="G480">
        <v>4</v>
      </c>
      <c r="H480" s="5">
        <f t="shared" si="7"/>
        <v>260</v>
      </c>
    </row>
    <row r="481" spans="1:8" x14ac:dyDescent="0.3">
      <c r="A481">
        <v>20100478</v>
      </c>
      <c r="B481" t="s">
        <v>3</v>
      </c>
      <c r="C481"/>
      <c r="D481" s="6">
        <v>38852</v>
      </c>
      <c r="E481" t="s">
        <v>10</v>
      </c>
      <c r="F481" s="5">
        <v>560.25</v>
      </c>
      <c r="G481">
        <v>2</v>
      </c>
      <c r="H481" s="5">
        <f t="shared" si="7"/>
        <v>1120.5</v>
      </c>
    </row>
    <row r="482" spans="1:8" x14ac:dyDescent="0.3">
      <c r="A482">
        <v>20100479</v>
      </c>
      <c r="B482" t="s">
        <v>4</v>
      </c>
      <c r="C482"/>
      <c r="D482" s="6">
        <v>38840</v>
      </c>
      <c r="E482" t="s">
        <v>7</v>
      </c>
      <c r="F482" s="5">
        <v>275.79000000000002</v>
      </c>
      <c r="G482">
        <v>1</v>
      </c>
      <c r="H482" s="5">
        <f t="shared" si="7"/>
        <v>275.79000000000002</v>
      </c>
    </row>
    <row r="483" spans="1:8" x14ac:dyDescent="0.3">
      <c r="A483">
        <v>20100480</v>
      </c>
      <c r="B483" t="s">
        <v>3</v>
      </c>
      <c r="C483"/>
      <c r="D483" s="6">
        <v>38865</v>
      </c>
      <c r="E483" t="s">
        <v>10</v>
      </c>
      <c r="F483" s="5">
        <v>560.25</v>
      </c>
      <c r="G483">
        <v>2</v>
      </c>
      <c r="H483" s="5">
        <f t="shared" si="7"/>
        <v>1120.5</v>
      </c>
    </row>
    <row r="484" spans="1:8" x14ac:dyDescent="0.3">
      <c r="A484">
        <v>20100481</v>
      </c>
      <c r="B484" t="s">
        <v>5</v>
      </c>
      <c r="C484"/>
      <c r="D484" s="6">
        <v>38849</v>
      </c>
      <c r="E484" t="s">
        <v>8</v>
      </c>
      <c r="F484" s="5">
        <v>65</v>
      </c>
      <c r="G484">
        <v>3</v>
      </c>
      <c r="H484" s="5">
        <f t="shared" si="7"/>
        <v>195</v>
      </c>
    </row>
    <row r="485" spans="1:8" x14ac:dyDescent="0.3">
      <c r="A485">
        <v>20100482</v>
      </c>
      <c r="B485" t="s">
        <v>4</v>
      </c>
      <c r="C485"/>
      <c r="D485" s="6">
        <v>38854</v>
      </c>
      <c r="E485" t="s">
        <v>6</v>
      </c>
      <c r="F485" s="5">
        <v>229</v>
      </c>
      <c r="G485">
        <v>2</v>
      </c>
      <c r="H485" s="5">
        <f t="shared" si="7"/>
        <v>458</v>
      </c>
    </row>
    <row r="486" spans="1:8" x14ac:dyDescent="0.3">
      <c r="A486">
        <v>20100483</v>
      </c>
      <c r="B486" t="s">
        <v>4</v>
      </c>
      <c r="C486"/>
      <c r="D486" s="6">
        <v>38838</v>
      </c>
      <c r="E486" t="s">
        <v>10</v>
      </c>
      <c r="F486" s="5">
        <v>560.25</v>
      </c>
      <c r="G486">
        <v>1</v>
      </c>
      <c r="H486" s="5">
        <f t="shared" si="7"/>
        <v>560.25</v>
      </c>
    </row>
    <row r="487" spans="1:8" x14ac:dyDescent="0.3">
      <c r="A487">
        <v>20100484</v>
      </c>
      <c r="B487" t="s">
        <v>3</v>
      </c>
      <c r="C487"/>
      <c r="D487" s="6">
        <v>38849</v>
      </c>
      <c r="E487" t="s">
        <v>9</v>
      </c>
      <c r="F487" s="5">
        <v>58.5</v>
      </c>
      <c r="G487">
        <v>2</v>
      </c>
      <c r="H487" s="5">
        <f t="shared" si="7"/>
        <v>117</v>
      </c>
    </row>
    <row r="488" spans="1:8" x14ac:dyDescent="0.3">
      <c r="A488">
        <v>20100485</v>
      </c>
      <c r="B488" t="s">
        <v>5</v>
      </c>
      <c r="C488"/>
      <c r="D488" s="6">
        <v>38842</v>
      </c>
      <c r="E488" t="s">
        <v>8</v>
      </c>
      <c r="F488" s="5">
        <v>65</v>
      </c>
      <c r="G488">
        <v>4</v>
      </c>
      <c r="H488" s="5">
        <f t="shared" si="7"/>
        <v>260</v>
      </c>
    </row>
    <row r="489" spans="1:8" x14ac:dyDescent="0.3">
      <c r="A489">
        <v>20100486</v>
      </c>
      <c r="B489" t="s">
        <v>4</v>
      </c>
      <c r="C489"/>
      <c r="D489" s="6">
        <v>38859</v>
      </c>
      <c r="E489" t="s">
        <v>6</v>
      </c>
      <c r="F489" s="5">
        <v>229</v>
      </c>
      <c r="G489">
        <v>4</v>
      </c>
      <c r="H489" s="5">
        <f t="shared" si="7"/>
        <v>916</v>
      </c>
    </row>
    <row r="490" spans="1:8" x14ac:dyDescent="0.3">
      <c r="A490">
        <v>20100487</v>
      </c>
      <c r="B490" t="s">
        <v>4</v>
      </c>
      <c r="C490"/>
      <c r="D490" s="6">
        <v>38861</v>
      </c>
      <c r="E490" t="s">
        <v>9</v>
      </c>
      <c r="F490" s="5">
        <v>58.5</v>
      </c>
      <c r="G490">
        <v>3</v>
      </c>
      <c r="H490" s="5">
        <f t="shared" si="7"/>
        <v>175.5</v>
      </c>
    </row>
    <row r="491" spans="1:8" x14ac:dyDescent="0.3">
      <c r="A491">
        <v>20100488</v>
      </c>
      <c r="B491" t="s">
        <v>4</v>
      </c>
      <c r="C491"/>
      <c r="D491" s="6">
        <v>38851</v>
      </c>
      <c r="E491" t="s">
        <v>8</v>
      </c>
      <c r="F491" s="5">
        <v>65</v>
      </c>
      <c r="G491">
        <v>4</v>
      </c>
      <c r="H491" s="5">
        <f t="shared" si="7"/>
        <v>260</v>
      </c>
    </row>
    <row r="492" spans="1:8" x14ac:dyDescent="0.3">
      <c r="A492">
        <v>20100489</v>
      </c>
      <c r="B492" t="s">
        <v>4</v>
      </c>
      <c r="C492"/>
      <c r="D492" s="6">
        <v>38859</v>
      </c>
      <c r="E492" t="s">
        <v>8</v>
      </c>
      <c r="F492" s="5">
        <v>65</v>
      </c>
      <c r="G492">
        <v>4</v>
      </c>
      <c r="H492" s="5">
        <f t="shared" si="7"/>
        <v>260</v>
      </c>
    </row>
    <row r="493" spans="1:8" x14ac:dyDescent="0.3">
      <c r="A493">
        <v>20100490</v>
      </c>
      <c r="B493" t="s">
        <v>5</v>
      </c>
      <c r="C493"/>
      <c r="D493" s="6">
        <v>38841</v>
      </c>
      <c r="E493" t="s">
        <v>9</v>
      </c>
      <c r="F493" s="5">
        <v>58.5</v>
      </c>
      <c r="G493">
        <v>1</v>
      </c>
      <c r="H493" s="5">
        <f t="shared" si="7"/>
        <v>58.5</v>
      </c>
    </row>
    <row r="494" spans="1:8" x14ac:dyDescent="0.3">
      <c r="A494">
        <v>20100491</v>
      </c>
      <c r="B494" t="s">
        <v>5</v>
      </c>
      <c r="C494"/>
      <c r="D494" s="6">
        <v>38854</v>
      </c>
      <c r="E494" t="s">
        <v>7</v>
      </c>
      <c r="F494" s="5">
        <v>180.5</v>
      </c>
      <c r="G494">
        <v>2</v>
      </c>
      <c r="H494" s="5">
        <f t="shared" si="7"/>
        <v>361</v>
      </c>
    </row>
    <row r="495" spans="1:8" x14ac:dyDescent="0.3">
      <c r="A495">
        <v>20100492</v>
      </c>
      <c r="B495" t="s">
        <v>4</v>
      </c>
      <c r="C495"/>
      <c r="D495" s="6">
        <v>38838</v>
      </c>
      <c r="E495" t="s">
        <v>7</v>
      </c>
      <c r="F495" s="5">
        <v>275.79000000000002</v>
      </c>
      <c r="G495">
        <v>1</v>
      </c>
      <c r="H495" s="5">
        <f t="shared" si="7"/>
        <v>275.79000000000002</v>
      </c>
    </row>
    <row r="496" spans="1:8" x14ac:dyDescent="0.3">
      <c r="A496">
        <v>20100493</v>
      </c>
      <c r="B496" t="s">
        <v>5</v>
      </c>
      <c r="C496"/>
      <c r="D496" s="6">
        <v>38846</v>
      </c>
      <c r="E496" t="s">
        <v>9</v>
      </c>
      <c r="F496" s="5">
        <v>58.5</v>
      </c>
      <c r="G496">
        <v>5</v>
      </c>
      <c r="H496" s="5">
        <f t="shared" si="7"/>
        <v>292.5</v>
      </c>
    </row>
    <row r="497" spans="1:8" x14ac:dyDescent="0.3">
      <c r="A497">
        <v>20100494</v>
      </c>
      <c r="B497" t="s">
        <v>5</v>
      </c>
      <c r="C497"/>
      <c r="D497" s="6">
        <v>38855</v>
      </c>
      <c r="E497" t="s">
        <v>10</v>
      </c>
      <c r="F497" s="5">
        <v>560.25</v>
      </c>
      <c r="G497">
        <v>2</v>
      </c>
      <c r="H497" s="5">
        <f t="shared" si="7"/>
        <v>1120.5</v>
      </c>
    </row>
    <row r="498" spans="1:8" x14ac:dyDescent="0.3">
      <c r="A498">
        <v>20100495</v>
      </c>
      <c r="B498" t="s">
        <v>3</v>
      </c>
      <c r="C498"/>
      <c r="D498" s="6">
        <v>38849</v>
      </c>
      <c r="E498" t="s">
        <v>8</v>
      </c>
      <c r="F498" s="5">
        <v>65</v>
      </c>
      <c r="G498">
        <v>1</v>
      </c>
      <c r="H498" s="5">
        <f t="shared" si="7"/>
        <v>65</v>
      </c>
    </row>
    <row r="499" spans="1:8" x14ac:dyDescent="0.3">
      <c r="A499">
        <v>20100496</v>
      </c>
      <c r="B499" t="s">
        <v>4</v>
      </c>
      <c r="C499"/>
      <c r="D499" s="6">
        <v>38859</v>
      </c>
      <c r="E499" t="s">
        <v>9</v>
      </c>
      <c r="F499" s="5">
        <v>58.5</v>
      </c>
      <c r="G499">
        <v>4</v>
      </c>
      <c r="H499" s="5">
        <f t="shared" si="7"/>
        <v>234</v>
      </c>
    </row>
    <row r="500" spans="1:8" x14ac:dyDescent="0.3">
      <c r="A500">
        <v>20100497</v>
      </c>
      <c r="B500" t="s">
        <v>3</v>
      </c>
      <c r="C500"/>
      <c r="D500" s="6">
        <v>38844</v>
      </c>
      <c r="E500" t="s">
        <v>10</v>
      </c>
      <c r="F500" s="5">
        <v>560.25</v>
      </c>
      <c r="G500">
        <v>2</v>
      </c>
      <c r="H500" s="5">
        <f t="shared" si="7"/>
        <v>1120.5</v>
      </c>
    </row>
    <row r="501" spans="1:8" x14ac:dyDescent="0.3">
      <c r="A501">
        <v>20100498</v>
      </c>
      <c r="B501" t="s">
        <v>3</v>
      </c>
      <c r="C501"/>
      <c r="D501" s="6">
        <v>38851</v>
      </c>
      <c r="E501" t="s">
        <v>6</v>
      </c>
      <c r="F501" s="5">
        <v>229</v>
      </c>
      <c r="G501">
        <v>4</v>
      </c>
      <c r="H501" s="5">
        <f t="shared" si="7"/>
        <v>916</v>
      </c>
    </row>
    <row r="502" spans="1:8" x14ac:dyDescent="0.3">
      <c r="A502">
        <v>20100499</v>
      </c>
      <c r="B502" t="s">
        <v>5</v>
      </c>
      <c r="C502"/>
      <c r="D502" s="6">
        <v>38863</v>
      </c>
      <c r="E502" t="s">
        <v>8</v>
      </c>
      <c r="F502" s="5">
        <v>65</v>
      </c>
      <c r="G502">
        <v>4</v>
      </c>
      <c r="H502" s="5">
        <f t="shared" si="7"/>
        <v>260</v>
      </c>
    </row>
    <row r="503" spans="1:8" x14ac:dyDescent="0.3">
      <c r="A503">
        <v>20100500</v>
      </c>
      <c r="B503" t="s">
        <v>4</v>
      </c>
      <c r="C503"/>
      <c r="D503" s="6">
        <v>38841</v>
      </c>
      <c r="E503" t="s">
        <v>7</v>
      </c>
      <c r="F503" s="5">
        <v>275.79000000000002</v>
      </c>
      <c r="G503">
        <v>1</v>
      </c>
      <c r="H503" s="5">
        <f t="shared" si="7"/>
        <v>275.79000000000002</v>
      </c>
    </row>
    <row r="504" spans="1:8" x14ac:dyDescent="0.3">
      <c r="A504">
        <v>20100501</v>
      </c>
      <c r="B504" t="s">
        <v>4</v>
      </c>
      <c r="C504"/>
      <c r="D504" s="6">
        <v>38842</v>
      </c>
      <c r="E504" t="s">
        <v>7</v>
      </c>
      <c r="F504" s="5">
        <v>275.79000000000002</v>
      </c>
      <c r="G504">
        <v>2</v>
      </c>
      <c r="H504" s="5">
        <f t="shared" si="7"/>
        <v>551.58000000000004</v>
      </c>
    </row>
    <row r="505" spans="1:8" x14ac:dyDescent="0.3">
      <c r="A505">
        <v>20100502</v>
      </c>
      <c r="B505" t="s">
        <v>4</v>
      </c>
      <c r="C505"/>
      <c r="D505" s="6">
        <v>38852</v>
      </c>
      <c r="E505" t="s">
        <v>6</v>
      </c>
      <c r="F505" s="5">
        <v>229</v>
      </c>
      <c r="G505">
        <v>1</v>
      </c>
      <c r="H505" s="5">
        <f t="shared" si="7"/>
        <v>229</v>
      </c>
    </row>
    <row r="506" spans="1:8" x14ac:dyDescent="0.3">
      <c r="A506">
        <v>20100503</v>
      </c>
      <c r="B506" t="s">
        <v>4</v>
      </c>
      <c r="C506"/>
      <c r="D506" s="6">
        <v>38837</v>
      </c>
      <c r="E506" t="s">
        <v>8</v>
      </c>
      <c r="F506" s="5">
        <v>65</v>
      </c>
      <c r="G506">
        <v>3</v>
      </c>
      <c r="H506" s="5">
        <f t="shared" si="7"/>
        <v>195</v>
      </c>
    </row>
    <row r="507" spans="1:8" x14ac:dyDescent="0.3">
      <c r="A507">
        <v>20100504</v>
      </c>
      <c r="B507" t="s">
        <v>4</v>
      </c>
      <c r="C507"/>
      <c r="D507" s="6">
        <v>38840</v>
      </c>
      <c r="E507" t="s">
        <v>10</v>
      </c>
      <c r="F507" s="5">
        <v>560.25</v>
      </c>
      <c r="G507">
        <v>1</v>
      </c>
      <c r="H507" s="5">
        <f t="shared" si="7"/>
        <v>560.25</v>
      </c>
    </row>
    <row r="508" spans="1:8" x14ac:dyDescent="0.3">
      <c r="A508">
        <v>20100505</v>
      </c>
      <c r="B508" t="s">
        <v>5</v>
      </c>
      <c r="C508"/>
      <c r="D508" s="6">
        <v>38865</v>
      </c>
      <c r="E508" t="s">
        <v>9</v>
      </c>
      <c r="F508" s="5">
        <v>58.5</v>
      </c>
      <c r="G508">
        <v>4</v>
      </c>
      <c r="H508" s="5">
        <f t="shared" si="7"/>
        <v>234</v>
      </c>
    </row>
    <row r="509" spans="1:8" x14ac:dyDescent="0.3">
      <c r="A509">
        <v>20100506</v>
      </c>
      <c r="B509" t="s">
        <v>3</v>
      </c>
      <c r="C509"/>
      <c r="D509" s="6">
        <v>38860</v>
      </c>
      <c r="E509" t="s">
        <v>8</v>
      </c>
      <c r="F509" s="5">
        <v>65</v>
      </c>
      <c r="G509">
        <v>2</v>
      </c>
      <c r="H509" s="5">
        <f t="shared" si="7"/>
        <v>130</v>
      </c>
    </row>
    <row r="510" spans="1:8" x14ac:dyDescent="0.3">
      <c r="A510">
        <v>20100507</v>
      </c>
      <c r="B510" t="s">
        <v>3</v>
      </c>
      <c r="C510"/>
      <c r="D510" s="6">
        <v>38854</v>
      </c>
      <c r="E510" t="s">
        <v>10</v>
      </c>
      <c r="F510" s="5">
        <v>560.25</v>
      </c>
      <c r="G510">
        <v>2</v>
      </c>
      <c r="H510" s="5">
        <f t="shared" si="7"/>
        <v>1120.5</v>
      </c>
    </row>
    <row r="511" spans="1:8" x14ac:dyDescent="0.3">
      <c r="A511">
        <v>20100508</v>
      </c>
      <c r="B511" t="s">
        <v>4</v>
      </c>
      <c r="C511"/>
      <c r="D511" s="6">
        <v>38855</v>
      </c>
      <c r="E511" t="s">
        <v>6</v>
      </c>
      <c r="F511" s="5">
        <v>229</v>
      </c>
      <c r="G511">
        <v>4</v>
      </c>
      <c r="H511" s="5">
        <f t="shared" si="7"/>
        <v>916</v>
      </c>
    </row>
    <row r="512" spans="1:8" x14ac:dyDescent="0.3">
      <c r="A512">
        <v>20100509</v>
      </c>
      <c r="B512" t="s">
        <v>4</v>
      </c>
      <c r="C512"/>
      <c r="D512" s="6">
        <v>38858</v>
      </c>
      <c r="E512" t="s">
        <v>8</v>
      </c>
      <c r="F512" s="5">
        <v>65</v>
      </c>
      <c r="G512">
        <v>3</v>
      </c>
      <c r="H512" s="5">
        <f t="shared" si="7"/>
        <v>195</v>
      </c>
    </row>
    <row r="513" spans="1:8" x14ac:dyDescent="0.3">
      <c r="A513">
        <v>20100510</v>
      </c>
      <c r="B513" t="s">
        <v>5</v>
      </c>
      <c r="C513"/>
      <c r="D513" s="6">
        <v>38867</v>
      </c>
      <c r="E513" t="s">
        <v>6</v>
      </c>
      <c r="F513" s="5">
        <v>229</v>
      </c>
      <c r="G513">
        <v>1</v>
      </c>
      <c r="H513" s="5">
        <f t="shared" si="7"/>
        <v>229</v>
      </c>
    </row>
    <row r="514" spans="1:8" x14ac:dyDescent="0.3">
      <c r="A514">
        <v>20100511</v>
      </c>
      <c r="B514" t="s">
        <v>5</v>
      </c>
      <c r="C514"/>
      <c r="D514" s="6">
        <v>38866</v>
      </c>
      <c r="E514" t="s">
        <v>6</v>
      </c>
      <c r="F514" s="5">
        <v>229</v>
      </c>
      <c r="G514">
        <v>5</v>
      </c>
      <c r="H514" s="5">
        <f t="shared" si="7"/>
        <v>1145</v>
      </c>
    </row>
    <row r="515" spans="1:8" x14ac:dyDescent="0.3">
      <c r="A515">
        <v>20100512</v>
      </c>
      <c r="B515" t="s">
        <v>5</v>
      </c>
      <c r="C515"/>
      <c r="D515" s="6">
        <v>38843</v>
      </c>
      <c r="E515" t="s">
        <v>9</v>
      </c>
      <c r="F515" s="5">
        <v>58.5</v>
      </c>
      <c r="G515">
        <v>3</v>
      </c>
      <c r="H515" s="5">
        <f t="shared" ref="H515:H578" si="8">F515*G515</f>
        <v>175.5</v>
      </c>
    </row>
    <row r="516" spans="1:8" x14ac:dyDescent="0.3">
      <c r="A516">
        <v>20100513</v>
      </c>
      <c r="B516" t="s">
        <v>5</v>
      </c>
      <c r="C516"/>
      <c r="D516" s="6">
        <v>38865</v>
      </c>
      <c r="E516" t="s">
        <v>7</v>
      </c>
      <c r="F516" s="5">
        <v>180.5</v>
      </c>
      <c r="G516">
        <v>2</v>
      </c>
      <c r="H516" s="5">
        <f t="shared" si="8"/>
        <v>361</v>
      </c>
    </row>
    <row r="517" spans="1:8" x14ac:dyDescent="0.3">
      <c r="A517">
        <v>20100514</v>
      </c>
      <c r="B517" t="s">
        <v>4</v>
      </c>
      <c r="C517"/>
      <c r="D517" s="6">
        <v>38841</v>
      </c>
      <c r="E517" t="s">
        <v>9</v>
      </c>
      <c r="F517" s="5">
        <v>58.5</v>
      </c>
      <c r="G517">
        <v>2</v>
      </c>
      <c r="H517" s="5">
        <f t="shared" si="8"/>
        <v>117</v>
      </c>
    </row>
    <row r="518" spans="1:8" x14ac:dyDescent="0.3">
      <c r="A518">
        <v>20100515</v>
      </c>
      <c r="B518" t="s">
        <v>4</v>
      </c>
      <c r="C518"/>
      <c r="D518" s="6">
        <v>38849</v>
      </c>
      <c r="E518" t="s">
        <v>9</v>
      </c>
      <c r="F518" s="5">
        <v>58.5</v>
      </c>
      <c r="G518">
        <v>5</v>
      </c>
      <c r="H518" s="5">
        <f t="shared" si="8"/>
        <v>292.5</v>
      </c>
    </row>
    <row r="519" spans="1:8" x14ac:dyDescent="0.3">
      <c r="A519">
        <v>20100516</v>
      </c>
      <c r="B519" t="s">
        <v>5</v>
      </c>
      <c r="C519"/>
      <c r="D519" s="6">
        <v>38851</v>
      </c>
      <c r="E519" t="s">
        <v>10</v>
      </c>
      <c r="F519" s="5">
        <v>560.25</v>
      </c>
      <c r="G519">
        <v>2</v>
      </c>
      <c r="H519" s="5">
        <f t="shared" si="8"/>
        <v>1120.5</v>
      </c>
    </row>
    <row r="520" spans="1:8" x14ac:dyDescent="0.3">
      <c r="A520">
        <v>20100517</v>
      </c>
      <c r="B520" t="s">
        <v>5</v>
      </c>
      <c r="C520"/>
      <c r="D520" s="6">
        <v>38863</v>
      </c>
      <c r="E520" t="s">
        <v>8</v>
      </c>
      <c r="F520" s="5">
        <v>65</v>
      </c>
      <c r="G520">
        <v>2</v>
      </c>
      <c r="H520" s="5">
        <f t="shared" si="8"/>
        <v>130</v>
      </c>
    </row>
    <row r="521" spans="1:8" x14ac:dyDescent="0.3">
      <c r="A521">
        <v>20100518</v>
      </c>
      <c r="B521" t="s">
        <v>4</v>
      </c>
      <c r="C521"/>
      <c r="D521" s="6">
        <v>38838</v>
      </c>
      <c r="E521" t="s">
        <v>8</v>
      </c>
      <c r="F521" s="5">
        <v>65</v>
      </c>
      <c r="G521">
        <v>4</v>
      </c>
      <c r="H521" s="5">
        <f t="shared" si="8"/>
        <v>260</v>
      </c>
    </row>
    <row r="522" spans="1:8" x14ac:dyDescent="0.3">
      <c r="A522">
        <v>20100519</v>
      </c>
      <c r="B522" t="s">
        <v>5</v>
      </c>
      <c r="C522"/>
      <c r="D522" s="6">
        <v>38841</v>
      </c>
      <c r="E522" t="s">
        <v>6</v>
      </c>
      <c r="F522" s="5">
        <v>229</v>
      </c>
      <c r="G522">
        <v>1</v>
      </c>
      <c r="H522" s="5">
        <f t="shared" si="8"/>
        <v>229</v>
      </c>
    </row>
    <row r="523" spans="1:8" x14ac:dyDescent="0.3">
      <c r="A523">
        <v>20100520</v>
      </c>
      <c r="B523" t="s">
        <v>3</v>
      </c>
      <c r="C523"/>
      <c r="D523" s="6">
        <v>38855</v>
      </c>
      <c r="E523" t="s">
        <v>10</v>
      </c>
      <c r="F523" s="5">
        <v>560.25</v>
      </c>
      <c r="G523">
        <v>2</v>
      </c>
      <c r="H523" s="5">
        <f t="shared" si="8"/>
        <v>1120.5</v>
      </c>
    </row>
    <row r="524" spans="1:8" x14ac:dyDescent="0.3">
      <c r="A524">
        <v>20100521</v>
      </c>
      <c r="B524" t="s">
        <v>3</v>
      </c>
      <c r="C524"/>
      <c r="D524" s="6">
        <v>38855</v>
      </c>
      <c r="E524" t="s">
        <v>7</v>
      </c>
      <c r="F524" s="5">
        <v>180.5</v>
      </c>
      <c r="G524">
        <v>1</v>
      </c>
      <c r="H524" s="5">
        <f t="shared" si="8"/>
        <v>180.5</v>
      </c>
    </row>
    <row r="525" spans="1:8" x14ac:dyDescent="0.3">
      <c r="A525">
        <v>20100522</v>
      </c>
      <c r="B525" t="s">
        <v>4</v>
      </c>
      <c r="C525"/>
      <c r="D525" s="6">
        <v>38838</v>
      </c>
      <c r="E525" t="s">
        <v>10</v>
      </c>
      <c r="F525" s="5">
        <v>560.25</v>
      </c>
      <c r="G525">
        <v>2</v>
      </c>
      <c r="H525" s="5">
        <f t="shared" si="8"/>
        <v>1120.5</v>
      </c>
    </row>
    <row r="526" spans="1:8" x14ac:dyDescent="0.3">
      <c r="A526">
        <v>20100523</v>
      </c>
      <c r="B526" t="s">
        <v>3</v>
      </c>
      <c r="C526"/>
      <c r="D526" s="6">
        <v>38846</v>
      </c>
      <c r="E526" t="s">
        <v>6</v>
      </c>
      <c r="F526" s="5">
        <v>229</v>
      </c>
      <c r="G526">
        <v>3</v>
      </c>
      <c r="H526" s="5">
        <f t="shared" si="8"/>
        <v>687</v>
      </c>
    </row>
    <row r="527" spans="1:8" x14ac:dyDescent="0.3">
      <c r="A527">
        <v>20100524</v>
      </c>
      <c r="B527" t="s">
        <v>4</v>
      </c>
      <c r="C527"/>
      <c r="D527" s="6">
        <v>38844</v>
      </c>
      <c r="E527" t="s">
        <v>8</v>
      </c>
      <c r="F527" s="5">
        <v>65</v>
      </c>
      <c r="G527">
        <v>4</v>
      </c>
      <c r="H527" s="5">
        <f t="shared" si="8"/>
        <v>260</v>
      </c>
    </row>
    <row r="528" spans="1:8" x14ac:dyDescent="0.3">
      <c r="A528">
        <v>20100525</v>
      </c>
      <c r="B528" t="s">
        <v>5</v>
      </c>
      <c r="C528"/>
      <c r="D528" s="6">
        <v>38855</v>
      </c>
      <c r="E528" t="s">
        <v>8</v>
      </c>
      <c r="F528" s="5">
        <v>65</v>
      </c>
      <c r="G528">
        <v>4</v>
      </c>
      <c r="H528" s="5">
        <f t="shared" si="8"/>
        <v>260</v>
      </c>
    </row>
    <row r="529" spans="1:8" x14ac:dyDescent="0.3">
      <c r="A529">
        <v>20100526</v>
      </c>
      <c r="B529" t="s">
        <v>3</v>
      </c>
      <c r="C529"/>
      <c r="D529" s="6">
        <v>38855</v>
      </c>
      <c r="E529" t="s">
        <v>9</v>
      </c>
      <c r="F529" s="5">
        <v>58.5</v>
      </c>
      <c r="G529">
        <v>4</v>
      </c>
      <c r="H529" s="5">
        <f t="shared" si="8"/>
        <v>234</v>
      </c>
    </row>
    <row r="530" spans="1:8" x14ac:dyDescent="0.3">
      <c r="A530">
        <v>20100527</v>
      </c>
      <c r="B530" t="s">
        <v>4</v>
      </c>
      <c r="C530"/>
      <c r="D530" s="6">
        <v>38851</v>
      </c>
      <c r="E530" t="s">
        <v>6</v>
      </c>
      <c r="F530" s="5">
        <v>229</v>
      </c>
      <c r="G530">
        <v>1</v>
      </c>
      <c r="H530" s="5">
        <f t="shared" si="8"/>
        <v>229</v>
      </c>
    </row>
    <row r="531" spans="1:8" x14ac:dyDescent="0.3">
      <c r="A531">
        <v>20100528</v>
      </c>
      <c r="B531" t="s">
        <v>5</v>
      </c>
      <c r="C531"/>
      <c r="D531" s="6">
        <v>38844</v>
      </c>
      <c r="E531" t="s">
        <v>6</v>
      </c>
      <c r="F531" s="5">
        <v>229</v>
      </c>
      <c r="G531">
        <v>4</v>
      </c>
      <c r="H531" s="5">
        <f t="shared" si="8"/>
        <v>916</v>
      </c>
    </row>
    <row r="532" spans="1:8" x14ac:dyDescent="0.3">
      <c r="A532">
        <v>20100529</v>
      </c>
      <c r="B532" t="s">
        <v>4</v>
      </c>
      <c r="C532"/>
      <c r="D532" s="6">
        <v>38858</v>
      </c>
      <c r="E532" t="s">
        <v>9</v>
      </c>
      <c r="F532" s="5">
        <v>58.5</v>
      </c>
      <c r="G532">
        <v>4</v>
      </c>
      <c r="H532" s="5">
        <f t="shared" si="8"/>
        <v>234</v>
      </c>
    </row>
    <row r="533" spans="1:8" x14ac:dyDescent="0.3">
      <c r="A533">
        <v>20100530</v>
      </c>
      <c r="B533" t="s">
        <v>4</v>
      </c>
      <c r="C533"/>
      <c r="D533" s="6">
        <v>38845</v>
      </c>
      <c r="E533" t="s">
        <v>6</v>
      </c>
      <c r="F533" s="5">
        <v>229</v>
      </c>
      <c r="G533">
        <v>2</v>
      </c>
      <c r="H533" s="5">
        <f t="shared" si="8"/>
        <v>458</v>
      </c>
    </row>
    <row r="534" spans="1:8" x14ac:dyDescent="0.3">
      <c r="A534">
        <v>20100531</v>
      </c>
      <c r="B534" t="s">
        <v>3</v>
      </c>
      <c r="C534"/>
      <c r="D534" s="6">
        <v>38850</v>
      </c>
      <c r="E534" t="s">
        <v>6</v>
      </c>
      <c r="F534" s="5">
        <v>229</v>
      </c>
      <c r="G534">
        <v>2</v>
      </c>
      <c r="H534" s="5">
        <f t="shared" si="8"/>
        <v>458</v>
      </c>
    </row>
    <row r="535" spans="1:8" x14ac:dyDescent="0.3">
      <c r="A535">
        <v>20100532</v>
      </c>
      <c r="B535" t="s">
        <v>4</v>
      </c>
      <c r="C535"/>
      <c r="D535" s="6">
        <v>38867</v>
      </c>
      <c r="E535" t="s">
        <v>8</v>
      </c>
      <c r="F535" s="5">
        <v>65</v>
      </c>
      <c r="G535">
        <v>4</v>
      </c>
      <c r="H535" s="5">
        <f t="shared" si="8"/>
        <v>260</v>
      </c>
    </row>
    <row r="536" spans="1:8" x14ac:dyDescent="0.3">
      <c r="A536">
        <v>20100533</v>
      </c>
      <c r="B536" t="s">
        <v>3</v>
      </c>
      <c r="C536"/>
      <c r="D536" s="6">
        <v>38851</v>
      </c>
      <c r="E536" t="s">
        <v>6</v>
      </c>
      <c r="F536" s="5">
        <v>229</v>
      </c>
      <c r="G536">
        <v>2</v>
      </c>
      <c r="H536" s="5">
        <f t="shared" si="8"/>
        <v>458</v>
      </c>
    </row>
    <row r="537" spans="1:8" x14ac:dyDescent="0.3">
      <c r="A537">
        <v>20100534</v>
      </c>
      <c r="B537" t="s">
        <v>5</v>
      </c>
      <c r="C537"/>
      <c r="D537" s="6">
        <v>38856</v>
      </c>
      <c r="E537" t="s">
        <v>9</v>
      </c>
      <c r="F537" s="5">
        <v>58.5</v>
      </c>
      <c r="G537">
        <v>5</v>
      </c>
      <c r="H537" s="5">
        <f t="shared" si="8"/>
        <v>292.5</v>
      </c>
    </row>
    <row r="538" spans="1:8" x14ac:dyDescent="0.3">
      <c r="A538">
        <v>20100535</v>
      </c>
      <c r="B538" t="s">
        <v>5</v>
      </c>
      <c r="C538"/>
      <c r="D538" s="6">
        <v>38856</v>
      </c>
      <c r="E538" t="s">
        <v>9</v>
      </c>
      <c r="F538" s="5">
        <v>58.5</v>
      </c>
      <c r="G538">
        <v>1</v>
      </c>
      <c r="H538" s="5">
        <f t="shared" si="8"/>
        <v>58.5</v>
      </c>
    </row>
    <row r="539" spans="1:8" x14ac:dyDescent="0.3">
      <c r="A539">
        <v>20100536</v>
      </c>
      <c r="B539" t="s">
        <v>4</v>
      </c>
      <c r="C539"/>
      <c r="D539" s="6">
        <v>38855</v>
      </c>
      <c r="E539" t="s">
        <v>6</v>
      </c>
      <c r="F539" s="5">
        <v>229</v>
      </c>
      <c r="G539">
        <v>5</v>
      </c>
      <c r="H539" s="5">
        <f t="shared" si="8"/>
        <v>1145</v>
      </c>
    </row>
    <row r="540" spans="1:8" x14ac:dyDescent="0.3">
      <c r="A540">
        <v>20100537</v>
      </c>
      <c r="B540" t="s">
        <v>5</v>
      </c>
      <c r="C540"/>
      <c r="D540" s="6">
        <v>38855</v>
      </c>
      <c r="E540" t="s">
        <v>10</v>
      </c>
      <c r="F540" s="5">
        <v>560.25</v>
      </c>
      <c r="G540">
        <v>1</v>
      </c>
      <c r="H540" s="5">
        <f t="shared" si="8"/>
        <v>560.25</v>
      </c>
    </row>
    <row r="541" spans="1:8" x14ac:dyDescent="0.3">
      <c r="A541">
        <v>20100538</v>
      </c>
      <c r="B541" t="s">
        <v>4</v>
      </c>
      <c r="C541"/>
      <c r="D541" s="6">
        <v>38842</v>
      </c>
      <c r="E541" t="s">
        <v>8</v>
      </c>
      <c r="F541" s="5">
        <v>65</v>
      </c>
      <c r="G541">
        <v>2</v>
      </c>
      <c r="H541" s="5">
        <f t="shared" si="8"/>
        <v>130</v>
      </c>
    </row>
    <row r="542" spans="1:8" x14ac:dyDescent="0.3">
      <c r="A542">
        <v>20100539</v>
      </c>
      <c r="B542" t="s">
        <v>3</v>
      </c>
      <c r="C542"/>
      <c r="D542" s="6">
        <v>38837</v>
      </c>
      <c r="E542" t="s">
        <v>9</v>
      </c>
      <c r="F542" s="5">
        <v>58.5</v>
      </c>
      <c r="G542">
        <v>2</v>
      </c>
      <c r="H542" s="5">
        <f t="shared" si="8"/>
        <v>117</v>
      </c>
    </row>
    <row r="543" spans="1:8" x14ac:dyDescent="0.3">
      <c r="A543">
        <v>20100540</v>
      </c>
      <c r="B543" t="s">
        <v>4</v>
      </c>
      <c r="C543"/>
      <c r="D543" s="6">
        <v>38838</v>
      </c>
      <c r="E543" t="s">
        <v>7</v>
      </c>
      <c r="F543" s="5">
        <v>275.79000000000002</v>
      </c>
      <c r="G543">
        <v>2</v>
      </c>
      <c r="H543" s="5">
        <f t="shared" si="8"/>
        <v>551.58000000000004</v>
      </c>
    </row>
    <row r="544" spans="1:8" x14ac:dyDescent="0.3">
      <c r="A544">
        <v>20100541</v>
      </c>
      <c r="B544" t="s">
        <v>3</v>
      </c>
      <c r="C544"/>
      <c r="D544" s="6">
        <v>38863</v>
      </c>
      <c r="E544" t="s">
        <v>6</v>
      </c>
      <c r="F544" s="5">
        <v>229</v>
      </c>
      <c r="G544">
        <v>4</v>
      </c>
      <c r="H544" s="5">
        <f t="shared" si="8"/>
        <v>916</v>
      </c>
    </row>
    <row r="545" spans="1:8" x14ac:dyDescent="0.3">
      <c r="A545">
        <v>20100542</v>
      </c>
      <c r="B545" t="s">
        <v>3</v>
      </c>
      <c r="C545"/>
      <c r="D545" s="6">
        <v>38857</v>
      </c>
      <c r="E545" t="s">
        <v>8</v>
      </c>
      <c r="F545" s="5">
        <v>65</v>
      </c>
      <c r="G545">
        <v>3</v>
      </c>
      <c r="H545" s="5">
        <f t="shared" si="8"/>
        <v>195</v>
      </c>
    </row>
    <row r="546" spans="1:8" x14ac:dyDescent="0.3">
      <c r="A546">
        <v>20100543</v>
      </c>
      <c r="B546" t="s">
        <v>5</v>
      </c>
      <c r="C546"/>
      <c r="D546" s="6">
        <v>38847</v>
      </c>
      <c r="E546" t="s">
        <v>6</v>
      </c>
      <c r="F546" s="5">
        <v>229</v>
      </c>
      <c r="G546">
        <v>2</v>
      </c>
      <c r="H546" s="5">
        <f t="shared" si="8"/>
        <v>458</v>
      </c>
    </row>
    <row r="547" spans="1:8" x14ac:dyDescent="0.3">
      <c r="A547">
        <v>20100544</v>
      </c>
      <c r="B547" t="s">
        <v>4</v>
      </c>
      <c r="C547"/>
      <c r="D547" s="6">
        <v>38854</v>
      </c>
      <c r="E547" t="s">
        <v>9</v>
      </c>
      <c r="F547" s="5">
        <v>58.5</v>
      </c>
      <c r="G547">
        <v>2</v>
      </c>
      <c r="H547" s="5">
        <f t="shared" si="8"/>
        <v>117</v>
      </c>
    </row>
    <row r="548" spans="1:8" x14ac:dyDescent="0.3">
      <c r="A548">
        <v>20100545</v>
      </c>
      <c r="B548" t="s">
        <v>5</v>
      </c>
      <c r="C548"/>
      <c r="D548" s="6">
        <v>38841</v>
      </c>
      <c r="E548" t="s">
        <v>8</v>
      </c>
      <c r="F548" s="5">
        <v>65</v>
      </c>
      <c r="G548">
        <v>1</v>
      </c>
      <c r="H548" s="5">
        <f t="shared" si="8"/>
        <v>65</v>
      </c>
    </row>
    <row r="549" spans="1:8" x14ac:dyDescent="0.3">
      <c r="A549">
        <v>20100546</v>
      </c>
      <c r="B549" t="s">
        <v>3</v>
      </c>
      <c r="C549"/>
      <c r="D549" s="6">
        <v>38855</v>
      </c>
      <c r="E549" t="s">
        <v>10</v>
      </c>
      <c r="F549" s="5">
        <v>560.25</v>
      </c>
      <c r="G549">
        <v>1</v>
      </c>
      <c r="H549" s="5">
        <f t="shared" si="8"/>
        <v>560.25</v>
      </c>
    </row>
    <row r="550" spans="1:8" x14ac:dyDescent="0.3">
      <c r="A550">
        <v>20100547</v>
      </c>
      <c r="B550" t="s">
        <v>3</v>
      </c>
      <c r="C550"/>
      <c r="D550" s="6">
        <v>38847</v>
      </c>
      <c r="E550" t="s">
        <v>10</v>
      </c>
      <c r="F550" s="5">
        <v>560.25</v>
      </c>
      <c r="G550">
        <v>2</v>
      </c>
      <c r="H550" s="5">
        <f t="shared" si="8"/>
        <v>1120.5</v>
      </c>
    </row>
    <row r="551" spans="1:8" x14ac:dyDescent="0.3">
      <c r="A551">
        <v>20100548</v>
      </c>
      <c r="B551" t="s">
        <v>3</v>
      </c>
      <c r="C551"/>
      <c r="D551" s="6">
        <v>38852</v>
      </c>
      <c r="E551" t="s">
        <v>7</v>
      </c>
      <c r="F551" s="5">
        <v>180.5</v>
      </c>
      <c r="G551">
        <v>2</v>
      </c>
      <c r="H551" s="5">
        <f t="shared" si="8"/>
        <v>361</v>
      </c>
    </row>
    <row r="552" spans="1:8" x14ac:dyDescent="0.3">
      <c r="A552">
        <v>20100549</v>
      </c>
      <c r="B552" t="s">
        <v>3</v>
      </c>
      <c r="C552"/>
      <c r="D552" s="6">
        <v>38865</v>
      </c>
      <c r="E552" t="s">
        <v>10</v>
      </c>
      <c r="F552" s="5">
        <v>560.25</v>
      </c>
      <c r="G552">
        <v>2</v>
      </c>
      <c r="H552" s="5">
        <f t="shared" si="8"/>
        <v>1120.5</v>
      </c>
    </row>
    <row r="553" spans="1:8" x14ac:dyDescent="0.3">
      <c r="A553">
        <v>20100550</v>
      </c>
      <c r="B553" t="s">
        <v>3</v>
      </c>
      <c r="C553"/>
      <c r="D553" s="6">
        <v>38863</v>
      </c>
      <c r="E553" t="s">
        <v>10</v>
      </c>
      <c r="F553" s="5">
        <v>560.25</v>
      </c>
      <c r="G553">
        <v>2</v>
      </c>
      <c r="H553" s="5">
        <f t="shared" si="8"/>
        <v>1120.5</v>
      </c>
    </row>
    <row r="554" spans="1:8" x14ac:dyDescent="0.3">
      <c r="A554">
        <v>20100551</v>
      </c>
      <c r="B554" t="s">
        <v>5</v>
      </c>
      <c r="C554"/>
      <c r="D554" s="6">
        <v>38843</v>
      </c>
      <c r="E554" t="s">
        <v>7</v>
      </c>
      <c r="F554" s="5">
        <v>98.98</v>
      </c>
      <c r="G554">
        <v>1</v>
      </c>
      <c r="H554" s="5">
        <f t="shared" si="8"/>
        <v>98.98</v>
      </c>
    </row>
    <row r="555" spans="1:8" x14ac:dyDescent="0.3">
      <c r="A555">
        <v>20100552</v>
      </c>
      <c r="B555" t="s">
        <v>4</v>
      </c>
      <c r="C555"/>
      <c r="D555" s="6">
        <v>38867</v>
      </c>
      <c r="E555" t="s">
        <v>8</v>
      </c>
      <c r="F555" s="5">
        <v>65</v>
      </c>
      <c r="G555">
        <v>4</v>
      </c>
      <c r="H555" s="5">
        <f t="shared" si="8"/>
        <v>260</v>
      </c>
    </row>
    <row r="556" spans="1:8" x14ac:dyDescent="0.3">
      <c r="A556">
        <v>20100553</v>
      </c>
      <c r="B556" t="s">
        <v>3</v>
      </c>
      <c r="C556"/>
      <c r="D556" s="6">
        <v>38858</v>
      </c>
      <c r="E556" t="s">
        <v>7</v>
      </c>
      <c r="F556" s="5">
        <v>180.5</v>
      </c>
      <c r="G556">
        <v>2</v>
      </c>
      <c r="H556" s="5">
        <f t="shared" si="8"/>
        <v>361</v>
      </c>
    </row>
    <row r="557" spans="1:8" x14ac:dyDescent="0.3">
      <c r="A557">
        <v>20100554</v>
      </c>
      <c r="B557" t="s">
        <v>5</v>
      </c>
      <c r="C557"/>
      <c r="D557" s="6">
        <v>38854</v>
      </c>
      <c r="E557" t="s">
        <v>7</v>
      </c>
      <c r="F557" s="5">
        <v>98.98</v>
      </c>
      <c r="G557">
        <v>2</v>
      </c>
      <c r="H557" s="5">
        <f t="shared" si="8"/>
        <v>197.96</v>
      </c>
    </row>
    <row r="558" spans="1:8" x14ac:dyDescent="0.3">
      <c r="A558">
        <v>20100555</v>
      </c>
      <c r="B558" t="s">
        <v>4</v>
      </c>
      <c r="C558"/>
      <c r="D558" s="6">
        <v>38850</v>
      </c>
      <c r="E558" t="s">
        <v>10</v>
      </c>
      <c r="F558" s="5">
        <v>560.25</v>
      </c>
      <c r="G558">
        <v>1</v>
      </c>
      <c r="H558" s="5">
        <f t="shared" si="8"/>
        <v>560.25</v>
      </c>
    </row>
    <row r="559" spans="1:8" x14ac:dyDescent="0.3">
      <c r="A559">
        <v>20100556</v>
      </c>
      <c r="B559" t="s">
        <v>4</v>
      </c>
      <c r="C559"/>
      <c r="D559" s="6">
        <v>38857</v>
      </c>
      <c r="E559" t="s">
        <v>8</v>
      </c>
      <c r="F559" s="5">
        <v>65</v>
      </c>
      <c r="G559">
        <v>2</v>
      </c>
      <c r="H559" s="5">
        <f t="shared" si="8"/>
        <v>130</v>
      </c>
    </row>
    <row r="560" spans="1:8" x14ac:dyDescent="0.3">
      <c r="A560">
        <v>20100557</v>
      </c>
      <c r="B560" t="s">
        <v>3</v>
      </c>
      <c r="C560"/>
      <c r="D560" s="6">
        <v>38857</v>
      </c>
      <c r="E560" t="s">
        <v>7</v>
      </c>
      <c r="F560" s="5">
        <v>180.5</v>
      </c>
      <c r="G560">
        <v>1</v>
      </c>
      <c r="H560" s="5">
        <f t="shared" si="8"/>
        <v>180.5</v>
      </c>
    </row>
    <row r="561" spans="1:8" x14ac:dyDescent="0.3">
      <c r="A561">
        <v>20100558</v>
      </c>
      <c r="B561" t="s">
        <v>3</v>
      </c>
      <c r="C561"/>
      <c r="D561" s="6">
        <v>38852</v>
      </c>
      <c r="E561" t="s">
        <v>7</v>
      </c>
      <c r="F561" s="5">
        <v>180.5</v>
      </c>
      <c r="G561">
        <v>2</v>
      </c>
      <c r="H561" s="5">
        <f t="shared" si="8"/>
        <v>361</v>
      </c>
    </row>
    <row r="562" spans="1:8" x14ac:dyDescent="0.3">
      <c r="A562">
        <v>20100559</v>
      </c>
      <c r="B562" t="s">
        <v>4</v>
      </c>
      <c r="C562"/>
      <c r="D562" s="6">
        <v>38842</v>
      </c>
      <c r="E562" t="s">
        <v>9</v>
      </c>
      <c r="F562" s="5">
        <v>58.5</v>
      </c>
      <c r="G562">
        <v>3</v>
      </c>
      <c r="H562" s="5">
        <f t="shared" si="8"/>
        <v>175.5</v>
      </c>
    </row>
    <row r="563" spans="1:8" x14ac:dyDescent="0.3">
      <c r="A563">
        <v>20100560</v>
      </c>
      <c r="B563" t="s">
        <v>5</v>
      </c>
      <c r="C563"/>
      <c r="D563" s="6">
        <v>38845</v>
      </c>
      <c r="E563" t="s">
        <v>10</v>
      </c>
      <c r="F563" s="5">
        <v>560.25</v>
      </c>
      <c r="G563">
        <v>1</v>
      </c>
      <c r="H563" s="5">
        <f t="shared" si="8"/>
        <v>560.25</v>
      </c>
    </row>
    <row r="564" spans="1:8" x14ac:dyDescent="0.3">
      <c r="A564">
        <v>20100561</v>
      </c>
      <c r="B564" t="s">
        <v>4</v>
      </c>
      <c r="C564"/>
      <c r="D564" s="6">
        <v>38851</v>
      </c>
      <c r="E564" t="s">
        <v>8</v>
      </c>
      <c r="F564" s="5">
        <v>65</v>
      </c>
      <c r="G564">
        <v>2</v>
      </c>
      <c r="H564" s="5">
        <f t="shared" si="8"/>
        <v>130</v>
      </c>
    </row>
    <row r="565" spans="1:8" x14ac:dyDescent="0.3">
      <c r="A565">
        <v>20100562</v>
      </c>
      <c r="B565" t="s">
        <v>5</v>
      </c>
      <c r="C565"/>
      <c r="D565" s="6">
        <v>38849</v>
      </c>
      <c r="E565" t="s">
        <v>8</v>
      </c>
      <c r="F565" s="5">
        <v>65</v>
      </c>
      <c r="G565">
        <v>4</v>
      </c>
      <c r="H565" s="5">
        <f t="shared" si="8"/>
        <v>260</v>
      </c>
    </row>
    <row r="566" spans="1:8" x14ac:dyDescent="0.3">
      <c r="A566">
        <v>20100563</v>
      </c>
      <c r="B566" t="s">
        <v>4</v>
      </c>
      <c r="C566"/>
      <c r="D566" s="6">
        <v>38859</v>
      </c>
      <c r="E566" t="s">
        <v>8</v>
      </c>
      <c r="F566" s="5">
        <v>65</v>
      </c>
      <c r="G566">
        <v>3</v>
      </c>
      <c r="H566" s="5">
        <f t="shared" si="8"/>
        <v>195</v>
      </c>
    </row>
    <row r="567" spans="1:8" x14ac:dyDescent="0.3">
      <c r="A567">
        <v>20100564</v>
      </c>
      <c r="B567" t="s">
        <v>3</v>
      </c>
      <c r="C567"/>
      <c r="D567" s="6">
        <v>38851</v>
      </c>
      <c r="E567" t="s">
        <v>9</v>
      </c>
      <c r="F567" s="5">
        <v>58.5</v>
      </c>
      <c r="G567">
        <v>5</v>
      </c>
      <c r="H567" s="5">
        <f t="shared" si="8"/>
        <v>292.5</v>
      </c>
    </row>
    <row r="568" spans="1:8" x14ac:dyDescent="0.3">
      <c r="A568">
        <v>20100565</v>
      </c>
      <c r="B568" t="s">
        <v>5</v>
      </c>
      <c r="C568"/>
      <c r="D568" s="6">
        <v>38839</v>
      </c>
      <c r="E568" t="s">
        <v>7</v>
      </c>
      <c r="F568" s="5">
        <v>98.98</v>
      </c>
      <c r="G568">
        <v>2</v>
      </c>
      <c r="H568" s="5">
        <f t="shared" si="8"/>
        <v>197.96</v>
      </c>
    </row>
    <row r="569" spans="1:8" x14ac:dyDescent="0.3">
      <c r="A569">
        <v>20100566</v>
      </c>
      <c r="B569" t="s">
        <v>3</v>
      </c>
      <c r="C569"/>
      <c r="D569" s="6">
        <v>38845</v>
      </c>
      <c r="E569" t="s">
        <v>8</v>
      </c>
      <c r="F569" s="5">
        <v>65</v>
      </c>
      <c r="G569">
        <v>2</v>
      </c>
      <c r="H569" s="5">
        <f t="shared" si="8"/>
        <v>130</v>
      </c>
    </row>
    <row r="570" spans="1:8" x14ac:dyDescent="0.3">
      <c r="A570">
        <v>20100567</v>
      </c>
      <c r="B570" t="s">
        <v>3</v>
      </c>
      <c r="C570"/>
      <c r="D570" s="6">
        <v>38844</v>
      </c>
      <c r="E570" t="s">
        <v>6</v>
      </c>
      <c r="F570" s="5">
        <v>229</v>
      </c>
      <c r="G570">
        <v>4</v>
      </c>
      <c r="H570" s="5">
        <f t="shared" si="8"/>
        <v>916</v>
      </c>
    </row>
    <row r="571" spans="1:8" x14ac:dyDescent="0.3">
      <c r="A571">
        <v>20100568</v>
      </c>
      <c r="B571" t="s">
        <v>3</v>
      </c>
      <c r="C571"/>
      <c r="D571" s="6">
        <v>38843</v>
      </c>
      <c r="E571" t="s">
        <v>7</v>
      </c>
      <c r="F571" s="5">
        <v>180.5</v>
      </c>
      <c r="G571">
        <v>1</v>
      </c>
      <c r="H571" s="5">
        <f t="shared" si="8"/>
        <v>180.5</v>
      </c>
    </row>
    <row r="572" spans="1:8" x14ac:dyDescent="0.3">
      <c r="A572">
        <v>20100569</v>
      </c>
      <c r="B572" t="s">
        <v>3</v>
      </c>
      <c r="C572"/>
      <c r="D572" s="6">
        <v>38851</v>
      </c>
      <c r="E572" t="s">
        <v>6</v>
      </c>
      <c r="F572" s="5">
        <v>229</v>
      </c>
      <c r="G572">
        <v>5</v>
      </c>
      <c r="H572" s="5">
        <f t="shared" si="8"/>
        <v>1145</v>
      </c>
    </row>
    <row r="573" spans="1:8" x14ac:dyDescent="0.3">
      <c r="A573">
        <v>20100570</v>
      </c>
      <c r="B573" t="s">
        <v>4</v>
      </c>
      <c r="C573"/>
      <c r="D573" s="6">
        <v>38867</v>
      </c>
      <c r="E573" t="s">
        <v>6</v>
      </c>
      <c r="F573" s="5">
        <v>359</v>
      </c>
      <c r="G573">
        <v>5</v>
      </c>
      <c r="H573" s="5">
        <f t="shared" si="8"/>
        <v>1795</v>
      </c>
    </row>
    <row r="574" spans="1:8" x14ac:dyDescent="0.3">
      <c r="A574">
        <v>20100571</v>
      </c>
      <c r="B574" t="s">
        <v>4</v>
      </c>
      <c r="C574"/>
      <c r="D574" s="6">
        <v>38864</v>
      </c>
      <c r="E574" t="s">
        <v>10</v>
      </c>
      <c r="F574" s="5">
        <v>560.25</v>
      </c>
      <c r="G574">
        <v>1</v>
      </c>
      <c r="H574" s="5">
        <f t="shared" si="8"/>
        <v>560.25</v>
      </c>
    </row>
    <row r="575" spans="1:8" x14ac:dyDescent="0.3">
      <c r="A575">
        <v>20100572</v>
      </c>
      <c r="B575" t="s">
        <v>3</v>
      </c>
      <c r="C575"/>
      <c r="D575" s="6">
        <v>38849</v>
      </c>
      <c r="E575" t="s">
        <v>7</v>
      </c>
      <c r="F575" s="5">
        <v>180.5</v>
      </c>
      <c r="G575">
        <v>1</v>
      </c>
      <c r="H575" s="5">
        <f t="shared" si="8"/>
        <v>180.5</v>
      </c>
    </row>
    <row r="576" spans="1:8" x14ac:dyDescent="0.3">
      <c r="A576">
        <v>20100573</v>
      </c>
      <c r="B576" t="s">
        <v>3</v>
      </c>
      <c r="C576"/>
      <c r="D576" s="6">
        <v>38846</v>
      </c>
      <c r="E576" t="s">
        <v>7</v>
      </c>
      <c r="F576" s="5">
        <v>180.5</v>
      </c>
      <c r="G576">
        <v>1</v>
      </c>
      <c r="H576" s="5">
        <f t="shared" si="8"/>
        <v>180.5</v>
      </c>
    </row>
    <row r="577" spans="1:8" x14ac:dyDescent="0.3">
      <c r="A577">
        <v>20100574</v>
      </c>
      <c r="B577" t="s">
        <v>3</v>
      </c>
      <c r="C577"/>
      <c r="D577" s="6">
        <v>38853</v>
      </c>
      <c r="E577" t="s">
        <v>8</v>
      </c>
      <c r="F577" s="5">
        <v>65</v>
      </c>
      <c r="G577">
        <v>1</v>
      </c>
      <c r="H577" s="5">
        <f t="shared" si="8"/>
        <v>65</v>
      </c>
    </row>
    <row r="578" spans="1:8" x14ac:dyDescent="0.3">
      <c r="A578">
        <v>20100575</v>
      </c>
      <c r="B578" t="s">
        <v>4</v>
      </c>
      <c r="C578"/>
      <c r="D578" s="6">
        <v>38840</v>
      </c>
      <c r="E578" t="s">
        <v>6</v>
      </c>
      <c r="F578" s="5">
        <v>359</v>
      </c>
      <c r="G578">
        <v>2</v>
      </c>
      <c r="H578" s="5">
        <f t="shared" si="8"/>
        <v>718</v>
      </c>
    </row>
    <row r="579" spans="1:8" x14ac:dyDescent="0.3">
      <c r="A579">
        <v>20100576</v>
      </c>
      <c r="B579" t="s">
        <v>5</v>
      </c>
      <c r="C579"/>
      <c r="D579" s="6">
        <v>38859</v>
      </c>
      <c r="E579" t="s">
        <v>6</v>
      </c>
      <c r="F579" s="5">
        <v>359</v>
      </c>
      <c r="G579">
        <v>6</v>
      </c>
      <c r="H579" s="5">
        <f t="shared" ref="H579:H642" si="9">F579*G579</f>
        <v>2154</v>
      </c>
    </row>
    <row r="580" spans="1:8" x14ac:dyDescent="0.3">
      <c r="A580">
        <v>20100577</v>
      </c>
      <c r="B580" t="s">
        <v>5</v>
      </c>
      <c r="C580"/>
      <c r="D580" s="6">
        <v>38853</v>
      </c>
      <c r="E580" t="s">
        <v>6</v>
      </c>
      <c r="F580" s="5">
        <v>359</v>
      </c>
      <c r="G580">
        <v>1</v>
      </c>
      <c r="H580" s="5">
        <f t="shared" si="9"/>
        <v>359</v>
      </c>
    </row>
    <row r="581" spans="1:8" x14ac:dyDescent="0.3">
      <c r="A581">
        <v>20100578</v>
      </c>
      <c r="B581" t="s">
        <v>3</v>
      </c>
      <c r="C581"/>
      <c r="D581" s="6">
        <v>38845</v>
      </c>
      <c r="E581" t="s">
        <v>6</v>
      </c>
      <c r="F581" s="5">
        <v>359</v>
      </c>
      <c r="G581">
        <v>2</v>
      </c>
      <c r="H581" s="5">
        <f t="shared" si="9"/>
        <v>718</v>
      </c>
    </row>
    <row r="582" spans="1:8" x14ac:dyDescent="0.3">
      <c r="A582">
        <v>20100579</v>
      </c>
      <c r="B582" t="s">
        <v>5</v>
      </c>
      <c r="C582"/>
      <c r="D582" s="6">
        <v>38841</v>
      </c>
      <c r="E582" t="s">
        <v>8</v>
      </c>
      <c r="F582" s="5">
        <v>65</v>
      </c>
      <c r="G582">
        <v>3</v>
      </c>
      <c r="H582" s="5">
        <f t="shared" si="9"/>
        <v>195</v>
      </c>
    </row>
    <row r="583" spans="1:8" x14ac:dyDescent="0.3">
      <c r="A583">
        <v>20100580</v>
      </c>
      <c r="B583" t="s">
        <v>3</v>
      </c>
      <c r="C583"/>
      <c r="D583" s="6">
        <v>38852</v>
      </c>
      <c r="E583" t="s">
        <v>7</v>
      </c>
      <c r="F583" s="5">
        <v>280.88</v>
      </c>
      <c r="G583">
        <v>1</v>
      </c>
      <c r="H583" s="5">
        <f t="shared" si="9"/>
        <v>280.88</v>
      </c>
    </row>
    <row r="584" spans="1:8" x14ac:dyDescent="0.3">
      <c r="A584">
        <v>20100581</v>
      </c>
      <c r="B584" t="s">
        <v>4</v>
      </c>
      <c r="C584"/>
      <c r="D584" s="6">
        <v>38842</v>
      </c>
      <c r="E584" t="s">
        <v>7</v>
      </c>
      <c r="F584" s="5">
        <v>275.79000000000002</v>
      </c>
      <c r="G584">
        <v>1</v>
      </c>
      <c r="H584" s="5">
        <f t="shared" si="9"/>
        <v>275.79000000000002</v>
      </c>
    </row>
    <row r="585" spans="1:8" x14ac:dyDescent="0.3">
      <c r="A585">
        <v>20100582</v>
      </c>
      <c r="B585" t="s">
        <v>4</v>
      </c>
      <c r="C585"/>
      <c r="D585" s="6">
        <v>38851</v>
      </c>
      <c r="E585" t="s">
        <v>10</v>
      </c>
      <c r="F585" s="5">
        <v>560.25</v>
      </c>
      <c r="G585">
        <v>1</v>
      </c>
      <c r="H585" s="5">
        <f t="shared" si="9"/>
        <v>560.25</v>
      </c>
    </row>
    <row r="586" spans="1:8" x14ac:dyDescent="0.3">
      <c r="A586">
        <v>20100583</v>
      </c>
      <c r="B586" t="s">
        <v>3</v>
      </c>
      <c r="C586"/>
      <c r="D586" s="6">
        <v>38839</v>
      </c>
      <c r="E586" t="s">
        <v>6</v>
      </c>
      <c r="F586" s="5">
        <v>359</v>
      </c>
      <c r="G586">
        <v>6</v>
      </c>
      <c r="H586" s="5">
        <f t="shared" si="9"/>
        <v>2154</v>
      </c>
    </row>
    <row r="587" spans="1:8" x14ac:dyDescent="0.3">
      <c r="A587">
        <v>20100584</v>
      </c>
      <c r="B587" t="s">
        <v>4</v>
      </c>
      <c r="C587"/>
      <c r="D587" s="6">
        <v>38853</v>
      </c>
      <c r="E587" t="s">
        <v>9</v>
      </c>
      <c r="F587" s="5">
        <v>58.5</v>
      </c>
      <c r="G587">
        <v>1</v>
      </c>
      <c r="H587" s="5">
        <f t="shared" si="9"/>
        <v>58.5</v>
      </c>
    </row>
    <row r="588" spans="1:8" x14ac:dyDescent="0.3">
      <c r="A588">
        <v>20100585</v>
      </c>
      <c r="B588" t="s">
        <v>5</v>
      </c>
      <c r="C588"/>
      <c r="D588" s="6">
        <v>38853</v>
      </c>
      <c r="E588" t="s">
        <v>7</v>
      </c>
      <c r="F588" s="5">
        <v>98.98</v>
      </c>
      <c r="G588">
        <v>2</v>
      </c>
      <c r="H588" s="5">
        <f t="shared" si="9"/>
        <v>197.96</v>
      </c>
    </row>
    <row r="589" spans="1:8" x14ac:dyDescent="0.3">
      <c r="A589">
        <v>20100586</v>
      </c>
      <c r="B589" t="s">
        <v>4</v>
      </c>
      <c r="C589"/>
      <c r="D589" s="6">
        <v>38862</v>
      </c>
      <c r="E589" t="s">
        <v>9</v>
      </c>
      <c r="F589" s="5">
        <v>58.5</v>
      </c>
      <c r="G589">
        <v>1</v>
      </c>
      <c r="H589" s="5">
        <f t="shared" si="9"/>
        <v>58.5</v>
      </c>
    </row>
    <row r="590" spans="1:8" x14ac:dyDescent="0.3">
      <c r="A590">
        <v>20100587</v>
      </c>
      <c r="B590" t="s">
        <v>4</v>
      </c>
      <c r="C590"/>
      <c r="D590" s="6">
        <v>38844</v>
      </c>
      <c r="E590" t="s">
        <v>10</v>
      </c>
      <c r="F590" s="5">
        <v>275.33</v>
      </c>
      <c r="G590">
        <v>2</v>
      </c>
      <c r="H590" s="5">
        <f t="shared" si="9"/>
        <v>550.66</v>
      </c>
    </row>
    <row r="591" spans="1:8" x14ac:dyDescent="0.3">
      <c r="A591">
        <v>20100588</v>
      </c>
      <c r="B591" t="s">
        <v>4</v>
      </c>
      <c r="C591"/>
      <c r="D591" s="6">
        <v>38854</v>
      </c>
      <c r="E591" t="s">
        <v>10</v>
      </c>
      <c r="F591" s="5">
        <v>275.33</v>
      </c>
      <c r="G591">
        <v>2</v>
      </c>
      <c r="H591" s="5">
        <f t="shared" si="9"/>
        <v>550.66</v>
      </c>
    </row>
    <row r="592" spans="1:8" x14ac:dyDescent="0.3">
      <c r="A592">
        <v>20100589</v>
      </c>
      <c r="B592" t="s">
        <v>4</v>
      </c>
      <c r="C592"/>
      <c r="D592" s="6">
        <v>38857</v>
      </c>
      <c r="E592" t="s">
        <v>9</v>
      </c>
      <c r="F592" s="5">
        <v>58.5</v>
      </c>
      <c r="G592">
        <v>3</v>
      </c>
      <c r="H592" s="5">
        <f t="shared" si="9"/>
        <v>175.5</v>
      </c>
    </row>
    <row r="593" spans="1:8" x14ac:dyDescent="0.3">
      <c r="A593">
        <v>20100590</v>
      </c>
      <c r="B593" t="s">
        <v>5</v>
      </c>
      <c r="C593"/>
      <c r="D593" s="6">
        <v>38850</v>
      </c>
      <c r="E593" t="s">
        <v>9</v>
      </c>
      <c r="F593" s="5">
        <v>58.5</v>
      </c>
      <c r="G593">
        <v>4</v>
      </c>
      <c r="H593" s="5">
        <f t="shared" si="9"/>
        <v>234</v>
      </c>
    </row>
    <row r="594" spans="1:8" x14ac:dyDescent="0.3">
      <c r="A594">
        <v>20100591</v>
      </c>
      <c r="B594" t="s">
        <v>3</v>
      </c>
      <c r="C594"/>
      <c r="D594" s="6">
        <v>38858</v>
      </c>
      <c r="E594" t="s">
        <v>6</v>
      </c>
      <c r="F594" s="5">
        <v>359</v>
      </c>
      <c r="G594">
        <v>3</v>
      </c>
      <c r="H594" s="5">
        <f t="shared" si="9"/>
        <v>1077</v>
      </c>
    </row>
    <row r="595" spans="1:8" x14ac:dyDescent="0.3">
      <c r="A595">
        <v>20100592</v>
      </c>
      <c r="B595" t="s">
        <v>5</v>
      </c>
      <c r="C595"/>
      <c r="D595" s="6">
        <v>38853</v>
      </c>
      <c r="E595" t="s">
        <v>8</v>
      </c>
      <c r="F595" s="5">
        <v>65</v>
      </c>
      <c r="G595">
        <v>2</v>
      </c>
      <c r="H595" s="5">
        <f t="shared" si="9"/>
        <v>130</v>
      </c>
    </row>
    <row r="596" spans="1:8" x14ac:dyDescent="0.3">
      <c r="A596">
        <v>20100593</v>
      </c>
      <c r="B596" t="s">
        <v>5</v>
      </c>
      <c r="C596"/>
      <c r="D596" s="6">
        <v>38850</v>
      </c>
      <c r="E596" t="s">
        <v>9</v>
      </c>
      <c r="F596" s="5">
        <v>58.5</v>
      </c>
      <c r="G596">
        <v>5</v>
      </c>
      <c r="H596" s="5">
        <f t="shared" si="9"/>
        <v>292.5</v>
      </c>
    </row>
    <row r="597" spans="1:8" x14ac:dyDescent="0.3">
      <c r="A597">
        <v>20100594</v>
      </c>
      <c r="B597" t="s">
        <v>5</v>
      </c>
      <c r="C597"/>
      <c r="D597" s="6">
        <v>38861</v>
      </c>
      <c r="E597" t="s">
        <v>9</v>
      </c>
      <c r="F597" s="5">
        <v>58.5</v>
      </c>
      <c r="G597">
        <v>2</v>
      </c>
      <c r="H597" s="5">
        <f t="shared" si="9"/>
        <v>117</v>
      </c>
    </row>
    <row r="598" spans="1:8" x14ac:dyDescent="0.3">
      <c r="A598">
        <v>20100595</v>
      </c>
      <c r="B598" t="s">
        <v>5</v>
      </c>
      <c r="C598"/>
      <c r="D598" s="6">
        <v>38850</v>
      </c>
      <c r="E598" t="s">
        <v>6</v>
      </c>
      <c r="F598" s="5">
        <v>359</v>
      </c>
      <c r="G598">
        <v>5</v>
      </c>
      <c r="H598" s="5">
        <f t="shared" si="9"/>
        <v>1795</v>
      </c>
    </row>
    <row r="599" spans="1:8" x14ac:dyDescent="0.3">
      <c r="A599">
        <v>20100596</v>
      </c>
      <c r="B599" t="s">
        <v>4</v>
      </c>
      <c r="C599"/>
      <c r="D599" s="6">
        <v>38846</v>
      </c>
      <c r="E599" t="s">
        <v>8</v>
      </c>
      <c r="F599" s="5">
        <v>65</v>
      </c>
      <c r="G599">
        <v>3</v>
      </c>
      <c r="H599" s="5">
        <f t="shared" si="9"/>
        <v>195</v>
      </c>
    </row>
    <row r="600" spans="1:8" x14ac:dyDescent="0.3">
      <c r="A600">
        <v>20100597</v>
      </c>
      <c r="B600" t="s">
        <v>4</v>
      </c>
      <c r="C600"/>
      <c r="D600" s="6">
        <v>38846</v>
      </c>
      <c r="E600" t="s">
        <v>7</v>
      </c>
      <c r="F600" s="5">
        <v>275.79000000000002</v>
      </c>
      <c r="G600">
        <v>1</v>
      </c>
      <c r="H600" s="5">
        <f t="shared" si="9"/>
        <v>275.79000000000002</v>
      </c>
    </row>
    <row r="601" spans="1:8" x14ac:dyDescent="0.3">
      <c r="A601">
        <v>20100598</v>
      </c>
      <c r="B601" t="s">
        <v>4</v>
      </c>
      <c r="C601"/>
      <c r="D601" s="6">
        <v>38840</v>
      </c>
      <c r="E601" t="s">
        <v>9</v>
      </c>
      <c r="F601" s="5">
        <v>99</v>
      </c>
      <c r="G601">
        <v>2</v>
      </c>
      <c r="H601" s="5">
        <f t="shared" si="9"/>
        <v>198</v>
      </c>
    </row>
    <row r="602" spans="1:8" x14ac:dyDescent="0.3">
      <c r="A602">
        <v>20100599</v>
      </c>
      <c r="B602" t="s">
        <v>4</v>
      </c>
      <c r="C602"/>
      <c r="D602" s="6">
        <v>38850</v>
      </c>
      <c r="E602" t="s">
        <v>6</v>
      </c>
      <c r="F602" s="5">
        <v>359</v>
      </c>
      <c r="G602">
        <v>1</v>
      </c>
      <c r="H602" s="5">
        <f t="shared" si="9"/>
        <v>359</v>
      </c>
    </row>
    <row r="603" spans="1:8" x14ac:dyDescent="0.3">
      <c r="A603">
        <v>20100600</v>
      </c>
      <c r="B603" t="s">
        <v>4</v>
      </c>
      <c r="C603"/>
      <c r="D603" s="6">
        <v>38837</v>
      </c>
      <c r="E603" t="s">
        <v>8</v>
      </c>
      <c r="F603" s="5">
        <v>65</v>
      </c>
      <c r="G603">
        <v>1</v>
      </c>
      <c r="H603" s="5">
        <f t="shared" si="9"/>
        <v>65</v>
      </c>
    </row>
    <row r="604" spans="1:8" x14ac:dyDescent="0.3">
      <c r="A604">
        <v>20100601</v>
      </c>
      <c r="B604" t="s">
        <v>3</v>
      </c>
      <c r="C604"/>
      <c r="D604" s="6">
        <v>38844</v>
      </c>
      <c r="E604" t="s">
        <v>9</v>
      </c>
      <c r="F604" s="5">
        <v>99</v>
      </c>
      <c r="G604">
        <v>4</v>
      </c>
      <c r="H604" s="5">
        <f t="shared" si="9"/>
        <v>396</v>
      </c>
    </row>
    <row r="605" spans="1:8" x14ac:dyDescent="0.3">
      <c r="A605">
        <v>20100602</v>
      </c>
      <c r="B605" t="s">
        <v>5</v>
      </c>
      <c r="C605"/>
      <c r="D605" s="6">
        <v>38862</v>
      </c>
      <c r="E605" t="s">
        <v>9</v>
      </c>
      <c r="F605" s="5">
        <v>99</v>
      </c>
      <c r="G605">
        <v>1</v>
      </c>
      <c r="H605" s="5">
        <f t="shared" si="9"/>
        <v>99</v>
      </c>
    </row>
    <row r="606" spans="1:8" x14ac:dyDescent="0.3">
      <c r="A606">
        <v>20100603</v>
      </c>
      <c r="B606" t="s">
        <v>5</v>
      </c>
      <c r="C606"/>
      <c r="D606" s="6">
        <v>38857</v>
      </c>
      <c r="E606" t="s">
        <v>9</v>
      </c>
      <c r="F606" s="5">
        <v>99</v>
      </c>
      <c r="G606">
        <v>2</v>
      </c>
      <c r="H606" s="5">
        <f t="shared" si="9"/>
        <v>198</v>
      </c>
    </row>
    <row r="607" spans="1:8" x14ac:dyDescent="0.3">
      <c r="A607">
        <v>20100604</v>
      </c>
      <c r="B607" t="s">
        <v>4</v>
      </c>
      <c r="C607"/>
      <c r="D607" s="6">
        <v>38841</v>
      </c>
      <c r="E607" t="s">
        <v>9</v>
      </c>
      <c r="F607" s="5">
        <v>99</v>
      </c>
      <c r="G607">
        <v>5</v>
      </c>
      <c r="H607" s="5">
        <f t="shared" si="9"/>
        <v>495</v>
      </c>
    </row>
    <row r="608" spans="1:8" x14ac:dyDescent="0.3">
      <c r="A608">
        <v>20100605</v>
      </c>
      <c r="B608" t="s">
        <v>3</v>
      </c>
      <c r="C608"/>
      <c r="D608" s="6">
        <v>38841</v>
      </c>
      <c r="E608" t="s">
        <v>7</v>
      </c>
      <c r="F608" s="5">
        <v>280.88</v>
      </c>
      <c r="G608">
        <v>1</v>
      </c>
      <c r="H608" s="5">
        <f t="shared" si="9"/>
        <v>280.88</v>
      </c>
    </row>
    <row r="609" spans="1:8" x14ac:dyDescent="0.3">
      <c r="A609">
        <v>20100606</v>
      </c>
      <c r="B609" t="s">
        <v>5</v>
      </c>
      <c r="C609"/>
      <c r="D609" s="6">
        <v>38863</v>
      </c>
      <c r="E609" t="s">
        <v>10</v>
      </c>
      <c r="F609" s="5">
        <v>275.33</v>
      </c>
      <c r="G609">
        <v>1</v>
      </c>
      <c r="H609" s="5">
        <f t="shared" si="9"/>
        <v>275.33</v>
      </c>
    </row>
    <row r="610" spans="1:8" x14ac:dyDescent="0.3">
      <c r="A610">
        <v>20100607</v>
      </c>
      <c r="B610" t="s">
        <v>5</v>
      </c>
      <c r="C610"/>
      <c r="D610" s="6">
        <v>38841</v>
      </c>
      <c r="E610" t="s">
        <v>7</v>
      </c>
      <c r="F610" s="5">
        <v>98.98</v>
      </c>
      <c r="G610">
        <v>1</v>
      </c>
      <c r="H610" s="5">
        <f t="shared" si="9"/>
        <v>98.98</v>
      </c>
    </row>
    <row r="611" spans="1:8" x14ac:dyDescent="0.3">
      <c r="A611">
        <v>20100608</v>
      </c>
      <c r="B611" t="s">
        <v>5</v>
      </c>
      <c r="C611"/>
      <c r="D611" s="6">
        <v>38841</v>
      </c>
      <c r="E611" t="s">
        <v>8</v>
      </c>
      <c r="F611" s="5">
        <v>65</v>
      </c>
      <c r="G611">
        <v>3</v>
      </c>
      <c r="H611" s="5">
        <f t="shared" si="9"/>
        <v>195</v>
      </c>
    </row>
    <row r="612" spans="1:8" x14ac:dyDescent="0.3">
      <c r="A612">
        <v>20100609</v>
      </c>
      <c r="B612" t="s">
        <v>3</v>
      </c>
      <c r="C612"/>
      <c r="D612" s="6">
        <v>38842</v>
      </c>
      <c r="E612" t="s">
        <v>8</v>
      </c>
      <c r="F612" s="5">
        <v>65</v>
      </c>
      <c r="G612">
        <v>3</v>
      </c>
      <c r="H612" s="5">
        <f t="shared" si="9"/>
        <v>195</v>
      </c>
    </row>
    <row r="613" spans="1:8" x14ac:dyDescent="0.3">
      <c r="A613">
        <v>20100610</v>
      </c>
      <c r="B613" t="s">
        <v>4</v>
      </c>
      <c r="C613"/>
      <c r="D613" s="6">
        <v>38845</v>
      </c>
      <c r="E613" t="s">
        <v>6</v>
      </c>
      <c r="F613" s="5">
        <v>359</v>
      </c>
      <c r="G613">
        <v>2</v>
      </c>
      <c r="H613" s="5">
        <f t="shared" si="9"/>
        <v>718</v>
      </c>
    </row>
    <row r="614" spans="1:8" x14ac:dyDescent="0.3">
      <c r="A614">
        <v>20100611</v>
      </c>
      <c r="B614" t="s">
        <v>4</v>
      </c>
      <c r="C614"/>
      <c r="D614" s="6">
        <v>38851</v>
      </c>
      <c r="E614" t="s">
        <v>10</v>
      </c>
      <c r="F614" s="5">
        <v>275.33</v>
      </c>
      <c r="G614">
        <v>2</v>
      </c>
      <c r="H614" s="5">
        <f t="shared" si="9"/>
        <v>550.66</v>
      </c>
    </row>
    <row r="615" spans="1:8" x14ac:dyDescent="0.3">
      <c r="A615">
        <v>20100612</v>
      </c>
      <c r="B615" t="s">
        <v>3</v>
      </c>
      <c r="C615"/>
      <c r="D615" s="6">
        <v>38850</v>
      </c>
      <c r="E615" t="s">
        <v>9</v>
      </c>
      <c r="F615" s="5">
        <v>99</v>
      </c>
      <c r="G615">
        <v>1</v>
      </c>
      <c r="H615" s="5">
        <f t="shared" si="9"/>
        <v>99</v>
      </c>
    </row>
    <row r="616" spans="1:8" x14ac:dyDescent="0.3">
      <c r="A616">
        <v>20100613</v>
      </c>
      <c r="B616" t="s">
        <v>3</v>
      </c>
      <c r="C616"/>
      <c r="D616" s="6">
        <v>38865</v>
      </c>
      <c r="E616" t="s">
        <v>8</v>
      </c>
      <c r="F616" s="5">
        <v>65</v>
      </c>
      <c r="G616">
        <v>4</v>
      </c>
      <c r="H616" s="5">
        <f t="shared" si="9"/>
        <v>260</v>
      </c>
    </row>
    <row r="617" spans="1:8" x14ac:dyDescent="0.3">
      <c r="A617">
        <v>20100614</v>
      </c>
      <c r="B617" t="s">
        <v>4</v>
      </c>
      <c r="C617"/>
      <c r="D617" s="6">
        <v>38862</v>
      </c>
      <c r="E617" t="s">
        <v>9</v>
      </c>
      <c r="F617" s="5">
        <v>99</v>
      </c>
      <c r="G617">
        <v>1</v>
      </c>
      <c r="H617" s="5">
        <f t="shared" si="9"/>
        <v>99</v>
      </c>
    </row>
    <row r="618" spans="1:8" x14ac:dyDescent="0.3">
      <c r="A618">
        <v>20100615</v>
      </c>
      <c r="B618" t="s">
        <v>4</v>
      </c>
      <c r="C618"/>
      <c r="D618" s="6">
        <v>38865</v>
      </c>
      <c r="E618" t="s">
        <v>8</v>
      </c>
      <c r="F618" s="5">
        <v>65</v>
      </c>
      <c r="G618">
        <v>1</v>
      </c>
      <c r="H618" s="5">
        <f t="shared" si="9"/>
        <v>65</v>
      </c>
    </row>
    <row r="619" spans="1:8" x14ac:dyDescent="0.3">
      <c r="A619">
        <v>20100616</v>
      </c>
      <c r="B619" t="s">
        <v>5</v>
      </c>
      <c r="C619"/>
      <c r="D619" s="6">
        <v>38855</v>
      </c>
      <c r="E619" t="s">
        <v>6</v>
      </c>
      <c r="F619" s="5">
        <v>359</v>
      </c>
      <c r="G619">
        <v>6</v>
      </c>
      <c r="H619" s="5">
        <f t="shared" si="9"/>
        <v>2154</v>
      </c>
    </row>
    <row r="620" spans="1:8" x14ac:dyDescent="0.3">
      <c r="A620">
        <v>20100617</v>
      </c>
      <c r="B620" t="s">
        <v>4</v>
      </c>
      <c r="C620"/>
      <c r="D620" s="6">
        <v>38840</v>
      </c>
      <c r="E620" t="s">
        <v>10</v>
      </c>
      <c r="F620" s="5">
        <v>275.33</v>
      </c>
      <c r="G620">
        <v>2</v>
      </c>
      <c r="H620" s="5">
        <f t="shared" si="9"/>
        <v>550.66</v>
      </c>
    </row>
    <row r="621" spans="1:8" x14ac:dyDescent="0.3">
      <c r="A621">
        <v>20100618</v>
      </c>
      <c r="B621" t="s">
        <v>3</v>
      </c>
      <c r="C621"/>
      <c r="D621" s="6">
        <v>38843</v>
      </c>
      <c r="E621" t="s">
        <v>7</v>
      </c>
      <c r="F621" s="5">
        <v>280.88</v>
      </c>
      <c r="G621">
        <v>1</v>
      </c>
      <c r="H621" s="5">
        <f t="shared" si="9"/>
        <v>280.88</v>
      </c>
    </row>
    <row r="622" spans="1:8" x14ac:dyDescent="0.3">
      <c r="A622">
        <v>20100619</v>
      </c>
      <c r="B622" t="s">
        <v>4</v>
      </c>
      <c r="C622"/>
      <c r="D622" s="6">
        <v>38852</v>
      </c>
      <c r="E622" t="s">
        <v>8</v>
      </c>
      <c r="F622" s="5">
        <v>65</v>
      </c>
      <c r="G622">
        <v>2</v>
      </c>
      <c r="H622" s="5">
        <f t="shared" si="9"/>
        <v>130</v>
      </c>
    </row>
    <row r="623" spans="1:8" x14ac:dyDescent="0.3">
      <c r="A623">
        <v>20100620</v>
      </c>
      <c r="B623" t="s">
        <v>4</v>
      </c>
      <c r="C623"/>
      <c r="D623" s="6">
        <v>38841</v>
      </c>
      <c r="E623" t="s">
        <v>10</v>
      </c>
      <c r="F623" s="5">
        <v>275.33</v>
      </c>
      <c r="G623">
        <v>1</v>
      </c>
      <c r="H623" s="5">
        <f t="shared" si="9"/>
        <v>275.33</v>
      </c>
    </row>
    <row r="624" spans="1:8" x14ac:dyDescent="0.3">
      <c r="A624">
        <v>20100621</v>
      </c>
      <c r="B624" t="s">
        <v>5</v>
      </c>
      <c r="C624"/>
      <c r="D624" s="6">
        <v>38859</v>
      </c>
      <c r="E624" t="s">
        <v>8</v>
      </c>
      <c r="F624" s="5">
        <v>65</v>
      </c>
      <c r="G624">
        <v>4</v>
      </c>
      <c r="H624" s="5">
        <f t="shared" si="9"/>
        <v>260</v>
      </c>
    </row>
    <row r="625" spans="1:8" x14ac:dyDescent="0.3">
      <c r="A625">
        <v>20100622</v>
      </c>
      <c r="B625" t="s">
        <v>3</v>
      </c>
      <c r="C625"/>
      <c r="D625" s="6">
        <v>38842</v>
      </c>
      <c r="E625" t="s">
        <v>9</v>
      </c>
      <c r="F625" s="5">
        <v>99</v>
      </c>
      <c r="G625">
        <v>3</v>
      </c>
      <c r="H625" s="5">
        <f t="shared" si="9"/>
        <v>297</v>
      </c>
    </row>
    <row r="626" spans="1:8" x14ac:dyDescent="0.3">
      <c r="A626">
        <v>20100623</v>
      </c>
      <c r="B626" t="s">
        <v>5</v>
      </c>
      <c r="C626"/>
      <c r="D626" s="6">
        <v>38844</v>
      </c>
      <c r="E626" t="s">
        <v>6</v>
      </c>
      <c r="F626" s="5">
        <v>359</v>
      </c>
      <c r="G626">
        <v>3</v>
      </c>
      <c r="H626" s="5">
        <f t="shared" si="9"/>
        <v>1077</v>
      </c>
    </row>
    <row r="627" spans="1:8" x14ac:dyDescent="0.3">
      <c r="A627">
        <v>20100624</v>
      </c>
      <c r="B627" t="s">
        <v>4</v>
      </c>
      <c r="C627"/>
      <c r="D627" s="6">
        <v>38850</v>
      </c>
      <c r="E627" t="s">
        <v>8</v>
      </c>
      <c r="F627" s="5">
        <v>65</v>
      </c>
      <c r="G627">
        <v>3</v>
      </c>
      <c r="H627" s="5">
        <f t="shared" si="9"/>
        <v>195</v>
      </c>
    </row>
    <row r="628" spans="1:8" x14ac:dyDescent="0.3">
      <c r="A628">
        <v>20100625</v>
      </c>
      <c r="B628" t="s">
        <v>3</v>
      </c>
      <c r="C628"/>
      <c r="D628" s="6">
        <v>38863</v>
      </c>
      <c r="E628" t="s">
        <v>10</v>
      </c>
      <c r="F628" s="5">
        <v>275.33</v>
      </c>
      <c r="G628">
        <v>2</v>
      </c>
      <c r="H628" s="5">
        <f t="shared" si="9"/>
        <v>550.66</v>
      </c>
    </row>
    <row r="629" spans="1:8" x14ac:dyDescent="0.3">
      <c r="A629">
        <v>20100626</v>
      </c>
      <c r="B629" t="s">
        <v>5</v>
      </c>
      <c r="C629"/>
      <c r="D629" s="6">
        <v>38850</v>
      </c>
      <c r="E629" t="s">
        <v>8</v>
      </c>
      <c r="F629" s="5">
        <v>65</v>
      </c>
      <c r="G629">
        <v>4</v>
      </c>
      <c r="H629" s="5">
        <f t="shared" si="9"/>
        <v>260</v>
      </c>
    </row>
    <row r="630" spans="1:8" x14ac:dyDescent="0.3">
      <c r="A630">
        <v>20100627</v>
      </c>
      <c r="B630" t="s">
        <v>4</v>
      </c>
      <c r="C630"/>
      <c r="D630" s="6">
        <v>38852</v>
      </c>
      <c r="E630" t="s">
        <v>7</v>
      </c>
      <c r="F630" s="5">
        <v>275.79000000000002</v>
      </c>
      <c r="G630">
        <v>2</v>
      </c>
      <c r="H630" s="5">
        <f t="shared" si="9"/>
        <v>551.58000000000004</v>
      </c>
    </row>
    <row r="631" spans="1:8" x14ac:dyDescent="0.3">
      <c r="A631">
        <v>20100628</v>
      </c>
      <c r="B631" t="s">
        <v>3</v>
      </c>
      <c r="C631"/>
      <c r="D631" s="6">
        <v>38852</v>
      </c>
      <c r="E631" t="s">
        <v>8</v>
      </c>
      <c r="F631" s="5">
        <v>65</v>
      </c>
      <c r="G631">
        <v>3</v>
      </c>
      <c r="H631" s="5">
        <f t="shared" si="9"/>
        <v>195</v>
      </c>
    </row>
    <row r="632" spans="1:8" x14ac:dyDescent="0.3">
      <c r="A632">
        <v>20100629</v>
      </c>
      <c r="B632" t="s">
        <v>5</v>
      </c>
      <c r="C632"/>
      <c r="D632" s="6">
        <v>38857</v>
      </c>
      <c r="E632" t="s">
        <v>10</v>
      </c>
      <c r="F632" s="5">
        <v>275.33</v>
      </c>
      <c r="G632">
        <v>2</v>
      </c>
      <c r="H632" s="5">
        <f t="shared" si="9"/>
        <v>550.66</v>
      </c>
    </row>
    <row r="633" spans="1:8" x14ac:dyDescent="0.3">
      <c r="A633">
        <v>20100630</v>
      </c>
      <c r="B633" t="s">
        <v>4</v>
      </c>
      <c r="C633"/>
      <c r="D633" s="6">
        <v>38850</v>
      </c>
      <c r="E633" t="s">
        <v>8</v>
      </c>
      <c r="F633" s="5">
        <v>65</v>
      </c>
      <c r="G633">
        <v>4</v>
      </c>
      <c r="H633" s="5">
        <f t="shared" si="9"/>
        <v>260</v>
      </c>
    </row>
    <row r="634" spans="1:8" x14ac:dyDescent="0.3">
      <c r="A634">
        <v>20100631</v>
      </c>
      <c r="B634" t="s">
        <v>4</v>
      </c>
      <c r="C634"/>
      <c r="D634" s="6">
        <v>38865</v>
      </c>
      <c r="E634" t="s">
        <v>8</v>
      </c>
      <c r="F634" s="5">
        <v>65</v>
      </c>
      <c r="G634">
        <v>3</v>
      </c>
      <c r="H634" s="5">
        <f t="shared" si="9"/>
        <v>195</v>
      </c>
    </row>
    <row r="635" spans="1:8" x14ac:dyDescent="0.3">
      <c r="A635">
        <v>20100632</v>
      </c>
      <c r="B635" t="s">
        <v>3</v>
      </c>
      <c r="C635"/>
      <c r="D635" s="6">
        <v>38855</v>
      </c>
      <c r="E635" t="s">
        <v>7</v>
      </c>
      <c r="F635" s="5">
        <v>280.88</v>
      </c>
      <c r="G635">
        <v>2</v>
      </c>
      <c r="H635" s="5">
        <f t="shared" si="9"/>
        <v>561.76</v>
      </c>
    </row>
    <row r="636" spans="1:8" x14ac:dyDescent="0.3">
      <c r="A636">
        <v>20100633</v>
      </c>
      <c r="B636" t="s">
        <v>3</v>
      </c>
      <c r="C636"/>
      <c r="D636" s="6">
        <v>38855</v>
      </c>
      <c r="E636" t="s">
        <v>6</v>
      </c>
      <c r="F636" s="5">
        <v>359</v>
      </c>
      <c r="G636">
        <v>3</v>
      </c>
      <c r="H636" s="5">
        <f t="shared" si="9"/>
        <v>1077</v>
      </c>
    </row>
    <row r="637" spans="1:8" x14ac:dyDescent="0.3">
      <c r="A637">
        <v>20100634</v>
      </c>
      <c r="B637" t="s">
        <v>5</v>
      </c>
      <c r="C637"/>
      <c r="D637" s="6">
        <v>38837</v>
      </c>
      <c r="E637" t="s">
        <v>8</v>
      </c>
      <c r="F637" s="5">
        <v>65</v>
      </c>
      <c r="G637">
        <v>4</v>
      </c>
      <c r="H637" s="5">
        <f t="shared" si="9"/>
        <v>260</v>
      </c>
    </row>
    <row r="638" spans="1:8" x14ac:dyDescent="0.3">
      <c r="A638">
        <v>20100635</v>
      </c>
      <c r="B638" t="s">
        <v>3</v>
      </c>
      <c r="C638"/>
      <c r="D638" s="6">
        <v>38847</v>
      </c>
      <c r="E638" t="s">
        <v>9</v>
      </c>
      <c r="F638" s="5">
        <v>99</v>
      </c>
      <c r="G638">
        <v>1</v>
      </c>
      <c r="H638" s="5">
        <f t="shared" si="9"/>
        <v>99</v>
      </c>
    </row>
    <row r="639" spans="1:8" x14ac:dyDescent="0.3">
      <c r="A639">
        <v>20100636</v>
      </c>
      <c r="B639" t="s">
        <v>4</v>
      </c>
      <c r="C639"/>
      <c r="D639" s="6">
        <v>38842</v>
      </c>
      <c r="E639" t="s">
        <v>6</v>
      </c>
      <c r="F639" s="5">
        <v>359</v>
      </c>
      <c r="G639">
        <v>1</v>
      </c>
      <c r="H639" s="5">
        <f t="shared" si="9"/>
        <v>359</v>
      </c>
    </row>
    <row r="640" spans="1:8" x14ac:dyDescent="0.3">
      <c r="A640">
        <v>20100637</v>
      </c>
      <c r="B640" t="s">
        <v>4</v>
      </c>
      <c r="C640"/>
      <c r="D640" s="6">
        <v>38846</v>
      </c>
      <c r="E640" t="s">
        <v>6</v>
      </c>
      <c r="F640" s="5">
        <v>359</v>
      </c>
      <c r="G640">
        <v>5</v>
      </c>
      <c r="H640" s="5">
        <f t="shared" si="9"/>
        <v>1795</v>
      </c>
    </row>
    <row r="641" spans="1:8" x14ac:dyDescent="0.3">
      <c r="A641">
        <v>20100638</v>
      </c>
      <c r="B641" t="s">
        <v>4</v>
      </c>
      <c r="C641"/>
      <c r="D641" s="6">
        <v>38838</v>
      </c>
      <c r="E641" t="s">
        <v>6</v>
      </c>
      <c r="F641" s="5">
        <v>359</v>
      </c>
      <c r="G641">
        <v>3</v>
      </c>
      <c r="H641" s="5">
        <f t="shared" si="9"/>
        <v>1077</v>
      </c>
    </row>
    <row r="642" spans="1:8" x14ac:dyDescent="0.3">
      <c r="A642">
        <v>20100639</v>
      </c>
      <c r="B642" t="s">
        <v>4</v>
      </c>
      <c r="C642"/>
      <c r="D642" s="6">
        <v>38864</v>
      </c>
      <c r="E642" t="s">
        <v>9</v>
      </c>
      <c r="F642" s="5">
        <v>99</v>
      </c>
      <c r="G642">
        <v>2</v>
      </c>
      <c r="H642" s="5">
        <f t="shared" si="9"/>
        <v>198</v>
      </c>
    </row>
    <row r="643" spans="1:8" x14ac:dyDescent="0.3">
      <c r="A643">
        <v>20100640</v>
      </c>
      <c r="B643" t="s">
        <v>3</v>
      </c>
      <c r="C643"/>
      <c r="D643" s="6">
        <v>38840</v>
      </c>
      <c r="E643" t="s">
        <v>8</v>
      </c>
      <c r="F643" s="5">
        <v>65</v>
      </c>
      <c r="G643">
        <v>4</v>
      </c>
      <c r="H643" s="5">
        <f t="shared" ref="H643:H706" si="10">F643*G643</f>
        <v>260</v>
      </c>
    </row>
    <row r="644" spans="1:8" x14ac:dyDescent="0.3">
      <c r="A644">
        <v>20100641</v>
      </c>
      <c r="B644" t="s">
        <v>4</v>
      </c>
      <c r="C644"/>
      <c r="D644" s="6">
        <v>38838</v>
      </c>
      <c r="E644" t="s">
        <v>10</v>
      </c>
      <c r="F644" s="5">
        <v>275.33</v>
      </c>
      <c r="G644">
        <v>2</v>
      </c>
      <c r="H644" s="5">
        <f t="shared" si="10"/>
        <v>550.66</v>
      </c>
    </row>
    <row r="645" spans="1:8" x14ac:dyDescent="0.3">
      <c r="A645">
        <v>20100642</v>
      </c>
      <c r="B645" t="s">
        <v>5</v>
      </c>
      <c r="C645"/>
      <c r="D645" s="6">
        <v>38857</v>
      </c>
      <c r="E645" t="s">
        <v>6</v>
      </c>
      <c r="F645" s="5">
        <v>359</v>
      </c>
      <c r="G645">
        <v>4</v>
      </c>
      <c r="H645" s="5">
        <f t="shared" si="10"/>
        <v>1436</v>
      </c>
    </row>
    <row r="646" spans="1:8" x14ac:dyDescent="0.3">
      <c r="A646">
        <v>20100643</v>
      </c>
      <c r="B646" t="s">
        <v>4</v>
      </c>
      <c r="C646"/>
      <c r="D646" s="6">
        <v>38855</v>
      </c>
      <c r="E646" t="s">
        <v>6</v>
      </c>
      <c r="F646" s="5">
        <v>359</v>
      </c>
      <c r="G646">
        <v>5</v>
      </c>
      <c r="H646" s="5">
        <f t="shared" si="10"/>
        <v>1795</v>
      </c>
    </row>
    <row r="647" spans="1:8" x14ac:dyDescent="0.3">
      <c r="A647">
        <v>20100644</v>
      </c>
      <c r="B647" t="s">
        <v>4</v>
      </c>
      <c r="C647"/>
      <c r="D647" s="6">
        <v>38851</v>
      </c>
      <c r="E647" t="s">
        <v>9</v>
      </c>
      <c r="F647" s="5">
        <v>99</v>
      </c>
      <c r="G647">
        <v>4</v>
      </c>
      <c r="H647" s="5">
        <f t="shared" si="10"/>
        <v>396</v>
      </c>
    </row>
    <row r="648" spans="1:8" x14ac:dyDescent="0.3">
      <c r="A648">
        <v>20100645</v>
      </c>
      <c r="B648" t="s">
        <v>4</v>
      </c>
      <c r="C648"/>
      <c r="D648" s="6">
        <v>38855</v>
      </c>
      <c r="E648" t="s">
        <v>8</v>
      </c>
      <c r="F648" s="5">
        <v>65</v>
      </c>
      <c r="G648">
        <v>3</v>
      </c>
      <c r="H648" s="5">
        <f t="shared" si="10"/>
        <v>195</v>
      </c>
    </row>
    <row r="649" spans="1:8" x14ac:dyDescent="0.3">
      <c r="A649">
        <v>20100646</v>
      </c>
      <c r="B649" t="s">
        <v>4</v>
      </c>
      <c r="C649"/>
      <c r="D649" s="6">
        <v>38865</v>
      </c>
      <c r="E649" t="s">
        <v>9</v>
      </c>
      <c r="F649" s="5">
        <v>99</v>
      </c>
      <c r="G649">
        <v>4</v>
      </c>
      <c r="H649" s="5">
        <f t="shared" si="10"/>
        <v>396</v>
      </c>
    </row>
    <row r="650" spans="1:8" x14ac:dyDescent="0.3">
      <c r="A650">
        <v>20100647</v>
      </c>
      <c r="B650" t="s">
        <v>4</v>
      </c>
      <c r="C650"/>
      <c r="D650" s="6">
        <v>38864</v>
      </c>
      <c r="E650" t="s">
        <v>7</v>
      </c>
      <c r="F650" s="5">
        <v>275.79000000000002</v>
      </c>
      <c r="G650">
        <v>1</v>
      </c>
      <c r="H650" s="5">
        <f t="shared" si="10"/>
        <v>275.79000000000002</v>
      </c>
    </row>
    <row r="651" spans="1:8" x14ac:dyDescent="0.3">
      <c r="A651">
        <v>20100648</v>
      </c>
      <c r="B651" t="s">
        <v>4</v>
      </c>
      <c r="C651"/>
      <c r="D651" s="6">
        <v>38845</v>
      </c>
      <c r="E651" t="s">
        <v>8</v>
      </c>
      <c r="F651" s="5">
        <v>65</v>
      </c>
      <c r="G651">
        <v>3</v>
      </c>
      <c r="H651" s="5">
        <f t="shared" si="10"/>
        <v>195</v>
      </c>
    </row>
    <row r="652" spans="1:8" x14ac:dyDescent="0.3">
      <c r="A652">
        <v>20100649</v>
      </c>
      <c r="B652" t="s">
        <v>5</v>
      </c>
      <c r="C652"/>
      <c r="D652" s="6">
        <v>38856</v>
      </c>
      <c r="E652" t="s">
        <v>10</v>
      </c>
      <c r="F652" s="5">
        <v>275.33</v>
      </c>
      <c r="G652">
        <v>1</v>
      </c>
      <c r="H652" s="5">
        <f t="shared" si="10"/>
        <v>275.33</v>
      </c>
    </row>
    <row r="653" spans="1:8" x14ac:dyDescent="0.3">
      <c r="A653">
        <v>20100650</v>
      </c>
      <c r="B653" t="s">
        <v>5</v>
      </c>
      <c r="C653"/>
      <c r="D653" s="6">
        <v>38845</v>
      </c>
      <c r="E653" t="s">
        <v>9</v>
      </c>
      <c r="F653" s="5">
        <v>99</v>
      </c>
      <c r="G653">
        <v>2</v>
      </c>
      <c r="H653" s="5">
        <f t="shared" si="10"/>
        <v>198</v>
      </c>
    </row>
    <row r="654" spans="1:8" x14ac:dyDescent="0.3">
      <c r="A654">
        <v>20100651</v>
      </c>
      <c r="B654" t="s">
        <v>4</v>
      </c>
      <c r="C654"/>
      <c r="D654" s="6">
        <v>38856</v>
      </c>
      <c r="E654" t="s">
        <v>7</v>
      </c>
      <c r="F654" s="5">
        <v>180.5</v>
      </c>
      <c r="G654">
        <v>2</v>
      </c>
      <c r="H654" s="5">
        <f t="shared" si="10"/>
        <v>361</v>
      </c>
    </row>
    <row r="655" spans="1:8" x14ac:dyDescent="0.3">
      <c r="A655">
        <v>20100652</v>
      </c>
      <c r="B655" t="s">
        <v>5</v>
      </c>
      <c r="C655"/>
      <c r="D655" s="6">
        <v>38864</v>
      </c>
      <c r="E655" t="s">
        <v>8</v>
      </c>
      <c r="F655" s="5">
        <v>65</v>
      </c>
      <c r="G655">
        <v>4</v>
      </c>
      <c r="H655" s="5">
        <f t="shared" si="10"/>
        <v>260</v>
      </c>
    </row>
    <row r="656" spans="1:8" x14ac:dyDescent="0.3">
      <c r="A656">
        <v>20100653</v>
      </c>
      <c r="B656" t="s">
        <v>3</v>
      </c>
      <c r="C656"/>
      <c r="D656" s="6">
        <v>38856</v>
      </c>
      <c r="E656" t="s">
        <v>8</v>
      </c>
      <c r="F656" s="5">
        <v>65</v>
      </c>
      <c r="G656">
        <v>1</v>
      </c>
      <c r="H656" s="5">
        <f t="shared" si="10"/>
        <v>65</v>
      </c>
    </row>
    <row r="657" spans="1:8" x14ac:dyDescent="0.3">
      <c r="A657">
        <v>20100654</v>
      </c>
      <c r="B657" t="s">
        <v>3</v>
      </c>
      <c r="C657"/>
      <c r="D657" s="6">
        <v>38846</v>
      </c>
      <c r="E657" t="s">
        <v>9</v>
      </c>
      <c r="F657" s="5">
        <v>99</v>
      </c>
      <c r="G657">
        <v>2</v>
      </c>
      <c r="H657" s="5">
        <f t="shared" si="10"/>
        <v>198</v>
      </c>
    </row>
    <row r="658" spans="1:8" x14ac:dyDescent="0.3">
      <c r="A658">
        <v>20100655</v>
      </c>
      <c r="B658" t="s">
        <v>5</v>
      </c>
      <c r="C658"/>
      <c r="D658" s="6">
        <v>38863</v>
      </c>
      <c r="E658" t="s">
        <v>6</v>
      </c>
      <c r="F658" s="5">
        <v>359</v>
      </c>
      <c r="G658">
        <v>2</v>
      </c>
      <c r="H658" s="5">
        <f t="shared" si="10"/>
        <v>718</v>
      </c>
    </row>
    <row r="659" spans="1:8" x14ac:dyDescent="0.3">
      <c r="A659">
        <v>20100656</v>
      </c>
      <c r="B659" t="s">
        <v>5</v>
      </c>
      <c r="C659"/>
      <c r="D659" s="6">
        <v>38865</v>
      </c>
      <c r="E659" t="s">
        <v>9</v>
      </c>
      <c r="F659" s="5">
        <v>99</v>
      </c>
      <c r="G659">
        <v>3</v>
      </c>
      <c r="H659" s="5">
        <f t="shared" si="10"/>
        <v>297</v>
      </c>
    </row>
    <row r="660" spans="1:8" x14ac:dyDescent="0.3">
      <c r="A660">
        <v>20100657</v>
      </c>
      <c r="B660" t="s">
        <v>3</v>
      </c>
      <c r="C660"/>
      <c r="D660" s="6">
        <v>38850</v>
      </c>
      <c r="E660" t="s">
        <v>9</v>
      </c>
      <c r="F660" s="5">
        <v>99</v>
      </c>
      <c r="G660">
        <v>5</v>
      </c>
      <c r="H660" s="5">
        <f t="shared" si="10"/>
        <v>495</v>
      </c>
    </row>
    <row r="661" spans="1:8" x14ac:dyDescent="0.3">
      <c r="A661">
        <v>20100658</v>
      </c>
      <c r="B661" t="s">
        <v>4</v>
      </c>
      <c r="C661"/>
      <c r="D661" s="6">
        <v>38859</v>
      </c>
      <c r="E661" t="s">
        <v>7</v>
      </c>
      <c r="F661" s="5">
        <v>180.5</v>
      </c>
      <c r="G661">
        <v>2</v>
      </c>
      <c r="H661" s="5">
        <f t="shared" si="10"/>
        <v>361</v>
      </c>
    </row>
    <row r="662" spans="1:8" x14ac:dyDescent="0.3">
      <c r="A662">
        <v>20100659</v>
      </c>
      <c r="B662" t="s">
        <v>3</v>
      </c>
      <c r="C662"/>
      <c r="D662" s="6">
        <v>38841</v>
      </c>
      <c r="E662" t="s">
        <v>8</v>
      </c>
      <c r="F662" s="5">
        <v>65</v>
      </c>
      <c r="G662">
        <v>2</v>
      </c>
      <c r="H662" s="5">
        <f t="shared" si="10"/>
        <v>130</v>
      </c>
    </row>
    <row r="663" spans="1:8" x14ac:dyDescent="0.3">
      <c r="A663">
        <v>20100660</v>
      </c>
      <c r="B663" t="s">
        <v>5</v>
      </c>
      <c r="C663"/>
      <c r="D663" s="6">
        <v>38854</v>
      </c>
      <c r="E663" t="s">
        <v>8</v>
      </c>
      <c r="F663" s="5">
        <v>65</v>
      </c>
      <c r="G663">
        <v>3</v>
      </c>
      <c r="H663" s="5">
        <f t="shared" si="10"/>
        <v>195</v>
      </c>
    </row>
    <row r="664" spans="1:8" x14ac:dyDescent="0.3">
      <c r="A664">
        <v>20100661</v>
      </c>
      <c r="B664" t="s">
        <v>5</v>
      </c>
      <c r="C664"/>
      <c r="D664" s="6">
        <v>38859</v>
      </c>
      <c r="E664" t="s">
        <v>6</v>
      </c>
      <c r="F664" s="5">
        <v>359</v>
      </c>
      <c r="G664">
        <v>5</v>
      </c>
      <c r="H664" s="5">
        <f t="shared" si="10"/>
        <v>1795</v>
      </c>
    </row>
    <row r="665" spans="1:8" x14ac:dyDescent="0.3">
      <c r="A665">
        <v>20100662</v>
      </c>
      <c r="B665" t="s">
        <v>5</v>
      </c>
      <c r="C665"/>
      <c r="D665" s="6">
        <v>38854</v>
      </c>
      <c r="E665" t="s">
        <v>7</v>
      </c>
      <c r="F665" s="5">
        <v>98.98</v>
      </c>
      <c r="G665">
        <v>1</v>
      </c>
      <c r="H665" s="5">
        <f t="shared" si="10"/>
        <v>98.98</v>
      </c>
    </row>
    <row r="666" spans="1:8" x14ac:dyDescent="0.3">
      <c r="A666">
        <v>20100663</v>
      </c>
      <c r="B666" t="s">
        <v>3</v>
      </c>
      <c r="C666"/>
      <c r="D666" s="6">
        <v>38860</v>
      </c>
      <c r="E666" t="s">
        <v>10</v>
      </c>
      <c r="F666" s="5">
        <v>275.33</v>
      </c>
      <c r="G666">
        <v>2</v>
      </c>
      <c r="H666" s="5">
        <f t="shared" si="10"/>
        <v>550.66</v>
      </c>
    </row>
    <row r="667" spans="1:8" x14ac:dyDescent="0.3">
      <c r="A667">
        <v>20100664</v>
      </c>
      <c r="B667" t="s">
        <v>4</v>
      </c>
      <c r="C667"/>
      <c r="D667" s="6">
        <v>38847</v>
      </c>
      <c r="E667" t="s">
        <v>7</v>
      </c>
      <c r="F667" s="5">
        <v>180.5</v>
      </c>
      <c r="G667">
        <v>1</v>
      </c>
      <c r="H667" s="5">
        <f t="shared" si="10"/>
        <v>180.5</v>
      </c>
    </row>
    <row r="668" spans="1:8" x14ac:dyDescent="0.3">
      <c r="A668">
        <v>20100665</v>
      </c>
      <c r="B668" t="s">
        <v>4</v>
      </c>
      <c r="C668"/>
      <c r="D668" s="6">
        <v>38862</v>
      </c>
      <c r="E668" t="s">
        <v>7</v>
      </c>
      <c r="F668" s="5">
        <v>180.5</v>
      </c>
      <c r="G668">
        <v>2</v>
      </c>
      <c r="H668" s="5">
        <f t="shared" si="10"/>
        <v>361</v>
      </c>
    </row>
    <row r="669" spans="1:8" x14ac:dyDescent="0.3">
      <c r="A669">
        <v>20100666</v>
      </c>
      <c r="B669" t="s">
        <v>3</v>
      </c>
      <c r="C669"/>
      <c r="D669" s="6">
        <v>38841</v>
      </c>
      <c r="E669" t="s">
        <v>7</v>
      </c>
      <c r="F669" s="5">
        <v>280.88</v>
      </c>
      <c r="G669">
        <v>2</v>
      </c>
      <c r="H669" s="5">
        <f t="shared" si="10"/>
        <v>561.76</v>
      </c>
    </row>
    <row r="670" spans="1:8" x14ac:dyDescent="0.3">
      <c r="A670">
        <v>20100667</v>
      </c>
      <c r="B670" t="s">
        <v>5</v>
      </c>
      <c r="C670"/>
      <c r="D670" s="6">
        <v>38841</v>
      </c>
      <c r="E670" t="s">
        <v>8</v>
      </c>
      <c r="F670" s="5">
        <v>65</v>
      </c>
      <c r="G670">
        <v>2</v>
      </c>
      <c r="H670" s="5">
        <f t="shared" si="10"/>
        <v>130</v>
      </c>
    </row>
    <row r="671" spans="1:8" x14ac:dyDescent="0.3">
      <c r="A671">
        <v>20100668</v>
      </c>
      <c r="B671" t="s">
        <v>4</v>
      </c>
      <c r="C671"/>
      <c r="D671" s="6">
        <v>38858</v>
      </c>
      <c r="E671" t="s">
        <v>9</v>
      </c>
      <c r="F671" s="5">
        <v>99</v>
      </c>
      <c r="G671">
        <v>1</v>
      </c>
      <c r="H671" s="5">
        <f t="shared" si="10"/>
        <v>99</v>
      </c>
    </row>
    <row r="672" spans="1:8" x14ac:dyDescent="0.3">
      <c r="A672">
        <v>20100669</v>
      </c>
      <c r="B672" t="s">
        <v>3</v>
      </c>
      <c r="C672"/>
      <c r="D672" s="6">
        <v>38855</v>
      </c>
      <c r="E672" t="s">
        <v>9</v>
      </c>
      <c r="F672" s="5">
        <v>99</v>
      </c>
      <c r="G672">
        <v>3</v>
      </c>
      <c r="H672" s="5">
        <f t="shared" si="10"/>
        <v>297</v>
      </c>
    </row>
    <row r="673" spans="1:8" x14ac:dyDescent="0.3">
      <c r="A673">
        <v>20100670</v>
      </c>
      <c r="B673" t="s">
        <v>5</v>
      </c>
      <c r="C673"/>
      <c r="D673" s="6">
        <v>38865</v>
      </c>
      <c r="E673" t="s">
        <v>6</v>
      </c>
      <c r="F673" s="5">
        <v>359</v>
      </c>
      <c r="G673">
        <v>4</v>
      </c>
      <c r="H673" s="5">
        <f t="shared" si="10"/>
        <v>1436</v>
      </c>
    </row>
    <row r="674" spans="1:8" x14ac:dyDescent="0.3">
      <c r="A674">
        <v>20100671</v>
      </c>
      <c r="B674" t="s">
        <v>4</v>
      </c>
      <c r="C674"/>
      <c r="D674" s="6">
        <v>38840</v>
      </c>
      <c r="E674" t="s">
        <v>7</v>
      </c>
      <c r="F674" s="5">
        <v>180.5</v>
      </c>
      <c r="G674">
        <v>1</v>
      </c>
      <c r="H674" s="5">
        <f t="shared" si="10"/>
        <v>180.5</v>
      </c>
    </row>
    <row r="675" spans="1:8" x14ac:dyDescent="0.3">
      <c r="A675">
        <v>20100672</v>
      </c>
      <c r="B675" t="s">
        <v>3</v>
      </c>
      <c r="C675"/>
      <c r="D675" s="6">
        <v>38841</v>
      </c>
      <c r="E675" t="s">
        <v>10</v>
      </c>
      <c r="F675" s="5">
        <v>275.33</v>
      </c>
      <c r="G675">
        <v>1</v>
      </c>
      <c r="H675" s="5">
        <f t="shared" si="10"/>
        <v>275.33</v>
      </c>
    </row>
    <row r="676" spans="1:8" x14ac:dyDescent="0.3">
      <c r="A676">
        <v>20100673</v>
      </c>
      <c r="B676" t="s">
        <v>4</v>
      </c>
      <c r="C676"/>
      <c r="D676" s="6">
        <v>38856</v>
      </c>
      <c r="E676" t="s">
        <v>6</v>
      </c>
      <c r="F676" s="5">
        <v>359</v>
      </c>
      <c r="G676">
        <v>4</v>
      </c>
      <c r="H676" s="5">
        <f t="shared" si="10"/>
        <v>1436</v>
      </c>
    </row>
    <row r="677" spans="1:8" x14ac:dyDescent="0.3">
      <c r="A677">
        <v>20100674</v>
      </c>
      <c r="B677" t="s">
        <v>4</v>
      </c>
      <c r="C677"/>
      <c r="D677" s="6">
        <v>38863</v>
      </c>
      <c r="E677" t="s">
        <v>10</v>
      </c>
      <c r="F677" s="5">
        <v>275.33</v>
      </c>
      <c r="G677">
        <v>1</v>
      </c>
      <c r="H677" s="5">
        <f t="shared" si="10"/>
        <v>275.33</v>
      </c>
    </row>
    <row r="678" spans="1:8" x14ac:dyDescent="0.3">
      <c r="A678">
        <v>20100675</v>
      </c>
      <c r="B678" t="s">
        <v>5</v>
      </c>
      <c r="C678"/>
      <c r="D678" s="6">
        <v>38860</v>
      </c>
      <c r="E678" t="s">
        <v>10</v>
      </c>
      <c r="F678" s="5">
        <v>275.33</v>
      </c>
      <c r="G678">
        <v>1</v>
      </c>
      <c r="H678" s="5">
        <f t="shared" si="10"/>
        <v>275.33</v>
      </c>
    </row>
    <row r="679" spans="1:8" x14ac:dyDescent="0.3">
      <c r="A679">
        <v>20100676</v>
      </c>
      <c r="B679" t="s">
        <v>3</v>
      </c>
      <c r="C679"/>
      <c r="D679" s="6">
        <v>38846</v>
      </c>
      <c r="E679" t="s">
        <v>8</v>
      </c>
      <c r="F679" s="5">
        <v>65</v>
      </c>
      <c r="G679">
        <v>4</v>
      </c>
      <c r="H679" s="5">
        <f t="shared" si="10"/>
        <v>260</v>
      </c>
    </row>
    <row r="680" spans="1:8" x14ac:dyDescent="0.3">
      <c r="A680">
        <v>20100677</v>
      </c>
      <c r="B680" t="s">
        <v>4</v>
      </c>
      <c r="C680"/>
      <c r="D680" s="6">
        <v>38840</v>
      </c>
      <c r="E680" t="s">
        <v>8</v>
      </c>
      <c r="F680" s="5">
        <v>65</v>
      </c>
      <c r="G680">
        <v>1</v>
      </c>
      <c r="H680" s="5">
        <f t="shared" si="10"/>
        <v>65</v>
      </c>
    </row>
    <row r="681" spans="1:8" x14ac:dyDescent="0.3">
      <c r="A681">
        <v>20100678</v>
      </c>
      <c r="B681" t="s">
        <v>5</v>
      </c>
      <c r="C681"/>
      <c r="D681" s="6">
        <v>38867</v>
      </c>
      <c r="E681" t="s">
        <v>6</v>
      </c>
      <c r="F681" s="5">
        <v>359</v>
      </c>
      <c r="G681">
        <v>5</v>
      </c>
      <c r="H681" s="5">
        <f t="shared" si="10"/>
        <v>1795</v>
      </c>
    </row>
    <row r="682" spans="1:8" x14ac:dyDescent="0.3">
      <c r="A682">
        <v>20100679</v>
      </c>
      <c r="B682" t="s">
        <v>5</v>
      </c>
      <c r="C682"/>
      <c r="D682" s="6">
        <v>38860</v>
      </c>
      <c r="E682" t="s">
        <v>7</v>
      </c>
      <c r="F682" s="5">
        <v>98.98</v>
      </c>
      <c r="G682">
        <v>2</v>
      </c>
      <c r="H682" s="5">
        <f t="shared" si="10"/>
        <v>197.96</v>
      </c>
    </row>
    <row r="683" spans="1:8" x14ac:dyDescent="0.3">
      <c r="A683">
        <v>20100680</v>
      </c>
      <c r="B683" t="s">
        <v>4</v>
      </c>
      <c r="C683"/>
      <c r="D683" s="6">
        <v>38858</v>
      </c>
      <c r="E683" t="s">
        <v>9</v>
      </c>
      <c r="F683" s="5">
        <v>99</v>
      </c>
      <c r="G683">
        <v>5</v>
      </c>
      <c r="H683" s="5">
        <f t="shared" si="10"/>
        <v>495</v>
      </c>
    </row>
    <row r="684" spans="1:8" x14ac:dyDescent="0.3">
      <c r="A684">
        <v>20100681</v>
      </c>
      <c r="B684" t="s">
        <v>5</v>
      </c>
      <c r="C684"/>
      <c r="D684" s="6">
        <v>38853</v>
      </c>
      <c r="E684" t="s">
        <v>8</v>
      </c>
      <c r="F684" s="5">
        <v>65</v>
      </c>
      <c r="G684">
        <v>1</v>
      </c>
      <c r="H684" s="5">
        <f t="shared" si="10"/>
        <v>65</v>
      </c>
    </row>
    <row r="685" spans="1:8" x14ac:dyDescent="0.3">
      <c r="A685">
        <v>20100682</v>
      </c>
      <c r="B685" t="s">
        <v>3</v>
      </c>
      <c r="C685"/>
      <c r="D685" s="6">
        <v>38860</v>
      </c>
      <c r="E685" t="s">
        <v>7</v>
      </c>
      <c r="F685" s="5">
        <v>280.88</v>
      </c>
      <c r="G685">
        <v>2</v>
      </c>
      <c r="H685" s="5">
        <f t="shared" si="10"/>
        <v>561.76</v>
      </c>
    </row>
    <row r="686" spans="1:8" x14ac:dyDescent="0.3">
      <c r="A686">
        <v>20100683</v>
      </c>
      <c r="B686" t="s">
        <v>3</v>
      </c>
      <c r="C686"/>
      <c r="D686" s="6">
        <v>38853</v>
      </c>
      <c r="E686" t="s">
        <v>6</v>
      </c>
      <c r="F686" s="5">
        <v>359</v>
      </c>
      <c r="G686">
        <v>6</v>
      </c>
      <c r="H686" s="5">
        <f t="shared" si="10"/>
        <v>2154</v>
      </c>
    </row>
    <row r="687" spans="1:8" x14ac:dyDescent="0.3">
      <c r="A687">
        <v>20100684</v>
      </c>
      <c r="B687" t="s">
        <v>4</v>
      </c>
      <c r="C687"/>
      <c r="D687" s="6">
        <v>38838</v>
      </c>
      <c r="E687" t="s">
        <v>6</v>
      </c>
      <c r="F687" s="5">
        <v>359</v>
      </c>
      <c r="G687">
        <v>5</v>
      </c>
      <c r="H687" s="5">
        <f t="shared" si="10"/>
        <v>1795</v>
      </c>
    </row>
    <row r="688" spans="1:8" x14ac:dyDescent="0.3">
      <c r="A688">
        <v>20100685</v>
      </c>
      <c r="B688" t="s">
        <v>5</v>
      </c>
      <c r="C688"/>
      <c r="D688" s="6">
        <v>38839</v>
      </c>
      <c r="E688" t="s">
        <v>9</v>
      </c>
      <c r="F688" s="5">
        <v>269</v>
      </c>
      <c r="G688">
        <v>2</v>
      </c>
      <c r="H688" s="5">
        <f t="shared" si="10"/>
        <v>538</v>
      </c>
    </row>
    <row r="689" spans="1:8" x14ac:dyDescent="0.3">
      <c r="A689">
        <v>20100686</v>
      </c>
      <c r="B689" t="s">
        <v>5</v>
      </c>
      <c r="C689"/>
      <c r="D689" s="6">
        <v>38850</v>
      </c>
      <c r="E689" t="s">
        <v>9</v>
      </c>
      <c r="F689" s="5">
        <v>269</v>
      </c>
      <c r="G689">
        <v>1</v>
      </c>
      <c r="H689" s="5">
        <f t="shared" si="10"/>
        <v>269</v>
      </c>
    </row>
    <row r="690" spans="1:8" x14ac:dyDescent="0.3">
      <c r="A690">
        <v>20100687</v>
      </c>
      <c r="B690" t="s">
        <v>5</v>
      </c>
      <c r="C690"/>
      <c r="D690" s="6">
        <v>38839</v>
      </c>
      <c r="E690" t="s">
        <v>6</v>
      </c>
      <c r="F690" s="5">
        <v>359</v>
      </c>
      <c r="G690">
        <v>1</v>
      </c>
      <c r="H690" s="5">
        <f t="shared" si="10"/>
        <v>359</v>
      </c>
    </row>
    <row r="691" spans="1:8" x14ac:dyDescent="0.3">
      <c r="A691">
        <v>20100688</v>
      </c>
      <c r="B691" t="s">
        <v>4</v>
      </c>
      <c r="C691"/>
      <c r="D691" s="6">
        <v>38853</v>
      </c>
      <c r="E691" t="s">
        <v>9</v>
      </c>
      <c r="F691" s="5">
        <v>269</v>
      </c>
      <c r="G691">
        <v>1</v>
      </c>
      <c r="H691" s="5">
        <f t="shared" si="10"/>
        <v>269</v>
      </c>
    </row>
    <row r="692" spans="1:8" x14ac:dyDescent="0.3">
      <c r="A692">
        <v>20100689</v>
      </c>
      <c r="B692" t="s">
        <v>5</v>
      </c>
      <c r="C692"/>
      <c r="D692" s="6">
        <v>38847</v>
      </c>
      <c r="E692" t="s">
        <v>7</v>
      </c>
      <c r="F692" s="5">
        <v>98.98</v>
      </c>
      <c r="G692">
        <v>1</v>
      </c>
      <c r="H692" s="5">
        <f t="shared" si="10"/>
        <v>98.98</v>
      </c>
    </row>
    <row r="693" spans="1:8" x14ac:dyDescent="0.3">
      <c r="A693">
        <v>20100690</v>
      </c>
      <c r="B693" t="s">
        <v>5</v>
      </c>
      <c r="C693"/>
      <c r="D693" s="6">
        <v>38846</v>
      </c>
      <c r="E693" t="s">
        <v>7</v>
      </c>
      <c r="F693" s="5">
        <v>98.98</v>
      </c>
      <c r="G693">
        <v>2</v>
      </c>
      <c r="H693" s="5">
        <f t="shared" si="10"/>
        <v>197.96</v>
      </c>
    </row>
    <row r="694" spans="1:8" x14ac:dyDescent="0.3">
      <c r="A694">
        <v>20100691</v>
      </c>
      <c r="B694" t="s">
        <v>4</v>
      </c>
      <c r="C694"/>
      <c r="D694" s="6">
        <v>38863</v>
      </c>
      <c r="E694" t="s">
        <v>10</v>
      </c>
      <c r="F694" s="5">
        <v>275.33</v>
      </c>
      <c r="G694">
        <v>2</v>
      </c>
      <c r="H694" s="5">
        <f t="shared" si="10"/>
        <v>550.66</v>
      </c>
    </row>
    <row r="695" spans="1:8" x14ac:dyDescent="0.3">
      <c r="A695">
        <v>20100692</v>
      </c>
      <c r="B695" t="s">
        <v>4</v>
      </c>
      <c r="C695"/>
      <c r="D695" s="6">
        <v>38847</v>
      </c>
      <c r="E695" t="s">
        <v>10</v>
      </c>
      <c r="F695" s="5">
        <v>275.33</v>
      </c>
      <c r="G695">
        <v>1</v>
      </c>
      <c r="H695" s="5">
        <f t="shared" si="10"/>
        <v>275.33</v>
      </c>
    </row>
    <row r="696" spans="1:8" x14ac:dyDescent="0.3">
      <c r="A696">
        <v>20100693</v>
      </c>
      <c r="B696" t="s">
        <v>3</v>
      </c>
      <c r="C696"/>
      <c r="D696" s="6">
        <v>38844</v>
      </c>
      <c r="E696" t="s">
        <v>8</v>
      </c>
      <c r="F696" s="5">
        <v>65</v>
      </c>
      <c r="G696">
        <v>3</v>
      </c>
      <c r="H696" s="5">
        <f t="shared" si="10"/>
        <v>195</v>
      </c>
    </row>
    <row r="697" spans="1:8" x14ac:dyDescent="0.3">
      <c r="A697">
        <v>20100694</v>
      </c>
      <c r="B697" t="s">
        <v>4</v>
      </c>
      <c r="C697"/>
      <c r="D697" s="6">
        <v>38845</v>
      </c>
      <c r="E697" t="s">
        <v>6</v>
      </c>
      <c r="F697" s="5">
        <v>359</v>
      </c>
      <c r="G697">
        <v>6</v>
      </c>
      <c r="H697" s="5">
        <f t="shared" si="10"/>
        <v>2154</v>
      </c>
    </row>
    <row r="698" spans="1:8" x14ac:dyDescent="0.3">
      <c r="A698">
        <v>20100695</v>
      </c>
      <c r="B698" t="s">
        <v>3</v>
      </c>
      <c r="C698"/>
      <c r="D698" s="6">
        <v>38849</v>
      </c>
      <c r="E698" t="s">
        <v>7</v>
      </c>
      <c r="F698" s="5">
        <v>280.88</v>
      </c>
      <c r="G698">
        <v>1</v>
      </c>
      <c r="H698" s="5">
        <f t="shared" si="10"/>
        <v>280.88</v>
      </c>
    </row>
    <row r="699" spans="1:8" x14ac:dyDescent="0.3">
      <c r="A699">
        <v>20100696</v>
      </c>
      <c r="B699" t="s">
        <v>4</v>
      </c>
      <c r="C699"/>
      <c r="D699" s="6">
        <v>38867</v>
      </c>
      <c r="E699" t="s">
        <v>8</v>
      </c>
      <c r="F699" s="5">
        <v>65</v>
      </c>
      <c r="G699">
        <v>1</v>
      </c>
      <c r="H699" s="5">
        <f t="shared" si="10"/>
        <v>65</v>
      </c>
    </row>
    <row r="700" spans="1:8" x14ac:dyDescent="0.3">
      <c r="A700">
        <v>20100697</v>
      </c>
      <c r="B700" t="s">
        <v>3</v>
      </c>
      <c r="C700"/>
      <c r="D700" s="6">
        <v>38850</v>
      </c>
      <c r="E700" t="s">
        <v>10</v>
      </c>
      <c r="F700" s="5">
        <v>275.33</v>
      </c>
      <c r="G700">
        <v>1</v>
      </c>
      <c r="H700" s="5">
        <f t="shared" si="10"/>
        <v>275.33</v>
      </c>
    </row>
    <row r="701" spans="1:8" x14ac:dyDescent="0.3">
      <c r="A701">
        <v>20100698</v>
      </c>
      <c r="B701" t="s">
        <v>4</v>
      </c>
      <c r="C701"/>
      <c r="D701" s="6">
        <v>38855</v>
      </c>
      <c r="E701" t="s">
        <v>7</v>
      </c>
      <c r="F701" s="5">
        <v>180.5</v>
      </c>
      <c r="G701">
        <v>2</v>
      </c>
      <c r="H701" s="5">
        <f t="shared" si="10"/>
        <v>361</v>
      </c>
    </row>
    <row r="702" spans="1:8" x14ac:dyDescent="0.3">
      <c r="A702">
        <v>20100699</v>
      </c>
      <c r="B702" t="s">
        <v>3</v>
      </c>
      <c r="C702"/>
      <c r="D702" s="6">
        <v>38856</v>
      </c>
      <c r="E702" t="s">
        <v>8</v>
      </c>
      <c r="F702" s="5">
        <v>65</v>
      </c>
      <c r="G702">
        <v>2</v>
      </c>
      <c r="H702" s="5">
        <f t="shared" si="10"/>
        <v>130</v>
      </c>
    </row>
    <row r="703" spans="1:8" x14ac:dyDescent="0.3">
      <c r="A703">
        <v>20100700</v>
      </c>
      <c r="B703" t="s">
        <v>4</v>
      </c>
      <c r="C703"/>
      <c r="D703" s="6">
        <v>38859</v>
      </c>
      <c r="E703" t="s">
        <v>10</v>
      </c>
      <c r="F703" s="5">
        <v>275.33</v>
      </c>
      <c r="G703">
        <v>1</v>
      </c>
      <c r="H703" s="5">
        <f t="shared" si="10"/>
        <v>275.33</v>
      </c>
    </row>
    <row r="704" spans="1:8" x14ac:dyDescent="0.3">
      <c r="A704">
        <v>20100701</v>
      </c>
      <c r="B704" t="s">
        <v>4</v>
      </c>
      <c r="C704"/>
      <c r="D704" s="6">
        <v>38859</v>
      </c>
      <c r="E704" t="s">
        <v>9</v>
      </c>
      <c r="F704" s="5">
        <v>269</v>
      </c>
      <c r="G704">
        <v>4</v>
      </c>
      <c r="H704" s="5">
        <f t="shared" si="10"/>
        <v>1076</v>
      </c>
    </row>
    <row r="705" spans="1:8" x14ac:dyDescent="0.3">
      <c r="A705">
        <v>20100702</v>
      </c>
      <c r="B705" t="s">
        <v>5</v>
      </c>
      <c r="C705"/>
      <c r="D705" s="6">
        <v>38855</v>
      </c>
      <c r="E705" t="s">
        <v>10</v>
      </c>
      <c r="F705" s="5">
        <v>275.33</v>
      </c>
      <c r="G705">
        <v>1</v>
      </c>
      <c r="H705" s="5">
        <f t="shared" si="10"/>
        <v>275.33</v>
      </c>
    </row>
    <row r="706" spans="1:8" x14ac:dyDescent="0.3">
      <c r="A706">
        <v>20100703</v>
      </c>
      <c r="B706" t="s">
        <v>5</v>
      </c>
      <c r="C706"/>
      <c r="D706" s="6">
        <v>38853</v>
      </c>
      <c r="E706" t="s">
        <v>10</v>
      </c>
      <c r="F706" s="5">
        <v>275.33</v>
      </c>
      <c r="G706">
        <v>2</v>
      </c>
      <c r="H706" s="5">
        <f t="shared" si="10"/>
        <v>550.66</v>
      </c>
    </row>
    <row r="707" spans="1:8" x14ac:dyDescent="0.3">
      <c r="A707">
        <v>20100704</v>
      </c>
      <c r="B707" t="s">
        <v>3</v>
      </c>
      <c r="C707"/>
      <c r="D707" s="6">
        <v>38863</v>
      </c>
      <c r="E707" t="s">
        <v>9</v>
      </c>
      <c r="F707" s="5">
        <v>269</v>
      </c>
      <c r="G707">
        <v>5</v>
      </c>
      <c r="H707" s="5">
        <f t="shared" ref="H707:H770" si="11">F707*G707</f>
        <v>1345</v>
      </c>
    </row>
    <row r="708" spans="1:8" x14ac:dyDescent="0.3">
      <c r="A708">
        <v>20100705</v>
      </c>
      <c r="B708" t="s">
        <v>5</v>
      </c>
      <c r="C708"/>
      <c r="D708" s="6">
        <v>38851</v>
      </c>
      <c r="E708" t="s">
        <v>8</v>
      </c>
      <c r="F708" s="5">
        <v>65</v>
      </c>
      <c r="G708">
        <v>1</v>
      </c>
      <c r="H708" s="5">
        <f t="shared" si="11"/>
        <v>65</v>
      </c>
    </row>
    <row r="709" spans="1:8" x14ac:dyDescent="0.3">
      <c r="A709">
        <v>20100706</v>
      </c>
      <c r="B709" t="s">
        <v>5</v>
      </c>
      <c r="C709"/>
      <c r="D709" s="6">
        <v>38841</v>
      </c>
      <c r="E709" t="s">
        <v>6</v>
      </c>
      <c r="F709" s="5">
        <v>359</v>
      </c>
      <c r="G709">
        <v>3</v>
      </c>
      <c r="H709" s="5">
        <f t="shared" si="11"/>
        <v>1077</v>
      </c>
    </row>
    <row r="710" spans="1:8" x14ac:dyDescent="0.3">
      <c r="A710">
        <v>20100707</v>
      </c>
      <c r="B710" t="s">
        <v>4</v>
      </c>
      <c r="C710"/>
      <c r="D710" s="6">
        <v>38865</v>
      </c>
      <c r="E710" t="s">
        <v>9</v>
      </c>
      <c r="F710" s="5">
        <v>269</v>
      </c>
      <c r="G710">
        <v>5</v>
      </c>
      <c r="H710" s="5">
        <f t="shared" si="11"/>
        <v>1345</v>
      </c>
    </row>
    <row r="711" spans="1:8" x14ac:dyDescent="0.3">
      <c r="A711">
        <v>20100708</v>
      </c>
      <c r="B711" t="s">
        <v>3</v>
      </c>
      <c r="C711"/>
      <c r="D711" s="6">
        <v>38845</v>
      </c>
      <c r="E711" t="s">
        <v>8</v>
      </c>
      <c r="F711" s="5">
        <v>33.99</v>
      </c>
      <c r="G711">
        <v>3</v>
      </c>
      <c r="H711" s="5">
        <f t="shared" si="11"/>
        <v>101.97</v>
      </c>
    </row>
    <row r="712" spans="1:8" x14ac:dyDescent="0.3">
      <c r="A712">
        <v>20100709</v>
      </c>
      <c r="B712" t="s">
        <v>5</v>
      </c>
      <c r="C712"/>
      <c r="D712" s="6">
        <v>38845</v>
      </c>
      <c r="E712" t="s">
        <v>8</v>
      </c>
      <c r="F712" s="5">
        <v>33.99</v>
      </c>
      <c r="G712">
        <v>1</v>
      </c>
      <c r="H712" s="5">
        <f t="shared" si="11"/>
        <v>33.99</v>
      </c>
    </row>
    <row r="713" spans="1:8" x14ac:dyDescent="0.3">
      <c r="A713">
        <v>20100710</v>
      </c>
      <c r="B713" t="s">
        <v>4</v>
      </c>
      <c r="C713"/>
      <c r="D713" s="6">
        <v>38860</v>
      </c>
      <c r="E713" t="s">
        <v>10</v>
      </c>
      <c r="F713" s="5">
        <v>275.33</v>
      </c>
      <c r="G713">
        <v>2</v>
      </c>
      <c r="H713" s="5">
        <f t="shared" si="11"/>
        <v>550.66</v>
      </c>
    </row>
    <row r="714" spans="1:8" x14ac:dyDescent="0.3">
      <c r="A714">
        <v>20100711</v>
      </c>
      <c r="B714" t="s">
        <v>5</v>
      </c>
      <c r="C714"/>
      <c r="D714" s="6">
        <v>38838</v>
      </c>
      <c r="E714" t="s">
        <v>9</v>
      </c>
      <c r="F714" s="5">
        <v>269</v>
      </c>
      <c r="G714">
        <v>5</v>
      </c>
      <c r="H714" s="5">
        <f t="shared" si="11"/>
        <v>1345</v>
      </c>
    </row>
    <row r="715" spans="1:8" x14ac:dyDescent="0.3">
      <c r="A715">
        <v>20100712</v>
      </c>
      <c r="B715" t="s">
        <v>4</v>
      </c>
      <c r="C715"/>
      <c r="D715" s="6">
        <v>38861</v>
      </c>
      <c r="E715" t="s">
        <v>6</v>
      </c>
      <c r="F715" s="5">
        <v>359</v>
      </c>
      <c r="G715">
        <v>2</v>
      </c>
      <c r="H715" s="5">
        <f t="shared" si="11"/>
        <v>718</v>
      </c>
    </row>
    <row r="716" spans="1:8" x14ac:dyDescent="0.3">
      <c r="A716">
        <v>20100713</v>
      </c>
      <c r="B716" t="s">
        <v>5</v>
      </c>
      <c r="C716"/>
      <c r="D716" s="6">
        <v>38837</v>
      </c>
      <c r="E716" t="s">
        <v>8</v>
      </c>
      <c r="F716" s="5">
        <v>33.99</v>
      </c>
      <c r="G716">
        <v>2</v>
      </c>
      <c r="H716" s="5">
        <f t="shared" si="11"/>
        <v>67.98</v>
      </c>
    </row>
    <row r="717" spans="1:8" x14ac:dyDescent="0.3">
      <c r="A717">
        <v>20100714</v>
      </c>
      <c r="B717" t="s">
        <v>3</v>
      </c>
      <c r="C717"/>
      <c r="D717" s="6">
        <v>38865</v>
      </c>
      <c r="E717" t="s">
        <v>9</v>
      </c>
      <c r="F717" s="5">
        <v>269</v>
      </c>
      <c r="G717">
        <v>2</v>
      </c>
      <c r="H717" s="5">
        <f t="shared" si="11"/>
        <v>538</v>
      </c>
    </row>
    <row r="718" spans="1:8" x14ac:dyDescent="0.3">
      <c r="A718">
        <v>20100715</v>
      </c>
      <c r="B718" t="s">
        <v>4</v>
      </c>
      <c r="C718"/>
      <c r="D718" s="6">
        <v>38857</v>
      </c>
      <c r="E718" t="s">
        <v>8</v>
      </c>
      <c r="F718" s="5">
        <v>33.99</v>
      </c>
      <c r="G718">
        <v>2</v>
      </c>
      <c r="H718" s="5">
        <f t="shared" si="11"/>
        <v>67.98</v>
      </c>
    </row>
    <row r="719" spans="1:8" x14ac:dyDescent="0.3">
      <c r="A719">
        <v>20100716</v>
      </c>
      <c r="B719" t="s">
        <v>4</v>
      </c>
      <c r="C719"/>
      <c r="D719" s="6">
        <v>38859</v>
      </c>
      <c r="E719" t="s">
        <v>7</v>
      </c>
      <c r="F719" s="5">
        <v>180.5</v>
      </c>
      <c r="G719">
        <v>2</v>
      </c>
      <c r="H719" s="5">
        <f t="shared" si="11"/>
        <v>361</v>
      </c>
    </row>
    <row r="720" spans="1:8" x14ac:dyDescent="0.3">
      <c r="A720">
        <v>20100717</v>
      </c>
      <c r="B720" t="s">
        <v>5</v>
      </c>
      <c r="C720"/>
      <c r="D720" s="6">
        <v>38845</v>
      </c>
      <c r="E720" t="s">
        <v>9</v>
      </c>
      <c r="F720" s="5">
        <v>269</v>
      </c>
      <c r="G720">
        <v>5</v>
      </c>
      <c r="H720" s="5">
        <f t="shared" si="11"/>
        <v>1345</v>
      </c>
    </row>
    <row r="721" spans="1:8" x14ac:dyDescent="0.3">
      <c r="A721">
        <v>20100718</v>
      </c>
      <c r="B721" t="s">
        <v>5</v>
      </c>
      <c r="C721"/>
      <c r="D721" s="6">
        <v>38850</v>
      </c>
      <c r="E721" t="s">
        <v>6</v>
      </c>
      <c r="F721" s="5">
        <v>359</v>
      </c>
      <c r="G721">
        <v>2</v>
      </c>
      <c r="H721" s="5">
        <f t="shared" si="11"/>
        <v>718</v>
      </c>
    </row>
    <row r="722" spans="1:8" x14ac:dyDescent="0.3">
      <c r="A722">
        <v>20100719</v>
      </c>
      <c r="B722" t="s">
        <v>3</v>
      </c>
      <c r="C722"/>
      <c r="D722" s="6">
        <v>38856</v>
      </c>
      <c r="E722" t="s">
        <v>7</v>
      </c>
      <c r="F722" s="5">
        <v>280.88</v>
      </c>
      <c r="G722">
        <v>1</v>
      </c>
      <c r="H722" s="5">
        <f t="shared" si="11"/>
        <v>280.88</v>
      </c>
    </row>
    <row r="723" spans="1:8" x14ac:dyDescent="0.3">
      <c r="A723">
        <v>20100720</v>
      </c>
      <c r="B723" t="s">
        <v>3</v>
      </c>
      <c r="C723"/>
      <c r="D723" s="6">
        <v>38864</v>
      </c>
      <c r="E723" t="s">
        <v>6</v>
      </c>
      <c r="F723" s="5">
        <v>359</v>
      </c>
      <c r="G723">
        <v>5</v>
      </c>
      <c r="H723" s="5">
        <f t="shared" si="11"/>
        <v>1795</v>
      </c>
    </row>
    <row r="724" spans="1:8" x14ac:dyDescent="0.3">
      <c r="A724">
        <v>20100721</v>
      </c>
      <c r="B724" t="s">
        <v>4</v>
      </c>
      <c r="C724"/>
      <c r="D724" s="6">
        <v>38864</v>
      </c>
      <c r="E724" t="s">
        <v>9</v>
      </c>
      <c r="F724" s="5">
        <v>269</v>
      </c>
      <c r="G724">
        <v>2</v>
      </c>
      <c r="H724" s="5">
        <f t="shared" si="11"/>
        <v>538</v>
      </c>
    </row>
    <row r="725" spans="1:8" x14ac:dyDescent="0.3">
      <c r="A725">
        <v>20100722</v>
      </c>
      <c r="B725" t="s">
        <v>4</v>
      </c>
      <c r="C725"/>
      <c r="D725" s="6">
        <v>38861</v>
      </c>
      <c r="E725" t="s">
        <v>6</v>
      </c>
      <c r="F725" s="5">
        <v>359</v>
      </c>
      <c r="G725">
        <v>4</v>
      </c>
      <c r="H725" s="5">
        <f t="shared" si="11"/>
        <v>1436</v>
      </c>
    </row>
    <row r="726" spans="1:8" x14ac:dyDescent="0.3">
      <c r="A726">
        <v>20100723</v>
      </c>
      <c r="B726" t="s">
        <v>3</v>
      </c>
      <c r="C726"/>
      <c r="D726" s="6">
        <v>38839</v>
      </c>
      <c r="E726" t="s">
        <v>7</v>
      </c>
      <c r="F726" s="5">
        <v>280.88</v>
      </c>
      <c r="G726">
        <v>1</v>
      </c>
      <c r="H726" s="5">
        <f t="shared" si="11"/>
        <v>280.88</v>
      </c>
    </row>
    <row r="727" spans="1:8" x14ac:dyDescent="0.3">
      <c r="A727">
        <v>20100724</v>
      </c>
      <c r="B727" t="s">
        <v>4</v>
      </c>
      <c r="C727"/>
      <c r="D727" s="6">
        <v>38839</v>
      </c>
      <c r="E727" t="s">
        <v>8</v>
      </c>
      <c r="F727" s="5">
        <v>33.99</v>
      </c>
      <c r="G727">
        <v>4</v>
      </c>
      <c r="H727" s="5">
        <f t="shared" si="11"/>
        <v>135.96</v>
      </c>
    </row>
    <row r="728" spans="1:8" x14ac:dyDescent="0.3">
      <c r="A728">
        <v>20100725</v>
      </c>
      <c r="B728" t="s">
        <v>3</v>
      </c>
      <c r="C728"/>
      <c r="D728" s="6">
        <v>38845</v>
      </c>
      <c r="E728" t="s">
        <v>6</v>
      </c>
      <c r="F728" s="5">
        <v>359</v>
      </c>
      <c r="G728">
        <v>3</v>
      </c>
      <c r="H728" s="5">
        <f t="shared" si="11"/>
        <v>1077</v>
      </c>
    </row>
    <row r="729" spans="1:8" x14ac:dyDescent="0.3">
      <c r="A729">
        <v>20100726</v>
      </c>
      <c r="B729" t="s">
        <v>4</v>
      </c>
      <c r="C729"/>
      <c r="D729" s="6">
        <v>38854</v>
      </c>
      <c r="E729" t="s">
        <v>6</v>
      </c>
      <c r="F729" s="5">
        <v>359</v>
      </c>
      <c r="G729">
        <v>2</v>
      </c>
      <c r="H729" s="5">
        <f t="shared" si="11"/>
        <v>718</v>
      </c>
    </row>
    <row r="730" spans="1:8" x14ac:dyDescent="0.3">
      <c r="A730">
        <v>20100727</v>
      </c>
      <c r="B730" t="s">
        <v>5</v>
      </c>
      <c r="C730"/>
      <c r="D730" s="6">
        <v>38864</v>
      </c>
      <c r="E730" t="s">
        <v>10</v>
      </c>
      <c r="F730" s="5">
        <v>275.33</v>
      </c>
      <c r="G730">
        <v>2</v>
      </c>
      <c r="H730" s="5">
        <f t="shared" si="11"/>
        <v>550.66</v>
      </c>
    </row>
    <row r="731" spans="1:8" x14ac:dyDescent="0.3">
      <c r="A731">
        <v>20100728</v>
      </c>
      <c r="B731" t="s">
        <v>4</v>
      </c>
      <c r="C731"/>
      <c r="D731" s="6">
        <v>38843</v>
      </c>
      <c r="E731" t="s">
        <v>8</v>
      </c>
      <c r="F731" s="5">
        <v>33.99</v>
      </c>
      <c r="G731">
        <v>3</v>
      </c>
      <c r="H731" s="5">
        <f t="shared" si="11"/>
        <v>101.97</v>
      </c>
    </row>
    <row r="732" spans="1:8" x14ac:dyDescent="0.3">
      <c r="A732">
        <v>20100729</v>
      </c>
      <c r="B732" t="s">
        <v>5</v>
      </c>
      <c r="C732"/>
      <c r="D732" s="6">
        <v>38845</v>
      </c>
      <c r="E732" t="s">
        <v>9</v>
      </c>
      <c r="F732" s="5">
        <v>269</v>
      </c>
      <c r="G732">
        <v>5</v>
      </c>
      <c r="H732" s="5">
        <f t="shared" si="11"/>
        <v>1345</v>
      </c>
    </row>
    <row r="733" spans="1:8" x14ac:dyDescent="0.3">
      <c r="A733">
        <v>20100730</v>
      </c>
      <c r="B733" t="s">
        <v>5</v>
      </c>
      <c r="C733"/>
      <c r="D733" s="6">
        <v>38858</v>
      </c>
      <c r="E733" t="s">
        <v>10</v>
      </c>
      <c r="F733" s="5">
        <v>275.33</v>
      </c>
      <c r="G733">
        <v>2</v>
      </c>
      <c r="H733" s="5">
        <f t="shared" si="11"/>
        <v>550.66</v>
      </c>
    </row>
    <row r="734" spans="1:8" x14ac:dyDescent="0.3">
      <c r="A734">
        <v>20100731</v>
      </c>
      <c r="B734" t="s">
        <v>4</v>
      </c>
      <c r="C734"/>
      <c r="D734" s="6">
        <v>38853</v>
      </c>
      <c r="E734" t="s">
        <v>9</v>
      </c>
      <c r="F734" s="5">
        <v>269</v>
      </c>
      <c r="G734">
        <v>4</v>
      </c>
      <c r="H734" s="5">
        <f t="shared" si="11"/>
        <v>1076</v>
      </c>
    </row>
    <row r="735" spans="1:8" x14ac:dyDescent="0.3">
      <c r="A735">
        <v>20100732</v>
      </c>
      <c r="B735" t="s">
        <v>3</v>
      </c>
      <c r="C735"/>
      <c r="D735" s="6">
        <v>38844</v>
      </c>
      <c r="E735" t="s">
        <v>10</v>
      </c>
      <c r="F735" s="5">
        <v>275.33</v>
      </c>
      <c r="G735">
        <v>2</v>
      </c>
      <c r="H735" s="5">
        <f t="shared" si="11"/>
        <v>550.66</v>
      </c>
    </row>
    <row r="736" spans="1:8" x14ac:dyDescent="0.3">
      <c r="A736">
        <v>20100733</v>
      </c>
      <c r="B736" t="s">
        <v>3</v>
      </c>
      <c r="C736"/>
      <c r="D736" s="6">
        <v>38844</v>
      </c>
      <c r="E736" t="s">
        <v>8</v>
      </c>
      <c r="F736" s="5">
        <v>33.99</v>
      </c>
      <c r="G736">
        <v>1</v>
      </c>
      <c r="H736" s="5">
        <f t="shared" si="11"/>
        <v>33.99</v>
      </c>
    </row>
    <row r="737" spans="1:8" x14ac:dyDescent="0.3">
      <c r="A737">
        <v>20100734</v>
      </c>
      <c r="B737" t="s">
        <v>4</v>
      </c>
      <c r="C737"/>
      <c r="D737" s="6">
        <v>38839</v>
      </c>
      <c r="E737" t="s">
        <v>10</v>
      </c>
      <c r="F737" s="5">
        <v>275.33</v>
      </c>
      <c r="G737">
        <v>2</v>
      </c>
      <c r="H737" s="5">
        <f t="shared" si="11"/>
        <v>550.66</v>
      </c>
    </row>
    <row r="738" spans="1:8" x14ac:dyDescent="0.3">
      <c r="A738">
        <v>20100735</v>
      </c>
      <c r="B738" t="s">
        <v>4</v>
      </c>
      <c r="C738"/>
      <c r="D738" s="6">
        <v>38837</v>
      </c>
      <c r="E738" t="s">
        <v>10</v>
      </c>
      <c r="F738" s="5">
        <v>275.33</v>
      </c>
      <c r="G738">
        <v>2</v>
      </c>
      <c r="H738" s="5">
        <f t="shared" si="11"/>
        <v>550.66</v>
      </c>
    </row>
    <row r="739" spans="1:8" x14ac:dyDescent="0.3">
      <c r="A739">
        <v>20100736</v>
      </c>
      <c r="B739" t="s">
        <v>5</v>
      </c>
      <c r="C739"/>
      <c r="D739" s="6">
        <v>38864</v>
      </c>
      <c r="E739" t="s">
        <v>8</v>
      </c>
      <c r="F739" s="5">
        <v>33.99</v>
      </c>
      <c r="G739">
        <v>2</v>
      </c>
      <c r="H739" s="5">
        <f t="shared" si="11"/>
        <v>67.98</v>
      </c>
    </row>
    <row r="740" spans="1:8" x14ac:dyDescent="0.3">
      <c r="A740">
        <v>20100737</v>
      </c>
      <c r="B740" t="s">
        <v>5</v>
      </c>
      <c r="C740"/>
      <c r="D740" s="6">
        <v>38841</v>
      </c>
      <c r="E740" t="s">
        <v>7</v>
      </c>
      <c r="F740" s="5">
        <v>98.98</v>
      </c>
      <c r="G740">
        <v>1</v>
      </c>
      <c r="H740" s="5">
        <f t="shared" si="11"/>
        <v>98.98</v>
      </c>
    </row>
    <row r="741" spans="1:8" x14ac:dyDescent="0.3">
      <c r="A741">
        <v>20100738</v>
      </c>
      <c r="B741" t="s">
        <v>5</v>
      </c>
      <c r="C741"/>
      <c r="D741" s="6">
        <v>38856</v>
      </c>
      <c r="E741" t="s">
        <v>9</v>
      </c>
      <c r="F741" s="5">
        <v>269</v>
      </c>
      <c r="G741">
        <v>5</v>
      </c>
      <c r="H741" s="5">
        <f t="shared" si="11"/>
        <v>1345</v>
      </c>
    </row>
    <row r="742" spans="1:8" x14ac:dyDescent="0.3">
      <c r="A742">
        <v>20100739</v>
      </c>
      <c r="B742" t="s">
        <v>5</v>
      </c>
      <c r="C742"/>
      <c r="D742" s="6">
        <v>38859</v>
      </c>
      <c r="E742" t="s">
        <v>10</v>
      </c>
      <c r="F742" s="5">
        <v>275.33</v>
      </c>
      <c r="G742">
        <v>2</v>
      </c>
      <c r="H742" s="5">
        <f t="shared" si="11"/>
        <v>550.66</v>
      </c>
    </row>
    <row r="743" spans="1:8" x14ac:dyDescent="0.3">
      <c r="A743">
        <v>20100740</v>
      </c>
      <c r="B743" t="s">
        <v>4</v>
      </c>
      <c r="C743"/>
      <c r="D743" s="6">
        <v>38865</v>
      </c>
      <c r="E743" t="s">
        <v>6</v>
      </c>
      <c r="F743" s="5">
        <v>359</v>
      </c>
      <c r="G743">
        <v>3</v>
      </c>
      <c r="H743" s="5">
        <f t="shared" si="11"/>
        <v>1077</v>
      </c>
    </row>
    <row r="744" spans="1:8" x14ac:dyDescent="0.3">
      <c r="A744">
        <v>20100741</v>
      </c>
      <c r="B744" t="s">
        <v>5</v>
      </c>
      <c r="C744"/>
      <c r="D744" s="6">
        <v>38841</v>
      </c>
      <c r="E744" t="s">
        <v>6</v>
      </c>
      <c r="F744" s="5">
        <v>359</v>
      </c>
      <c r="G744">
        <v>6</v>
      </c>
      <c r="H744" s="5">
        <f t="shared" si="11"/>
        <v>2154</v>
      </c>
    </row>
    <row r="745" spans="1:8" x14ac:dyDescent="0.3">
      <c r="A745">
        <v>20100742</v>
      </c>
      <c r="B745" t="s">
        <v>5</v>
      </c>
      <c r="C745"/>
      <c r="D745" s="6">
        <v>38841</v>
      </c>
      <c r="E745" t="s">
        <v>9</v>
      </c>
      <c r="F745" s="5">
        <v>269</v>
      </c>
      <c r="G745">
        <v>1</v>
      </c>
      <c r="H745" s="5">
        <f t="shared" si="11"/>
        <v>269</v>
      </c>
    </row>
    <row r="746" spans="1:8" x14ac:dyDescent="0.3">
      <c r="A746">
        <v>20100743</v>
      </c>
      <c r="B746" t="s">
        <v>5</v>
      </c>
      <c r="C746"/>
      <c r="D746" s="6">
        <v>38853</v>
      </c>
      <c r="E746" t="s">
        <v>9</v>
      </c>
      <c r="F746" s="5">
        <v>269</v>
      </c>
      <c r="G746">
        <v>3</v>
      </c>
      <c r="H746" s="5">
        <f t="shared" si="11"/>
        <v>807</v>
      </c>
    </row>
    <row r="747" spans="1:8" x14ac:dyDescent="0.3">
      <c r="A747">
        <v>20100744</v>
      </c>
      <c r="B747" t="s">
        <v>3</v>
      </c>
      <c r="C747"/>
      <c r="D747" s="6">
        <v>38843</v>
      </c>
      <c r="E747" t="s">
        <v>6</v>
      </c>
      <c r="F747" s="5">
        <v>359</v>
      </c>
      <c r="G747">
        <v>4</v>
      </c>
      <c r="H747" s="5">
        <f t="shared" si="11"/>
        <v>1436</v>
      </c>
    </row>
    <row r="748" spans="1:8" x14ac:dyDescent="0.3">
      <c r="A748">
        <v>20100745</v>
      </c>
      <c r="B748" t="s">
        <v>3</v>
      </c>
      <c r="C748"/>
      <c r="D748" s="6">
        <v>38864</v>
      </c>
      <c r="E748" t="s">
        <v>9</v>
      </c>
      <c r="F748" s="5">
        <v>269</v>
      </c>
      <c r="G748">
        <v>4</v>
      </c>
      <c r="H748" s="5">
        <f t="shared" si="11"/>
        <v>1076</v>
      </c>
    </row>
    <row r="749" spans="1:8" x14ac:dyDescent="0.3">
      <c r="A749">
        <v>20100746</v>
      </c>
      <c r="B749" t="s">
        <v>3</v>
      </c>
      <c r="C749"/>
      <c r="D749" s="6">
        <v>38857</v>
      </c>
      <c r="E749" t="s">
        <v>10</v>
      </c>
      <c r="F749" s="5">
        <v>275.33</v>
      </c>
      <c r="G749">
        <v>2</v>
      </c>
      <c r="H749" s="5">
        <f t="shared" si="11"/>
        <v>550.66</v>
      </c>
    </row>
    <row r="750" spans="1:8" x14ac:dyDescent="0.3">
      <c r="A750">
        <v>20100747</v>
      </c>
      <c r="B750" t="s">
        <v>3</v>
      </c>
      <c r="C750"/>
      <c r="D750" s="6">
        <v>38866</v>
      </c>
      <c r="E750" t="s">
        <v>10</v>
      </c>
      <c r="F750" s="5">
        <v>275.33</v>
      </c>
      <c r="G750">
        <v>1</v>
      </c>
      <c r="H750" s="5">
        <f t="shared" si="11"/>
        <v>275.33</v>
      </c>
    </row>
    <row r="751" spans="1:8" x14ac:dyDescent="0.3">
      <c r="A751">
        <v>20100748</v>
      </c>
      <c r="B751" t="s">
        <v>4</v>
      </c>
      <c r="C751"/>
      <c r="D751" s="6">
        <v>38846</v>
      </c>
      <c r="E751" t="s">
        <v>9</v>
      </c>
      <c r="F751" s="5">
        <v>269</v>
      </c>
      <c r="G751">
        <v>1</v>
      </c>
      <c r="H751" s="5">
        <f t="shared" si="11"/>
        <v>269</v>
      </c>
    </row>
    <row r="752" spans="1:8" x14ac:dyDescent="0.3">
      <c r="A752">
        <v>20100749</v>
      </c>
      <c r="B752" t="s">
        <v>3</v>
      </c>
      <c r="C752"/>
      <c r="D752" s="6">
        <v>38854</v>
      </c>
      <c r="E752" t="s">
        <v>9</v>
      </c>
      <c r="F752" s="5">
        <v>269</v>
      </c>
      <c r="G752">
        <v>4</v>
      </c>
      <c r="H752" s="5">
        <f t="shared" si="11"/>
        <v>1076</v>
      </c>
    </row>
    <row r="753" spans="1:8" x14ac:dyDescent="0.3">
      <c r="A753">
        <v>20100750</v>
      </c>
      <c r="B753" t="s">
        <v>4</v>
      </c>
      <c r="C753"/>
      <c r="D753" s="6">
        <v>38864</v>
      </c>
      <c r="E753" t="s">
        <v>9</v>
      </c>
      <c r="F753" s="5">
        <v>269</v>
      </c>
      <c r="G753">
        <v>5</v>
      </c>
      <c r="H753" s="5">
        <f t="shared" si="11"/>
        <v>1345</v>
      </c>
    </row>
    <row r="754" spans="1:8" x14ac:dyDescent="0.3">
      <c r="A754">
        <v>20100751</v>
      </c>
      <c r="B754" t="s">
        <v>3</v>
      </c>
      <c r="C754"/>
      <c r="D754" s="6">
        <v>38857</v>
      </c>
      <c r="E754" t="s">
        <v>8</v>
      </c>
      <c r="F754" s="5">
        <v>33.99</v>
      </c>
      <c r="G754">
        <v>4</v>
      </c>
      <c r="H754" s="5">
        <f t="shared" si="11"/>
        <v>135.96</v>
      </c>
    </row>
    <row r="755" spans="1:8" x14ac:dyDescent="0.3">
      <c r="A755">
        <v>20100752</v>
      </c>
      <c r="B755" t="s">
        <v>4</v>
      </c>
      <c r="C755"/>
      <c r="D755" s="6">
        <v>38838</v>
      </c>
      <c r="E755" t="s">
        <v>8</v>
      </c>
      <c r="F755" s="5">
        <v>33.99</v>
      </c>
      <c r="G755">
        <v>2</v>
      </c>
      <c r="H755" s="5">
        <f t="shared" si="11"/>
        <v>67.98</v>
      </c>
    </row>
    <row r="756" spans="1:8" x14ac:dyDescent="0.3">
      <c r="A756">
        <v>20100753</v>
      </c>
      <c r="B756" t="s">
        <v>4</v>
      </c>
      <c r="C756"/>
      <c r="D756" s="6">
        <v>38843</v>
      </c>
      <c r="E756" t="s">
        <v>7</v>
      </c>
      <c r="F756" s="5">
        <v>180.5</v>
      </c>
      <c r="G756">
        <v>2</v>
      </c>
      <c r="H756" s="5">
        <f t="shared" si="11"/>
        <v>361</v>
      </c>
    </row>
    <row r="757" spans="1:8" x14ac:dyDescent="0.3">
      <c r="A757">
        <v>20100754</v>
      </c>
      <c r="B757" t="s">
        <v>4</v>
      </c>
      <c r="C757"/>
      <c r="D757" s="6">
        <v>38855</v>
      </c>
      <c r="E757" t="s">
        <v>8</v>
      </c>
      <c r="F757" s="5">
        <v>33.99</v>
      </c>
      <c r="G757">
        <v>1</v>
      </c>
      <c r="H757" s="5">
        <f t="shared" si="11"/>
        <v>33.99</v>
      </c>
    </row>
    <row r="758" spans="1:8" x14ac:dyDescent="0.3">
      <c r="A758">
        <v>20100755</v>
      </c>
      <c r="B758" t="s">
        <v>3</v>
      </c>
      <c r="C758"/>
      <c r="D758" s="6">
        <v>38859</v>
      </c>
      <c r="E758" t="s">
        <v>10</v>
      </c>
      <c r="F758" s="5">
        <v>275.33</v>
      </c>
      <c r="G758">
        <v>1</v>
      </c>
      <c r="H758" s="5">
        <f t="shared" si="11"/>
        <v>275.33</v>
      </c>
    </row>
    <row r="759" spans="1:8" x14ac:dyDescent="0.3">
      <c r="A759">
        <v>20100756</v>
      </c>
      <c r="B759" t="s">
        <v>5</v>
      </c>
      <c r="C759"/>
      <c r="D759" s="6">
        <v>38850</v>
      </c>
      <c r="E759" t="s">
        <v>10</v>
      </c>
      <c r="F759" s="5">
        <v>275.33</v>
      </c>
      <c r="G759">
        <v>1</v>
      </c>
      <c r="H759" s="5">
        <f t="shared" si="11"/>
        <v>275.33</v>
      </c>
    </row>
    <row r="760" spans="1:8" x14ac:dyDescent="0.3">
      <c r="A760">
        <v>20100757</v>
      </c>
      <c r="B760" t="s">
        <v>4</v>
      </c>
      <c r="C760"/>
      <c r="D760" s="6">
        <v>38849</v>
      </c>
      <c r="E760" t="s">
        <v>7</v>
      </c>
      <c r="F760" s="5">
        <v>180.5</v>
      </c>
      <c r="G760">
        <v>2</v>
      </c>
      <c r="H760" s="5">
        <f t="shared" si="11"/>
        <v>361</v>
      </c>
    </row>
    <row r="761" spans="1:8" x14ac:dyDescent="0.3">
      <c r="A761">
        <v>20100758</v>
      </c>
      <c r="B761" t="s">
        <v>5</v>
      </c>
      <c r="C761"/>
      <c r="D761" s="6">
        <v>38866</v>
      </c>
      <c r="E761" t="s">
        <v>10</v>
      </c>
      <c r="F761" s="5">
        <v>275.33</v>
      </c>
      <c r="G761">
        <v>2</v>
      </c>
      <c r="H761" s="5">
        <f t="shared" si="11"/>
        <v>550.66</v>
      </c>
    </row>
    <row r="762" spans="1:8" x14ac:dyDescent="0.3">
      <c r="A762">
        <v>20100759</v>
      </c>
      <c r="B762" t="s">
        <v>3</v>
      </c>
      <c r="C762"/>
      <c r="D762" s="6">
        <v>38865</v>
      </c>
      <c r="E762" t="s">
        <v>10</v>
      </c>
      <c r="F762" s="5">
        <v>275.33</v>
      </c>
      <c r="G762">
        <v>2</v>
      </c>
      <c r="H762" s="5">
        <f t="shared" si="11"/>
        <v>550.66</v>
      </c>
    </row>
    <row r="763" spans="1:8" x14ac:dyDescent="0.3">
      <c r="A763">
        <v>20100760</v>
      </c>
      <c r="B763" t="s">
        <v>4</v>
      </c>
      <c r="C763"/>
      <c r="D763" s="6">
        <v>38865</v>
      </c>
      <c r="E763" t="s">
        <v>9</v>
      </c>
      <c r="F763" s="5">
        <v>269</v>
      </c>
      <c r="G763">
        <v>5</v>
      </c>
      <c r="H763" s="5">
        <f t="shared" si="11"/>
        <v>1345</v>
      </c>
    </row>
    <row r="764" spans="1:8" x14ac:dyDescent="0.3">
      <c r="A764">
        <v>20100761</v>
      </c>
      <c r="B764" t="s">
        <v>5</v>
      </c>
      <c r="C764"/>
      <c r="D764" s="6">
        <v>38839</v>
      </c>
      <c r="E764" t="s">
        <v>10</v>
      </c>
      <c r="F764" s="5">
        <v>275.33</v>
      </c>
      <c r="G764">
        <v>1</v>
      </c>
      <c r="H764" s="5">
        <f t="shared" si="11"/>
        <v>275.33</v>
      </c>
    </row>
    <row r="765" spans="1:8" x14ac:dyDescent="0.3">
      <c r="A765">
        <v>20100762</v>
      </c>
      <c r="B765" t="s">
        <v>4</v>
      </c>
      <c r="C765"/>
      <c r="D765" s="6">
        <v>38857</v>
      </c>
      <c r="E765" t="s">
        <v>8</v>
      </c>
      <c r="F765" s="5">
        <v>33.99</v>
      </c>
      <c r="G765">
        <v>1</v>
      </c>
      <c r="H765" s="5">
        <f t="shared" si="11"/>
        <v>33.99</v>
      </c>
    </row>
    <row r="766" spans="1:8" x14ac:dyDescent="0.3">
      <c r="A766">
        <v>20100763</v>
      </c>
      <c r="B766" t="s">
        <v>3</v>
      </c>
      <c r="C766"/>
      <c r="D766" s="6">
        <v>38863</v>
      </c>
      <c r="E766" t="s">
        <v>6</v>
      </c>
      <c r="F766" s="5">
        <v>359</v>
      </c>
      <c r="G766">
        <v>3</v>
      </c>
      <c r="H766" s="5">
        <f t="shared" si="11"/>
        <v>1077</v>
      </c>
    </row>
    <row r="767" spans="1:8" x14ac:dyDescent="0.3">
      <c r="A767">
        <v>20100764</v>
      </c>
      <c r="B767" t="s">
        <v>5</v>
      </c>
      <c r="C767"/>
      <c r="D767" s="6">
        <v>38838</v>
      </c>
      <c r="E767" t="s">
        <v>9</v>
      </c>
      <c r="F767" s="5">
        <v>269</v>
      </c>
      <c r="G767">
        <v>2</v>
      </c>
      <c r="H767" s="5">
        <f t="shared" si="11"/>
        <v>538</v>
      </c>
    </row>
    <row r="768" spans="1:8" x14ac:dyDescent="0.3">
      <c r="A768">
        <v>20100765</v>
      </c>
      <c r="B768" t="s">
        <v>3</v>
      </c>
      <c r="C768"/>
      <c r="D768" s="6">
        <v>38838</v>
      </c>
      <c r="E768" t="s">
        <v>9</v>
      </c>
      <c r="F768" s="5">
        <v>269</v>
      </c>
      <c r="G768">
        <v>4</v>
      </c>
      <c r="H768" s="5">
        <f t="shared" si="11"/>
        <v>1076</v>
      </c>
    </row>
    <row r="769" spans="1:8" x14ac:dyDescent="0.3">
      <c r="A769">
        <v>20100766</v>
      </c>
      <c r="B769" t="s">
        <v>5</v>
      </c>
      <c r="C769"/>
      <c r="D769" s="6">
        <v>38853</v>
      </c>
      <c r="E769" t="s">
        <v>10</v>
      </c>
      <c r="F769" s="5">
        <v>275.33</v>
      </c>
      <c r="G769">
        <v>2</v>
      </c>
      <c r="H769" s="5">
        <f t="shared" si="11"/>
        <v>550.66</v>
      </c>
    </row>
    <row r="770" spans="1:8" x14ac:dyDescent="0.3">
      <c r="A770">
        <v>20100767</v>
      </c>
      <c r="B770" t="s">
        <v>3</v>
      </c>
      <c r="C770"/>
      <c r="D770" s="6">
        <v>38837</v>
      </c>
      <c r="E770" t="s">
        <v>7</v>
      </c>
      <c r="F770" s="5">
        <v>280.88</v>
      </c>
      <c r="G770">
        <v>1</v>
      </c>
      <c r="H770" s="5">
        <f t="shared" si="11"/>
        <v>280.88</v>
      </c>
    </row>
    <row r="771" spans="1:8" x14ac:dyDescent="0.3">
      <c r="A771">
        <v>20100768</v>
      </c>
      <c r="B771" t="s">
        <v>4</v>
      </c>
      <c r="C771"/>
      <c r="D771" s="6">
        <v>38841</v>
      </c>
      <c r="E771" t="s">
        <v>8</v>
      </c>
      <c r="F771" s="5">
        <v>33.99</v>
      </c>
      <c r="G771">
        <v>1</v>
      </c>
      <c r="H771" s="5">
        <f t="shared" ref="H771:H790" si="12">F771*G771</f>
        <v>33.99</v>
      </c>
    </row>
    <row r="772" spans="1:8" x14ac:dyDescent="0.3">
      <c r="A772">
        <v>20100769</v>
      </c>
      <c r="B772" t="s">
        <v>5</v>
      </c>
      <c r="C772"/>
      <c r="D772" s="6">
        <v>38860</v>
      </c>
      <c r="E772" t="s">
        <v>7</v>
      </c>
      <c r="F772" s="5">
        <v>98.98</v>
      </c>
      <c r="G772">
        <v>2</v>
      </c>
      <c r="H772" s="5">
        <f t="shared" si="12"/>
        <v>197.96</v>
      </c>
    </row>
    <row r="773" spans="1:8" x14ac:dyDescent="0.3">
      <c r="A773">
        <v>20100770</v>
      </c>
      <c r="B773" t="s">
        <v>3</v>
      </c>
      <c r="C773"/>
      <c r="D773" s="6">
        <v>38847</v>
      </c>
      <c r="E773" t="s">
        <v>7</v>
      </c>
      <c r="F773" s="5">
        <v>280.88</v>
      </c>
      <c r="G773">
        <v>2</v>
      </c>
      <c r="H773" s="5">
        <f t="shared" si="12"/>
        <v>561.76</v>
      </c>
    </row>
    <row r="774" spans="1:8" x14ac:dyDescent="0.3">
      <c r="A774">
        <v>20100771</v>
      </c>
      <c r="B774" t="s">
        <v>5</v>
      </c>
      <c r="C774"/>
      <c r="D774" s="6">
        <v>38860</v>
      </c>
      <c r="E774" t="s">
        <v>7</v>
      </c>
      <c r="F774" s="5">
        <v>98.98</v>
      </c>
      <c r="G774">
        <v>1</v>
      </c>
      <c r="H774" s="5">
        <f t="shared" si="12"/>
        <v>98.98</v>
      </c>
    </row>
    <row r="775" spans="1:8" x14ac:dyDescent="0.3">
      <c r="A775">
        <v>20100772</v>
      </c>
      <c r="B775" t="s">
        <v>4</v>
      </c>
      <c r="C775"/>
      <c r="D775" s="6">
        <v>38839</v>
      </c>
      <c r="E775" t="s">
        <v>6</v>
      </c>
      <c r="F775" s="5">
        <v>359</v>
      </c>
      <c r="G775">
        <v>2</v>
      </c>
      <c r="H775" s="5">
        <f t="shared" si="12"/>
        <v>718</v>
      </c>
    </row>
    <row r="776" spans="1:8" x14ac:dyDescent="0.3">
      <c r="A776">
        <v>20100773</v>
      </c>
      <c r="B776" t="s">
        <v>5</v>
      </c>
      <c r="C776"/>
      <c r="D776" s="6">
        <v>38855</v>
      </c>
      <c r="E776" t="s">
        <v>7</v>
      </c>
      <c r="F776" s="5">
        <v>98.98</v>
      </c>
      <c r="G776">
        <v>1</v>
      </c>
      <c r="H776" s="5">
        <f t="shared" si="12"/>
        <v>98.98</v>
      </c>
    </row>
    <row r="777" spans="1:8" x14ac:dyDescent="0.3">
      <c r="A777">
        <v>20100774</v>
      </c>
      <c r="B777" t="s">
        <v>5</v>
      </c>
      <c r="C777"/>
      <c r="D777" s="6">
        <v>38854</v>
      </c>
      <c r="E777" t="s">
        <v>6</v>
      </c>
      <c r="F777" s="5">
        <v>359</v>
      </c>
      <c r="G777">
        <v>4</v>
      </c>
      <c r="H777" s="5">
        <f t="shared" si="12"/>
        <v>1436</v>
      </c>
    </row>
    <row r="778" spans="1:8" x14ac:dyDescent="0.3">
      <c r="A778">
        <v>20100775</v>
      </c>
      <c r="B778" t="s">
        <v>3</v>
      </c>
      <c r="C778"/>
      <c r="D778" s="6">
        <v>38866</v>
      </c>
      <c r="E778" t="s">
        <v>9</v>
      </c>
      <c r="F778" s="5">
        <v>269</v>
      </c>
      <c r="G778">
        <v>3</v>
      </c>
      <c r="H778" s="5">
        <f t="shared" si="12"/>
        <v>807</v>
      </c>
    </row>
    <row r="779" spans="1:8" x14ac:dyDescent="0.3">
      <c r="A779">
        <v>20100776</v>
      </c>
      <c r="B779" t="s">
        <v>5</v>
      </c>
      <c r="C779"/>
      <c r="D779" s="6">
        <v>38845</v>
      </c>
      <c r="E779" t="s">
        <v>10</v>
      </c>
      <c r="F779" s="5">
        <v>275.33</v>
      </c>
      <c r="G779">
        <v>1</v>
      </c>
      <c r="H779" s="5">
        <f t="shared" si="12"/>
        <v>275.33</v>
      </c>
    </row>
    <row r="780" spans="1:8" x14ac:dyDescent="0.3">
      <c r="A780">
        <v>20100777</v>
      </c>
      <c r="B780" t="s">
        <v>5</v>
      </c>
      <c r="C780"/>
      <c r="D780" s="6">
        <v>38857</v>
      </c>
      <c r="E780" t="s">
        <v>8</v>
      </c>
      <c r="F780" s="5">
        <v>33.99</v>
      </c>
      <c r="G780">
        <v>2</v>
      </c>
      <c r="H780" s="5">
        <f t="shared" si="12"/>
        <v>67.98</v>
      </c>
    </row>
    <row r="781" spans="1:8" x14ac:dyDescent="0.3">
      <c r="A781">
        <v>20100778</v>
      </c>
      <c r="B781" t="s">
        <v>4</v>
      </c>
      <c r="C781"/>
      <c r="D781" s="6">
        <v>38841</v>
      </c>
      <c r="E781" t="s">
        <v>8</v>
      </c>
      <c r="F781" s="5">
        <v>33.99</v>
      </c>
      <c r="G781">
        <v>1</v>
      </c>
      <c r="H781" s="5">
        <f t="shared" si="12"/>
        <v>33.99</v>
      </c>
    </row>
    <row r="782" spans="1:8" x14ac:dyDescent="0.3">
      <c r="A782">
        <v>20100779</v>
      </c>
      <c r="B782" t="s">
        <v>5</v>
      </c>
      <c r="C782"/>
      <c r="D782" s="6">
        <v>38849</v>
      </c>
      <c r="E782" t="s">
        <v>10</v>
      </c>
      <c r="F782" s="5">
        <v>275.33</v>
      </c>
      <c r="G782">
        <v>2</v>
      </c>
      <c r="H782" s="5">
        <f t="shared" si="12"/>
        <v>550.66</v>
      </c>
    </row>
    <row r="783" spans="1:8" x14ac:dyDescent="0.3">
      <c r="A783">
        <v>20100780</v>
      </c>
      <c r="B783" t="s">
        <v>3</v>
      </c>
      <c r="C783"/>
      <c r="D783" s="6">
        <v>38845</v>
      </c>
      <c r="E783" t="s">
        <v>8</v>
      </c>
      <c r="F783" s="5">
        <v>33.99</v>
      </c>
      <c r="G783">
        <v>3</v>
      </c>
      <c r="H783" s="5">
        <f t="shared" si="12"/>
        <v>101.97</v>
      </c>
    </row>
    <row r="784" spans="1:8" x14ac:dyDescent="0.3">
      <c r="A784">
        <v>20100781</v>
      </c>
      <c r="B784" t="s">
        <v>4</v>
      </c>
      <c r="C784"/>
      <c r="D784" s="6">
        <v>38846</v>
      </c>
      <c r="E784" t="s">
        <v>6</v>
      </c>
      <c r="F784" s="5">
        <v>359</v>
      </c>
      <c r="G784">
        <v>6</v>
      </c>
      <c r="H784" s="5">
        <f t="shared" si="12"/>
        <v>2154</v>
      </c>
    </row>
    <row r="785" spans="1:8" x14ac:dyDescent="0.3">
      <c r="A785">
        <v>20100782</v>
      </c>
      <c r="B785" t="s">
        <v>4</v>
      </c>
      <c r="C785"/>
      <c r="D785" s="6">
        <v>38854</v>
      </c>
      <c r="E785" t="s">
        <v>10</v>
      </c>
      <c r="F785" s="5">
        <v>275.33</v>
      </c>
      <c r="G785">
        <v>1</v>
      </c>
      <c r="H785" s="5">
        <f t="shared" si="12"/>
        <v>275.33</v>
      </c>
    </row>
    <row r="786" spans="1:8" x14ac:dyDescent="0.3">
      <c r="A786">
        <v>20100783</v>
      </c>
      <c r="B786" t="s">
        <v>3</v>
      </c>
      <c r="C786"/>
      <c r="D786" s="6">
        <v>38853</v>
      </c>
      <c r="E786" t="s">
        <v>9</v>
      </c>
      <c r="F786" s="5">
        <v>269</v>
      </c>
      <c r="G786">
        <v>4</v>
      </c>
      <c r="H786" s="5">
        <f t="shared" si="12"/>
        <v>1076</v>
      </c>
    </row>
    <row r="787" spans="1:8" x14ac:dyDescent="0.3">
      <c r="A787">
        <v>20100784</v>
      </c>
      <c r="B787" t="s">
        <v>4</v>
      </c>
      <c r="C787"/>
      <c r="D787" s="6">
        <v>38853</v>
      </c>
      <c r="E787" t="s">
        <v>9</v>
      </c>
      <c r="F787" s="5">
        <v>269</v>
      </c>
      <c r="G787">
        <v>5</v>
      </c>
      <c r="H787" s="5">
        <f t="shared" si="12"/>
        <v>1345</v>
      </c>
    </row>
    <row r="788" spans="1:8" x14ac:dyDescent="0.3">
      <c r="A788">
        <v>20100785</v>
      </c>
      <c r="B788" t="s">
        <v>5</v>
      </c>
      <c r="C788"/>
      <c r="D788" s="6">
        <v>38842</v>
      </c>
      <c r="E788" t="s">
        <v>8</v>
      </c>
      <c r="F788" s="5">
        <v>33.99</v>
      </c>
      <c r="G788">
        <v>1</v>
      </c>
      <c r="H788" s="5">
        <f t="shared" si="12"/>
        <v>33.99</v>
      </c>
    </row>
    <row r="789" spans="1:8" x14ac:dyDescent="0.3">
      <c r="A789">
        <v>20100786</v>
      </c>
      <c r="B789" t="s">
        <v>3</v>
      </c>
      <c r="C789"/>
      <c r="D789" s="6">
        <v>38851</v>
      </c>
      <c r="E789" t="s">
        <v>8</v>
      </c>
      <c r="F789" s="5">
        <v>33.99</v>
      </c>
      <c r="G789">
        <v>3</v>
      </c>
      <c r="H789" s="5">
        <f t="shared" si="12"/>
        <v>101.97</v>
      </c>
    </row>
    <row r="790" spans="1:8" x14ac:dyDescent="0.3">
      <c r="A790">
        <v>20109999</v>
      </c>
      <c r="B790" t="s">
        <v>3</v>
      </c>
      <c r="C790"/>
      <c r="D790" s="6">
        <v>38858</v>
      </c>
      <c r="E790" t="s">
        <v>9</v>
      </c>
      <c r="F790" s="5">
        <v>269</v>
      </c>
      <c r="G790">
        <v>3</v>
      </c>
      <c r="H790" s="5">
        <f t="shared" si="12"/>
        <v>807</v>
      </c>
    </row>
    <row r="791" spans="1:8" x14ac:dyDescent="0.3">
      <c r="D791" s="12"/>
      <c r="F791" s="13">
        <f>SUBTOTAL(109,Table1[WholesalePrice])</f>
        <v>172758.64999999947</v>
      </c>
      <c r="G791" s="1">
        <f>SUBTOTAL(103,Table1[UnitsSold])</f>
        <v>788</v>
      </c>
      <c r="H791" s="15">
        <f>SUBTOTAL(109,Table1[Column 2])</f>
        <v>396478.18999999954</v>
      </c>
    </row>
    <row r="792" spans="1:8" x14ac:dyDescent="0.3">
      <c r="F792" s="14">
        <f>COUNT(Table1[WholesalePrice])</f>
        <v>788</v>
      </c>
      <c r="H792" s="14">
        <f>COUNT(Table1[Column 2])</f>
        <v>789</v>
      </c>
    </row>
    <row r="793" spans="1:8" x14ac:dyDescent="0.3">
      <c r="F793" s="14">
        <f>COUNTA(Table1[WholesalePrice])</f>
        <v>788</v>
      </c>
      <c r="H793" s="14">
        <f>COUNTA(Table1[Column 2])</f>
        <v>789</v>
      </c>
    </row>
  </sheetData>
  <phoneticPr fontId="1" type="noConversion"/>
  <pageMargins left="0.75" right="0.75" top="1" bottom="1" header="0.5" footer="0.5"/>
  <pageSetup paperSize="9"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</vt:lpstr>
      <vt:lpstr>May 2010 Sales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Jimmy</cp:lastModifiedBy>
  <dcterms:created xsi:type="dcterms:W3CDTF">2008-12-31T21:36:29Z</dcterms:created>
  <dcterms:modified xsi:type="dcterms:W3CDTF">2015-03-30T11:10:55Z</dcterms:modified>
</cp:coreProperties>
</file>