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M21" i="1" l="1"/>
  <c r="N21" i="1" s="1"/>
  <c r="N18" i="1"/>
  <c r="O18" i="1" s="1"/>
  <c r="M18" i="1"/>
  <c r="O19" i="1" s="1"/>
  <c r="M16" i="1"/>
  <c r="N16" i="1" s="1"/>
  <c r="N13" i="1"/>
  <c r="O13" i="1" s="1"/>
  <c r="M13" i="1"/>
  <c r="O14" i="1" s="1"/>
  <c r="H16" i="1"/>
  <c r="G16" i="1"/>
  <c r="H13" i="1"/>
  <c r="I13" i="1" s="1"/>
  <c r="G13" i="1"/>
  <c r="I14" i="1" s="1"/>
  <c r="L4" i="1" l="1"/>
  <c r="R9" i="1"/>
  <c r="R4" i="1"/>
  <c r="L3" i="1"/>
  <c r="L2" i="1"/>
  <c r="R8" i="1"/>
  <c r="R7" i="1"/>
  <c r="R3" i="1"/>
  <c r="R2" i="1"/>
</calcChain>
</file>

<file path=xl/sharedStrings.xml><?xml version="1.0" encoding="utf-8"?>
<sst xmlns="http://schemas.openxmlformats.org/spreadsheetml/2006/main" count="17" uniqueCount="13">
  <si>
    <t>1979-2016</t>
  </si>
  <si>
    <t>NCEP-No RST</t>
  </si>
  <si>
    <t>NCEP-East</t>
  </si>
  <si>
    <t>NCEP-West</t>
  </si>
  <si>
    <t>NCEP-Central</t>
  </si>
  <si>
    <t>ERA-No RST</t>
  </si>
  <si>
    <t>ERA-East</t>
  </si>
  <si>
    <t>ERA-West</t>
  </si>
  <si>
    <t>ERA-Central</t>
  </si>
  <si>
    <t>ERA 2.5-No RST</t>
  </si>
  <si>
    <t>ERA 2.5-East</t>
  </si>
  <si>
    <t>ERA 2.5-West</t>
  </si>
  <si>
    <t>ERA 2.5-Central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</si>
</sst>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3" borderId="1" xfId="2" applyFont="1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R21"/>
  <sheetViews>
    <sheetView tabSelected="1" topLeftCell="M7" zoomScale="210" zoomScaleNormal="210" workbookViewId="0">
      <selection activeCell="M18" sqref="M18:P21"/>
    </sheetView>
  </sheetViews>
  <sheetFormatPr defaultRowHeight="15" x14ac:dyDescent="0.25"/>
  <cols>
    <col min="1" max="5" width="9.140625" style="1"/>
    <col min="6" max="6" width="12.85546875" style="1" bestFit="1" customWidth="1"/>
    <col min="7" max="7" width="11.28515625" style="1" bestFit="1" customWidth="1"/>
    <col min="8" max="8" width="8.7109375" style="1" bestFit="1" customWidth="1"/>
    <col min="9" max="9" width="11.5703125" style="1" bestFit="1" customWidth="1"/>
    <col min="10" max="10" width="9.85546875" style="1" bestFit="1" customWidth="1"/>
    <col min="11" max="11" width="9.85546875" style="1" customWidth="1"/>
    <col min="12" max="12" width="9.140625" style="1"/>
    <col min="13" max="13" width="14.42578125" style="1" bestFit="1" customWidth="1"/>
    <col min="14" max="14" width="11.7109375" style="1" bestFit="1" customWidth="1"/>
    <col min="15" max="15" width="14.7109375" style="1" bestFit="1" customWidth="1"/>
    <col min="16" max="16" width="12.85546875" style="1" bestFit="1" customWidth="1"/>
    <col min="17" max="16384" width="9.140625" style="1"/>
  </cols>
  <sheetData>
    <row r="1" spans="6:18" x14ac:dyDescent="0.25">
      <c r="F1" s="1" t="s">
        <v>0</v>
      </c>
      <c r="G1" s="2" t="s">
        <v>5</v>
      </c>
      <c r="H1" s="2" t="s">
        <v>6</v>
      </c>
      <c r="I1" s="2" t="s">
        <v>8</v>
      </c>
      <c r="J1" s="2" t="s">
        <v>7</v>
      </c>
      <c r="K1" s="2"/>
      <c r="M1" s="2" t="s">
        <v>9</v>
      </c>
      <c r="N1" s="2" t="s">
        <v>10</v>
      </c>
      <c r="O1" s="2" t="s">
        <v>12</v>
      </c>
      <c r="P1" s="2" t="s">
        <v>11</v>
      </c>
    </row>
    <row r="2" spans="6:18" x14ac:dyDescent="0.25">
      <c r="F2" s="2" t="s">
        <v>1</v>
      </c>
      <c r="G2" s="3">
        <v>10024</v>
      </c>
      <c r="H2" s="1">
        <v>141</v>
      </c>
      <c r="I2" s="1">
        <v>149</v>
      </c>
      <c r="J2" s="1">
        <v>69</v>
      </c>
      <c r="L2" s="1">
        <f>SUM(H3,I4,J5)+G2</f>
        <v>10815</v>
      </c>
      <c r="M2" s="3">
        <v>9753</v>
      </c>
      <c r="N2" s="1">
        <v>279</v>
      </c>
      <c r="O2" s="1">
        <v>240</v>
      </c>
      <c r="P2" s="1">
        <v>111</v>
      </c>
      <c r="R2" s="1">
        <f>SUM(N3,O4,P5)+M2</f>
        <v>10957</v>
      </c>
    </row>
    <row r="3" spans="6:18" x14ac:dyDescent="0.25">
      <c r="F3" s="2" t="s">
        <v>2</v>
      </c>
      <c r="G3" s="1">
        <v>1369</v>
      </c>
      <c r="H3" s="3">
        <v>397</v>
      </c>
      <c r="I3" s="1">
        <v>543</v>
      </c>
      <c r="J3" s="1">
        <v>98</v>
      </c>
      <c r="L3" s="1">
        <f>SUM(G2:J5)</f>
        <v>13880</v>
      </c>
      <c r="M3" s="1">
        <v>800</v>
      </c>
      <c r="N3" s="4">
        <v>679</v>
      </c>
      <c r="O3" s="1">
        <v>798</v>
      </c>
      <c r="P3" s="1">
        <v>130</v>
      </c>
      <c r="R3" s="1">
        <f>SUM(M2:P5)</f>
        <v>13880</v>
      </c>
    </row>
    <row r="4" spans="6:18" x14ac:dyDescent="0.25">
      <c r="F4" s="2" t="s">
        <v>4</v>
      </c>
      <c r="G4" s="1">
        <v>390</v>
      </c>
      <c r="H4" s="1">
        <v>50</v>
      </c>
      <c r="I4" s="3">
        <v>381</v>
      </c>
      <c r="J4" s="1">
        <v>91</v>
      </c>
      <c r="L4" s="1">
        <f>L2/L3*100</f>
        <v>77.917867435158499</v>
      </c>
      <c r="M4" s="1">
        <v>196</v>
      </c>
      <c r="N4" s="1">
        <v>71</v>
      </c>
      <c r="O4" s="4">
        <v>495</v>
      </c>
      <c r="P4" s="1">
        <v>150</v>
      </c>
      <c r="R4" s="1">
        <f>R2/R3*100</f>
        <v>78.940922190201732</v>
      </c>
    </row>
    <row r="5" spans="6:18" x14ac:dyDescent="0.25">
      <c r="F5" s="2" t="s">
        <v>3</v>
      </c>
      <c r="G5" s="1">
        <v>107</v>
      </c>
      <c r="H5" s="1">
        <v>11</v>
      </c>
      <c r="I5" s="1">
        <v>47</v>
      </c>
      <c r="J5" s="3">
        <v>13</v>
      </c>
      <c r="K5" s="3"/>
      <c r="M5" s="1">
        <v>73</v>
      </c>
      <c r="N5" s="1">
        <v>18</v>
      </c>
      <c r="O5" s="1">
        <v>57</v>
      </c>
      <c r="P5" s="4">
        <v>30</v>
      </c>
    </row>
    <row r="6" spans="6:18" x14ac:dyDescent="0.25">
      <c r="F6" s="2"/>
    </row>
    <row r="7" spans="6:18" x14ac:dyDescent="0.25">
      <c r="F7" s="2" t="s">
        <v>5</v>
      </c>
      <c r="M7" s="3">
        <v>10617</v>
      </c>
      <c r="N7" s="1">
        <v>586</v>
      </c>
      <c r="O7" s="1">
        <v>500</v>
      </c>
      <c r="P7" s="1">
        <v>187</v>
      </c>
      <c r="R7" s="1">
        <f>SUM(N8,O9,P10)+M7</f>
        <v>11793</v>
      </c>
    </row>
    <row r="8" spans="6:18" x14ac:dyDescent="0.25">
      <c r="F8" s="2" t="s">
        <v>6</v>
      </c>
      <c r="M8" s="1">
        <v>74</v>
      </c>
      <c r="N8" s="3">
        <v>288</v>
      </c>
      <c r="O8" s="1">
        <v>205</v>
      </c>
      <c r="P8" s="1">
        <v>32</v>
      </c>
      <c r="R8" s="1">
        <f>SUM(M7:P10)</f>
        <v>13880</v>
      </c>
    </row>
    <row r="9" spans="6:18" x14ac:dyDescent="0.25">
      <c r="F9" s="2" t="s">
        <v>8</v>
      </c>
      <c r="M9" s="1">
        <v>84</v>
      </c>
      <c r="N9" s="1">
        <v>130</v>
      </c>
      <c r="O9" s="3">
        <v>796</v>
      </c>
      <c r="P9" s="1">
        <v>110</v>
      </c>
      <c r="R9" s="1">
        <f>R7/R8*100</f>
        <v>84.963976945244951</v>
      </c>
    </row>
    <row r="10" spans="6:18" x14ac:dyDescent="0.25">
      <c r="F10" s="2" t="s">
        <v>7</v>
      </c>
      <c r="M10" s="1">
        <v>47</v>
      </c>
      <c r="N10" s="1">
        <v>43</v>
      </c>
      <c r="O10" s="1">
        <v>89</v>
      </c>
      <c r="P10" s="3">
        <v>92</v>
      </c>
    </row>
    <row r="13" spans="6:18" x14ac:dyDescent="0.25">
      <c r="G13">
        <f>G2+H3+I4+J5</f>
        <v>10815</v>
      </c>
      <c r="H13">
        <f>SUM(G2:J5)</f>
        <v>13880</v>
      </c>
      <c r="I13">
        <f>H13-G13</f>
        <v>3065</v>
      </c>
      <c r="M13">
        <f>M2+N3+O4+P5</f>
        <v>10957</v>
      </c>
      <c r="N13">
        <f>SUM(M2:P5)</f>
        <v>13880</v>
      </c>
      <c r="O13">
        <f>N13-M13</f>
        <v>2923</v>
      </c>
    </row>
    <row r="14" spans="6:18" x14ac:dyDescent="0.25">
      <c r="G14"/>
      <c r="H14"/>
      <c r="I14">
        <f>G13/H13*100</f>
        <v>77.917867435158499</v>
      </c>
      <c r="M14"/>
      <c r="N14"/>
      <c r="O14">
        <f>M13/N13*100</f>
        <v>78.940922190201732</v>
      </c>
    </row>
    <row r="16" spans="6:18" x14ac:dyDescent="0.25">
      <c r="G16">
        <f>SUM(G3:G5)+SUM(H2:J2)</f>
        <v>2225</v>
      </c>
      <c r="H16">
        <f>G16/H13*100</f>
        <v>16.030259365994237</v>
      </c>
      <c r="M16">
        <f>SUM(M3:M5)+SUM(N2:P2)</f>
        <v>1699</v>
      </c>
      <c r="N16">
        <f>M16/N13*100</f>
        <v>12.240634005763688</v>
      </c>
    </row>
    <row r="18" spans="13:15" x14ac:dyDescent="0.25">
      <c r="M18">
        <f>M7+N8+O9+P10</f>
        <v>11793</v>
      </c>
      <c r="N18">
        <f>SUM(M7:P10)</f>
        <v>13880</v>
      </c>
      <c r="O18">
        <f>N18-M18</f>
        <v>2087</v>
      </c>
    </row>
    <row r="19" spans="13:15" x14ac:dyDescent="0.25">
      <c r="M19"/>
      <c r="N19"/>
      <c r="O19">
        <f>M18/N18*100</f>
        <v>84.963976945244951</v>
      </c>
    </row>
    <row r="21" spans="13:15" x14ac:dyDescent="0.25">
      <c r="M21">
        <f>SUM(M8:M10)+SUM(N7:P7)</f>
        <v>1478</v>
      </c>
      <c r="N21">
        <f>M21/N18*100</f>
        <v>10.648414985590778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2017-12-26T12:46:40Z</dcterms:created>
  <dcterms:modified xsi:type="dcterms:W3CDTF">2018-02-28T12:49:05Z</dcterms:modified>
</cp:coreProperties>
</file>