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xr:revisionPtr revIDLastSave="0" documentId="13_ncr:1_{3E1837E5-B47C-415B-861D-150196C76672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Sheet" sheetId="1" r:id="rId1"/>
  </sheets>
  <calcPr calcId="171027"/>
</workbook>
</file>

<file path=xl/calcChain.xml><?xml version="1.0" encoding="utf-8"?>
<calcChain xmlns="http://schemas.openxmlformats.org/spreadsheetml/2006/main">
  <c r="G33" i="1" l="1"/>
  <c r="G27" i="1"/>
  <c r="G21" i="1"/>
  <c r="G32" i="1"/>
  <c r="G26" i="1"/>
  <c r="G20" i="1"/>
  <c r="G31" i="1"/>
  <c r="G25" i="1"/>
  <c r="G19" i="1"/>
  <c r="U15" i="1" l="1"/>
  <c r="U14" i="1"/>
  <c r="U13" i="1"/>
  <c r="U12" i="1"/>
  <c r="U10" i="1"/>
  <c r="U9" i="1"/>
  <c r="U8" i="1"/>
  <c r="U7" i="1"/>
  <c r="U5" i="1"/>
  <c r="U4" i="1"/>
  <c r="U3" i="1"/>
  <c r="U2" i="1"/>
</calcChain>
</file>

<file path=xl/sharedStrings.xml><?xml version="1.0" encoding="utf-8"?>
<sst xmlns="http://schemas.openxmlformats.org/spreadsheetml/2006/main" count="59" uniqueCount="34">
  <si>
    <t>1979-2016 12Z</t>
  </si>
  <si>
    <t>RST East</t>
  </si>
  <si>
    <t>RST West</t>
  </si>
  <si>
    <t>RST Central</t>
  </si>
  <si>
    <t>PT weak</t>
  </si>
  <si>
    <t>PT medium</t>
  </si>
  <si>
    <t>PT deep</t>
  </si>
  <si>
    <t>High East</t>
  </si>
  <si>
    <t>High West</t>
  </si>
  <si>
    <t>High North</t>
  </si>
  <si>
    <t>High Central</t>
  </si>
  <si>
    <t>Low East deep</t>
  </si>
  <si>
    <t>CL South deep</t>
  </si>
  <si>
    <t>CL South shallow</t>
  </si>
  <si>
    <t>CL North deep</t>
  </si>
  <si>
    <t>CL North shallow</t>
  </si>
  <si>
    <t>Cold low West</t>
  </si>
  <si>
    <t>Low East shallow</t>
  </si>
  <si>
    <t>Sharav Low West</t>
  </si>
  <si>
    <t>Sharav Low central</t>
  </si>
  <si>
    <t>NCEP-No RST</t>
  </si>
  <si>
    <t>NCEP-East</t>
  </si>
  <si>
    <t>NCEP-Central</t>
  </si>
  <si>
    <t>NCEP-West</t>
  </si>
  <si>
    <t>ERA-No RST</t>
  </si>
  <si>
    <t>ERA-East</t>
  </si>
  <si>
    <t>ERA-Central</t>
  </si>
  <si>
    <t>ERA-West</t>
  </si>
  <si>
    <t>ERA 2.5 -No RST</t>
  </si>
  <si>
    <t>ERA 2.5 -East</t>
  </si>
  <si>
    <t>ERA 2.5 -Central</t>
  </si>
  <si>
    <t>ERA 2.5 -West</t>
  </si>
  <si>
    <t>Pinhas-No RST</t>
  </si>
  <si>
    <t>Agreed RSTs type / Agreed RSTs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</si>
</sst>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2" borderId="1" xfId="1" applyFont="1"/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topLeftCell="A18" zoomScale="220" zoomScaleNormal="220" workbookViewId="0">
      <selection activeCell="H30" sqref="H30"/>
    </sheetView>
  </sheetViews>
  <sheetFormatPr defaultRowHeight="15" x14ac:dyDescent="0.25"/>
  <cols>
    <col min="1" max="1" width="15.140625" bestFit="1" customWidth="1"/>
    <col min="2" max="2" width="13.85546875" bestFit="1" customWidth="1"/>
    <col min="3" max="3" width="9.28515625" bestFit="1" customWidth="1"/>
    <col min="4" max="4" width="11" bestFit="1" customWidth="1"/>
    <col min="5" max="5" width="9.28515625" bestFit="1" customWidth="1"/>
    <col min="6" max="6" width="11" bestFit="1" customWidth="1"/>
    <col min="7" max="7" width="8.140625" bestFit="1" customWidth="1"/>
    <col min="8" max="8" width="9" bestFit="1" customWidth="1"/>
    <col min="9" max="9" width="10.140625" bestFit="1" customWidth="1"/>
    <col min="10" max="10" width="10.5703125" bestFit="1" customWidth="1"/>
    <col min="11" max="11" width="11.85546875" bestFit="1" customWidth="1"/>
    <col min="12" max="13" width="13.7109375" bestFit="1" customWidth="1"/>
    <col min="14" max="14" width="16" bestFit="1" customWidth="1"/>
    <col min="15" max="15" width="13.7109375" bestFit="1" customWidth="1"/>
    <col min="16" max="16" width="16" bestFit="1" customWidth="1"/>
    <col min="17" max="17" width="14" bestFit="1" customWidth="1"/>
    <col min="18" max="18" width="16" bestFit="1" customWidth="1"/>
    <col min="19" max="19" width="16.140625" bestFit="1" customWidth="1"/>
    <col min="20" max="20" width="17.7109375" bestFit="1" customWidth="1"/>
  </cols>
  <sheetData>
    <row r="1" spans="1:2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1" x14ac:dyDescent="0.25">
      <c r="A2" s="1" t="s">
        <v>20</v>
      </c>
      <c r="B2">
        <v>803</v>
      </c>
      <c r="C2">
        <v>36</v>
      </c>
      <c r="D2">
        <v>253</v>
      </c>
      <c r="E2">
        <v>1956</v>
      </c>
      <c r="F2">
        <v>1718</v>
      </c>
      <c r="G2">
        <v>200</v>
      </c>
      <c r="H2">
        <v>281</v>
      </c>
      <c r="I2">
        <v>2132</v>
      </c>
      <c r="J2">
        <v>378</v>
      </c>
      <c r="K2">
        <v>535</v>
      </c>
      <c r="L2">
        <v>270</v>
      </c>
      <c r="M2">
        <v>11</v>
      </c>
      <c r="N2">
        <v>12</v>
      </c>
      <c r="O2">
        <v>296</v>
      </c>
      <c r="P2">
        <v>604</v>
      </c>
      <c r="Q2">
        <v>285</v>
      </c>
      <c r="R2">
        <v>541</v>
      </c>
      <c r="S2">
        <v>45</v>
      </c>
      <c r="T2">
        <v>56</v>
      </c>
      <c r="U2">
        <f>SUM(E2:T2)</f>
        <v>9320</v>
      </c>
    </row>
    <row r="3" spans="1:21" x14ac:dyDescent="0.25">
      <c r="A3" s="1" t="s">
        <v>21</v>
      </c>
      <c r="B3">
        <v>814</v>
      </c>
      <c r="C3">
        <v>24</v>
      </c>
      <c r="D3">
        <v>499</v>
      </c>
      <c r="E3">
        <v>232</v>
      </c>
      <c r="F3">
        <v>33</v>
      </c>
      <c r="G3">
        <v>2</v>
      </c>
      <c r="H3">
        <v>101</v>
      </c>
      <c r="I3">
        <v>235</v>
      </c>
      <c r="J3">
        <v>265</v>
      </c>
      <c r="K3">
        <v>19</v>
      </c>
      <c r="L3">
        <v>6</v>
      </c>
      <c r="M3">
        <v>3</v>
      </c>
      <c r="N3">
        <v>1</v>
      </c>
      <c r="O3">
        <v>4</v>
      </c>
      <c r="P3">
        <v>30</v>
      </c>
      <c r="Q3">
        <v>25</v>
      </c>
      <c r="R3">
        <v>78</v>
      </c>
      <c r="S3">
        <v>8</v>
      </c>
      <c r="T3">
        <v>11</v>
      </c>
      <c r="U3">
        <f t="shared" ref="U3:U5" si="0">SUM(E3:T3)</f>
        <v>1053</v>
      </c>
    </row>
    <row r="4" spans="1:21" x14ac:dyDescent="0.25">
      <c r="A4" s="1" t="s">
        <v>22</v>
      </c>
      <c r="B4">
        <v>50</v>
      </c>
      <c r="C4">
        <v>1</v>
      </c>
      <c r="D4">
        <v>30</v>
      </c>
      <c r="E4">
        <v>17</v>
      </c>
      <c r="F4">
        <v>4</v>
      </c>
      <c r="H4">
        <v>6</v>
      </c>
      <c r="I4">
        <v>22</v>
      </c>
      <c r="J4">
        <v>11</v>
      </c>
      <c r="K4">
        <v>2</v>
      </c>
      <c r="L4">
        <v>6</v>
      </c>
      <c r="M4">
        <v>1</v>
      </c>
      <c r="O4">
        <v>1</v>
      </c>
      <c r="P4">
        <v>7</v>
      </c>
      <c r="Q4">
        <v>1</v>
      </c>
      <c r="R4">
        <v>23</v>
      </c>
      <c r="S4">
        <v>2</v>
      </c>
      <c r="T4">
        <v>4</v>
      </c>
      <c r="U4">
        <f t="shared" si="0"/>
        <v>107</v>
      </c>
    </row>
    <row r="5" spans="1:21" x14ac:dyDescent="0.25">
      <c r="A5" s="1" t="s">
        <v>23</v>
      </c>
      <c r="B5">
        <v>168</v>
      </c>
      <c r="C5">
        <v>36</v>
      </c>
      <c r="D5">
        <v>343</v>
      </c>
      <c r="E5">
        <v>36</v>
      </c>
      <c r="F5">
        <v>9</v>
      </c>
      <c r="H5">
        <v>73</v>
      </c>
      <c r="I5">
        <v>44</v>
      </c>
      <c r="J5">
        <v>79</v>
      </c>
      <c r="K5">
        <v>15</v>
      </c>
      <c r="L5">
        <v>3</v>
      </c>
      <c r="M5">
        <v>3</v>
      </c>
      <c r="O5">
        <v>1</v>
      </c>
      <c r="P5">
        <v>7</v>
      </c>
      <c r="Q5">
        <v>5</v>
      </c>
      <c r="R5">
        <v>26</v>
      </c>
      <c r="S5">
        <v>16</v>
      </c>
      <c r="T5">
        <v>26</v>
      </c>
      <c r="U5">
        <f t="shared" si="0"/>
        <v>343</v>
      </c>
    </row>
    <row r="6" spans="1:21" x14ac:dyDescent="0.25">
      <c r="A6" s="1"/>
    </row>
    <row r="7" spans="1:21" x14ac:dyDescent="0.25">
      <c r="A7" s="1" t="s">
        <v>24</v>
      </c>
      <c r="B7">
        <v>1196</v>
      </c>
      <c r="C7">
        <v>45</v>
      </c>
      <c r="D7">
        <v>427</v>
      </c>
      <c r="E7">
        <v>2071</v>
      </c>
      <c r="F7">
        <v>1708</v>
      </c>
      <c r="G7">
        <v>202</v>
      </c>
      <c r="H7">
        <v>296</v>
      </c>
      <c r="I7">
        <v>2249</v>
      </c>
      <c r="J7">
        <v>542</v>
      </c>
      <c r="K7">
        <v>527</v>
      </c>
      <c r="L7">
        <v>274</v>
      </c>
      <c r="M7">
        <v>13</v>
      </c>
      <c r="N7">
        <v>12</v>
      </c>
      <c r="O7">
        <v>298</v>
      </c>
      <c r="P7">
        <v>606</v>
      </c>
      <c r="Q7">
        <v>283</v>
      </c>
      <c r="R7">
        <v>600</v>
      </c>
      <c r="S7">
        <v>44</v>
      </c>
      <c r="T7">
        <v>66</v>
      </c>
      <c r="U7">
        <f>SUM(E7:T7)</f>
        <v>9791</v>
      </c>
    </row>
    <row r="8" spans="1:21" x14ac:dyDescent="0.25">
      <c r="A8" s="1" t="s">
        <v>25</v>
      </c>
      <c r="B8">
        <v>308</v>
      </c>
      <c r="C8">
        <v>7</v>
      </c>
      <c r="D8">
        <v>176</v>
      </c>
      <c r="E8">
        <v>61</v>
      </c>
      <c r="F8">
        <v>23</v>
      </c>
      <c r="H8">
        <v>59</v>
      </c>
      <c r="I8">
        <v>96</v>
      </c>
      <c r="J8">
        <v>65</v>
      </c>
      <c r="K8">
        <v>17</v>
      </c>
      <c r="L8">
        <v>7</v>
      </c>
      <c r="M8">
        <v>2</v>
      </c>
      <c r="N8">
        <v>1</v>
      </c>
      <c r="O8">
        <v>2</v>
      </c>
      <c r="P8">
        <v>16</v>
      </c>
      <c r="Q8">
        <v>25</v>
      </c>
      <c r="R8">
        <v>46</v>
      </c>
      <c r="S8">
        <v>7</v>
      </c>
      <c r="T8">
        <v>6</v>
      </c>
      <c r="U8">
        <f t="shared" ref="U8:U10" si="1">SUM(E8:T8)</f>
        <v>433</v>
      </c>
    </row>
    <row r="9" spans="1:21" x14ac:dyDescent="0.25">
      <c r="A9" s="1" t="s">
        <v>26</v>
      </c>
      <c r="B9">
        <v>36</v>
      </c>
      <c r="C9">
        <v>8</v>
      </c>
      <c r="D9">
        <v>55</v>
      </c>
      <c r="E9">
        <v>26</v>
      </c>
      <c r="F9">
        <v>15</v>
      </c>
      <c r="H9">
        <v>7</v>
      </c>
      <c r="I9">
        <v>15</v>
      </c>
      <c r="J9">
        <v>16</v>
      </c>
      <c r="K9">
        <v>3</v>
      </c>
      <c r="L9">
        <v>1</v>
      </c>
      <c r="O9">
        <v>1</v>
      </c>
      <c r="P9">
        <v>13</v>
      </c>
      <c r="Q9">
        <v>4</v>
      </c>
      <c r="R9">
        <v>12</v>
      </c>
      <c r="S9">
        <v>3</v>
      </c>
      <c r="T9">
        <v>6</v>
      </c>
      <c r="U9">
        <f t="shared" si="1"/>
        <v>122</v>
      </c>
    </row>
    <row r="10" spans="1:21" x14ac:dyDescent="0.25">
      <c r="A10" s="1" t="s">
        <v>27</v>
      </c>
      <c r="B10">
        <v>295</v>
      </c>
      <c r="C10">
        <v>37</v>
      </c>
      <c r="D10">
        <v>467</v>
      </c>
      <c r="E10">
        <v>83</v>
      </c>
      <c r="F10">
        <v>18</v>
      </c>
      <c r="H10">
        <v>99</v>
      </c>
      <c r="I10">
        <v>73</v>
      </c>
      <c r="J10">
        <v>110</v>
      </c>
      <c r="K10">
        <v>24</v>
      </c>
      <c r="L10">
        <v>3</v>
      </c>
      <c r="M10">
        <v>3</v>
      </c>
      <c r="O10">
        <v>1</v>
      </c>
      <c r="P10">
        <v>13</v>
      </c>
      <c r="Q10">
        <v>4</v>
      </c>
      <c r="R10">
        <v>10</v>
      </c>
      <c r="S10">
        <v>17</v>
      </c>
      <c r="T10">
        <v>19</v>
      </c>
      <c r="U10">
        <f t="shared" si="1"/>
        <v>477</v>
      </c>
    </row>
    <row r="11" spans="1:21" x14ac:dyDescent="0.25">
      <c r="A11" s="1"/>
    </row>
    <row r="12" spans="1:21" x14ac:dyDescent="0.25">
      <c r="A12" s="1" t="s">
        <v>28</v>
      </c>
      <c r="B12">
        <v>948</v>
      </c>
      <c r="C12">
        <v>34</v>
      </c>
      <c r="D12">
        <v>307</v>
      </c>
      <c r="E12">
        <v>2012</v>
      </c>
      <c r="F12">
        <v>1726</v>
      </c>
      <c r="G12">
        <v>202</v>
      </c>
      <c r="H12">
        <v>267</v>
      </c>
      <c r="I12">
        <v>2230</v>
      </c>
      <c r="J12">
        <v>476</v>
      </c>
      <c r="K12">
        <v>545</v>
      </c>
      <c r="L12">
        <v>272</v>
      </c>
      <c r="M12">
        <v>10</v>
      </c>
      <c r="N12">
        <v>12</v>
      </c>
      <c r="O12">
        <v>297</v>
      </c>
      <c r="P12">
        <v>607</v>
      </c>
      <c r="Q12">
        <v>276</v>
      </c>
      <c r="R12">
        <v>561</v>
      </c>
      <c r="S12">
        <v>42</v>
      </c>
      <c r="T12">
        <v>57</v>
      </c>
      <c r="U12">
        <f>SUM(E12:T12)</f>
        <v>9592</v>
      </c>
    </row>
    <row r="13" spans="1:21" x14ac:dyDescent="0.25">
      <c r="A13" s="1" t="s">
        <v>29</v>
      </c>
      <c r="B13">
        <v>427</v>
      </c>
      <c r="C13">
        <v>8</v>
      </c>
      <c r="D13">
        <v>153</v>
      </c>
      <c r="E13">
        <v>137</v>
      </c>
      <c r="F13">
        <v>27</v>
      </c>
      <c r="H13">
        <v>38</v>
      </c>
      <c r="I13">
        <v>120</v>
      </c>
      <c r="J13">
        <v>68</v>
      </c>
      <c r="K13">
        <v>6</v>
      </c>
      <c r="L13">
        <v>7</v>
      </c>
      <c r="M13">
        <v>4</v>
      </c>
      <c r="N13">
        <v>1</v>
      </c>
      <c r="O13">
        <v>1</v>
      </c>
      <c r="P13">
        <v>20</v>
      </c>
      <c r="Q13">
        <v>25</v>
      </c>
      <c r="R13">
        <v>66</v>
      </c>
      <c r="S13">
        <v>6</v>
      </c>
      <c r="T13">
        <v>5</v>
      </c>
      <c r="U13">
        <f t="shared" ref="U13:U15" si="2">SUM(E13:T13)</f>
        <v>531</v>
      </c>
    </row>
    <row r="14" spans="1:21" x14ac:dyDescent="0.25">
      <c r="A14" s="1" t="s">
        <v>30</v>
      </c>
      <c r="B14">
        <v>76</v>
      </c>
      <c r="C14">
        <v>18</v>
      </c>
      <c r="D14">
        <v>113</v>
      </c>
      <c r="E14">
        <v>20</v>
      </c>
      <c r="F14">
        <v>7</v>
      </c>
      <c r="H14">
        <v>30</v>
      </c>
      <c r="I14">
        <v>17</v>
      </c>
      <c r="J14">
        <v>43</v>
      </c>
      <c r="K14">
        <v>4</v>
      </c>
      <c r="L14">
        <v>1</v>
      </c>
      <c r="P14">
        <v>5</v>
      </c>
      <c r="Q14">
        <v>4</v>
      </c>
      <c r="R14">
        <v>13</v>
      </c>
      <c r="S14">
        <v>3</v>
      </c>
      <c r="T14">
        <v>8</v>
      </c>
      <c r="U14">
        <f t="shared" si="2"/>
        <v>155</v>
      </c>
    </row>
    <row r="15" spans="1:21" x14ac:dyDescent="0.25">
      <c r="A15" s="1" t="s">
        <v>31</v>
      </c>
      <c r="B15">
        <v>384</v>
      </c>
      <c r="C15">
        <v>37</v>
      </c>
      <c r="D15">
        <v>552</v>
      </c>
      <c r="E15">
        <v>72</v>
      </c>
      <c r="F15">
        <v>4</v>
      </c>
      <c r="H15">
        <v>126</v>
      </c>
      <c r="I15">
        <v>66</v>
      </c>
      <c r="J15">
        <v>146</v>
      </c>
      <c r="K15">
        <v>16</v>
      </c>
      <c r="L15">
        <v>5</v>
      </c>
      <c r="M15">
        <v>4</v>
      </c>
      <c r="O15">
        <v>4</v>
      </c>
      <c r="P15">
        <v>16</v>
      </c>
      <c r="Q15">
        <v>11</v>
      </c>
      <c r="R15">
        <v>28</v>
      </c>
      <c r="S15">
        <v>20</v>
      </c>
      <c r="T15">
        <v>27</v>
      </c>
      <c r="U15">
        <f t="shared" si="2"/>
        <v>545</v>
      </c>
    </row>
    <row r="18" spans="1:8" x14ac:dyDescent="0.25">
      <c r="B18" s="2" t="s">
        <v>32</v>
      </c>
      <c r="C18" s="1" t="s">
        <v>1</v>
      </c>
      <c r="D18" s="1" t="s">
        <v>3</v>
      </c>
      <c r="E18" s="1" t="s">
        <v>2</v>
      </c>
    </row>
    <row r="19" spans="1:8" x14ac:dyDescent="0.25">
      <c r="A19" s="1" t="s">
        <v>20</v>
      </c>
      <c r="B19">
        <v>9320</v>
      </c>
      <c r="C19">
        <v>803</v>
      </c>
      <c r="D19">
        <v>253</v>
      </c>
      <c r="E19">
        <v>36</v>
      </c>
      <c r="G19">
        <f>(SUM(C19:E19)+SUM(B20:B22))/SUM(B19:E22)</f>
        <v>0.18695965417867436</v>
      </c>
    </row>
    <row r="20" spans="1:8" x14ac:dyDescent="0.25">
      <c r="A20" s="1" t="s">
        <v>21</v>
      </c>
      <c r="B20">
        <v>1053</v>
      </c>
      <c r="C20">
        <v>814</v>
      </c>
      <c r="D20">
        <v>499</v>
      </c>
      <c r="E20">
        <v>24</v>
      </c>
      <c r="G20">
        <f>SUM(B19,C20,D21,E22)/SUM(B19:E22)</f>
        <v>0.73487031700288186</v>
      </c>
    </row>
    <row r="21" spans="1:8" x14ac:dyDescent="0.25">
      <c r="A21" s="1" t="s">
        <v>22</v>
      </c>
      <c r="B21">
        <v>107</v>
      </c>
      <c r="C21">
        <v>50</v>
      </c>
      <c r="D21">
        <v>30</v>
      </c>
      <c r="E21">
        <v>1</v>
      </c>
      <c r="G21">
        <f>SUM(C20,D21,E22)/SUM(C20:E22)</f>
        <v>0.44783715012722647</v>
      </c>
      <c r="H21" t="s">
        <v>33</v>
      </c>
    </row>
    <row r="22" spans="1:8" x14ac:dyDescent="0.25">
      <c r="A22" s="1" t="s">
        <v>23</v>
      </c>
      <c r="B22">
        <v>343</v>
      </c>
      <c r="C22">
        <v>168</v>
      </c>
      <c r="D22">
        <v>343</v>
      </c>
      <c r="E22">
        <v>36</v>
      </c>
    </row>
    <row r="24" spans="1:8" x14ac:dyDescent="0.25">
      <c r="B24" s="2" t="s">
        <v>32</v>
      </c>
      <c r="C24" s="1" t="s">
        <v>1</v>
      </c>
      <c r="D24" s="1" t="s">
        <v>3</v>
      </c>
      <c r="E24" s="1" t="s">
        <v>2</v>
      </c>
    </row>
    <row r="25" spans="1:8" x14ac:dyDescent="0.25">
      <c r="A25" s="1" t="s">
        <v>24</v>
      </c>
      <c r="B25">
        <v>9791</v>
      </c>
      <c r="C25">
        <v>1196</v>
      </c>
      <c r="D25">
        <v>427</v>
      </c>
      <c r="E25">
        <v>45</v>
      </c>
      <c r="G25">
        <f>(SUM(C25:E25)+SUM(B26:B28))/SUM(B25:E28)</f>
        <v>0.19452449567723343</v>
      </c>
    </row>
    <row r="26" spans="1:8" x14ac:dyDescent="0.25">
      <c r="A26" s="1" t="s">
        <v>25</v>
      </c>
      <c r="B26">
        <v>433</v>
      </c>
      <c r="C26">
        <v>308</v>
      </c>
      <c r="D26">
        <v>176</v>
      </c>
      <c r="E26">
        <v>7</v>
      </c>
      <c r="G26">
        <f>SUM(B25,C26,D27,E28)/SUM(B25:E28)</f>
        <v>0.73422190201729109</v>
      </c>
    </row>
    <row r="27" spans="1:8" x14ac:dyDescent="0.25">
      <c r="A27" s="1" t="s">
        <v>26</v>
      </c>
      <c r="B27">
        <v>122</v>
      </c>
      <c r="C27">
        <v>36</v>
      </c>
      <c r="D27">
        <v>55</v>
      </c>
      <c r="E27">
        <v>8</v>
      </c>
      <c r="G27">
        <f>SUM(C26,D27,E28)/SUM(C26:E28)</f>
        <v>0.28797696184305255</v>
      </c>
      <c r="H27" t="s">
        <v>33</v>
      </c>
    </row>
    <row r="28" spans="1:8" x14ac:dyDescent="0.25">
      <c r="A28" s="1" t="s">
        <v>27</v>
      </c>
      <c r="B28">
        <v>477</v>
      </c>
      <c r="C28">
        <v>295</v>
      </c>
      <c r="D28">
        <v>467</v>
      </c>
      <c r="E28">
        <v>37</v>
      </c>
    </row>
    <row r="30" spans="1:8" x14ac:dyDescent="0.25">
      <c r="B30" s="2" t="s">
        <v>32</v>
      </c>
      <c r="C30" s="1" t="s">
        <v>1</v>
      </c>
      <c r="D30" s="1" t="s">
        <v>3</v>
      </c>
      <c r="E30" s="1" t="s">
        <v>2</v>
      </c>
    </row>
    <row r="31" spans="1:8" x14ac:dyDescent="0.25">
      <c r="A31" s="1" t="s">
        <v>28</v>
      </c>
      <c r="B31">
        <v>9592</v>
      </c>
      <c r="C31">
        <v>948</v>
      </c>
      <c r="D31">
        <v>307</v>
      </c>
      <c r="E31">
        <v>34</v>
      </c>
      <c r="G31">
        <f>(SUM(C31:E31)+SUM(B32:B34))/SUM(B31:E34)</f>
        <v>0.18155619596541786</v>
      </c>
    </row>
    <row r="32" spans="1:8" x14ac:dyDescent="0.25">
      <c r="A32" s="1" t="s">
        <v>29</v>
      </c>
      <c r="B32">
        <v>531</v>
      </c>
      <c r="C32">
        <v>427</v>
      </c>
      <c r="D32">
        <v>153</v>
      </c>
      <c r="E32">
        <v>8</v>
      </c>
      <c r="G32">
        <f>SUM(B31,C32,D33,E34)/SUM(B31:E34)</f>
        <v>0.73263688760806911</v>
      </c>
    </row>
    <row r="33" spans="1:8" x14ac:dyDescent="0.25">
      <c r="A33" s="1" t="s">
        <v>30</v>
      </c>
      <c r="B33">
        <v>155</v>
      </c>
      <c r="C33">
        <v>76</v>
      </c>
      <c r="D33">
        <v>113</v>
      </c>
      <c r="E33">
        <v>18</v>
      </c>
      <c r="G33">
        <f>SUM(C32,D33,E34)/SUM(C32:E34)</f>
        <v>0.32635746606334842</v>
      </c>
      <c r="H33" t="s">
        <v>33</v>
      </c>
    </row>
    <row r="34" spans="1:8" x14ac:dyDescent="0.25">
      <c r="A34" s="1" t="s">
        <v>31</v>
      </c>
      <c r="B34">
        <v>545</v>
      </c>
      <c r="C34">
        <v>384</v>
      </c>
      <c r="D34">
        <v>552</v>
      </c>
      <c r="E34"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2018-03-07T10:41:08Z</dcterms:created>
  <dcterms:modified xsi:type="dcterms:W3CDTF">2018-03-07T10:08:00Z</dcterms:modified>
</cp:coreProperties>
</file>