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5960" yWindow="980" windowWidth="25600" windowHeight="19020" tabRatio="500"/>
  </bookViews>
  <sheets>
    <sheet name="main figures" sheetId="1" r:id="rId1"/>
    <sheet name="ipcc mode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G71" i="1"/>
  <c r="I71" i="1"/>
  <c r="H71" i="1"/>
  <c r="G67" i="1"/>
  <c r="I67" i="1"/>
  <c r="H67" i="1"/>
  <c r="G63" i="1"/>
  <c r="I63" i="1"/>
  <c r="H63" i="1"/>
  <c r="G59" i="1"/>
  <c r="I59" i="1"/>
  <c r="H59" i="1"/>
  <c r="G55" i="1"/>
  <c r="I55" i="1"/>
  <c r="H55" i="1"/>
  <c r="G51" i="1"/>
  <c r="I51" i="1"/>
  <c r="H51" i="1"/>
  <c r="G47" i="1"/>
  <c r="I47" i="1"/>
  <c r="H47" i="1"/>
  <c r="G43" i="1"/>
  <c r="I43" i="1"/>
  <c r="H43" i="1"/>
  <c r="G39" i="1"/>
  <c r="I39" i="1"/>
  <c r="H39" i="1"/>
  <c r="G35" i="1"/>
  <c r="I35" i="1"/>
  <c r="H35" i="1"/>
  <c r="G31" i="1"/>
  <c r="I31" i="1"/>
  <c r="H31" i="1"/>
  <c r="G27" i="1"/>
  <c r="I27" i="1"/>
  <c r="H27" i="1"/>
  <c r="G23" i="1"/>
  <c r="I23" i="1"/>
  <c r="H23" i="1"/>
  <c r="G19" i="1"/>
  <c r="I19" i="1"/>
  <c r="H19" i="1"/>
  <c r="G15" i="1"/>
  <c r="I15" i="1"/>
  <c r="H15" i="1"/>
  <c r="G11" i="1"/>
  <c r="I11" i="1"/>
  <c r="H11" i="1"/>
  <c r="H7" i="1"/>
  <c r="G7" i="1"/>
  <c r="I7" i="1"/>
</calcChain>
</file>

<file path=xl/sharedStrings.xml><?xml version="1.0" encoding="utf-8"?>
<sst xmlns="http://schemas.openxmlformats.org/spreadsheetml/2006/main" count="456" uniqueCount="66">
  <si>
    <t>model</t>
  </si>
  <si>
    <t>timeframe</t>
  </si>
  <si>
    <t>variable</t>
  </si>
  <si>
    <t>coef</t>
  </si>
  <si>
    <t>coef_low</t>
  </si>
  <si>
    <t>coef_high</t>
  </si>
  <si>
    <t>coef_diff</t>
  </si>
  <si>
    <t>coef_low_diff</t>
  </si>
  <si>
    <t>coef_high_diff</t>
  </si>
  <si>
    <t>Manabe 1970</t>
  </si>
  <si>
    <t>1970-2000</t>
  </si>
  <si>
    <t>model_time</t>
  </si>
  <si>
    <t>obs_time</t>
  </si>
  <si>
    <t>model_forcing</t>
  </si>
  <si>
    <t>obs_forcing</t>
  </si>
  <si>
    <t>Mitchell 1970</t>
  </si>
  <si>
    <t>Benson 1970</t>
  </si>
  <si>
    <t>Rascool Schneider 1971</t>
  </si>
  <si>
    <t>1971-2000</t>
  </si>
  <si>
    <t>Sawyer 72</t>
  </si>
  <si>
    <t>1972-2000</t>
  </si>
  <si>
    <t>Broecker 1975</t>
  </si>
  <si>
    <t>1975-2010</t>
  </si>
  <si>
    <t>Nordhaus 1977</t>
  </si>
  <si>
    <t>1977-2017</t>
  </si>
  <si>
    <t>Schneider Thompson 1981</t>
  </si>
  <si>
    <t>1981-2017</t>
  </si>
  <si>
    <t>Hansen 1981 scen 1</t>
  </si>
  <si>
    <t>Hansen 1981 scen 2</t>
  </si>
  <si>
    <t>Hansen 1988 scen A</t>
  </si>
  <si>
    <t>1988-2017</t>
  </si>
  <si>
    <t>Hansen 1988 scen B</t>
  </si>
  <si>
    <t>Hansen 1988 scen C</t>
  </si>
  <si>
    <t>Manatabe Stouffer 1993</t>
  </si>
  <si>
    <t>1993-2017</t>
  </si>
  <si>
    <t>IPCC FAR</t>
  </si>
  <si>
    <t>IPCC SAR</t>
  </si>
  <si>
    <t>IPCC TAR</t>
  </si>
  <si>
    <t>IPCC AR4</t>
  </si>
  <si>
    <t>1995-2017</t>
  </si>
  <si>
    <t>2001-2017</t>
  </si>
  <si>
    <t>2007-2017</t>
  </si>
  <si>
    <t>1990-2017</t>
  </si>
  <si>
    <t>report</t>
  </si>
  <si>
    <t>EBM</t>
  </si>
  <si>
    <t>GFDL</t>
  </si>
  <si>
    <t>UKMET</t>
  </si>
  <si>
    <t>mp01gg01</t>
  </si>
  <si>
    <t>cs01gg01</t>
  </si>
  <si>
    <t>gf01gg01</t>
  </si>
  <si>
    <t>dk01gg01</t>
  </si>
  <si>
    <t>nc01gg01</t>
  </si>
  <si>
    <t>hc02gg01</t>
  </si>
  <si>
    <t>hc01gg01</t>
  </si>
  <si>
    <t>hc01gg02</t>
  </si>
  <si>
    <t>hc01gg03</t>
  </si>
  <si>
    <t>hc01gg04</t>
  </si>
  <si>
    <t>ni01gg01</t>
  </si>
  <si>
    <t>cc01gg01</t>
  </si>
  <si>
    <t>eh4opyc_a2</t>
  </si>
  <si>
    <t>csiro_a2</t>
  </si>
  <si>
    <t>hadcm3_a2</t>
  </si>
  <si>
    <t>ncarcsm_a2</t>
  </si>
  <si>
    <t>cgcm2_a2</t>
  </si>
  <si>
    <t>ccsrnies_a2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</si>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</sst>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23" workbookViewId="0">
      <selection activeCell="D70" sqref="D70:F70"/>
    </sheetView>
  </sheetViews>
  <sheetFormatPr baseColWidth="10" defaultRowHeight="15" x14ac:dyDescent="0"/>
  <cols>
    <col min="1" max="1" width="17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>
        <v>1.8954020613333501E-2</v>
      </c>
      <c r="E2">
        <v>1.8953773134837201E-2</v>
      </c>
      <c r="F2">
        <v>1.8954268091829801E-2</v>
      </c>
      <c r="G2">
        <v>2.4283620111827798E-3</v>
      </c>
      <c r="H2">
        <v>-1.7656108684973499E-3</v>
      </c>
      <c r="I2">
        <v>6.62233489086291E-3</v>
      </c>
    </row>
    <row r="3" spans="1:9">
      <c r="A3" t="s">
        <v>9</v>
      </c>
      <c r="B3" t="s">
        <v>10</v>
      </c>
      <c r="C3" t="s">
        <v>13</v>
      </c>
      <c r="D3">
        <v>0.67011889574346695</v>
      </c>
      <c r="E3">
        <v>0.67011889574346595</v>
      </c>
      <c r="F3">
        <v>0.67011889574346695</v>
      </c>
      <c r="G3">
        <f>D3-D5</f>
        <v>0.20534970608327696</v>
      </c>
      <c r="H3">
        <f>G3-SQRT((D5-E5)^2 +(D3-E3)^2)</f>
        <v>-1.3313850023219026E-2</v>
      </c>
      <c r="I3">
        <f>G3+SQRT((F5-D5)^2 +(F3-D3)^2)</f>
        <v>0.42401326218977298</v>
      </c>
    </row>
    <row r="4" spans="1:9">
      <c r="A4" t="s">
        <v>9</v>
      </c>
      <c r="B4" t="s">
        <v>10</v>
      </c>
      <c r="C4" t="s">
        <v>12</v>
      </c>
      <c r="D4">
        <v>1.6525658602150699E-2</v>
      </c>
      <c r="E4">
        <v>1.23316857224705E-2</v>
      </c>
      <c r="F4">
        <v>2.07196314818308E-2</v>
      </c>
    </row>
    <row r="5" spans="1:9">
      <c r="A5" t="s">
        <v>9</v>
      </c>
      <c r="B5" t="s">
        <v>10</v>
      </c>
      <c r="C5" t="s">
        <v>14</v>
      </c>
      <c r="D5">
        <v>0.46476918966018999</v>
      </c>
      <c r="E5">
        <v>0.246105633553694</v>
      </c>
      <c r="F5">
        <v>0.683432745766686</v>
      </c>
    </row>
    <row r="6" spans="1:9">
      <c r="A6" t="s">
        <v>15</v>
      </c>
      <c r="B6" t="s">
        <v>10</v>
      </c>
      <c r="C6" t="s">
        <v>11</v>
      </c>
      <c r="D6">
        <v>1.7096774193548499E-2</v>
      </c>
      <c r="E6">
        <v>1.5733516921316901E-2</v>
      </c>
      <c r="F6">
        <v>1.8460031465780201E-2</v>
      </c>
      <c r="G6">
        <v>5.7111559139784505E-4</v>
      </c>
      <c r="H6">
        <v>-3.7560183385607999E-3</v>
      </c>
      <c r="I6">
        <v>4.8982495213564896E-3</v>
      </c>
    </row>
    <row r="7" spans="1:9">
      <c r="A7" t="s">
        <v>15</v>
      </c>
      <c r="B7" t="s">
        <v>10</v>
      </c>
      <c r="C7" t="s">
        <v>13</v>
      </c>
      <c r="D7">
        <v>0.71550997553834805</v>
      </c>
      <c r="E7">
        <v>0.693534731268312</v>
      </c>
      <c r="F7">
        <v>0.737485219808385</v>
      </c>
      <c r="G7">
        <f>D7-D9</f>
        <v>0.25074078587815807</v>
      </c>
      <c r="H7">
        <f>G7-SQRT((D9-E9)^2 +(D7-E7)^2)</f>
        <v>3.0975770168499506E-2</v>
      </c>
      <c r="I7">
        <f>G7+SQRT((F9-D9)^2 +(F7-D7)^2)</f>
        <v>0.47050580158781674</v>
      </c>
    </row>
    <row r="8" spans="1:9">
      <c r="A8" t="s">
        <v>15</v>
      </c>
      <c r="B8" t="s">
        <v>10</v>
      </c>
      <c r="C8" t="s">
        <v>12</v>
      </c>
      <c r="D8">
        <v>1.6525658602150699E-2</v>
      </c>
      <c r="E8">
        <v>1.23316857224705E-2</v>
      </c>
      <c r="F8">
        <v>2.07196314818308E-2</v>
      </c>
    </row>
    <row r="9" spans="1:9">
      <c r="A9" t="s">
        <v>15</v>
      </c>
      <c r="B9" t="s">
        <v>10</v>
      </c>
      <c r="C9" t="s">
        <v>14</v>
      </c>
      <c r="D9">
        <v>0.46476918966018999</v>
      </c>
      <c r="E9">
        <v>0.246105633553694</v>
      </c>
      <c r="F9">
        <v>0.683432745766686</v>
      </c>
    </row>
    <row r="10" spans="1:9">
      <c r="A10" t="s">
        <v>16</v>
      </c>
      <c r="B10" t="s">
        <v>10</v>
      </c>
      <c r="C10" t="s">
        <v>11</v>
      </c>
      <c r="D10">
        <v>2.0000000000000101E-2</v>
      </c>
      <c r="E10">
        <v>1.9999751616460601E-2</v>
      </c>
      <c r="F10">
        <v>2.0000248383539702E-2</v>
      </c>
      <c r="G10">
        <v>3.4743413978494701E-3</v>
      </c>
      <c r="H10">
        <v>-7.1963148183065901E-4</v>
      </c>
      <c r="I10">
        <v>7.6683142775296103E-3</v>
      </c>
    </row>
    <row r="11" spans="1:9">
      <c r="A11" t="s">
        <v>16</v>
      </c>
      <c r="B11" t="s">
        <v>10</v>
      </c>
      <c r="C11" t="s">
        <v>13</v>
      </c>
      <c r="D11">
        <v>0.61511943342224895</v>
      </c>
      <c r="E11">
        <v>0.61511943342224895</v>
      </c>
      <c r="F11">
        <v>0.61511943342224895</v>
      </c>
      <c r="G11">
        <f>D11-D13</f>
        <v>0.15035024376205897</v>
      </c>
      <c r="H11">
        <f>G11-SQRT((D13-E13)^2 +(D11-E11)^2)</f>
        <v>-6.8313312344437022E-2</v>
      </c>
      <c r="I11">
        <f>G11+SQRT((F13-D13)^2 +(F11-D11)^2)</f>
        <v>0.36901379986855498</v>
      </c>
    </row>
    <row r="12" spans="1:9">
      <c r="A12" t="s">
        <v>16</v>
      </c>
      <c r="B12" t="s">
        <v>10</v>
      </c>
      <c r="C12" t="s">
        <v>12</v>
      </c>
      <c r="D12">
        <v>1.6525658602150699E-2</v>
      </c>
      <c r="E12">
        <v>1.23316857224705E-2</v>
      </c>
      <c r="F12">
        <v>2.07196314818308E-2</v>
      </c>
    </row>
    <row r="13" spans="1:9">
      <c r="A13" t="s">
        <v>16</v>
      </c>
      <c r="B13" t="s">
        <v>10</v>
      </c>
      <c r="C13" t="s">
        <v>14</v>
      </c>
      <c r="D13">
        <v>0.46476918966018999</v>
      </c>
      <c r="E13">
        <v>0.246105633553694</v>
      </c>
      <c r="F13">
        <v>0.683432745766686</v>
      </c>
    </row>
    <row r="14" spans="1:9">
      <c r="A14" t="s">
        <v>17</v>
      </c>
      <c r="B14" t="s">
        <v>18</v>
      </c>
      <c r="C14" t="s">
        <v>11</v>
      </c>
      <c r="D14">
        <v>3.3333333333332698E-3</v>
      </c>
      <c r="E14">
        <v>3.3330886105721901E-3</v>
      </c>
      <c r="F14">
        <v>3.3335780560943499E-3</v>
      </c>
      <c r="G14">
        <v>-1.3772195031516299E-2</v>
      </c>
      <c r="H14">
        <v>-1.8152893161491001E-2</v>
      </c>
      <c r="I14">
        <v>-9.39149690154162E-3</v>
      </c>
    </row>
    <row r="15" spans="1:9">
      <c r="A15" t="s">
        <v>17</v>
      </c>
      <c r="B15" t="s">
        <v>18</v>
      </c>
      <c r="C15" t="s">
        <v>13</v>
      </c>
      <c r="D15">
        <v>0.19611324647276299</v>
      </c>
      <c r="E15">
        <v>0.19611324647276199</v>
      </c>
      <c r="F15">
        <v>0.19611324647276299</v>
      </c>
      <c r="G15">
        <f>D15-D17</f>
        <v>-0.29204748540721004</v>
      </c>
      <c r="H15">
        <f>G15-SQRT((D17-E17)^2 +(D15-E15)^2)</f>
        <v>-0.52640393666699503</v>
      </c>
      <c r="I15">
        <f>G15+SQRT((F17-D17)^2 +(F15-D15)^2)</f>
        <v>-5.7691034147426046E-2</v>
      </c>
    </row>
    <row r="16" spans="1:9">
      <c r="A16" t="s">
        <v>17</v>
      </c>
      <c r="B16" t="s">
        <v>18</v>
      </c>
      <c r="C16" t="s">
        <v>12</v>
      </c>
      <c r="D16">
        <v>1.71055283648496E-2</v>
      </c>
      <c r="E16">
        <v>1.27248302348749E-2</v>
      </c>
      <c r="F16">
        <v>2.14862264948243E-2</v>
      </c>
    </row>
    <row r="17" spans="1:9">
      <c r="A17" t="s">
        <v>17</v>
      </c>
      <c r="B17" t="s">
        <v>18</v>
      </c>
      <c r="C17" t="s">
        <v>14</v>
      </c>
      <c r="D17">
        <v>0.488160731879973</v>
      </c>
      <c r="E17">
        <v>0.25380428062018801</v>
      </c>
      <c r="F17">
        <v>0.72251718313975699</v>
      </c>
    </row>
    <row r="18" spans="1:9">
      <c r="A18" t="s">
        <v>19</v>
      </c>
      <c r="B18" t="s">
        <v>20</v>
      </c>
      <c r="C18" t="s">
        <v>11</v>
      </c>
      <c r="D18">
        <v>1.9354838709676799E-2</v>
      </c>
      <c r="E18">
        <v>1.9354582446136401E-2</v>
      </c>
      <c r="F18">
        <v>1.9355094973217302E-2</v>
      </c>
      <c r="G18">
        <v>2.6372442926002101E-3</v>
      </c>
      <c r="H18">
        <v>-2.0239294226185199E-3</v>
      </c>
      <c r="I18">
        <v>7.2984180078189496E-3</v>
      </c>
    </row>
    <row r="19" spans="1:9">
      <c r="A19" t="s">
        <v>19</v>
      </c>
      <c r="B19" t="s">
        <v>20</v>
      </c>
      <c r="C19" t="s">
        <v>13</v>
      </c>
      <c r="D19">
        <v>0.50258917188382102</v>
      </c>
      <c r="E19">
        <v>0.50258917188382102</v>
      </c>
      <c r="F19">
        <v>0.50258917188382202</v>
      </c>
      <c r="G19">
        <f>D19-D21</f>
        <v>2.0523127782441031E-2</v>
      </c>
      <c r="H19">
        <f>G19-SQRT((D21-E21)^2 +(D19-E19)^2)</f>
        <v>-0.22107874357550797</v>
      </c>
      <c r="I19">
        <f>G19+SQRT((F21-D21)^2 +(F19-D19)^2)</f>
        <v>0.262124999140389</v>
      </c>
    </row>
    <row r="20" spans="1:9">
      <c r="A20" t="s">
        <v>19</v>
      </c>
      <c r="B20" t="s">
        <v>20</v>
      </c>
      <c r="C20" t="s">
        <v>12</v>
      </c>
      <c r="D20">
        <v>1.6717594417076601E-2</v>
      </c>
      <c r="E20">
        <v>1.20564207018579E-2</v>
      </c>
      <c r="F20">
        <v>2.13787681322954E-2</v>
      </c>
    </row>
    <row r="21" spans="1:9">
      <c r="A21" t="s">
        <v>19</v>
      </c>
      <c r="B21" t="s">
        <v>20</v>
      </c>
      <c r="C21" t="s">
        <v>14</v>
      </c>
      <c r="D21">
        <v>0.48206604410137999</v>
      </c>
      <c r="E21">
        <v>0.24046417274343099</v>
      </c>
      <c r="F21">
        <v>0.72366791545932796</v>
      </c>
    </row>
    <row r="22" spans="1:9">
      <c r="A22" t="s">
        <v>21</v>
      </c>
      <c r="B22" t="s">
        <v>22</v>
      </c>
      <c r="C22" t="s">
        <v>11</v>
      </c>
      <c r="D22">
        <v>2.1076576576576501E-2</v>
      </c>
      <c r="E22">
        <v>1.9450300180903698E-2</v>
      </c>
      <c r="F22">
        <v>2.2702852972249301E-2</v>
      </c>
      <c r="G22">
        <v>2.7167910767910502E-3</v>
      </c>
      <c r="H22">
        <v>-1.1612578299235799E-3</v>
      </c>
      <c r="I22">
        <v>6.5948399835056796E-3</v>
      </c>
    </row>
    <row r="23" spans="1:9">
      <c r="A23" t="s">
        <v>21</v>
      </c>
      <c r="B23" t="s">
        <v>22</v>
      </c>
      <c r="C23" t="s">
        <v>13</v>
      </c>
      <c r="D23">
        <v>0.67822487219293204</v>
      </c>
      <c r="E23">
        <v>0.67179713820268605</v>
      </c>
      <c r="F23">
        <v>0.68465260618317803</v>
      </c>
      <c r="G23">
        <f>D23-D25</f>
        <v>0.13524133097541902</v>
      </c>
      <c r="H23">
        <f>G23-SQRT((D25-E25)^2 +(D23-E23)^2)</f>
        <v>-6.6694469460965217E-2</v>
      </c>
      <c r="I23">
        <f>G23+SQRT((F25-D25)^2 +(F23-D23)^2)</f>
        <v>0.33717713141180217</v>
      </c>
    </row>
    <row r="24" spans="1:9">
      <c r="A24" t="s">
        <v>21</v>
      </c>
      <c r="B24" t="s">
        <v>22</v>
      </c>
      <c r="C24" t="s">
        <v>12</v>
      </c>
      <c r="D24">
        <v>1.8359785499785401E-2</v>
      </c>
      <c r="E24">
        <v>1.46377623032362E-2</v>
      </c>
      <c r="F24">
        <v>2.20818086963347E-2</v>
      </c>
    </row>
    <row r="25" spans="1:9">
      <c r="A25" t="s">
        <v>21</v>
      </c>
      <c r="B25" t="s">
        <v>22</v>
      </c>
      <c r="C25" t="s">
        <v>14</v>
      </c>
      <c r="D25">
        <v>0.54298354121751302</v>
      </c>
      <c r="E25">
        <v>0.34115006596220798</v>
      </c>
      <c r="F25">
        <v>0.74481701647281695</v>
      </c>
    </row>
    <row r="26" spans="1:9">
      <c r="A26" t="s">
        <v>23</v>
      </c>
      <c r="B26" t="s">
        <v>24</v>
      </c>
      <c r="C26" t="s">
        <v>11</v>
      </c>
      <c r="D26">
        <v>2.3610348780487799E-2</v>
      </c>
      <c r="E26">
        <v>2.29258720018366E-2</v>
      </c>
      <c r="F26">
        <v>2.4294825559139099E-2</v>
      </c>
      <c r="G26">
        <v>6.0294457607433299E-3</v>
      </c>
      <c r="H26">
        <v>2.94742029827731E-3</v>
      </c>
      <c r="I26">
        <v>9.1114712232093498E-3</v>
      </c>
    </row>
    <row r="27" spans="1:9">
      <c r="A27" t="s">
        <v>23</v>
      </c>
      <c r="B27" t="s">
        <v>24</v>
      </c>
      <c r="C27" t="s">
        <v>13</v>
      </c>
      <c r="D27">
        <v>0.58274571967176203</v>
      </c>
      <c r="E27">
        <v>0.571794307629516</v>
      </c>
      <c r="F27">
        <v>0.59369713171400895</v>
      </c>
      <c r="G27">
        <f>D27-D29</f>
        <v>9.5140768351859029E-2</v>
      </c>
      <c r="H27">
        <f>G27-SQRT((D29-E29)^2 +(D27-E27)^2)</f>
        <v>-4.3462179936018364E-2</v>
      </c>
      <c r="I27">
        <f>G27+SQRT((F29-D29)^2 +(F27-D27)^2)</f>
        <v>0.23374371663973648</v>
      </c>
    </row>
    <row r="28" spans="1:9">
      <c r="A28" t="s">
        <v>23</v>
      </c>
      <c r="B28" t="s">
        <v>24</v>
      </c>
      <c r="C28" t="s">
        <v>12</v>
      </c>
      <c r="D28">
        <v>1.75809030197445E-2</v>
      </c>
      <c r="E28">
        <v>1.4495786976432E-2</v>
      </c>
      <c r="F28">
        <v>2.0666019063056901E-2</v>
      </c>
    </row>
    <row r="29" spans="1:9">
      <c r="A29" t="s">
        <v>23</v>
      </c>
      <c r="B29" t="s">
        <v>24</v>
      </c>
      <c r="C29" t="s">
        <v>14</v>
      </c>
      <c r="D29">
        <v>0.487604951319903</v>
      </c>
      <c r="E29">
        <v>0.349435331473958</v>
      </c>
      <c r="F29">
        <v>0.625774571165848</v>
      </c>
    </row>
    <row r="30" spans="1:9">
      <c r="A30" t="s">
        <v>25</v>
      </c>
      <c r="B30" t="s">
        <v>26</v>
      </c>
      <c r="C30" t="s">
        <v>11</v>
      </c>
      <c r="D30">
        <v>2.2658394679943399E-2</v>
      </c>
      <c r="E30">
        <v>2.2107956799606102E-2</v>
      </c>
      <c r="F30">
        <v>2.3208832560280598E-2</v>
      </c>
      <c r="G30">
        <v>4.3122630219692999E-3</v>
      </c>
      <c r="H30">
        <v>6.7888781959536096E-4</v>
      </c>
      <c r="I30">
        <v>7.9456382243432398E-3</v>
      </c>
    </row>
    <row r="31" spans="1:9">
      <c r="A31" t="s">
        <v>25</v>
      </c>
      <c r="B31" t="s">
        <v>26</v>
      </c>
      <c r="C31" t="s">
        <v>13</v>
      </c>
      <c r="D31">
        <v>0.58758865804817195</v>
      </c>
      <c r="E31">
        <v>0.58273683029050505</v>
      </c>
      <c r="F31">
        <v>0.59244048580583897</v>
      </c>
      <c r="G31">
        <f>D31-D33</f>
        <v>8.3104047947945903E-2</v>
      </c>
      <c r="H31">
        <f>G31-SQRT((D33-E33)^2 +(D31-E31)^2)</f>
        <v>-5.8389102713464147E-2</v>
      </c>
      <c r="I31">
        <f>G31+SQRT((F33-D33)^2 +(F31-D31)^2)</f>
        <v>0.22459719860935479</v>
      </c>
    </row>
    <row r="32" spans="1:9">
      <c r="A32" t="s">
        <v>25</v>
      </c>
      <c r="B32" t="s">
        <v>26</v>
      </c>
      <c r="C32" t="s">
        <v>12</v>
      </c>
      <c r="D32">
        <v>1.83461316579741E-2</v>
      </c>
      <c r="E32">
        <v>1.47013817183934E-2</v>
      </c>
      <c r="F32">
        <v>2.1990881597554801E-2</v>
      </c>
    </row>
    <row r="33" spans="1:9">
      <c r="A33" t="s">
        <v>25</v>
      </c>
      <c r="B33" t="s">
        <v>26</v>
      </c>
      <c r="C33" t="s">
        <v>14</v>
      </c>
      <c r="D33">
        <v>0.50448461010022605</v>
      </c>
      <c r="E33">
        <v>0.36307466896629298</v>
      </c>
      <c r="F33">
        <v>0.64589455123415795</v>
      </c>
    </row>
    <row r="34" spans="1:9">
      <c r="A34" t="s">
        <v>27</v>
      </c>
      <c r="B34" t="s">
        <v>26</v>
      </c>
      <c r="C34" t="s">
        <v>11</v>
      </c>
      <c r="D34">
        <v>1.7518874971550701E-2</v>
      </c>
      <c r="E34">
        <v>1.6592345169690399E-2</v>
      </c>
      <c r="F34">
        <v>1.8445404773411E-2</v>
      </c>
      <c r="G34">
        <v>-8.2725668642335398E-4</v>
      </c>
      <c r="H34">
        <v>-4.4920595769183296E-3</v>
      </c>
      <c r="I34">
        <v>2.8375462040716201E-3</v>
      </c>
    </row>
    <row r="35" spans="1:9">
      <c r="A35" t="s">
        <v>27</v>
      </c>
      <c r="B35" t="s">
        <v>26</v>
      </c>
      <c r="C35" t="s">
        <v>13</v>
      </c>
      <c r="D35">
        <v>0.36972248910386402</v>
      </c>
      <c r="E35">
        <v>0.36682348904447099</v>
      </c>
      <c r="F35">
        <v>0.37262148916325799</v>
      </c>
      <c r="G35">
        <f>D35-D37</f>
        <v>-0.13476212099636203</v>
      </c>
      <c r="H35">
        <f>G35-SQRT((D37-E37)^2 +(D35-E35)^2)</f>
        <v>-0.27620177474610358</v>
      </c>
      <c r="I35">
        <f>G35+SQRT((F37-D37)^2 +(F35-D35)^2)</f>
        <v>6.6775327533783457E-3</v>
      </c>
    </row>
    <row r="36" spans="1:9">
      <c r="A36" t="s">
        <v>27</v>
      </c>
      <c r="B36" t="s">
        <v>26</v>
      </c>
      <c r="C36" t="s">
        <v>12</v>
      </c>
      <c r="D36">
        <v>1.83461316579741E-2</v>
      </c>
      <c r="E36">
        <v>1.47013817183934E-2</v>
      </c>
      <c r="F36">
        <v>2.1990881597554801E-2</v>
      </c>
    </row>
    <row r="37" spans="1:9">
      <c r="A37" t="s">
        <v>27</v>
      </c>
      <c r="B37" t="s">
        <v>26</v>
      </c>
      <c r="C37" t="s">
        <v>14</v>
      </c>
      <c r="D37">
        <v>0.50448461010022605</v>
      </c>
      <c r="E37">
        <v>0.36307466896629298</v>
      </c>
      <c r="F37">
        <v>0.64589455123415795</v>
      </c>
    </row>
    <row r="38" spans="1:9">
      <c r="A38" t="s">
        <v>28</v>
      </c>
      <c r="B38" t="s">
        <v>26</v>
      </c>
      <c r="C38" t="s">
        <v>11</v>
      </c>
      <c r="D38">
        <v>1.4065676405879701E-2</v>
      </c>
      <c r="E38">
        <v>1.34700574624973E-2</v>
      </c>
      <c r="F38">
        <v>1.46612953492621E-2</v>
      </c>
      <c r="G38">
        <v>-4.2804552520943496E-3</v>
      </c>
      <c r="H38">
        <v>-7.8791225167906195E-3</v>
      </c>
      <c r="I38">
        <v>-6.8178798739807899E-4</v>
      </c>
    </row>
    <row r="39" spans="1:9">
      <c r="A39" t="s">
        <v>28</v>
      </c>
      <c r="B39" t="s">
        <v>26</v>
      </c>
      <c r="C39" t="s">
        <v>13</v>
      </c>
      <c r="D39">
        <v>0.436275672335242</v>
      </c>
      <c r="E39">
        <v>0.43137975196542</v>
      </c>
      <c r="F39">
        <v>0.44117159270506301</v>
      </c>
      <c r="G39">
        <f>D39-D41</f>
        <v>-6.8208937764984046E-2</v>
      </c>
      <c r="H39">
        <f>G39-SQRT((D41-E41)^2 +(D39-E39)^2)</f>
        <v>-0.20970360723267123</v>
      </c>
      <c r="I39">
        <f>G39+SQRT((F41-D41)^2 +(F39-D39)^2)</f>
        <v>7.3285731702701973E-2</v>
      </c>
    </row>
    <row r="40" spans="1:9">
      <c r="A40" t="s">
        <v>28</v>
      </c>
      <c r="B40" t="s">
        <v>26</v>
      </c>
      <c r="C40" t="s">
        <v>12</v>
      </c>
      <c r="D40">
        <v>1.83461316579741E-2</v>
      </c>
      <c r="E40">
        <v>1.47013817183934E-2</v>
      </c>
      <c r="F40">
        <v>2.1990881597554801E-2</v>
      </c>
    </row>
    <row r="41" spans="1:9">
      <c r="A41" t="s">
        <v>28</v>
      </c>
      <c r="B41" t="s">
        <v>26</v>
      </c>
      <c r="C41" t="s">
        <v>14</v>
      </c>
      <c r="D41">
        <v>0.50448461010022605</v>
      </c>
      <c r="E41">
        <v>0.36307466896629298</v>
      </c>
      <c r="F41">
        <v>0.64589455123415795</v>
      </c>
    </row>
    <row r="42" spans="1:9">
      <c r="A42" t="s">
        <v>29</v>
      </c>
      <c r="B42" t="s">
        <v>30</v>
      </c>
      <c r="C42" t="s">
        <v>11</v>
      </c>
      <c r="D42">
        <v>3.015150166852E-2</v>
      </c>
      <c r="E42">
        <v>2.7264976674172599E-2</v>
      </c>
      <c r="F42">
        <v>3.3038026662867398E-2</v>
      </c>
      <c r="G42">
        <v>1.1398008898776299E-2</v>
      </c>
      <c r="H42">
        <v>6.6187295628480003E-3</v>
      </c>
      <c r="I42">
        <v>1.6177288234704601E-2</v>
      </c>
    </row>
    <row r="43" spans="1:9">
      <c r="A43" t="s">
        <v>29</v>
      </c>
      <c r="B43" t="s">
        <v>30</v>
      </c>
      <c r="C43" t="s">
        <v>13</v>
      </c>
      <c r="D43">
        <v>0.39947634380636399</v>
      </c>
      <c r="E43">
        <v>0.357709239878648</v>
      </c>
      <c r="F43">
        <v>0.44124344773408097</v>
      </c>
      <c r="G43">
        <f>D43-D45</f>
        <v>-9.4065563776508987E-2</v>
      </c>
      <c r="H43">
        <f>G43-SQRT((D45-E45)^2 +(D43-E43)^2)</f>
        <v>-0.24852411977839298</v>
      </c>
      <c r="I43">
        <f>G43+SQRT((F45-D45)^2 +(F43-D43)^2)</f>
        <v>6.0392992225375336E-2</v>
      </c>
    </row>
    <row r="44" spans="1:9">
      <c r="A44" t="s">
        <v>29</v>
      </c>
      <c r="B44" t="s">
        <v>30</v>
      </c>
      <c r="C44" t="s">
        <v>12</v>
      </c>
      <c r="D44">
        <v>1.8753492769743699E-2</v>
      </c>
      <c r="E44">
        <v>1.4200717089214301E-2</v>
      </c>
      <c r="F44">
        <v>2.3306268450273102E-2</v>
      </c>
    </row>
    <row r="45" spans="1:9">
      <c r="A45" t="s">
        <v>29</v>
      </c>
      <c r="B45" t="s">
        <v>30</v>
      </c>
      <c r="C45" t="s">
        <v>14</v>
      </c>
      <c r="D45">
        <v>0.49354190758287297</v>
      </c>
      <c r="E45">
        <v>0.34483765562053498</v>
      </c>
      <c r="F45">
        <v>0.64224615954521103</v>
      </c>
    </row>
    <row r="46" spans="1:9">
      <c r="A46" t="s">
        <v>31</v>
      </c>
      <c r="B46" t="s">
        <v>30</v>
      </c>
      <c r="C46" t="s">
        <v>11</v>
      </c>
      <c r="D46">
        <v>2.8413793103447601E-2</v>
      </c>
      <c r="E46">
        <v>2.44661563216215E-2</v>
      </c>
      <c r="F46">
        <v>3.2361429885273699E-2</v>
      </c>
      <c r="G46">
        <v>9.6603003337039101E-3</v>
      </c>
      <c r="H46">
        <v>2.9939248037120698E-3</v>
      </c>
      <c r="I46">
        <v>1.6326675863695701E-2</v>
      </c>
    </row>
    <row r="47" spans="1:9">
      <c r="A47" t="s">
        <v>31</v>
      </c>
      <c r="B47" t="s">
        <v>30</v>
      </c>
      <c r="C47" t="s">
        <v>13</v>
      </c>
      <c r="D47">
        <v>0.59000646073846297</v>
      </c>
      <c r="E47">
        <v>0.50786111497566699</v>
      </c>
      <c r="F47">
        <v>0.67215180650125805</v>
      </c>
      <c r="G47">
        <f>D47-D49</f>
        <v>9.6464553155589994E-2</v>
      </c>
      <c r="H47">
        <f>G47-SQRT((D49-E49)^2 +(D47-E47)^2)</f>
        <v>-7.3420150046810795E-2</v>
      </c>
      <c r="I47">
        <f>G47+SQRT((F49-D49)^2 +(F47-D47)^2)</f>
        <v>0.26634925635799039</v>
      </c>
    </row>
    <row r="48" spans="1:9">
      <c r="A48" t="s">
        <v>31</v>
      </c>
      <c r="B48" t="s">
        <v>30</v>
      </c>
      <c r="C48" t="s">
        <v>12</v>
      </c>
      <c r="D48">
        <v>1.8753492769743699E-2</v>
      </c>
      <c r="E48">
        <v>1.4200717089214301E-2</v>
      </c>
      <c r="F48">
        <v>2.3306268450273102E-2</v>
      </c>
    </row>
    <row r="49" spans="1:9">
      <c r="A49" t="s">
        <v>31</v>
      </c>
      <c r="B49" t="s">
        <v>30</v>
      </c>
      <c r="C49" t="s">
        <v>14</v>
      </c>
      <c r="D49">
        <v>0.49354190758287297</v>
      </c>
      <c r="E49">
        <v>0.34483765562053498</v>
      </c>
      <c r="F49">
        <v>0.64224615954521103</v>
      </c>
    </row>
    <row r="50" spans="1:9">
      <c r="A50" t="s">
        <v>32</v>
      </c>
      <c r="B50" t="s">
        <v>30</v>
      </c>
      <c r="C50" t="s">
        <v>11</v>
      </c>
      <c r="D50">
        <v>1.2381979977752901E-2</v>
      </c>
      <c r="E50">
        <v>8.5841622574466796E-3</v>
      </c>
      <c r="F50">
        <v>1.6179797698059099E-2</v>
      </c>
      <c r="G50">
        <v>-6.3715127919908004E-3</v>
      </c>
      <c r="H50">
        <v>-1.25818193041086E-2</v>
      </c>
      <c r="I50">
        <v>-1.6120627987295199E-4</v>
      </c>
    </row>
    <row r="51" spans="1:9">
      <c r="A51" t="s">
        <v>32</v>
      </c>
      <c r="B51" t="s">
        <v>30</v>
      </c>
      <c r="C51" t="s">
        <v>13</v>
      </c>
      <c r="D51">
        <v>0.84534825461020502</v>
      </c>
      <c r="E51">
        <v>0.56278827691964595</v>
      </c>
      <c r="F51">
        <v>1.1279082323007601</v>
      </c>
      <c r="G51">
        <f>D51-D53</f>
        <v>0.35180634702733204</v>
      </c>
      <c r="H51">
        <f>G51-SQRT((D53-E53)^2 +(D51-E51)^2)</f>
        <v>3.2505398791709439E-2</v>
      </c>
      <c r="I51">
        <f>G51+SQRT((F53-D53)^2 +(F51-D51)^2)</f>
        <v>0.6711072952629511</v>
      </c>
    </row>
    <row r="52" spans="1:9">
      <c r="A52" t="s">
        <v>32</v>
      </c>
      <c r="B52" t="s">
        <v>30</v>
      </c>
      <c r="C52" t="s">
        <v>12</v>
      </c>
      <c r="D52">
        <v>1.8753492769743699E-2</v>
      </c>
      <c r="E52">
        <v>1.4200717089214301E-2</v>
      </c>
      <c r="F52">
        <v>2.3306268450273102E-2</v>
      </c>
    </row>
    <row r="53" spans="1:9">
      <c r="A53" t="s">
        <v>32</v>
      </c>
      <c r="B53" t="s">
        <v>30</v>
      </c>
      <c r="C53" t="s">
        <v>14</v>
      </c>
      <c r="D53">
        <v>0.49354190758287297</v>
      </c>
      <c r="E53">
        <v>0.34483765562053498</v>
      </c>
      <c r="F53">
        <v>0.64224615954521103</v>
      </c>
    </row>
    <row r="54" spans="1:9">
      <c r="A54" t="s">
        <v>35</v>
      </c>
      <c r="B54" s="1" t="s">
        <v>42</v>
      </c>
      <c r="C54" t="s">
        <v>11</v>
      </c>
      <c r="D54">
        <v>2.6110040993128001E-2</v>
      </c>
      <c r="E54">
        <v>1.7629655310320898E-2</v>
      </c>
      <c r="F54">
        <v>3.6860815373257298E-2</v>
      </c>
      <c r="G54">
        <v>7.0038605516024102E-3</v>
      </c>
      <c r="H54">
        <v>-6.0617705441569896E-3</v>
      </c>
      <c r="I54">
        <v>2.16793151236024E-2</v>
      </c>
    </row>
    <row r="55" spans="1:9">
      <c r="A55" t="s">
        <v>35</v>
      </c>
      <c r="B55" s="1" t="s">
        <v>42</v>
      </c>
      <c r="C55" t="s">
        <v>13</v>
      </c>
      <c r="D55">
        <v>0.43031022687748399</v>
      </c>
      <c r="E55">
        <v>0.29579374342923997</v>
      </c>
      <c r="F55">
        <v>0.59628319135158903</v>
      </c>
      <c r="G55">
        <f>D55-D57</f>
        <v>-5.8587843312770005E-2</v>
      </c>
      <c r="H55">
        <f>G55-SQRT((D57-E57)^2 +(D55-E55)^2)</f>
        <v>-0.26431596180717853</v>
      </c>
      <c r="I55">
        <f>G55+SQRT((F57-D57)^2 +(F55-D55)^2)</f>
        <v>0.16895643667750024</v>
      </c>
    </row>
    <row r="56" spans="1:9">
      <c r="A56" t="s">
        <v>35</v>
      </c>
      <c r="B56" s="1" t="s">
        <v>42</v>
      </c>
      <c r="C56" t="s">
        <v>12</v>
      </c>
      <c r="D56">
        <v>1.9106180441525601E-2</v>
      </c>
      <c r="E56">
        <v>1.4139341435196399E-2</v>
      </c>
      <c r="F56">
        <v>2.4073019447854799E-2</v>
      </c>
    </row>
    <row r="57" spans="1:9">
      <c r="A57" t="s">
        <v>35</v>
      </c>
      <c r="B57" s="1" t="s">
        <v>42</v>
      </c>
      <c r="C57" t="s">
        <v>14</v>
      </c>
      <c r="D57">
        <v>0.488898070190254</v>
      </c>
      <c r="E57">
        <v>0.33324019400029797</v>
      </c>
      <c r="F57">
        <v>0.64455594638021096</v>
      </c>
    </row>
    <row r="58" spans="1:9">
      <c r="A58" t="s">
        <v>33</v>
      </c>
      <c r="B58" t="s">
        <v>34</v>
      </c>
      <c r="C58" t="s">
        <v>11</v>
      </c>
      <c r="D58">
        <v>2.4991246153845799E-2</v>
      </c>
      <c r="E58">
        <v>1.53074299924464E-2</v>
      </c>
      <c r="F58">
        <v>3.46750623152451E-2</v>
      </c>
      <c r="G58">
        <v>5.0020025641025097E-3</v>
      </c>
      <c r="H58">
        <v>-1.5211934630526901E-3</v>
      </c>
      <c r="I58">
        <v>1.1525198591257699E-2</v>
      </c>
    </row>
    <row r="59" spans="1:9">
      <c r="A59" t="s">
        <v>33</v>
      </c>
      <c r="B59" t="s">
        <v>34</v>
      </c>
      <c r="C59" t="s">
        <v>13</v>
      </c>
      <c r="D59">
        <v>0.46945785349282398</v>
      </c>
      <c r="E59">
        <v>0.38098309640539901</v>
      </c>
      <c r="F59">
        <v>0.55793261058024801</v>
      </c>
      <c r="G59">
        <f>D59-D61</f>
        <v>-1.5140040500500995E-2</v>
      </c>
      <c r="H59">
        <f>G59-SQRT((D61-E61)^2 +(D59-E59)^2)</f>
        <v>-0.20530422917975238</v>
      </c>
      <c r="I59">
        <f>G59+SQRT((F61-D61)^2 +(F59-D59)^2)</f>
        <v>0.17502414817874998</v>
      </c>
    </row>
    <row r="60" spans="1:9">
      <c r="A60" t="s">
        <v>33</v>
      </c>
      <c r="B60" t="s">
        <v>34</v>
      </c>
      <c r="C60" t="s">
        <v>12</v>
      </c>
      <c r="D60">
        <v>1.99892435897433E-2</v>
      </c>
      <c r="E60">
        <v>1.4164176915992499E-2</v>
      </c>
      <c r="F60">
        <v>2.5814310263494001E-2</v>
      </c>
    </row>
    <row r="61" spans="1:9">
      <c r="A61" t="s">
        <v>33</v>
      </c>
      <c r="B61" t="s">
        <v>34</v>
      </c>
      <c r="C61" t="s">
        <v>14</v>
      </c>
      <c r="D61">
        <v>0.48459789399332498</v>
      </c>
      <c r="E61">
        <v>0.316268942192516</v>
      </c>
      <c r="F61">
        <v>0.65292684579413396</v>
      </c>
    </row>
    <row r="62" spans="1:9">
      <c r="A62" t="s">
        <v>36</v>
      </c>
      <c r="B62" t="s">
        <v>39</v>
      </c>
      <c r="C62" t="s">
        <v>11</v>
      </c>
      <c r="D62">
        <v>1.33745965141634E-2</v>
      </c>
      <c r="E62">
        <v>9.1701045546313392E-3</v>
      </c>
      <c r="F62">
        <v>1.8760909768202699E-2</v>
      </c>
      <c r="G62">
        <v>-4.7670866215416101E-3</v>
      </c>
      <c r="H62">
        <v>-1.51561010167115E-2</v>
      </c>
      <c r="I62">
        <v>6.7309332650519402E-3</v>
      </c>
    </row>
    <row r="63" spans="1:9">
      <c r="A63" t="s">
        <v>36</v>
      </c>
      <c r="B63" t="s">
        <v>39</v>
      </c>
      <c r="C63" t="s">
        <v>13</v>
      </c>
      <c r="D63">
        <v>0.28351464672938897</v>
      </c>
      <c r="E63">
        <v>0.194387841951385</v>
      </c>
      <c r="F63">
        <v>0.39769369487255002</v>
      </c>
      <c r="G63">
        <f>D63-D65</f>
        <v>-0.151185111369739</v>
      </c>
      <c r="H63">
        <f>G63-SQRT((D65-E65)^2 +(D63-E63)^2)</f>
        <v>-0.34223333610448459</v>
      </c>
      <c r="I63">
        <f>G63+SQRT((F65-D65)^2 +(F63-D63)^2)</f>
        <v>5.2757752882090281E-2</v>
      </c>
    </row>
    <row r="64" spans="1:9">
      <c r="A64" t="s">
        <v>36</v>
      </c>
      <c r="B64" t="s">
        <v>39</v>
      </c>
      <c r="C64" t="s">
        <v>12</v>
      </c>
      <c r="D64">
        <v>1.8141683135705099E-2</v>
      </c>
      <c r="E64">
        <v>1.17280639824491E-2</v>
      </c>
      <c r="F64">
        <v>2.4555302288960999E-2</v>
      </c>
    </row>
    <row r="65" spans="1:9">
      <c r="A65" t="s">
        <v>36</v>
      </c>
      <c r="B65" t="s">
        <v>39</v>
      </c>
      <c r="C65" t="s">
        <v>14</v>
      </c>
      <c r="D65">
        <v>0.43469975809912798</v>
      </c>
      <c r="E65">
        <v>0.26571503439795602</v>
      </c>
      <c r="F65">
        <v>0.60368448180030099</v>
      </c>
    </row>
    <row r="66" spans="1:9">
      <c r="A66" t="s">
        <v>37</v>
      </c>
      <c r="B66" t="s">
        <v>40</v>
      </c>
      <c r="C66" t="s">
        <v>11</v>
      </c>
      <c r="D66">
        <v>1.6672058823529599E-2</v>
      </c>
      <c r="E66">
        <v>1.15208476452724E-2</v>
      </c>
      <c r="F66">
        <v>2.8364222047033101E-2</v>
      </c>
      <c r="G66">
        <v>-7.9268790849676397E-4</v>
      </c>
      <c r="H66">
        <v>-1.5167639418155E-2</v>
      </c>
      <c r="I66">
        <v>1.9772689664344999E-2</v>
      </c>
    </row>
    <row r="67" spans="1:9">
      <c r="A67" t="s">
        <v>37</v>
      </c>
      <c r="B67" t="s">
        <v>40</v>
      </c>
      <c r="C67" t="s">
        <v>13</v>
      </c>
      <c r="D67">
        <v>0.48061582292657901</v>
      </c>
      <c r="E67">
        <v>0.35552322249676499</v>
      </c>
      <c r="F67">
        <v>0.83144616844786301</v>
      </c>
      <c r="G67">
        <f>D67-D69</f>
        <v>8.3741423021098993E-2</v>
      </c>
      <c r="H67">
        <f>G67-SQRT((D69-E69)^2 +(D67-E67)^2)</f>
        <v>-0.16432115931896238</v>
      </c>
      <c r="I67">
        <f>G67+SQRT((F69-D69)^2 +(F67-D67)^2)</f>
        <v>0.494799590940811</v>
      </c>
    </row>
    <row r="68" spans="1:9">
      <c r="A68" t="s">
        <v>37</v>
      </c>
      <c r="B68" t="s">
        <v>40</v>
      </c>
      <c r="C68" t="s">
        <v>12</v>
      </c>
      <c r="D68">
        <v>1.7464746732026401E-2</v>
      </c>
      <c r="E68">
        <v>7.6793267455376501E-3</v>
      </c>
      <c r="F68">
        <v>2.7250166718515201E-2</v>
      </c>
    </row>
    <row r="69" spans="1:9">
      <c r="A69" t="s">
        <v>37</v>
      </c>
      <c r="B69" t="s">
        <v>40</v>
      </c>
      <c r="C69" t="s">
        <v>14</v>
      </c>
      <c r="D69">
        <v>0.39687439990548001</v>
      </c>
      <c r="E69">
        <v>0.18266215451571099</v>
      </c>
      <c r="F69">
        <v>0.61108664529524903</v>
      </c>
    </row>
    <row r="70" spans="1:9">
      <c r="A70" t="s">
        <v>38</v>
      </c>
      <c r="B70" t="s">
        <v>41</v>
      </c>
      <c r="C70" t="s">
        <v>11</v>
      </c>
      <c r="D70">
        <v>1.8452298363636901E-2</v>
      </c>
      <c r="E70">
        <v>6.6735745386943598E-3</v>
      </c>
      <c r="F70">
        <v>3.06580384291649E-2</v>
      </c>
      <c r="G70">
        <v>-1.43439137575766E-2</v>
      </c>
      <c r="H70">
        <v>-4.0612618563167398E-2</v>
      </c>
      <c r="I70">
        <v>8.3301779571045894E-3</v>
      </c>
    </row>
    <row r="71" spans="1:9">
      <c r="A71" t="s">
        <v>38</v>
      </c>
      <c r="B71" t="s">
        <v>41</v>
      </c>
      <c r="C71" t="s">
        <v>13</v>
      </c>
      <c r="D71">
        <v>0.39706100068629402</v>
      </c>
      <c r="E71">
        <v>0.16411514414440301</v>
      </c>
      <c r="F71">
        <v>0.651740042794972</v>
      </c>
      <c r="G71">
        <f>D71-D73</f>
        <v>-0.26764763755505294</v>
      </c>
      <c r="H71">
        <f>G71-SQRT((D73-E73)^2 +(D71-E71)^2)</f>
        <v>-0.71555041120596252</v>
      </c>
      <c r="I71">
        <f>G71+SQRT((F73-D73)^2 +(F71-D71)^2)</f>
        <v>0.19193318999711528</v>
      </c>
    </row>
    <row r="72" spans="1:9">
      <c r="A72" t="s">
        <v>38</v>
      </c>
      <c r="B72" t="s">
        <v>41</v>
      </c>
      <c r="C72" t="s">
        <v>12</v>
      </c>
      <c r="D72">
        <v>3.2796212121213503E-2</v>
      </c>
      <c r="E72">
        <v>1.3481448684033E-2</v>
      </c>
      <c r="F72">
        <v>5.2110975558394099E-2</v>
      </c>
    </row>
    <row r="73" spans="1:9">
      <c r="A73" t="s">
        <v>38</v>
      </c>
      <c r="B73" t="s">
        <v>41</v>
      </c>
      <c r="C73" t="s">
        <v>14</v>
      </c>
      <c r="D73">
        <v>0.66470863824134696</v>
      </c>
      <c r="E73">
        <v>0.28214737182230298</v>
      </c>
      <c r="F73">
        <v>1.0472699046603899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4" workbookViewId="0">
      <selection activeCell="G62" sqref="G62"/>
    </sheetView>
  </sheetViews>
  <sheetFormatPr baseColWidth="10" defaultRowHeight="15" x14ac:dyDescent="0"/>
  <sheetData>
    <row r="1" spans="1:7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35</v>
      </c>
      <c r="B2" t="s">
        <v>44</v>
      </c>
      <c r="C2" t="s">
        <v>42</v>
      </c>
      <c r="D2" t="s">
        <v>12</v>
      </c>
      <c r="E2">
        <v>1.9106180441525601E-2</v>
      </c>
      <c r="F2">
        <v>1.4139341435196399E-2</v>
      </c>
      <c r="G2">
        <v>2.4073019447854799E-2</v>
      </c>
    </row>
    <row r="3" spans="1:7">
      <c r="A3" t="s">
        <v>35</v>
      </c>
      <c r="B3" t="s">
        <v>44</v>
      </c>
      <c r="C3" t="s">
        <v>42</v>
      </c>
      <c r="D3" t="s">
        <v>11</v>
      </c>
      <c r="E3">
        <v>2.6110040993128001E-2</v>
      </c>
      <c r="F3">
        <v>1.7629655310320898E-2</v>
      </c>
      <c r="G3">
        <v>3.6860815373257298E-2</v>
      </c>
    </row>
    <row r="4" spans="1:7">
      <c r="A4" t="s">
        <v>35</v>
      </c>
      <c r="B4" t="s">
        <v>44</v>
      </c>
      <c r="C4" t="s">
        <v>42</v>
      </c>
      <c r="D4" t="s">
        <v>14</v>
      </c>
      <c r="E4">
        <v>0.488898070190254</v>
      </c>
      <c r="F4">
        <v>0.33324019400029797</v>
      </c>
      <c r="G4">
        <v>0.64455594638021096</v>
      </c>
    </row>
    <row r="5" spans="1:7">
      <c r="A5" t="s">
        <v>35</v>
      </c>
      <c r="B5" t="s">
        <v>44</v>
      </c>
      <c r="C5" t="s">
        <v>42</v>
      </c>
      <c r="D5" t="s">
        <v>13</v>
      </c>
      <c r="E5">
        <v>0.43031022687748399</v>
      </c>
      <c r="F5">
        <v>0.29579374342923997</v>
      </c>
      <c r="G5">
        <v>0.59628319135158903</v>
      </c>
    </row>
    <row r="6" spans="1:7">
      <c r="A6" t="s">
        <v>35</v>
      </c>
      <c r="B6" t="s">
        <v>45</v>
      </c>
      <c r="C6" t="s">
        <v>42</v>
      </c>
      <c r="D6" t="s">
        <v>11</v>
      </c>
      <c r="E6">
        <v>3.2753699999999997E-2</v>
      </c>
      <c r="F6">
        <v>3.1388600000000003E-2</v>
      </c>
      <c r="G6">
        <v>3.4118799999999998E-2</v>
      </c>
    </row>
    <row r="7" spans="1:7">
      <c r="A7" t="s">
        <v>35</v>
      </c>
      <c r="B7" t="s">
        <v>45</v>
      </c>
      <c r="C7" t="s">
        <v>42</v>
      </c>
      <c r="D7" t="s">
        <v>13</v>
      </c>
      <c r="E7">
        <v>0.61527480000000001</v>
      </c>
      <c r="F7">
        <v>0.58963109999999996</v>
      </c>
      <c r="G7">
        <v>0.64091849999999995</v>
      </c>
    </row>
    <row r="8" spans="1:7">
      <c r="A8" t="s">
        <v>35</v>
      </c>
      <c r="B8" t="s">
        <v>46</v>
      </c>
      <c r="C8" t="s">
        <v>42</v>
      </c>
      <c r="D8" t="s">
        <v>11</v>
      </c>
      <c r="E8">
        <v>3.4492799999999997E-2</v>
      </c>
      <c r="F8">
        <v>3.4492799999999997E-2</v>
      </c>
      <c r="G8">
        <v>3.4492799999999997E-2</v>
      </c>
    </row>
    <row r="9" spans="1:7">
      <c r="A9" t="s">
        <v>35</v>
      </c>
      <c r="B9" t="s">
        <v>46</v>
      </c>
      <c r="C9" t="s">
        <v>42</v>
      </c>
      <c r="D9" t="s">
        <v>13</v>
      </c>
      <c r="E9">
        <v>0.64794309999999999</v>
      </c>
      <c r="F9">
        <v>0.64794309999999999</v>
      </c>
      <c r="G9">
        <v>0.64794309999999999</v>
      </c>
    </row>
    <row r="10" spans="1:7">
      <c r="A10" t="s">
        <v>36</v>
      </c>
      <c r="B10" t="s">
        <v>44</v>
      </c>
      <c r="C10" t="s">
        <v>39</v>
      </c>
      <c r="D10" t="s">
        <v>12</v>
      </c>
      <c r="E10">
        <v>1.8141683135705099E-2</v>
      </c>
      <c r="F10">
        <v>1.17280639824491E-2</v>
      </c>
      <c r="G10">
        <v>2.4555302288960999E-2</v>
      </c>
    </row>
    <row r="11" spans="1:7">
      <c r="A11" t="s">
        <v>36</v>
      </c>
      <c r="B11" t="s">
        <v>44</v>
      </c>
      <c r="C11" t="s">
        <v>39</v>
      </c>
      <c r="D11" t="s">
        <v>11</v>
      </c>
      <c r="E11">
        <v>1.33745965141634E-2</v>
      </c>
      <c r="F11">
        <v>9.1701045546313392E-3</v>
      </c>
      <c r="G11">
        <v>1.8760909768202699E-2</v>
      </c>
    </row>
    <row r="12" spans="1:7">
      <c r="A12" t="s">
        <v>36</v>
      </c>
      <c r="B12" t="s">
        <v>44</v>
      </c>
      <c r="C12" t="s">
        <v>39</v>
      </c>
      <c r="D12" t="s">
        <v>14</v>
      </c>
      <c r="E12">
        <v>0.43469975809912798</v>
      </c>
      <c r="F12">
        <v>0.26571503439795602</v>
      </c>
      <c r="G12">
        <v>0.60368448180030099</v>
      </c>
    </row>
    <row r="13" spans="1:7">
      <c r="A13" t="s">
        <v>36</v>
      </c>
      <c r="B13" t="s">
        <v>44</v>
      </c>
      <c r="C13" t="s">
        <v>39</v>
      </c>
      <c r="D13" t="s">
        <v>13</v>
      </c>
      <c r="E13">
        <v>0.28351464672938897</v>
      </c>
      <c r="F13">
        <v>0.194387841951385</v>
      </c>
      <c r="G13">
        <v>0.39769369487255002</v>
      </c>
    </row>
    <row r="14" spans="1:7">
      <c r="A14" t="s">
        <v>36</v>
      </c>
      <c r="B14" t="s">
        <v>47</v>
      </c>
      <c r="C14" t="s">
        <v>39</v>
      </c>
      <c r="D14" t="s">
        <v>11</v>
      </c>
      <c r="E14">
        <v>3.0712900000000001E-2</v>
      </c>
      <c r="F14">
        <v>2.6228399999999999E-2</v>
      </c>
      <c r="G14">
        <v>3.5197399999999997E-2</v>
      </c>
    </row>
    <row r="15" spans="1:7">
      <c r="A15" t="s">
        <v>36</v>
      </c>
      <c r="B15" t="s">
        <v>47</v>
      </c>
      <c r="C15" t="s">
        <v>39</v>
      </c>
      <c r="D15" t="s">
        <v>13</v>
      </c>
      <c r="E15">
        <v>0.57693930000000004</v>
      </c>
      <c r="F15">
        <v>0.49269849999999998</v>
      </c>
      <c r="G15">
        <v>0.66118010000000005</v>
      </c>
    </row>
    <row r="16" spans="1:7">
      <c r="A16" t="s">
        <v>36</v>
      </c>
      <c r="B16" t="s">
        <v>48</v>
      </c>
      <c r="C16" t="s">
        <v>39</v>
      </c>
      <c r="D16" t="s">
        <v>11</v>
      </c>
      <c r="E16">
        <v>2.30496E-2</v>
      </c>
      <c r="F16">
        <v>1.9248100000000001E-2</v>
      </c>
      <c r="G16">
        <v>2.6851199999999999E-2</v>
      </c>
    </row>
    <row r="17" spans="1:7">
      <c r="A17" t="s">
        <v>36</v>
      </c>
      <c r="B17" t="s">
        <v>48</v>
      </c>
      <c r="C17" t="s">
        <v>39</v>
      </c>
      <c r="D17" t="s">
        <v>13</v>
      </c>
      <c r="E17">
        <v>0.48085509999999998</v>
      </c>
      <c r="F17">
        <v>0.40154820000000002</v>
      </c>
      <c r="G17">
        <v>0.56016200000000005</v>
      </c>
    </row>
    <row r="18" spans="1:7">
      <c r="A18" t="s">
        <v>36</v>
      </c>
      <c r="B18" t="s">
        <v>49</v>
      </c>
      <c r="C18" t="s">
        <v>39</v>
      </c>
      <c r="D18" t="s">
        <v>11</v>
      </c>
      <c r="E18">
        <v>4.0693399999999998E-2</v>
      </c>
      <c r="F18">
        <v>3.6054000000000003E-2</v>
      </c>
      <c r="G18">
        <v>4.5332799999999999E-2</v>
      </c>
    </row>
    <row r="19" spans="1:7">
      <c r="A19" t="s">
        <v>36</v>
      </c>
      <c r="B19" t="s">
        <v>49</v>
      </c>
      <c r="C19" t="s">
        <v>39</v>
      </c>
      <c r="D19" t="s">
        <v>13</v>
      </c>
      <c r="E19">
        <v>0.76442069999999995</v>
      </c>
      <c r="F19">
        <v>0.67727040000000005</v>
      </c>
      <c r="G19">
        <v>0.85157110000000003</v>
      </c>
    </row>
    <row r="20" spans="1:7">
      <c r="A20" t="s">
        <v>36</v>
      </c>
      <c r="B20" t="s">
        <v>50</v>
      </c>
      <c r="C20" t="s">
        <v>39</v>
      </c>
      <c r="D20" t="s">
        <v>11</v>
      </c>
      <c r="E20">
        <v>4.1403599999999999E-2</v>
      </c>
      <c r="F20">
        <v>3.82867E-2</v>
      </c>
      <c r="G20">
        <v>4.4520400000000002E-2</v>
      </c>
    </row>
    <row r="21" spans="1:7">
      <c r="A21" t="s">
        <v>36</v>
      </c>
      <c r="B21" t="s">
        <v>50</v>
      </c>
      <c r="C21" t="s">
        <v>39</v>
      </c>
      <c r="D21" t="s">
        <v>13</v>
      </c>
      <c r="E21">
        <v>0.77776129999999999</v>
      </c>
      <c r="F21">
        <v>0.71921179999999996</v>
      </c>
      <c r="G21">
        <v>0.83631089999999997</v>
      </c>
    </row>
    <row r="22" spans="1:7">
      <c r="A22" t="s">
        <v>36</v>
      </c>
      <c r="B22" t="s">
        <v>51</v>
      </c>
      <c r="C22" t="s">
        <v>39</v>
      </c>
      <c r="D22" t="s">
        <v>11</v>
      </c>
      <c r="E22">
        <v>6.2399400000000001E-2</v>
      </c>
      <c r="F22">
        <v>5.2894700000000003E-2</v>
      </c>
      <c r="G22">
        <v>7.1904099999999999E-2</v>
      </c>
    </row>
    <row r="23" spans="1:7">
      <c r="A23" t="s">
        <v>36</v>
      </c>
      <c r="B23" t="s">
        <v>51</v>
      </c>
      <c r="C23" t="s">
        <v>39</v>
      </c>
      <c r="D23" t="s">
        <v>13</v>
      </c>
      <c r="E23">
        <v>1.172166</v>
      </c>
      <c r="F23">
        <v>0.99362099999999998</v>
      </c>
      <c r="G23">
        <v>1.350711</v>
      </c>
    </row>
    <row r="24" spans="1:7">
      <c r="A24" t="s">
        <v>36</v>
      </c>
      <c r="B24" t="s">
        <v>52</v>
      </c>
      <c r="C24" t="s">
        <v>39</v>
      </c>
      <c r="D24" t="s">
        <v>11</v>
      </c>
      <c r="E24">
        <v>1.4328799999999999E-2</v>
      </c>
      <c r="F24">
        <v>4.0435000000000002E-3</v>
      </c>
      <c r="G24">
        <v>2.4614E-2</v>
      </c>
    </row>
    <row r="25" spans="1:7">
      <c r="A25" t="s">
        <v>36</v>
      </c>
      <c r="B25" t="s">
        <v>52</v>
      </c>
      <c r="C25" t="s">
        <v>39</v>
      </c>
      <c r="D25" t="s">
        <v>13</v>
      </c>
      <c r="E25">
        <v>0.26916410000000002</v>
      </c>
      <c r="F25">
        <v>7.5955999999999996E-2</v>
      </c>
      <c r="G25">
        <v>0.46237230000000001</v>
      </c>
    </row>
    <row r="26" spans="1:7">
      <c r="A26" t="s">
        <v>36</v>
      </c>
      <c r="B26" t="s">
        <v>53</v>
      </c>
      <c r="C26" t="s">
        <v>39</v>
      </c>
      <c r="D26" t="s">
        <v>11</v>
      </c>
      <c r="E26">
        <v>3.7174899999999997E-2</v>
      </c>
      <c r="F26">
        <v>3.0928899999999999E-2</v>
      </c>
      <c r="G26">
        <v>4.3420899999999998E-2</v>
      </c>
    </row>
    <row r="27" spans="1:7">
      <c r="A27" t="s">
        <v>36</v>
      </c>
      <c r="B27" t="s">
        <v>53</v>
      </c>
      <c r="C27" t="s">
        <v>39</v>
      </c>
      <c r="D27" t="s">
        <v>13</v>
      </c>
      <c r="E27">
        <v>0.69832649999999996</v>
      </c>
      <c r="F27">
        <v>0.58099529999999999</v>
      </c>
      <c r="G27">
        <v>0.81565770000000004</v>
      </c>
    </row>
    <row r="28" spans="1:7">
      <c r="A28" t="s">
        <v>36</v>
      </c>
      <c r="B28" t="s">
        <v>54</v>
      </c>
      <c r="C28" t="s">
        <v>39</v>
      </c>
      <c r="D28" t="s">
        <v>11</v>
      </c>
      <c r="E28">
        <v>2.7449600000000001E-2</v>
      </c>
      <c r="F28">
        <v>1.89853E-2</v>
      </c>
      <c r="G28">
        <v>3.5913899999999999E-2</v>
      </c>
    </row>
    <row r="29" spans="1:7">
      <c r="A29" t="s">
        <v>36</v>
      </c>
      <c r="B29" t="s">
        <v>54</v>
      </c>
      <c r="C29" t="s">
        <v>39</v>
      </c>
      <c r="D29" t="s">
        <v>13</v>
      </c>
      <c r="E29">
        <v>0.51563789999999998</v>
      </c>
      <c r="F29">
        <v>0.35663739999999999</v>
      </c>
      <c r="G29">
        <v>0.67463830000000002</v>
      </c>
    </row>
    <row r="30" spans="1:7">
      <c r="A30" t="s">
        <v>36</v>
      </c>
      <c r="B30" t="s">
        <v>55</v>
      </c>
      <c r="C30" t="s">
        <v>39</v>
      </c>
      <c r="D30" t="s">
        <v>11</v>
      </c>
      <c r="E30">
        <v>1.7875599999999998E-2</v>
      </c>
      <c r="F30">
        <v>1.05106E-2</v>
      </c>
      <c r="G30">
        <v>2.5240599999999998E-2</v>
      </c>
    </row>
    <row r="31" spans="1:7">
      <c r="A31" t="s">
        <v>36</v>
      </c>
      <c r="B31" t="s">
        <v>55</v>
      </c>
      <c r="C31" t="s">
        <v>39</v>
      </c>
      <c r="D31" t="s">
        <v>13</v>
      </c>
      <c r="E31">
        <v>0.33579110000000001</v>
      </c>
      <c r="F31">
        <v>0.19744020000000001</v>
      </c>
      <c r="G31">
        <v>0.47414200000000001</v>
      </c>
    </row>
    <row r="32" spans="1:7">
      <c r="A32" t="s">
        <v>36</v>
      </c>
      <c r="B32" t="s">
        <v>56</v>
      </c>
      <c r="C32" t="s">
        <v>39</v>
      </c>
      <c r="D32" t="s">
        <v>11</v>
      </c>
      <c r="E32">
        <v>3.1915600000000002E-2</v>
      </c>
      <c r="F32">
        <v>2.2057500000000001E-2</v>
      </c>
      <c r="G32">
        <v>4.1773699999999997E-2</v>
      </c>
    </row>
    <row r="33" spans="1:7">
      <c r="A33" t="s">
        <v>36</v>
      </c>
      <c r="B33" t="s">
        <v>56</v>
      </c>
      <c r="C33" t="s">
        <v>39</v>
      </c>
      <c r="D33" t="s">
        <v>13</v>
      </c>
      <c r="E33">
        <v>0.59953129999999999</v>
      </c>
      <c r="F33">
        <v>0.4143481</v>
      </c>
      <c r="G33">
        <v>0.78471449999999998</v>
      </c>
    </row>
    <row r="34" spans="1:7">
      <c r="A34" t="s">
        <v>36</v>
      </c>
      <c r="B34" t="s">
        <v>57</v>
      </c>
      <c r="C34" t="s">
        <v>39</v>
      </c>
      <c r="D34" t="s">
        <v>11</v>
      </c>
      <c r="E34">
        <v>3.3298500000000002E-2</v>
      </c>
      <c r="F34">
        <v>2.7166900000000001E-2</v>
      </c>
      <c r="G34">
        <v>3.9430199999999999E-2</v>
      </c>
    </row>
    <row r="35" spans="1:7">
      <c r="A35" t="s">
        <v>36</v>
      </c>
      <c r="B35" t="s">
        <v>57</v>
      </c>
      <c r="C35" t="s">
        <v>39</v>
      </c>
      <c r="D35" t="s">
        <v>13</v>
      </c>
      <c r="E35">
        <v>0.62550910000000004</v>
      </c>
      <c r="F35">
        <v>0.51032650000000002</v>
      </c>
      <c r="G35">
        <v>0.74069160000000001</v>
      </c>
    </row>
    <row r="36" spans="1:7">
      <c r="A36" t="s">
        <v>36</v>
      </c>
      <c r="B36" t="s">
        <v>58</v>
      </c>
      <c r="C36" t="s">
        <v>39</v>
      </c>
      <c r="D36" t="s">
        <v>11</v>
      </c>
      <c r="E36">
        <v>3.62554E-2</v>
      </c>
      <c r="F36">
        <v>3.24061E-2</v>
      </c>
      <c r="G36">
        <v>4.0104800000000003E-2</v>
      </c>
    </row>
    <row r="37" spans="1:7">
      <c r="A37" t="s">
        <v>36</v>
      </c>
      <c r="B37" t="s">
        <v>58</v>
      </c>
      <c r="C37" t="s">
        <v>39</v>
      </c>
      <c r="D37" t="s">
        <v>13</v>
      </c>
      <c r="E37">
        <v>0.75635180000000002</v>
      </c>
      <c r="F37">
        <v>0.67604699999999995</v>
      </c>
      <c r="G37">
        <v>0.83665659999999997</v>
      </c>
    </row>
    <row r="38" spans="1:7">
      <c r="A38" t="s">
        <v>37</v>
      </c>
      <c r="B38" t="s">
        <v>44</v>
      </c>
      <c r="C38" t="s">
        <v>40</v>
      </c>
      <c r="D38" t="s">
        <v>12</v>
      </c>
      <c r="E38">
        <v>1.7464746732026401E-2</v>
      </c>
      <c r="F38">
        <v>7.6793267455376501E-3</v>
      </c>
      <c r="G38">
        <v>2.7250166718515201E-2</v>
      </c>
    </row>
    <row r="39" spans="1:7">
      <c r="A39" t="s">
        <v>37</v>
      </c>
      <c r="B39" t="s">
        <v>44</v>
      </c>
      <c r="C39" t="s">
        <v>40</v>
      </c>
      <c r="D39" t="s">
        <v>11</v>
      </c>
      <c r="E39">
        <v>1.6672058823529599E-2</v>
      </c>
      <c r="F39">
        <v>1.15208476452724E-2</v>
      </c>
      <c r="G39">
        <v>2.8364222047033101E-2</v>
      </c>
    </row>
    <row r="40" spans="1:7">
      <c r="A40" t="s">
        <v>37</v>
      </c>
      <c r="B40" t="s">
        <v>44</v>
      </c>
      <c r="C40" t="s">
        <v>40</v>
      </c>
      <c r="D40" t="s">
        <v>14</v>
      </c>
      <c r="E40">
        <v>0.39687439990548001</v>
      </c>
      <c r="F40">
        <v>0.18266215451571099</v>
      </c>
      <c r="G40">
        <v>0.61108664529524903</v>
      </c>
    </row>
    <row r="41" spans="1:7">
      <c r="A41" t="s">
        <v>37</v>
      </c>
      <c r="B41" t="s">
        <v>44</v>
      </c>
      <c r="C41" t="s">
        <v>40</v>
      </c>
      <c r="D41" t="s">
        <v>13</v>
      </c>
      <c r="E41">
        <v>0.48061582292657901</v>
      </c>
      <c r="F41">
        <v>0.35552322249676499</v>
      </c>
      <c r="G41">
        <v>0.83144616844786301</v>
      </c>
    </row>
    <row r="42" spans="1:7">
      <c r="A42" t="s">
        <v>37</v>
      </c>
      <c r="B42" t="s">
        <v>59</v>
      </c>
      <c r="C42" t="s">
        <v>40</v>
      </c>
      <c r="D42" t="s">
        <v>11</v>
      </c>
      <c r="E42">
        <v>1.34863E-2</v>
      </c>
      <c r="F42">
        <v>5.1121999999999999E-3</v>
      </c>
      <c r="G42">
        <v>2.1860399999999999E-2</v>
      </c>
    </row>
    <row r="43" spans="1:7">
      <c r="A43" t="s">
        <v>37</v>
      </c>
      <c r="B43" t="s">
        <v>59</v>
      </c>
      <c r="C43" t="s">
        <v>40</v>
      </c>
      <c r="D43" t="s">
        <v>13</v>
      </c>
      <c r="E43">
        <v>0.37900210000000001</v>
      </c>
      <c r="F43">
        <v>0.15513689999999999</v>
      </c>
      <c r="G43">
        <v>0.60286720000000005</v>
      </c>
    </row>
    <row r="44" spans="1:7">
      <c r="A44" t="s">
        <v>37</v>
      </c>
      <c r="B44" t="s">
        <v>60</v>
      </c>
      <c r="C44" t="s">
        <v>40</v>
      </c>
      <c r="D44" t="s">
        <v>11</v>
      </c>
      <c r="E44">
        <v>2.67113E-2</v>
      </c>
      <c r="F44">
        <v>2.2304399999999999E-2</v>
      </c>
      <c r="G44">
        <v>3.1118099999999999E-2</v>
      </c>
    </row>
    <row r="45" spans="1:7">
      <c r="A45" t="s">
        <v>37</v>
      </c>
      <c r="B45" t="s">
        <v>60</v>
      </c>
      <c r="C45" t="s">
        <v>40</v>
      </c>
      <c r="D45" t="s">
        <v>13</v>
      </c>
      <c r="E45">
        <v>0.73280089999999998</v>
      </c>
      <c r="F45">
        <v>0.61680380000000001</v>
      </c>
      <c r="G45">
        <v>0.84879800000000005</v>
      </c>
    </row>
    <row r="46" spans="1:7">
      <c r="A46" t="s">
        <v>37</v>
      </c>
      <c r="B46" t="s">
        <v>61</v>
      </c>
      <c r="C46" t="s">
        <v>40</v>
      </c>
      <c r="D46" t="s">
        <v>11</v>
      </c>
      <c r="E46">
        <v>4.0800999999999997E-3</v>
      </c>
      <c r="F46">
        <v>-8.2477000000000002E-3</v>
      </c>
      <c r="G46">
        <v>1.6407999999999999E-2</v>
      </c>
    </row>
    <row r="47" spans="1:7">
      <c r="A47" t="s">
        <v>37</v>
      </c>
      <c r="B47" t="s">
        <v>61</v>
      </c>
      <c r="C47" t="s">
        <v>40</v>
      </c>
      <c r="D47" t="s">
        <v>13</v>
      </c>
      <c r="E47">
        <v>0.11845020000000001</v>
      </c>
      <c r="F47">
        <v>-0.21793129999999999</v>
      </c>
      <c r="G47">
        <v>0.45483170000000001</v>
      </c>
    </row>
    <row r="48" spans="1:7">
      <c r="A48" t="s">
        <v>37</v>
      </c>
      <c r="B48" t="s">
        <v>62</v>
      </c>
      <c r="C48" t="s">
        <v>40</v>
      </c>
      <c r="D48" t="s">
        <v>11</v>
      </c>
      <c r="E48">
        <v>2.1870299999999999E-2</v>
      </c>
      <c r="F48">
        <v>1.5466799999999999E-2</v>
      </c>
      <c r="G48">
        <v>2.8273900000000001E-2</v>
      </c>
    </row>
    <row r="49" spans="1:7">
      <c r="A49" t="s">
        <v>37</v>
      </c>
      <c r="B49" t="s">
        <v>62</v>
      </c>
      <c r="C49" t="s">
        <v>40</v>
      </c>
      <c r="D49" t="s">
        <v>13</v>
      </c>
      <c r="E49">
        <v>0.60745079999999996</v>
      </c>
      <c r="F49">
        <v>0.44247009999999998</v>
      </c>
      <c r="G49">
        <v>0.77243150000000005</v>
      </c>
    </row>
    <row r="50" spans="1:7">
      <c r="A50" t="s">
        <v>37</v>
      </c>
      <c r="B50" t="s">
        <v>63</v>
      </c>
      <c r="C50" t="s">
        <v>40</v>
      </c>
      <c r="D50" t="s">
        <v>11</v>
      </c>
      <c r="E50">
        <v>1.7832799999999999E-2</v>
      </c>
      <c r="F50">
        <v>1.2681599999999999E-2</v>
      </c>
      <c r="G50">
        <v>2.29841E-2</v>
      </c>
    </row>
    <row r="51" spans="1:7">
      <c r="A51" t="s">
        <v>37</v>
      </c>
      <c r="B51" t="s">
        <v>63</v>
      </c>
      <c r="C51" t="s">
        <v>40</v>
      </c>
      <c r="D51" t="s">
        <v>13</v>
      </c>
      <c r="E51">
        <v>0.4992858</v>
      </c>
      <c r="F51">
        <v>0.37140089999999998</v>
      </c>
      <c r="G51">
        <v>0.62717060000000002</v>
      </c>
    </row>
    <row r="52" spans="1:7">
      <c r="A52" t="s">
        <v>37</v>
      </c>
      <c r="B52" t="s">
        <v>64</v>
      </c>
      <c r="C52" t="s">
        <v>40</v>
      </c>
      <c r="D52" t="s">
        <v>11</v>
      </c>
      <c r="E52">
        <v>3.10549E-2</v>
      </c>
      <c r="F52">
        <v>2.2071400000000001E-2</v>
      </c>
      <c r="G52">
        <v>4.0038400000000002E-2</v>
      </c>
    </row>
    <row r="53" spans="1:7">
      <c r="A53" t="s">
        <v>37</v>
      </c>
      <c r="B53" t="s">
        <v>64</v>
      </c>
      <c r="C53" t="s">
        <v>40</v>
      </c>
      <c r="D53" t="s">
        <v>13</v>
      </c>
      <c r="E53">
        <v>0.86158290000000004</v>
      </c>
      <c r="F53">
        <v>0.62939829999999997</v>
      </c>
      <c r="G53">
        <v>1.0937669999999999</v>
      </c>
    </row>
    <row r="54" spans="1:7">
      <c r="A54" t="s">
        <v>38</v>
      </c>
      <c r="B54" t="s">
        <v>65</v>
      </c>
      <c r="C54" t="s">
        <v>41</v>
      </c>
      <c r="D54" t="s">
        <v>12</v>
      </c>
      <c r="E54">
        <v>3.2796212121213503E-2</v>
      </c>
      <c r="F54">
        <v>1.3481448684033E-2</v>
      </c>
      <c r="G54">
        <v>5.2110975558394099E-2</v>
      </c>
    </row>
    <row r="55" spans="1:7">
      <c r="A55" t="s">
        <v>38</v>
      </c>
      <c r="B55" t="s">
        <v>65</v>
      </c>
      <c r="C55" t="s">
        <v>41</v>
      </c>
      <c r="D55" t="s">
        <v>11</v>
      </c>
      <c r="E55">
        <v>1.8452298363636901E-2</v>
      </c>
      <c r="F55">
        <v>6.6735745386943598E-3</v>
      </c>
      <c r="G55">
        <v>3.06580384291649E-2</v>
      </c>
    </row>
    <row r="56" spans="1:7">
      <c r="A56" t="s">
        <v>38</v>
      </c>
      <c r="B56" t="s">
        <v>65</v>
      </c>
      <c r="C56" t="s">
        <v>41</v>
      </c>
      <c r="D56" t="s">
        <v>14</v>
      </c>
      <c r="E56">
        <v>0.66470863824134696</v>
      </c>
      <c r="F56">
        <v>0.28214737182230298</v>
      </c>
      <c r="G56">
        <v>1.0472699046603899</v>
      </c>
    </row>
    <row r="57" spans="1:7">
      <c r="A57" t="s">
        <v>38</v>
      </c>
      <c r="B57" t="s">
        <v>65</v>
      </c>
      <c r="C57" t="s">
        <v>41</v>
      </c>
      <c r="D57" t="s">
        <v>13</v>
      </c>
      <c r="E57">
        <v>0.39706100068629402</v>
      </c>
      <c r="F57">
        <v>0.16411514414440301</v>
      </c>
      <c r="G57">
        <v>0.651740042794972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figures</vt:lpstr>
      <vt:lpstr>ipcc models</vt:lpstr>
    </vt:vector>
  </TitlesOfParts>
  <Company>Carbon Brief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2019-08-10T20:43:37Z</dcterms:created>
  <dcterms:modified xsi:type="dcterms:W3CDTF">2019-08-11T03:11:45Z</dcterms:modified>
</cp:coreProperties>
</file>