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an\Documents\Uni\Master Innsbruck\Vertiefung Hydrologie\"/>
    </mc:Choice>
  </mc:AlternateContent>
  <bookViews>
    <workbookView xWindow="0" yWindow="0" windowWidth="19200" windowHeight="679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30" i="1"/>
  <c r="B34" i="1" l="1"/>
  <c r="B16" i="1"/>
  <c r="B32" i="1" s="1"/>
  <c r="B15" i="1"/>
  <c r="B31" i="1" s="1"/>
  <c r="B29" i="1" l="1"/>
  <c r="B38" i="1" s="1"/>
  <c r="B42" i="1" s="1"/>
  <c r="B39" i="1" l="1"/>
  <c r="B36" i="1"/>
</calcChain>
</file>

<file path=xl/comments1.xml><?xml version="1.0" encoding="utf-8"?>
<comments xmlns="http://schemas.openxmlformats.org/spreadsheetml/2006/main">
  <authors>
    <author>Julian Zwerenz</author>
  </authors>
  <commentList>
    <comment ref="C42" authorId="0" shapeId="0">
      <text>
        <r>
          <rPr>
            <b/>
            <sz val="9"/>
            <color indexed="81"/>
            <rFont val="Segoe UI"/>
            <family val="2"/>
          </rPr>
          <t>Julian Zwerenz: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<sst xmlns="http://schemas.openxmlformats.org/spreadsheetml/2006/main" count="95" uniqueCount="71">
  <si>
    <t>Gebiergsforschung: Hausaufgabe vom 23.03.2018 - Julian Zwerenz</t>
  </si>
  <si>
    <t>Grundangaben:</t>
  </si>
  <si>
    <t>Werte</t>
  </si>
  <si>
    <t>Einstrahlung:</t>
  </si>
  <si>
    <t>kurzwellig</t>
  </si>
  <si>
    <t>langwellig</t>
  </si>
  <si>
    <t>Einheit</t>
  </si>
  <si>
    <t>W/m²</t>
  </si>
  <si>
    <t>Lufttemp.</t>
  </si>
  <si>
    <t>°C</t>
  </si>
  <si>
    <t>Pa</t>
  </si>
  <si>
    <t>Oberfläche</t>
  </si>
  <si>
    <t>Dampfdruck:</t>
  </si>
  <si>
    <t>Luft</t>
  </si>
  <si>
    <t>Bodenwärmestrom</t>
  </si>
  <si>
    <t>Wärmestrom</t>
  </si>
  <si>
    <t>Hilfe</t>
  </si>
  <si>
    <r>
      <t>H[W/m²] = 18,85 * (0,18 + 0,098 * W) * (T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- T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</si>
  <si>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t>W</t>
  </si>
  <si>
    <r>
      <t>T</t>
    </r>
    <r>
      <rPr>
        <vertAlign val="subscript"/>
        <sz val="11"/>
        <color theme="1"/>
        <rFont val="Calibri"/>
        <family val="2"/>
        <scheme val="minor"/>
      </rPr>
      <t>L</t>
    </r>
  </si>
  <si>
    <r>
      <t>e</t>
    </r>
    <r>
      <rPr>
        <vertAlign val="subscript"/>
        <sz val="11"/>
        <color theme="1"/>
        <rFont val="Calibri"/>
        <family val="2"/>
        <scheme val="minor"/>
      </rPr>
      <t>L</t>
    </r>
  </si>
  <si>
    <r>
      <t>e</t>
    </r>
    <r>
      <rPr>
        <vertAlign val="subscript"/>
        <sz val="11"/>
        <color theme="1"/>
        <rFont val="Calibri"/>
        <family val="2"/>
        <scheme val="minor"/>
      </rPr>
      <t>S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</si>
  <si>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S </t>
    </r>
  </si>
  <si>
    <t>Schneetemp.</t>
  </si>
  <si>
    <t>Windgeschwindigkeit</t>
  </si>
  <si>
    <t>Dampfdruck der Luft in hPa</t>
  </si>
  <si>
    <t>Dampfdruck der  Schneedecke in hPa</t>
  </si>
  <si>
    <t>m/s</t>
  </si>
  <si>
    <t>latent E</t>
  </si>
  <si>
    <t>sensibel H</t>
  </si>
  <si>
    <t>Annahmen</t>
  </si>
  <si>
    <t>Lufttemp. Bleibt kostant bei 9°C</t>
  </si>
  <si>
    <t>Schneetemp. bleibt  Konstant bei 0°C</t>
  </si>
  <si>
    <t>bleibt konstant</t>
  </si>
  <si>
    <t>Bilded sich aus Durchschnitt der Albedo von Neu- und Altschnee, da sich den Tag über die Schneekristalle in der Größe verändern</t>
  </si>
  <si>
    <t>Energiebilanz</t>
  </si>
  <si>
    <r>
      <t>Q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+Q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+Q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+Q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+Q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Q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+Q</t>
    </r>
    <r>
      <rPr>
        <vertAlign val="subscript"/>
        <sz val="11"/>
        <color theme="1"/>
        <rFont val="Calibri"/>
        <family val="2"/>
        <scheme val="minor"/>
      </rPr>
      <t>M</t>
    </r>
  </si>
  <si>
    <t>QM</t>
  </si>
  <si>
    <t>QN</t>
  </si>
  <si>
    <t>QH</t>
  </si>
  <si>
    <t>fühlbarer Wärmestron</t>
  </si>
  <si>
    <t>QE</t>
  </si>
  <si>
    <t>latenter Wärmestrom</t>
  </si>
  <si>
    <t>QP</t>
  </si>
  <si>
    <t>Wäremezufuhr durch Niederschlag</t>
  </si>
  <si>
    <t>QG</t>
  </si>
  <si>
    <t>QC</t>
  </si>
  <si>
    <t>Tempänderung in Schneedecke</t>
  </si>
  <si>
    <t>Zum Schmelzen umgesetzte Energie</t>
  </si>
  <si>
    <t>Kein Niederschlag</t>
  </si>
  <si>
    <t>Die Schneedecke ist isotherm und 0°C den ganzen Untersuchungszeitraum</t>
  </si>
  <si>
    <t>Albedo der Schneeoberfläche kurzwellig</t>
  </si>
  <si>
    <t>Emittierung von Schnee bei 0°C</t>
  </si>
  <si>
    <t>Quelle: https://www.climate-policy-watcher.org/energy-balance/longwave-radiation.html</t>
  </si>
  <si>
    <t>Albedo kurzwellig (alphas)</t>
  </si>
  <si>
    <r>
      <t>Langwellige Emmittierung bei 0°C (Q</t>
    </r>
    <r>
      <rPr>
        <vertAlign val="subscript"/>
        <sz val="11"/>
        <color theme="1"/>
        <rFont val="Calibri"/>
        <family val="2"/>
        <scheme val="minor"/>
      </rPr>
      <t>LE</t>
    </r>
    <r>
      <rPr>
        <sz val="11"/>
        <color theme="1"/>
        <rFont val="Calibri"/>
        <family val="2"/>
        <scheme val="minor"/>
      </rPr>
      <t>)</t>
    </r>
  </si>
  <si>
    <r>
      <t>Q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0 Da von einer konstanten Schneetemp. ausgegangen wird</t>
    </r>
  </si>
  <si>
    <r>
      <t>E[W/m²] = 32,82 * (0,18 + 0,098 * W) * (e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- e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 * 0,01 w.E.</t>
    </r>
  </si>
  <si>
    <t>Energie pro m² in einer Stunde in Joule</t>
  </si>
  <si>
    <t>J</t>
  </si>
  <si>
    <t>Aufschmelzen von Schnee in kg</t>
  </si>
  <si>
    <t>kg</t>
  </si>
  <si>
    <t>J/kg</t>
  </si>
  <si>
    <t>http://www.gerd-pfeffer.de/images/Wasserphasen_gr.gif</t>
  </si>
  <si>
    <t>Phasenübergang Sublimieren Wasser</t>
  </si>
  <si>
    <t>Phasenübergang Schmelzen Wasser</t>
  </si>
  <si>
    <t>Sublimieren von Schnee in kg</t>
  </si>
  <si>
    <t>mm Wassersäule</t>
  </si>
  <si>
    <t>m</t>
  </si>
  <si>
    <r>
      <t>Strahlungsbilanz: Q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(Q</t>
    </r>
    <r>
      <rPr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 xml:space="preserve"> * (1-alphas)) +(langwellig Einfallend - Q</t>
    </r>
    <r>
      <rPr>
        <vertAlign val="subscript"/>
        <sz val="11"/>
        <color theme="1"/>
        <rFont val="Calibri"/>
        <family val="2"/>
        <scheme val="minor"/>
      </rPr>
      <t>LE)</t>
    </r>
  </si>
  <si>
    <t>Es wird wenig sublimiert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</si>
</sst>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2"/>
  <sheetViews>
    <sheetView tabSelected="1" topLeftCell="A23" workbookViewId="0">
      <selection activeCell="B42" sqref="B42"/>
    </sheetView>
  </sheetViews>
  <sheetFormatPr baseColWidth="10" defaultRowHeight="14.4" x14ac:dyDescent="0.55000000000000004"/>
  <cols>
    <col min="1" max="1" width="33.05078125" customWidth="1"/>
    <col min="2" max="2" width="12.15625" bestFit="1" customWidth="1"/>
    <col min="4" max="4" width="52.7890625" customWidth="1"/>
    <col min="5" max="5" width="66.41796875" customWidth="1"/>
  </cols>
  <sheetData>
    <row r="1" spans="1:15" x14ac:dyDescent="0.5500000000000000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55000000000000004">
      <c r="A2" t="s">
        <v>1</v>
      </c>
      <c r="B2" t="s">
        <v>2</v>
      </c>
      <c r="C2" t="s">
        <v>6</v>
      </c>
      <c r="D2" t="s">
        <v>16</v>
      </c>
      <c r="E2" t="s">
        <v>30</v>
      </c>
    </row>
    <row r="3" spans="1:15" x14ac:dyDescent="0.55000000000000004">
      <c r="A3" t="s">
        <v>3</v>
      </c>
    </row>
    <row r="4" spans="1:15" x14ac:dyDescent="0.55000000000000004">
      <c r="A4" t="s">
        <v>4</v>
      </c>
      <c r="B4">
        <v>527</v>
      </c>
      <c r="C4" t="s">
        <v>7</v>
      </c>
    </row>
    <row r="5" spans="1:15" x14ac:dyDescent="0.55000000000000004">
      <c r="A5" t="s">
        <v>5</v>
      </c>
      <c r="B5">
        <v>310</v>
      </c>
      <c r="C5" t="s">
        <v>7</v>
      </c>
    </row>
    <row r="7" spans="1:15" x14ac:dyDescent="0.55000000000000004">
      <c r="A7" t="s">
        <v>8</v>
      </c>
      <c r="B7">
        <v>9</v>
      </c>
      <c r="C7" t="s">
        <v>9</v>
      </c>
    </row>
    <row r="9" spans="1:15" x14ac:dyDescent="0.55000000000000004">
      <c r="A9" t="s">
        <v>12</v>
      </c>
    </row>
    <row r="10" spans="1:15" x14ac:dyDescent="0.55000000000000004">
      <c r="A10" t="s">
        <v>11</v>
      </c>
      <c r="B10">
        <v>611</v>
      </c>
      <c r="C10" t="s">
        <v>10</v>
      </c>
    </row>
    <row r="11" spans="1:15" x14ac:dyDescent="0.55000000000000004">
      <c r="A11" t="s">
        <v>13</v>
      </c>
      <c r="B11">
        <v>504</v>
      </c>
      <c r="C11" t="s">
        <v>10</v>
      </c>
    </row>
    <row r="13" spans="1:15" x14ac:dyDescent="0.55000000000000004">
      <c r="A13" t="s">
        <v>15</v>
      </c>
    </row>
    <row r="14" spans="1:15" x14ac:dyDescent="0.55000000000000004">
      <c r="A14" t="s">
        <v>14</v>
      </c>
      <c r="B14">
        <v>2</v>
      </c>
      <c r="C14" t="s">
        <v>7</v>
      </c>
    </row>
    <row r="15" spans="1:15" ht="16.8" x14ac:dyDescent="0.75">
      <c r="A15" t="s">
        <v>29</v>
      </c>
      <c r="B15">
        <f xml:space="preserve"> 18.85 * (0.18 + 0.098 * B21) * (B20- B19)</f>
        <v>43.837560000000003</v>
      </c>
      <c r="C15" t="s">
        <v>7</v>
      </c>
      <c r="D15" t="s">
        <v>17</v>
      </c>
    </row>
    <row r="16" spans="1:15" ht="16.8" x14ac:dyDescent="0.75">
      <c r="A16" t="s">
        <v>28</v>
      </c>
      <c r="B16">
        <f xml:space="preserve"> 32.82 * (0.18 + 0.098 * B21) * (B22- B23) *0.01</f>
        <v>-9.0743361599999997</v>
      </c>
      <c r="C16" t="s">
        <v>7</v>
      </c>
      <c r="D16" t="s">
        <v>57</v>
      </c>
    </row>
    <row r="17" spans="1:5" x14ac:dyDescent="0.55000000000000004">
      <c r="A17" t="s">
        <v>65</v>
      </c>
      <c r="B17">
        <v>334000</v>
      </c>
      <c r="C17" t="s">
        <v>62</v>
      </c>
      <c r="D17" t="s">
        <v>63</v>
      </c>
    </row>
    <row r="18" spans="1:5" x14ac:dyDescent="0.55000000000000004">
      <c r="A18" t="s">
        <v>64</v>
      </c>
      <c r="B18">
        <v>2835000</v>
      </c>
      <c r="C18" t="s">
        <v>62</v>
      </c>
    </row>
    <row r="19" spans="1:5" ht="16.8" x14ac:dyDescent="0.75">
      <c r="A19" t="s">
        <v>22</v>
      </c>
      <c r="B19">
        <v>0</v>
      </c>
      <c r="C19" t="s">
        <v>9</v>
      </c>
      <c r="D19" t="s">
        <v>23</v>
      </c>
      <c r="E19" t="s">
        <v>32</v>
      </c>
    </row>
    <row r="20" spans="1:5" ht="16.8" x14ac:dyDescent="0.75">
      <c r="A20" t="s">
        <v>19</v>
      </c>
      <c r="B20">
        <v>9</v>
      </c>
      <c r="C20" t="s">
        <v>9</v>
      </c>
      <c r="D20" t="s">
        <v>8</v>
      </c>
      <c r="E20" t="s">
        <v>31</v>
      </c>
    </row>
    <row r="21" spans="1:5" x14ac:dyDescent="0.55000000000000004">
      <c r="A21" t="s">
        <v>18</v>
      </c>
      <c r="B21">
        <v>0.8</v>
      </c>
      <c r="C21" t="s">
        <v>27</v>
      </c>
      <c r="D21" t="s">
        <v>24</v>
      </c>
      <c r="E21" t="s">
        <v>33</v>
      </c>
    </row>
    <row r="22" spans="1:5" ht="16.8" x14ac:dyDescent="0.75">
      <c r="A22" t="s">
        <v>20</v>
      </c>
      <c r="B22">
        <v>504</v>
      </c>
      <c r="C22" t="s">
        <v>10</v>
      </c>
      <c r="D22" t="s">
        <v>25</v>
      </c>
      <c r="E22" t="s">
        <v>33</v>
      </c>
    </row>
    <row r="23" spans="1:5" ht="16.8" x14ac:dyDescent="0.75">
      <c r="A23" t="s">
        <v>21</v>
      </c>
      <c r="B23">
        <v>611</v>
      </c>
      <c r="C23" t="s">
        <v>10</v>
      </c>
      <c r="D23" t="s">
        <v>26</v>
      </c>
      <c r="E23" t="s">
        <v>33</v>
      </c>
    </row>
    <row r="24" spans="1:5" x14ac:dyDescent="0.55000000000000004">
      <c r="A24" t="s">
        <v>54</v>
      </c>
      <c r="B24">
        <v>0.72499999999999998</v>
      </c>
      <c r="D24" t="s">
        <v>51</v>
      </c>
      <c r="E24" t="s">
        <v>34</v>
      </c>
    </row>
    <row r="26" spans="1:5" ht="16.8" x14ac:dyDescent="0.75">
      <c r="A26" t="s">
        <v>55</v>
      </c>
      <c r="B26">
        <v>315</v>
      </c>
      <c r="C26" t="s">
        <v>7</v>
      </c>
      <c r="D26" t="s">
        <v>52</v>
      </c>
      <c r="E26" t="s">
        <v>53</v>
      </c>
    </row>
    <row r="29" spans="1:5" ht="16.8" x14ac:dyDescent="0.75">
      <c r="A29" t="s">
        <v>35</v>
      </c>
      <c r="B29">
        <f>B30+B31+B32+B33+B34</f>
        <v>176.68822384000001</v>
      </c>
      <c r="C29" t="s">
        <v>7</v>
      </c>
      <c r="D29" t="s">
        <v>36</v>
      </c>
      <c r="E29" t="s">
        <v>56</v>
      </c>
    </row>
    <row r="30" spans="1:5" ht="16.8" x14ac:dyDescent="0.75">
      <c r="A30" t="s">
        <v>38</v>
      </c>
      <c r="B30">
        <f>(B4*(1-B24))+(B5-B26)</f>
        <v>139.92500000000001</v>
      </c>
      <c r="C30" t="s">
        <v>7</v>
      </c>
      <c r="D30" t="s">
        <v>69</v>
      </c>
    </row>
    <row r="31" spans="1:5" x14ac:dyDescent="0.55000000000000004">
      <c r="A31" t="s">
        <v>39</v>
      </c>
      <c r="B31">
        <f>B15</f>
        <v>43.837560000000003</v>
      </c>
      <c r="C31" t="s">
        <v>7</v>
      </c>
      <c r="D31" t="s">
        <v>40</v>
      </c>
    </row>
    <row r="32" spans="1:5" x14ac:dyDescent="0.55000000000000004">
      <c r="A32" t="s">
        <v>41</v>
      </c>
      <c r="B32">
        <f>B16</f>
        <v>-9.0743361599999997</v>
      </c>
      <c r="C32" t="s">
        <v>7</v>
      </c>
      <c r="D32" t="s">
        <v>42</v>
      </c>
    </row>
    <row r="33" spans="1:5" x14ac:dyDescent="0.55000000000000004">
      <c r="A33" t="s">
        <v>43</v>
      </c>
      <c r="B33">
        <v>0</v>
      </c>
      <c r="C33" t="s">
        <v>7</v>
      </c>
      <c r="D33" t="s">
        <v>44</v>
      </c>
      <c r="E33" t="s">
        <v>49</v>
      </c>
    </row>
    <row r="34" spans="1:5" x14ac:dyDescent="0.55000000000000004">
      <c r="A34" t="s">
        <v>45</v>
      </c>
      <c r="B34">
        <f>B14</f>
        <v>2</v>
      </c>
      <c r="C34" t="s">
        <v>7</v>
      </c>
      <c r="D34" t="s">
        <v>14</v>
      </c>
    </row>
    <row r="35" spans="1:5" x14ac:dyDescent="0.55000000000000004">
      <c r="A35" t="s">
        <v>46</v>
      </c>
      <c r="B35">
        <v>0</v>
      </c>
      <c r="C35" t="s">
        <v>7</v>
      </c>
      <c r="D35" t="s">
        <v>47</v>
      </c>
      <c r="E35" t="s">
        <v>50</v>
      </c>
    </row>
    <row r="36" spans="1:5" x14ac:dyDescent="0.55000000000000004">
      <c r="A36" t="s">
        <v>37</v>
      </c>
      <c r="B36">
        <f>B29</f>
        <v>176.68822384000001</v>
      </c>
      <c r="C36" t="s">
        <v>7</v>
      </c>
      <c r="D36" t="s">
        <v>48</v>
      </c>
    </row>
    <row r="38" spans="1:5" x14ac:dyDescent="0.55000000000000004">
      <c r="A38" t="s">
        <v>58</v>
      </c>
      <c r="B38">
        <f>B29*3600</f>
        <v>636077.60582399997</v>
      </c>
      <c r="C38" t="s">
        <v>59</v>
      </c>
    </row>
    <row r="39" spans="1:5" x14ac:dyDescent="0.55000000000000004">
      <c r="A39" t="s">
        <v>60</v>
      </c>
      <c r="B39">
        <f>B38/B17</f>
        <v>1.9044239695329341</v>
      </c>
      <c r="C39" t="s">
        <v>61</v>
      </c>
    </row>
    <row r="41" spans="1:5" x14ac:dyDescent="0.55000000000000004">
      <c r="A41" t="s">
        <v>66</v>
      </c>
      <c r="B41">
        <f>(B16*3600)/B18</f>
        <v>-1.1522966552380953E-2</v>
      </c>
      <c r="C41" t="s">
        <v>61</v>
      </c>
      <c r="D41" t="s">
        <v>70</v>
      </c>
    </row>
    <row r="42" spans="1:5" x14ac:dyDescent="0.55000000000000004">
      <c r="A42" t="s">
        <v>67</v>
      </c>
      <c r="B42">
        <f>B41</f>
        <v>-1.1522966552380953E-2</v>
      </c>
      <c r="C42" t="s">
        <v>68</v>
      </c>
    </row>
  </sheetData>
  <mergeCells count="1">
    <mergeCell ref="A1:O1"/>
  </mergeCell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Zwerenz</dc:creator>
  <cp:lastModifiedBy>Julian Zwerenz</cp:lastModifiedBy>
  <dcterms:created xsi:type="dcterms:W3CDTF">2018-03-22T13:22:34Z</dcterms:created>
  <dcterms:modified xsi:type="dcterms:W3CDTF">2018-04-19T12:39:16Z</dcterms:modified>
</cp:coreProperties>
</file>