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harryaustin/R/Dissertation/"/>
    </mc:Choice>
  </mc:AlternateContent>
  <xr:revisionPtr revIDLastSave="0" documentId="8_{2B6717B7-8789-6B4A-8904-95B76A8D89B0}" xr6:coauthVersionLast="47" xr6:coauthVersionMax="47" xr10:uidLastSave="{00000000-0000-0000-0000-000000000000}"/>
  <bookViews>
    <workbookView xWindow="0" yWindow="500" windowWidth="28800" windowHeight="16240" tabRatio="500"/>
  </bookViews>
  <sheets>
    <sheet name="Sheet1" sheetId="1" r:id="rId1"/>
    <sheet name="Summary"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2" l="1"/>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3" i="2"/>
  <c r="D8" i="1"/>
  <c r="E8" i="1"/>
  <c r="D9" i="1"/>
  <c r="E9" i="1"/>
  <c r="D10" i="1"/>
  <c r="E10" i="1"/>
  <c r="D11" i="1"/>
  <c r="E11" i="1"/>
  <c r="D12" i="1"/>
  <c r="E12" i="1"/>
  <c r="D13" i="1"/>
  <c r="E13" i="1"/>
  <c r="D14" i="1"/>
  <c r="E14" i="1"/>
  <c r="D15" i="1"/>
  <c r="E15" i="1"/>
  <c r="D16" i="1"/>
  <c r="E16" i="1"/>
  <c r="D17" i="1"/>
  <c r="E17" i="1"/>
  <c r="D18" i="1"/>
  <c r="E18" i="1"/>
  <c r="D19" i="1"/>
  <c r="E19" i="1"/>
  <c r="D20" i="1"/>
  <c r="E20" i="1"/>
  <c r="D21" i="1"/>
  <c r="E21" i="1"/>
  <c r="D22" i="1"/>
  <c r="E22" i="1"/>
  <c r="D23" i="1"/>
  <c r="E23" i="1"/>
  <c r="D24" i="1"/>
  <c r="E24" i="1"/>
  <c r="D25" i="1"/>
  <c r="E25" i="1"/>
  <c r="D26" i="1"/>
  <c r="E26" i="1"/>
  <c r="D27" i="1"/>
  <c r="E27" i="1"/>
  <c r="D28" i="1"/>
  <c r="E28" i="1"/>
  <c r="D29" i="1"/>
  <c r="E29" i="1"/>
  <c r="D30" i="1"/>
  <c r="E30" i="1"/>
  <c r="D31" i="1"/>
  <c r="E31" i="1"/>
  <c r="D32" i="1"/>
  <c r="E32" i="1"/>
  <c r="D33" i="1"/>
  <c r="E33" i="1"/>
  <c r="D34" i="1"/>
  <c r="E34" i="1"/>
  <c r="D35" i="1"/>
  <c r="E35" i="1"/>
  <c r="D36" i="1"/>
  <c r="E36" i="1"/>
  <c r="D37" i="1"/>
  <c r="E37" i="1"/>
  <c r="D38" i="1"/>
  <c r="E38" i="1"/>
  <c r="D39" i="1"/>
  <c r="E39" i="1"/>
  <c r="D40" i="1"/>
  <c r="E40" i="1"/>
  <c r="D41" i="1"/>
  <c r="E41" i="1"/>
  <c r="D42" i="1"/>
  <c r="E42" i="1"/>
  <c r="D43" i="1"/>
  <c r="E43" i="1"/>
  <c r="D44" i="1"/>
  <c r="E44" i="1"/>
  <c r="D45" i="1"/>
  <c r="E45" i="1"/>
  <c r="D46" i="1"/>
  <c r="E46" i="1"/>
  <c r="D47" i="1"/>
  <c r="E47" i="1"/>
  <c r="D48" i="1"/>
  <c r="E48" i="1"/>
  <c r="D49" i="1"/>
  <c r="E49" i="1"/>
  <c r="D50" i="1"/>
  <c r="E50" i="1"/>
  <c r="D51" i="1"/>
  <c r="E51" i="1"/>
  <c r="D52" i="1"/>
  <c r="E52" i="1"/>
  <c r="D53" i="1"/>
  <c r="E53" i="1"/>
  <c r="D54" i="1"/>
  <c r="E54" i="1"/>
  <c r="D55" i="1"/>
  <c r="E55" i="1"/>
  <c r="D56" i="1"/>
  <c r="E56" i="1"/>
  <c r="D57" i="1"/>
  <c r="E57" i="1"/>
  <c r="D58" i="1"/>
  <c r="E58" i="1"/>
  <c r="D59" i="1"/>
  <c r="E59" i="1"/>
  <c r="D60" i="1"/>
  <c r="E60" i="1"/>
  <c r="D61" i="1"/>
  <c r="E61" i="1"/>
  <c r="D62" i="1"/>
  <c r="E62" i="1"/>
  <c r="D63" i="1"/>
  <c r="E63" i="1"/>
  <c r="D64" i="1"/>
  <c r="E64" i="1"/>
  <c r="D65" i="1"/>
  <c r="E65" i="1"/>
  <c r="D66" i="1"/>
  <c r="E66" i="1"/>
  <c r="D67" i="1"/>
  <c r="E67" i="1"/>
  <c r="D68" i="1"/>
  <c r="E68" i="1"/>
  <c r="D69" i="1"/>
  <c r="E69" i="1"/>
  <c r="D70" i="1"/>
  <c r="E70" i="1"/>
  <c r="D71" i="1"/>
  <c r="E71" i="1"/>
  <c r="D72" i="1"/>
  <c r="E72" i="1"/>
  <c r="D73" i="1"/>
  <c r="E73" i="1"/>
  <c r="D74" i="1"/>
  <c r="E74" i="1"/>
  <c r="D75" i="1"/>
  <c r="E75" i="1"/>
  <c r="D76" i="1"/>
  <c r="E76" i="1"/>
  <c r="D77" i="1"/>
  <c r="E77" i="1"/>
  <c r="D78" i="1"/>
  <c r="E78" i="1"/>
  <c r="D79" i="1"/>
  <c r="E79" i="1"/>
  <c r="D80" i="1"/>
  <c r="E80" i="1"/>
  <c r="D81" i="1"/>
  <c r="E81" i="1"/>
  <c r="D82" i="1"/>
  <c r="E82" i="1"/>
  <c r="D83" i="1"/>
  <c r="E83" i="1"/>
  <c r="D84" i="1"/>
  <c r="E84" i="1"/>
  <c r="D85" i="1"/>
  <c r="E85" i="1"/>
  <c r="D86" i="1"/>
  <c r="E86" i="1"/>
  <c r="D87" i="1"/>
  <c r="E87" i="1"/>
  <c r="D88" i="1"/>
  <c r="E88" i="1"/>
  <c r="D89" i="1"/>
  <c r="E89" i="1"/>
  <c r="D90" i="1"/>
  <c r="E90" i="1"/>
  <c r="D91" i="1"/>
  <c r="E91" i="1"/>
  <c r="D92" i="1"/>
  <c r="E92" i="1"/>
  <c r="D93" i="1"/>
  <c r="E93" i="1"/>
  <c r="D94" i="1"/>
  <c r="E94" i="1"/>
  <c r="D95" i="1"/>
  <c r="E95" i="1"/>
  <c r="D96" i="1"/>
  <c r="E96" i="1"/>
  <c r="D97" i="1"/>
  <c r="E97" i="1"/>
  <c r="D98" i="1"/>
  <c r="E98" i="1"/>
  <c r="D99" i="1"/>
  <c r="E99" i="1"/>
  <c r="D100" i="1"/>
  <c r="E100" i="1"/>
  <c r="D101" i="1"/>
  <c r="E101" i="1"/>
  <c r="D102" i="1"/>
  <c r="E102" i="1"/>
  <c r="D103" i="1"/>
  <c r="E103" i="1"/>
  <c r="D104" i="1"/>
  <c r="E104" i="1"/>
  <c r="D105" i="1"/>
  <c r="E105" i="1"/>
  <c r="D106" i="1"/>
  <c r="E106" i="1"/>
  <c r="D107" i="1"/>
  <c r="E107" i="1"/>
  <c r="D108" i="1"/>
  <c r="E108" i="1"/>
  <c r="D109" i="1"/>
  <c r="E109" i="1"/>
  <c r="D110" i="1"/>
  <c r="E110" i="1"/>
  <c r="D111" i="1"/>
  <c r="E111" i="1"/>
  <c r="D112" i="1"/>
  <c r="E112" i="1"/>
  <c r="D113" i="1"/>
  <c r="E113" i="1"/>
  <c r="D114" i="1"/>
  <c r="E114" i="1"/>
  <c r="D115" i="1"/>
  <c r="E115" i="1"/>
  <c r="D116" i="1"/>
  <c r="E116" i="1"/>
  <c r="D117" i="1"/>
  <c r="E117" i="1"/>
  <c r="D118" i="1"/>
  <c r="E118" i="1"/>
  <c r="D119" i="1"/>
  <c r="E119" i="1"/>
  <c r="D120" i="1"/>
  <c r="E120" i="1"/>
  <c r="D121" i="1"/>
  <c r="E121" i="1"/>
  <c r="D122" i="1"/>
  <c r="E122" i="1"/>
  <c r="D123" i="1"/>
  <c r="E123" i="1"/>
  <c r="D124" i="1"/>
  <c r="E124" i="1"/>
  <c r="D125" i="1"/>
  <c r="E125" i="1"/>
  <c r="D126" i="1"/>
  <c r="E126" i="1"/>
  <c r="D127" i="1"/>
  <c r="E127" i="1"/>
  <c r="D128" i="1"/>
  <c r="E128" i="1"/>
  <c r="D129" i="1"/>
  <c r="E129" i="1"/>
  <c r="D130" i="1"/>
  <c r="E130" i="1"/>
  <c r="D131" i="1"/>
  <c r="E131" i="1"/>
  <c r="D132" i="1"/>
  <c r="E132" i="1"/>
  <c r="D133" i="1"/>
  <c r="E133" i="1"/>
  <c r="D134" i="1"/>
  <c r="E134" i="1"/>
  <c r="D135" i="1"/>
  <c r="E135" i="1"/>
  <c r="D136" i="1"/>
  <c r="E136" i="1"/>
  <c r="D137" i="1"/>
  <c r="E137" i="1"/>
  <c r="D138" i="1"/>
  <c r="E138" i="1"/>
  <c r="D139" i="1"/>
  <c r="E139" i="1"/>
  <c r="D140" i="1"/>
  <c r="E140" i="1"/>
  <c r="D141" i="1"/>
  <c r="E141" i="1"/>
  <c r="D142" i="1"/>
  <c r="E142" i="1"/>
  <c r="D143" i="1"/>
  <c r="E143" i="1"/>
  <c r="D144" i="1"/>
  <c r="E144" i="1"/>
  <c r="D145" i="1"/>
  <c r="E145" i="1"/>
  <c r="D146" i="1"/>
  <c r="E146" i="1"/>
  <c r="D147" i="1"/>
  <c r="E147" i="1"/>
  <c r="D148" i="1"/>
  <c r="E148" i="1"/>
  <c r="D149" i="1"/>
  <c r="E149" i="1"/>
  <c r="D150" i="1"/>
  <c r="E150" i="1"/>
  <c r="D151" i="1"/>
  <c r="E151" i="1"/>
  <c r="D152" i="1"/>
  <c r="E152" i="1"/>
  <c r="D153" i="1"/>
  <c r="E153" i="1"/>
  <c r="D154" i="1"/>
  <c r="E154" i="1"/>
  <c r="D155" i="1"/>
  <c r="E155" i="1"/>
  <c r="D156" i="1"/>
  <c r="E156" i="1"/>
  <c r="D157" i="1"/>
  <c r="E157" i="1"/>
  <c r="D158" i="1"/>
  <c r="E158" i="1"/>
  <c r="D159" i="1"/>
  <c r="E159" i="1"/>
  <c r="D160" i="1"/>
  <c r="E160" i="1"/>
  <c r="D161" i="1"/>
  <c r="E161" i="1"/>
  <c r="D162" i="1"/>
  <c r="E162" i="1"/>
  <c r="D163" i="1"/>
  <c r="E163" i="1"/>
  <c r="D164" i="1"/>
  <c r="E164" i="1"/>
  <c r="D165" i="1"/>
  <c r="E165" i="1"/>
  <c r="D166" i="1"/>
  <c r="E166" i="1"/>
  <c r="D167" i="1"/>
  <c r="E167" i="1"/>
  <c r="D168" i="1"/>
  <c r="E168" i="1"/>
  <c r="D169" i="1"/>
  <c r="E169" i="1"/>
  <c r="D170" i="1"/>
  <c r="E170" i="1"/>
  <c r="D171" i="1"/>
  <c r="E171" i="1"/>
  <c r="D172" i="1"/>
  <c r="E172" i="1"/>
  <c r="D173" i="1"/>
  <c r="E173" i="1"/>
  <c r="D174" i="1"/>
  <c r="E174" i="1"/>
  <c r="D175" i="1"/>
  <c r="E175" i="1"/>
  <c r="D176" i="1"/>
  <c r="E176" i="1"/>
  <c r="D177" i="1"/>
  <c r="E177" i="1"/>
  <c r="D178" i="1"/>
  <c r="E178" i="1"/>
  <c r="D179" i="1"/>
  <c r="E179" i="1"/>
  <c r="D180" i="1"/>
  <c r="E180" i="1"/>
  <c r="D181" i="1"/>
  <c r="E181" i="1"/>
  <c r="D182" i="1"/>
  <c r="E182" i="1"/>
  <c r="D183" i="1"/>
  <c r="E183" i="1"/>
  <c r="D184" i="1"/>
  <c r="E184" i="1"/>
  <c r="D185" i="1"/>
  <c r="E185" i="1"/>
  <c r="D186" i="1"/>
  <c r="E186" i="1"/>
  <c r="D187" i="1"/>
  <c r="E187" i="1"/>
  <c r="D188" i="1"/>
  <c r="E188" i="1"/>
  <c r="D189" i="1"/>
  <c r="E189" i="1"/>
  <c r="D190" i="1"/>
  <c r="E190" i="1"/>
  <c r="D191" i="1"/>
  <c r="E191" i="1"/>
  <c r="D192" i="1"/>
  <c r="E192" i="1"/>
  <c r="D193" i="1"/>
  <c r="E193" i="1"/>
  <c r="D194" i="1"/>
  <c r="E194" i="1"/>
  <c r="D195" i="1"/>
  <c r="E195" i="1"/>
  <c r="D196" i="1"/>
  <c r="E196" i="1"/>
  <c r="D197" i="1"/>
  <c r="E197" i="1"/>
  <c r="D198" i="1"/>
  <c r="E198" i="1"/>
  <c r="D199" i="1"/>
  <c r="E199" i="1"/>
  <c r="D200" i="1"/>
  <c r="E200" i="1"/>
  <c r="D201" i="1"/>
  <c r="E201" i="1"/>
  <c r="D202" i="1"/>
  <c r="E202" i="1"/>
  <c r="D203" i="1"/>
  <c r="E203" i="1"/>
  <c r="D204" i="1"/>
  <c r="E204" i="1"/>
  <c r="D205" i="1"/>
  <c r="E205" i="1"/>
  <c r="D206" i="1"/>
  <c r="E206" i="1"/>
  <c r="D207" i="1"/>
  <c r="E207" i="1"/>
  <c r="D208" i="1"/>
  <c r="E208" i="1"/>
  <c r="D209" i="1"/>
  <c r="E209" i="1"/>
  <c r="D210" i="1"/>
  <c r="E210" i="1"/>
  <c r="D211" i="1"/>
  <c r="E211" i="1"/>
  <c r="D212" i="1"/>
  <c r="E212" i="1"/>
  <c r="D213" i="1"/>
  <c r="E213" i="1"/>
  <c r="D214" i="1"/>
  <c r="E214" i="1"/>
  <c r="D215" i="1"/>
  <c r="E215" i="1"/>
  <c r="D216" i="1"/>
  <c r="E216" i="1"/>
  <c r="D217" i="1"/>
  <c r="E217" i="1"/>
  <c r="D218" i="1"/>
  <c r="E218" i="1"/>
  <c r="D219" i="1"/>
  <c r="E219" i="1"/>
  <c r="D220" i="1"/>
  <c r="E220" i="1"/>
  <c r="D221" i="1"/>
  <c r="E221" i="1"/>
  <c r="D222" i="1"/>
  <c r="E222" i="1"/>
  <c r="D223" i="1"/>
  <c r="E223" i="1"/>
  <c r="D224" i="1"/>
  <c r="E224" i="1"/>
  <c r="D225" i="1"/>
  <c r="E225" i="1"/>
  <c r="D226" i="1"/>
  <c r="E226" i="1"/>
  <c r="D227" i="1"/>
  <c r="E227" i="1"/>
  <c r="D228" i="1"/>
  <c r="E228" i="1"/>
  <c r="D229" i="1"/>
  <c r="E229" i="1"/>
  <c r="D230" i="1"/>
  <c r="E230" i="1"/>
  <c r="D231" i="1"/>
  <c r="E231" i="1"/>
  <c r="D232" i="1"/>
  <c r="E232" i="1"/>
  <c r="D233" i="1"/>
  <c r="E233" i="1"/>
  <c r="D234" i="1"/>
  <c r="E234" i="1"/>
  <c r="D235" i="1"/>
  <c r="E235" i="1"/>
  <c r="D236" i="1"/>
  <c r="E236" i="1"/>
  <c r="D237" i="1"/>
  <c r="E237" i="1"/>
  <c r="D238" i="1"/>
  <c r="E238" i="1"/>
  <c r="D239" i="1"/>
  <c r="E239" i="1"/>
  <c r="D240" i="1"/>
  <c r="E240" i="1"/>
  <c r="D241" i="1"/>
  <c r="E241" i="1"/>
  <c r="D242" i="1"/>
  <c r="E242" i="1"/>
  <c r="D243" i="1"/>
  <c r="E243" i="1"/>
  <c r="D244" i="1"/>
  <c r="E244" i="1"/>
  <c r="D245" i="1"/>
  <c r="E245" i="1"/>
  <c r="D246" i="1"/>
  <c r="E246" i="1"/>
  <c r="D247" i="1"/>
  <c r="E247" i="1"/>
  <c r="D248" i="1"/>
  <c r="E248" i="1"/>
  <c r="D249" i="1"/>
  <c r="E249" i="1"/>
  <c r="D250" i="1"/>
  <c r="E250" i="1"/>
  <c r="D251" i="1"/>
  <c r="E251" i="1"/>
  <c r="D252" i="1"/>
  <c r="E252" i="1"/>
  <c r="D253" i="1"/>
  <c r="E253" i="1"/>
  <c r="D254" i="1"/>
  <c r="E254" i="1"/>
  <c r="D255" i="1"/>
  <c r="E255" i="1"/>
  <c r="D256" i="1"/>
  <c r="E256" i="1"/>
  <c r="D257" i="1"/>
  <c r="E257" i="1"/>
  <c r="D258" i="1"/>
  <c r="E258" i="1"/>
  <c r="D259" i="1"/>
  <c r="E259" i="1"/>
  <c r="D260" i="1"/>
  <c r="E260" i="1"/>
  <c r="D261" i="1"/>
  <c r="E261" i="1"/>
  <c r="D262" i="1"/>
  <c r="E262" i="1"/>
  <c r="D263" i="1"/>
  <c r="E263" i="1"/>
  <c r="D264" i="1"/>
  <c r="E264" i="1"/>
  <c r="D265" i="1"/>
  <c r="E265" i="1"/>
  <c r="D266" i="1"/>
  <c r="E266" i="1"/>
  <c r="D267" i="1"/>
  <c r="E267" i="1"/>
  <c r="D268" i="1"/>
  <c r="E268" i="1"/>
  <c r="D269" i="1"/>
  <c r="E269" i="1"/>
  <c r="D270" i="1"/>
  <c r="E270" i="1"/>
  <c r="D271" i="1"/>
  <c r="E271" i="1"/>
  <c r="D272" i="1"/>
  <c r="E272" i="1"/>
  <c r="D273" i="1"/>
  <c r="E273" i="1"/>
  <c r="D274" i="1"/>
  <c r="E274" i="1"/>
  <c r="D275" i="1"/>
  <c r="E275" i="1"/>
  <c r="D276" i="1"/>
  <c r="E276" i="1"/>
  <c r="D277" i="1"/>
  <c r="E277" i="1"/>
  <c r="D278" i="1"/>
  <c r="E278" i="1"/>
  <c r="D279" i="1"/>
  <c r="E279" i="1"/>
  <c r="D280" i="1"/>
  <c r="E280" i="1"/>
  <c r="D281" i="1"/>
  <c r="E281" i="1"/>
  <c r="D282" i="1"/>
  <c r="E282" i="1"/>
  <c r="D283" i="1"/>
  <c r="E283" i="1"/>
  <c r="D284" i="1"/>
  <c r="E284" i="1"/>
  <c r="D285" i="1"/>
  <c r="E285" i="1"/>
  <c r="D286" i="1"/>
  <c r="E286" i="1"/>
  <c r="D287" i="1"/>
  <c r="E287" i="1"/>
  <c r="D288" i="1"/>
  <c r="E288" i="1"/>
  <c r="D289" i="1"/>
  <c r="E289" i="1"/>
  <c r="D290" i="1"/>
  <c r="E290" i="1"/>
  <c r="D291" i="1"/>
  <c r="E291" i="1"/>
  <c r="D292" i="1"/>
  <c r="E292" i="1"/>
  <c r="D293" i="1"/>
  <c r="E293" i="1"/>
  <c r="D294" i="1"/>
  <c r="E294" i="1"/>
  <c r="D295" i="1"/>
  <c r="E295" i="1"/>
  <c r="D296" i="1"/>
  <c r="E296" i="1"/>
  <c r="D297" i="1"/>
  <c r="E297" i="1"/>
  <c r="D298" i="1"/>
  <c r="E298" i="1"/>
  <c r="D299" i="1"/>
  <c r="E299" i="1"/>
  <c r="D300" i="1"/>
  <c r="E300" i="1"/>
  <c r="D301" i="1"/>
  <c r="E301" i="1"/>
  <c r="D302" i="1"/>
  <c r="E302" i="1"/>
  <c r="D303" i="1"/>
  <c r="E303" i="1"/>
  <c r="D304" i="1"/>
  <c r="E304" i="1"/>
  <c r="D305" i="1"/>
  <c r="E305" i="1"/>
  <c r="D306" i="1"/>
  <c r="E306" i="1"/>
  <c r="D307" i="1"/>
  <c r="E307" i="1"/>
  <c r="D308" i="1"/>
  <c r="E308" i="1"/>
  <c r="D309" i="1"/>
  <c r="E309" i="1"/>
  <c r="D310" i="1"/>
  <c r="E310" i="1"/>
  <c r="D311" i="1"/>
  <c r="E311" i="1"/>
  <c r="D312" i="1"/>
  <c r="E312" i="1"/>
  <c r="D313" i="1"/>
  <c r="E313" i="1"/>
  <c r="D314" i="1"/>
  <c r="E314" i="1"/>
  <c r="D315" i="1"/>
  <c r="E315" i="1"/>
  <c r="D316" i="1"/>
  <c r="E316" i="1"/>
  <c r="D317" i="1"/>
  <c r="E317" i="1"/>
  <c r="D318" i="1"/>
  <c r="E318" i="1"/>
  <c r="D319" i="1"/>
  <c r="E319" i="1"/>
  <c r="D320" i="1"/>
  <c r="E320" i="1"/>
  <c r="D321" i="1"/>
  <c r="E321" i="1"/>
  <c r="D322" i="1"/>
  <c r="E322" i="1"/>
  <c r="D323" i="1"/>
  <c r="E323" i="1"/>
  <c r="D324" i="1"/>
  <c r="E324" i="1"/>
  <c r="D325" i="1"/>
  <c r="E325" i="1"/>
  <c r="D326" i="1"/>
  <c r="E326" i="1"/>
  <c r="D327" i="1"/>
  <c r="E327" i="1"/>
  <c r="D328" i="1"/>
  <c r="E328" i="1"/>
  <c r="D329" i="1"/>
  <c r="E329" i="1"/>
  <c r="D330" i="1"/>
  <c r="E330" i="1"/>
  <c r="D331" i="1"/>
  <c r="E331" i="1"/>
  <c r="D332" i="1"/>
  <c r="E332" i="1"/>
  <c r="D333" i="1"/>
  <c r="E333" i="1"/>
  <c r="D334" i="1"/>
  <c r="E334" i="1"/>
  <c r="D335" i="1"/>
  <c r="E335" i="1"/>
  <c r="D336" i="1"/>
  <c r="E336" i="1"/>
  <c r="D337" i="1"/>
  <c r="E337" i="1"/>
  <c r="D338" i="1"/>
  <c r="E338" i="1"/>
  <c r="D339" i="1"/>
  <c r="E339" i="1"/>
  <c r="D340" i="1"/>
  <c r="E340" i="1"/>
  <c r="D341" i="1"/>
  <c r="E341" i="1"/>
  <c r="D342" i="1"/>
  <c r="E342" i="1"/>
  <c r="D343" i="1"/>
  <c r="E343" i="1"/>
  <c r="D344" i="1"/>
  <c r="E344" i="1"/>
  <c r="D345" i="1"/>
  <c r="E345" i="1"/>
  <c r="D346" i="1"/>
  <c r="E346" i="1"/>
  <c r="D347" i="1"/>
  <c r="E347" i="1"/>
  <c r="D348" i="1"/>
  <c r="E348" i="1"/>
  <c r="D349" i="1"/>
  <c r="E349" i="1"/>
  <c r="D350" i="1"/>
  <c r="E350" i="1"/>
  <c r="D351" i="1"/>
  <c r="E351" i="1"/>
  <c r="D352" i="1"/>
  <c r="E352" i="1"/>
  <c r="D353" i="1"/>
  <c r="E353" i="1"/>
  <c r="D354" i="1"/>
  <c r="E354" i="1"/>
  <c r="D355" i="1"/>
  <c r="E355" i="1"/>
  <c r="D356" i="1"/>
  <c r="E356" i="1"/>
  <c r="D357" i="1"/>
  <c r="E357" i="1"/>
  <c r="D358" i="1"/>
  <c r="E358" i="1"/>
  <c r="D359" i="1"/>
  <c r="E359" i="1"/>
  <c r="D360" i="1"/>
  <c r="E360" i="1"/>
  <c r="D361" i="1"/>
  <c r="E361" i="1"/>
  <c r="D362" i="1"/>
  <c r="E362" i="1"/>
  <c r="D363" i="1"/>
  <c r="E363" i="1"/>
  <c r="D364" i="1"/>
  <c r="E364" i="1"/>
  <c r="D365" i="1"/>
  <c r="E365" i="1"/>
  <c r="D366" i="1"/>
  <c r="E366" i="1"/>
  <c r="D367" i="1"/>
  <c r="E367" i="1"/>
  <c r="D368" i="1"/>
  <c r="E368" i="1"/>
  <c r="D369" i="1"/>
  <c r="E369" i="1"/>
  <c r="D370" i="1"/>
  <c r="E370" i="1"/>
  <c r="D371" i="1"/>
  <c r="E371" i="1"/>
  <c r="D372" i="1"/>
  <c r="E372" i="1"/>
  <c r="D373" i="1"/>
  <c r="E373" i="1"/>
  <c r="D374" i="1"/>
  <c r="E374" i="1"/>
  <c r="D375" i="1"/>
  <c r="E375" i="1"/>
  <c r="D376" i="1"/>
  <c r="E376" i="1"/>
  <c r="D377" i="1"/>
  <c r="E377" i="1"/>
  <c r="D378" i="1"/>
  <c r="E378" i="1"/>
  <c r="D379" i="1"/>
  <c r="E379" i="1"/>
  <c r="D380" i="1"/>
  <c r="E380" i="1"/>
  <c r="D381" i="1"/>
  <c r="E381" i="1"/>
  <c r="D382" i="1"/>
  <c r="E382" i="1"/>
  <c r="D383" i="1"/>
  <c r="E383" i="1"/>
  <c r="D384" i="1"/>
  <c r="E384" i="1"/>
  <c r="D385" i="1"/>
  <c r="E385" i="1"/>
  <c r="D386" i="1"/>
  <c r="E386" i="1"/>
  <c r="D387" i="1"/>
  <c r="E387" i="1"/>
  <c r="D388" i="1"/>
  <c r="E388" i="1"/>
  <c r="D389" i="1"/>
  <c r="E389" i="1"/>
  <c r="D390" i="1"/>
  <c r="E390" i="1"/>
  <c r="D391" i="1"/>
  <c r="E391" i="1"/>
  <c r="D392" i="1"/>
  <c r="E392" i="1"/>
  <c r="D393" i="1"/>
  <c r="E393" i="1"/>
  <c r="D394" i="1"/>
  <c r="E394" i="1"/>
  <c r="D395" i="1"/>
  <c r="E395" i="1"/>
  <c r="D396" i="1"/>
  <c r="E396" i="1"/>
  <c r="D397" i="1"/>
  <c r="E397" i="1"/>
  <c r="D398" i="1"/>
  <c r="E398" i="1"/>
  <c r="D399" i="1"/>
  <c r="E399" i="1"/>
  <c r="D400" i="1"/>
  <c r="E400" i="1"/>
  <c r="D401" i="1"/>
  <c r="E401" i="1"/>
  <c r="D402" i="1"/>
  <c r="E402" i="1"/>
  <c r="D403" i="1"/>
  <c r="E403" i="1"/>
  <c r="D404" i="1"/>
  <c r="E404" i="1"/>
  <c r="D405" i="1"/>
  <c r="E405" i="1"/>
  <c r="D406" i="1"/>
  <c r="E406" i="1"/>
  <c r="D407" i="1"/>
  <c r="E407" i="1"/>
  <c r="D408" i="1"/>
  <c r="E408" i="1"/>
  <c r="D409" i="1"/>
  <c r="E409" i="1"/>
  <c r="D410" i="1"/>
  <c r="E410" i="1"/>
  <c r="D411" i="1"/>
  <c r="E411" i="1"/>
  <c r="D412" i="1"/>
  <c r="E412" i="1"/>
  <c r="D413" i="1"/>
  <c r="E413" i="1"/>
  <c r="D414" i="1"/>
  <c r="E414" i="1"/>
  <c r="D415" i="1"/>
  <c r="E415" i="1"/>
  <c r="D416" i="1"/>
  <c r="E416" i="1"/>
  <c r="D417" i="1"/>
  <c r="E417" i="1"/>
  <c r="D418" i="1"/>
  <c r="E418" i="1"/>
  <c r="D419" i="1"/>
  <c r="E419" i="1"/>
  <c r="D420" i="1"/>
  <c r="E420" i="1"/>
  <c r="D421" i="1"/>
  <c r="E421" i="1"/>
  <c r="D422" i="1"/>
  <c r="E422" i="1"/>
  <c r="D423" i="1"/>
  <c r="E423" i="1"/>
  <c r="D424" i="1"/>
  <c r="E424" i="1"/>
  <c r="D425" i="1"/>
  <c r="E425" i="1"/>
  <c r="D426" i="1"/>
  <c r="E426" i="1"/>
  <c r="D427" i="1"/>
  <c r="E427" i="1"/>
  <c r="D428" i="1"/>
  <c r="E428" i="1"/>
  <c r="D429" i="1"/>
  <c r="E429" i="1"/>
  <c r="D430" i="1"/>
  <c r="E430" i="1"/>
  <c r="D431" i="1"/>
  <c r="E431" i="1"/>
  <c r="D432" i="1"/>
  <c r="E432" i="1"/>
  <c r="D433" i="1"/>
  <c r="E433" i="1"/>
  <c r="D434" i="1"/>
  <c r="E434" i="1"/>
  <c r="D435" i="1"/>
  <c r="E435" i="1"/>
  <c r="D436" i="1"/>
  <c r="E436" i="1"/>
  <c r="D437" i="1"/>
  <c r="E437" i="1"/>
  <c r="D438" i="1"/>
  <c r="E438" i="1"/>
  <c r="D439" i="1"/>
  <c r="E439" i="1"/>
  <c r="D440" i="1"/>
  <c r="E440" i="1"/>
  <c r="D441" i="1"/>
  <c r="E441" i="1"/>
  <c r="D442" i="1"/>
  <c r="E442" i="1"/>
  <c r="D443" i="1"/>
  <c r="E443" i="1"/>
  <c r="D444" i="1"/>
  <c r="E444" i="1"/>
  <c r="D445" i="1"/>
  <c r="E445" i="1"/>
  <c r="D446" i="1"/>
  <c r="E446" i="1"/>
  <c r="D447" i="1"/>
  <c r="E447" i="1"/>
  <c r="D448" i="1"/>
  <c r="E448" i="1"/>
  <c r="D449" i="1"/>
  <c r="E449" i="1"/>
  <c r="D450" i="1"/>
  <c r="E450" i="1"/>
  <c r="D451" i="1"/>
  <c r="E451" i="1"/>
  <c r="D452" i="1"/>
  <c r="E452" i="1"/>
  <c r="D453" i="1"/>
  <c r="E453" i="1"/>
  <c r="D454" i="1"/>
  <c r="E454" i="1"/>
  <c r="D455" i="1"/>
  <c r="E455" i="1"/>
  <c r="D456" i="1"/>
  <c r="E456" i="1"/>
  <c r="D457" i="1"/>
  <c r="E457" i="1"/>
  <c r="D458" i="1"/>
  <c r="E458" i="1"/>
  <c r="D459" i="1"/>
  <c r="E459" i="1"/>
  <c r="D460" i="1"/>
  <c r="E460" i="1"/>
  <c r="D461" i="1"/>
  <c r="E461" i="1"/>
  <c r="D462" i="1"/>
  <c r="E462" i="1"/>
  <c r="D463" i="1"/>
  <c r="E463" i="1"/>
  <c r="D464" i="1"/>
  <c r="E464" i="1"/>
  <c r="D465" i="1"/>
  <c r="E465" i="1"/>
  <c r="D466" i="1"/>
  <c r="E466" i="1"/>
  <c r="D467" i="1"/>
  <c r="E467" i="1"/>
  <c r="D468" i="1"/>
  <c r="E468" i="1"/>
  <c r="D469" i="1"/>
  <c r="E469" i="1"/>
  <c r="D470" i="1"/>
  <c r="E470" i="1"/>
  <c r="D471" i="1"/>
  <c r="E471" i="1"/>
  <c r="D472" i="1"/>
  <c r="E472" i="1"/>
  <c r="D473" i="1"/>
  <c r="E473" i="1"/>
  <c r="D474" i="1"/>
  <c r="E474" i="1"/>
  <c r="D475" i="1"/>
  <c r="E475" i="1"/>
  <c r="D476" i="1"/>
  <c r="E476" i="1"/>
  <c r="D477" i="1"/>
  <c r="E477" i="1"/>
  <c r="D478" i="1"/>
  <c r="E478" i="1"/>
  <c r="D479" i="1"/>
  <c r="E479" i="1"/>
  <c r="D480" i="1"/>
  <c r="E480" i="1"/>
  <c r="D481" i="1"/>
  <c r="E481" i="1"/>
  <c r="D482" i="1"/>
  <c r="E482" i="1"/>
  <c r="D483" i="1"/>
  <c r="E483" i="1"/>
  <c r="D484" i="1"/>
  <c r="E484" i="1"/>
  <c r="D485" i="1"/>
  <c r="E485" i="1"/>
  <c r="D486" i="1"/>
  <c r="E486" i="1"/>
  <c r="D487" i="1"/>
  <c r="E487" i="1"/>
  <c r="D488" i="1"/>
  <c r="E488" i="1"/>
  <c r="D489" i="1"/>
  <c r="E489" i="1"/>
  <c r="D490" i="1"/>
  <c r="E490" i="1"/>
  <c r="D491" i="1"/>
  <c r="E491" i="1"/>
  <c r="D492" i="1"/>
  <c r="E492" i="1"/>
  <c r="D493" i="1"/>
  <c r="E493" i="1"/>
  <c r="D494" i="1"/>
  <c r="E494" i="1"/>
  <c r="D495" i="1"/>
  <c r="E495" i="1"/>
  <c r="D496" i="1"/>
  <c r="E496" i="1"/>
  <c r="D497" i="1"/>
  <c r="E497" i="1"/>
  <c r="D498" i="1"/>
  <c r="E498" i="1"/>
  <c r="D499" i="1"/>
  <c r="E499" i="1"/>
  <c r="D500" i="1"/>
  <c r="E500" i="1"/>
  <c r="D501" i="1"/>
  <c r="E501" i="1"/>
  <c r="D502" i="1"/>
  <c r="E502" i="1"/>
  <c r="D503" i="1"/>
  <c r="E503" i="1"/>
  <c r="D504" i="1"/>
  <c r="E504" i="1"/>
  <c r="D505" i="1"/>
  <c r="E505" i="1"/>
  <c r="D506" i="1"/>
  <c r="E506" i="1"/>
  <c r="D507" i="1"/>
  <c r="E507" i="1"/>
  <c r="D508" i="1"/>
  <c r="E508" i="1"/>
  <c r="D509" i="1"/>
  <c r="E509" i="1"/>
  <c r="D510" i="1"/>
  <c r="E510" i="1"/>
  <c r="D511" i="1"/>
  <c r="E511" i="1"/>
  <c r="D512" i="1"/>
  <c r="E512" i="1"/>
  <c r="D513" i="1"/>
  <c r="E513" i="1"/>
  <c r="D514" i="1"/>
  <c r="E514" i="1"/>
  <c r="D515" i="1"/>
  <c r="E515" i="1"/>
  <c r="D516" i="1"/>
  <c r="E516" i="1"/>
  <c r="D517" i="1"/>
  <c r="E517" i="1"/>
  <c r="D518" i="1"/>
  <c r="E518" i="1"/>
  <c r="D519" i="1"/>
  <c r="E519" i="1"/>
  <c r="D520" i="1"/>
  <c r="E520" i="1"/>
  <c r="D521" i="1"/>
  <c r="E521" i="1"/>
  <c r="D522" i="1"/>
  <c r="E522" i="1"/>
  <c r="D523" i="1"/>
  <c r="E523" i="1"/>
  <c r="D524" i="1"/>
  <c r="E524" i="1"/>
  <c r="D525" i="1"/>
  <c r="E525" i="1"/>
  <c r="D526" i="1"/>
  <c r="E526" i="1"/>
  <c r="D527" i="1"/>
  <c r="E527" i="1"/>
  <c r="D528" i="1"/>
  <c r="E528" i="1"/>
  <c r="D529" i="1"/>
  <c r="E529" i="1"/>
  <c r="D530" i="1"/>
  <c r="E530" i="1"/>
  <c r="D531" i="1"/>
  <c r="E531" i="1"/>
  <c r="D532" i="1"/>
  <c r="E532" i="1"/>
  <c r="D533" i="1"/>
  <c r="E533" i="1"/>
  <c r="D534" i="1"/>
  <c r="E534" i="1"/>
  <c r="D535" i="1"/>
  <c r="E535" i="1"/>
  <c r="D536" i="1"/>
  <c r="E536" i="1"/>
  <c r="D537" i="1"/>
  <c r="E537" i="1"/>
  <c r="D538" i="1"/>
  <c r="E538" i="1"/>
  <c r="D539" i="1"/>
  <c r="E539" i="1"/>
  <c r="D540" i="1"/>
  <c r="E540" i="1"/>
  <c r="D541" i="1"/>
  <c r="E541" i="1"/>
  <c r="D542" i="1"/>
  <c r="E542" i="1"/>
  <c r="D543" i="1"/>
  <c r="E543" i="1"/>
  <c r="D544" i="1"/>
  <c r="E544" i="1"/>
  <c r="D545" i="1"/>
  <c r="E545" i="1"/>
  <c r="D546" i="1"/>
  <c r="E546" i="1"/>
  <c r="D547" i="1"/>
  <c r="E547" i="1"/>
  <c r="D548" i="1"/>
  <c r="E548" i="1"/>
  <c r="D549" i="1"/>
  <c r="E549" i="1"/>
  <c r="D550" i="1"/>
  <c r="E550" i="1"/>
  <c r="D551" i="1"/>
  <c r="E551" i="1"/>
  <c r="D552" i="1"/>
  <c r="E552" i="1"/>
  <c r="D553" i="1"/>
  <c r="E553" i="1"/>
  <c r="D554" i="1"/>
  <c r="E554" i="1"/>
  <c r="D555" i="1"/>
  <c r="E555" i="1"/>
  <c r="D556" i="1"/>
  <c r="E556" i="1"/>
  <c r="D557" i="1"/>
  <c r="E557" i="1"/>
  <c r="D558" i="1"/>
  <c r="E558" i="1"/>
  <c r="D559" i="1"/>
  <c r="E559" i="1"/>
  <c r="D560" i="1"/>
  <c r="E560" i="1"/>
  <c r="D561" i="1"/>
  <c r="E561" i="1"/>
  <c r="D562" i="1"/>
  <c r="E562" i="1"/>
  <c r="D563" i="1"/>
  <c r="E563" i="1"/>
  <c r="D564" i="1"/>
  <c r="E564" i="1"/>
  <c r="D565" i="1"/>
  <c r="E565" i="1"/>
  <c r="D566" i="1"/>
  <c r="E566" i="1"/>
  <c r="D567" i="1"/>
  <c r="E567" i="1"/>
  <c r="D568" i="1"/>
  <c r="E568" i="1"/>
  <c r="D569" i="1"/>
  <c r="E569" i="1"/>
  <c r="D570" i="1"/>
  <c r="E570" i="1"/>
  <c r="D571" i="1"/>
  <c r="E571" i="1"/>
  <c r="D572" i="1"/>
  <c r="E572" i="1"/>
  <c r="D573" i="1"/>
  <c r="E573" i="1"/>
  <c r="D574" i="1"/>
  <c r="E574" i="1"/>
  <c r="D575" i="1"/>
  <c r="E575" i="1"/>
  <c r="D576" i="1"/>
  <c r="E576" i="1"/>
  <c r="D577" i="1"/>
  <c r="E577" i="1"/>
  <c r="D578" i="1"/>
  <c r="E578" i="1"/>
  <c r="D579" i="1"/>
  <c r="E579" i="1"/>
  <c r="D580" i="1"/>
  <c r="E580" i="1"/>
  <c r="D581" i="1"/>
  <c r="E581" i="1"/>
  <c r="D582" i="1"/>
  <c r="E582" i="1"/>
  <c r="D583" i="1"/>
  <c r="E583" i="1"/>
  <c r="D584" i="1"/>
  <c r="E584" i="1"/>
  <c r="D585" i="1"/>
  <c r="E585" i="1"/>
  <c r="D586" i="1"/>
  <c r="E586" i="1"/>
  <c r="D587" i="1"/>
  <c r="E587" i="1"/>
  <c r="D588" i="1"/>
  <c r="E588" i="1"/>
  <c r="D589" i="1"/>
  <c r="E589" i="1"/>
  <c r="D590" i="1"/>
  <c r="E590" i="1"/>
  <c r="D591" i="1"/>
  <c r="E591" i="1"/>
  <c r="D592" i="1"/>
  <c r="E592" i="1"/>
  <c r="D593" i="1"/>
  <c r="E593" i="1"/>
  <c r="D594" i="1"/>
  <c r="E594" i="1"/>
  <c r="D595" i="1"/>
  <c r="E595" i="1"/>
  <c r="D596" i="1"/>
  <c r="E596" i="1"/>
  <c r="D597" i="1"/>
  <c r="E597" i="1"/>
  <c r="D598" i="1"/>
  <c r="E598" i="1"/>
  <c r="D599" i="1"/>
  <c r="E599" i="1"/>
  <c r="D600" i="1"/>
  <c r="E600" i="1"/>
  <c r="D601" i="1"/>
  <c r="E601" i="1"/>
  <c r="D602" i="1"/>
  <c r="E602" i="1"/>
  <c r="D603" i="1"/>
  <c r="E603" i="1"/>
  <c r="D604" i="1"/>
  <c r="E604" i="1"/>
  <c r="D605" i="1"/>
  <c r="E605" i="1"/>
  <c r="D606" i="1"/>
  <c r="E606" i="1"/>
  <c r="D607" i="1"/>
  <c r="E607" i="1"/>
  <c r="D608" i="1"/>
  <c r="E608" i="1"/>
  <c r="D609" i="1"/>
  <c r="E609" i="1"/>
  <c r="D610" i="1"/>
  <c r="E610" i="1"/>
  <c r="D611" i="1"/>
  <c r="E611" i="1"/>
  <c r="D612" i="1"/>
  <c r="E612" i="1"/>
  <c r="D613" i="1"/>
  <c r="E613" i="1"/>
  <c r="D614" i="1"/>
  <c r="E614" i="1"/>
  <c r="D615" i="1"/>
  <c r="E615" i="1"/>
  <c r="D616" i="1"/>
  <c r="E616" i="1"/>
  <c r="D617" i="1"/>
  <c r="E617" i="1"/>
  <c r="D618" i="1"/>
  <c r="E618" i="1"/>
  <c r="D619" i="1"/>
  <c r="E619" i="1"/>
  <c r="D620" i="1"/>
  <c r="E620" i="1"/>
  <c r="D621" i="1"/>
  <c r="E621" i="1"/>
  <c r="D622" i="1"/>
  <c r="E622" i="1"/>
  <c r="D623" i="1"/>
  <c r="E623" i="1"/>
  <c r="D624" i="1"/>
  <c r="E624" i="1"/>
  <c r="D625" i="1"/>
  <c r="E625" i="1"/>
  <c r="D626" i="1"/>
  <c r="E626" i="1"/>
  <c r="D627" i="1"/>
  <c r="E627" i="1"/>
  <c r="D628" i="1"/>
  <c r="E628" i="1"/>
  <c r="D629" i="1"/>
  <c r="E629" i="1"/>
  <c r="D630" i="1"/>
  <c r="E630" i="1"/>
  <c r="D631" i="1"/>
  <c r="E631" i="1"/>
  <c r="D632" i="1"/>
  <c r="E632" i="1"/>
  <c r="D633" i="1"/>
  <c r="E633" i="1"/>
  <c r="D634" i="1"/>
  <c r="E634" i="1"/>
  <c r="D635" i="1"/>
  <c r="E635" i="1"/>
  <c r="D636" i="1"/>
  <c r="E636" i="1"/>
  <c r="D637" i="1"/>
  <c r="E637" i="1"/>
  <c r="D638" i="1"/>
  <c r="E638" i="1"/>
  <c r="D639" i="1"/>
  <c r="E639" i="1"/>
  <c r="D640" i="1"/>
  <c r="E640" i="1"/>
  <c r="D641" i="1"/>
  <c r="E641" i="1"/>
  <c r="D642" i="1"/>
  <c r="E642" i="1"/>
  <c r="D643" i="1"/>
  <c r="E643" i="1"/>
  <c r="D644" i="1"/>
  <c r="E644" i="1"/>
  <c r="D645" i="1"/>
  <c r="E645" i="1"/>
  <c r="D646" i="1"/>
  <c r="E646" i="1"/>
  <c r="D647" i="1"/>
  <c r="E647" i="1"/>
  <c r="D648" i="1"/>
  <c r="E648" i="1"/>
  <c r="D649" i="1"/>
  <c r="E649" i="1"/>
  <c r="D650" i="1"/>
  <c r="E650" i="1"/>
  <c r="D651" i="1"/>
  <c r="E651" i="1"/>
  <c r="D652" i="1"/>
  <c r="E652" i="1"/>
  <c r="D653" i="1"/>
  <c r="E653" i="1"/>
  <c r="D654" i="1"/>
  <c r="E654" i="1"/>
  <c r="D655" i="1"/>
  <c r="E655" i="1"/>
  <c r="D656" i="1"/>
  <c r="E656" i="1"/>
  <c r="D657" i="1"/>
  <c r="E657" i="1"/>
  <c r="D658" i="1"/>
  <c r="E658" i="1"/>
  <c r="D659" i="1"/>
  <c r="E659" i="1"/>
  <c r="D660" i="1"/>
  <c r="E660" i="1"/>
  <c r="D661" i="1"/>
  <c r="E661" i="1"/>
  <c r="D662" i="1"/>
  <c r="E662" i="1"/>
  <c r="D663" i="1"/>
  <c r="E663" i="1"/>
  <c r="D664" i="1"/>
  <c r="E664" i="1"/>
  <c r="D665" i="1"/>
  <c r="E665" i="1"/>
  <c r="D666" i="1"/>
  <c r="E666" i="1"/>
  <c r="D667" i="1"/>
  <c r="E667" i="1"/>
  <c r="D668" i="1"/>
  <c r="E668" i="1"/>
  <c r="D669" i="1"/>
  <c r="E669" i="1"/>
  <c r="D670" i="1"/>
  <c r="E670" i="1"/>
  <c r="D671" i="1"/>
  <c r="E671" i="1"/>
  <c r="D672" i="1"/>
  <c r="E672" i="1"/>
  <c r="D673" i="1"/>
  <c r="E673" i="1"/>
  <c r="D674" i="1"/>
  <c r="E674" i="1"/>
  <c r="D675" i="1"/>
  <c r="E675" i="1"/>
  <c r="D676" i="1"/>
  <c r="E676" i="1"/>
  <c r="D677" i="1"/>
  <c r="E677" i="1"/>
  <c r="D678" i="1"/>
  <c r="E678" i="1"/>
  <c r="D679" i="1"/>
  <c r="E679" i="1"/>
  <c r="D680" i="1"/>
  <c r="E680" i="1"/>
  <c r="D681" i="1"/>
  <c r="E681" i="1"/>
  <c r="D682" i="1"/>
  <c r="E682" i="1"/>
  <c r="D683" i="1"/>
  <c r="E683" i="1"/>
  <c r="D684" i="1"/>
  <c r="E684" i="1"/>
  <c r="D685" i="1"/>
  <c r="E685" i="1"/>
  <c r="D686" i="1"/>
  <c r="E686" i="1"/>
  <c r="D687" i="1"/>
  <c r="E687" i="1"/>
  <c r="D688" i="1"/>
  <c r="E688" i="1"/>
  <c r="D689" i="1"/>
  <c r="E689" i="1"/>
  <c r="D690" i="1"/>
  <c r="E690" i="1"/>
  <c r="D691" i="1"/>
  <c r="E691" i="1"/>
  <c r="D692" i="1"/>
  <c r="E692" i="1"/>
  <c r="D693" i="1"/>
  <c r="E693" i="1"/>
  <c r="D694" i="1"/>
  <c r="E694" i="1"/>
  <c r="D695" i="1"/>
  <c r="E695" i="1"/>
  <c r="D696" i="1"/>
  <c r="E696" i="1"/>
  <c r="D697" i="1"/>
  <c r="E697" i="1"/>
  <c r="D698" i="1"/>
  <c r="E698" i="1"/>
  <c r="D699" i="1"/>
  <c r="E699" i="1"/>
  <c r="D700" i="1"/>
  <c r="E700" i="1"/>
  <c r="D701" i="1"/>
  <c r="E701" i="1"/>
  <c r="D702" i="1"/>
  <c r="E702" i="1"/>
  <c r="D703" i="1"/>
  <c r="E703" i="1"/>
  <c r="D704" i="1"/>
  <c r="E704" i="1"/>
  <c r="D705" i="1"/>
  <c r="E705" i="1"/>
  <c r="D706" i="1"/>
  <c r="E706" i="1"/>
  <c r="D707" i="1"/>
  <c r="E707" i="1"/>
  <c r="D708" i="1"/>
  <c r="E708" i="1"/>
  <c r="D709" i="1"/>
  <c r="E709" i="1"/>
  <c r="D710" i="1"/>
  <c r="E710" i="1"/>
  <c r="D711" i="1"/>
  <c r="E711" i="1"/>
  <c r="D712" i="1"/>
  <c r="E712" i="1"/>
  <c r="D713" i="1"/>
  <c r="E713" i="1"/>
  <c r="D714" i="1"/>
  <c r="E714" i="1"/>
  <c r="D715" i="1"/>
  <c r="E715" i="1"/>
  <c r="D716" i="1"/>
  <c r="E716" i="1"/>
  <c r="D717" i="1"/>
  <c r="E717" i="1"/>
  <c r="D718" i="1"/>
  <c r="E718" i="1"/>
  <c r="D719" i="1"/>
  <c r="E719" i="1"/>
  <c r="D720" i="1"/>
  <c r="E720" i="1"/>
  <c r="D721" i="1"/>
  <c r="E721" i="1"/>
  <c r="D722" i="1"/>
  <c r="E722" i="1"/>
  <c r="D723" i="1"/>
  <c r="E723" i="1"/>
  <c r="D724" i="1"/>
  <c r="E724" i="1"/>
  <c r="D725" i="1"/>
  <c r="E725" i="1"/>
  <c r="D726" i="1"/>
  <c r="E726" i="1"/>
  <c r="D727" i="1"/>
  <c r="E727" i="1"/>
  <c r="D728" i="1"/>
  <c r="E728" i="1"/>
  <c r="D729" i="1"/>
  <c r="E729" i="1"/>
  <c r="D730" i="1"/>
  <c r="E730" i="1"/>
  <c r="D731" i="1"/>
  <c r="E731" i="1"/>
  <c r="D732" i="1"/>
  <c r="E732" i="1"/>
  <c r="D733" i="1"/>
  <c r="E733" i="1"/>
  <c r="D734" i="1"/>
  <c r="E734" i="1"/>
  <c r="D735" i="1"/>
  <c r="E735" i="1"/>
  <c r="D736" i="1"/>
  <c r="E736" i="1"/>
  <c r="D737" i="1"/>
  <c r="E737" i="1"/>
  <c r="D738" i="1"/>
  <c r="E738" i="1"/>
  <c r="D739" i="1"/>
  <c r="E739" i="1"/>
  <c r="D740" i="1"/>
  <c r="E740" i="1"/>
  <c r="D741" i="1"/>
  <c r="E741" i="1"/>
  <c r="D742" i="1"/>
  <c r="E742" i="1"/>
  <c r="D743" i="1"/>
  <c r="E743" i="1"/>
  <c r="D744" i="1"/>
  <c r="E744" i="1"/>
  <c r="D745" i="1"/>
  <c r="E745" i="1"/>
  <c r="D746" i="1"/>
  <c r="E746" i="1"/>
  <c r="D747" i="1"/>
  <c r="E747" i="1"/>
  <c r="D748" i="1"/>
  <c r="E748" i="1"/>
  <c r="D749" i="1"/>
  <c r="E749" i="1"/>
  <c r="D750" i="1"/>
  <c r="E750" i="1"/>
  <c r="D751" i="1"/>
  <c r="E751" i="1"/>
  <c r="D752" i="1"/>
  <c r="E752" i="1"/>
  <c r="D753" i="1"/>
  <c r="E753" i="1"/>
  <c r="D754" i="1"/>
  <c r="E754" i="1"/>
  <c r="D755" i="1"/>
  <c r="E755" i="1"/>
  <c r="D756" i="1"/>
  <c r="E756" i="1"/>
  <c r="D757" i="1"/>
  <c r="E757" i="1"/>
  <c r="D758" i="1"/>
  <c r="E758" i="1"/>
  <c r="D759" i="1"/>
  <c r="E759" i="1"/>
  <c r="D760" i="1"/>
  <c r="E760" i="1"/>
  <c r="D761" i="1"/>
  <c r="E761" i="1"/>
  <c r="D762" i="1"/>
  <c r="E762" i="1"/>
  <c r="D763" i="1"/>
  <c r="E763" i="1"/>
  <c r="D764" i="1"/>
  <c r="E764" i="1"/>
  <c r="D765" i="1"/>
  <c r="E765" i="1"/>
  <c r="D766" i="1"/>
  <c r="E766" i="1"/>
  <c r="D767" i="1"/>
  <c r="E767" i="1"/>
  <c r="D768" i="1"/>
  <c r="E768" i="1"/>
  <c r="D769" i="1"/>
  <c r="E769" i="1"/>
  <c r="D770" i="1"/>
  <c r="E770" i="1"/>
  <c r="D771" i="1"/>
  <c r="E771" i="1"/>
  <c r="D772" i="1"/>
  <c r="E772" i="1"/>
  <c r="D773" i="1"/>
  <c r="E773" i="1"/>
  <c r="D774" i="1"/>
  <c r="E774" i="1"/>
  <c r="D775" i="1"/>
  <c r="E775" i="1"/>
  <c r="D776" i="1"/>
  <c r="E776" i="1"/>
  <c r="D777" i="1"/>
  <c r="E777" i="1"/>
  <c r="D778" i="1"/>
  <c r="E778" i="1"/>
  <c r="D779" i="1"/>
  <c r="E779" i="1"/>
  <c r="D780" i="1"/>
  <c r="E780" i="1"/>
  <c r="D781" i="1"/>
  <c r="E781" i="1"/>
  <c r="D782" i="1"/>
  <c r="E782" i="1"/>
  <c r="D783" i="1"/>
  <c r="E783" i="1"/>
  <c r="D784" i="1"/>
  <c r="E784" i="1"/>
  <c r="D785" i="1"/>
  <c r="E785" i="1"/>
  <c r="D786" i="1"/>
  <c r="E786" i="1"/>
  <c r="D787" i="1"/>
  <c r="E787" i="1"/>
  <c r="D788" i="1"/>
  <c r="E788" i="1"/>
  <c r="D789" i="1"/>
  <c r="E789" i="1"/>
  <c r="D790" i="1"/>
  <c r="E790" i="1"/>
  <c r="D791" i="1"/>
  <c r="E791" i="1"/>
  <c r="D792" i="1"/>
  <c r="E792" i="1"/>
  <c r="D793" i="1"/>
  <c r="E793" i="1"/>
  <c r="D794" i="1"/>
  <c r="E794" i="1"/>
  <c r="D795" i="1"/>
  <c r="E795" i="1"/>
  <c r="D796" i="1"/>
  <c r="E796" i="1"/>
  <c r="D797" i="1"/>
  <c r="E797" i="1"/>
  <c r="D798" i="1"/>
  <c r="E798" i="1"/>
  <c r="D799" i="1"/>
  <c r="E799" i="1"/>
  <c r="D800" i="1"/>
  <c r="E800" i="1"/>
  <c r="D801" i="1"/>
  <c r="E801" i="1"/>
  <c r="D802" i="1"/>
  <c r="E802" i="1"/>
  <c r="D803" i="1"/>
  <c r="E803" i="1"/>
  <c r="D804" i="1"/>
  <c r="E804" i="1"/>
  <c r="D805" i="1"/>
  <c r="E805" i="1"/>
  <c r="D806" i="1"/>
  <c r="E806" i="1"/>
  <c r="D807" i="1"/>
  <c r="E807" i="1"/>
  <c r="D808" i="1"/>
  <c r="E808" i="1"/>
  <c r="D809" i="1"/>
  <c r="E809" i="1"/>
  <c r="D810" i="1"/>
  <c r="E810" i="1"/>
  <c r="D811" i="1"/>
  <c r="E811" i="1"/>
  <c r="D812" i="1"/>
  <c r="E812" i="1"/>
  <c r="D813" i="1"/>
  <c r="E813" i="1"/>
  <c r="D814" i="1"/>
  <c r="E814" i="1"/>
  <c r="D815" i="1"/>
  <c r="E815" i="1"/>
  <c r="D816" i="1"/>
  <c r="E816" i="1"/>
  <c r="D817" i="1"/>
  <c r="E817" i="1"/>
  <c r="D818" i="1"/>
  <c r="E818" i="1"/>
  <c r="D819" i="1"/>
  <c r="E819" i="1"/>
  <c r="D820" i="1"/>
  <c r="E820" i="1"/>
  <c r="D821" i="1"/>
  <c r="E821" i="1"/>
  <c r="D822" i="1"/>
  <c r="E822" i="1"/>
  <c r="D823" i="1"/>
  <c r="E823" i="1"/>
  <c r="D824" i="1"/>
  <c r="E824" i="1"/>
  <c r="D825" i="1"/>
  <c r="E825" i="1"/>
  <c r="D826" i="1"/>
  <c r="E826" i="1"/>
  <c r="D827" i="1"/>
  <c r="E827" i="1"/>
  <c r="D828" i="1"/>
  <c r="E828" i="1"/>
  <c r="D829" i="1"/>
  <c r="E829" i="1"/>
  <c r="D830" i="1"/>
  <c r="E830" i="1"/>
  <c r="D831" i="1"/>
  <c r="E831" i="1"/>
  <c r="D832" i="1"/>
  <c r="E832" i="1"/>
  <c r="D833" i="1"/>
  <c r="E833" i="1"/>
  <c r="D834" i="1"/>
  <c r="E834" i="1"/>
  <c r="D835" i="1"/>
  <c r="E835" i="1"/>
  <c r="D836" i="1"/>
  <c r="E836" i="1"/>
  <c r="D837" i="1"/>
  <c r="E837" i="1"/>
  <c r="D838" i="1"/>
  <c r="E838" i="1"/>
  <c r="D839" i="1"/>
  <c r="E839" i="1"/>
  <c r="D840" i="1"/>
  <c r="E840" i="1"/>
  <c r="D841" i="1"/>
  <c r="E841" i="1"/>
  <c r="D842" i="1"/>
  <c r="E842" i="1"/>
  <c r="D843" i="1"/>
  <c r="E843" i="1"/>
  <c r="D844" i="1"/>
  <c r="E844" i="1"/>
  <c r="D845" i="1"/>
  <c r="E845" i="1"/>
  <c r="D846" i="1"/>
  <c r="E846" i="1"/>
  <c r="D847" i="1"/>
  <c r="E847" i="1"/>
  <c r="D848" i="1"/>
  <c r="E848" i="1"/>
  <c r="D849" i="1"/>
  <c r="E849" i="1"/>
  <c r="D850" i="1"/>
  <c r="E850" i="1"/>
  <c r="D851" i="1"/>
  <c r="E851" i="1"/>
  <c r="D852" i="1"/>
  <c r="E852" i="1"/>
  <c r="D853" i="1"/>
  <c r="E853" i="1"/>
  <c r="D854" i="1"/>
  <c r="E854" i="1"/>
  <c r="D855" i="1"/>
  <c r="E855" i="1"/>
  <c r="D856" i="1"/>
  <c r="E856" i="1"/>
  <c r="D857" i="1"/>
  <c r="E857" i="1"/>
  <c r="D858" i="1"/>
  <c r="E858" i="1"/>
  <c r="D859" i="1"/>
  <c r="E859" i="1"/>
  <c r="D860" i="1"/>
  <c r="E860" i="1"/>
  <c r="D861" i="1"/>
  <c r="E861" i="1"/>
  <c r="D862" i="1"/>
  <c r="E862" i="1"/>
  <c r="D863" i="1"/>
  <c r="E863" i="1"/>
  <c r="D864" i="1"/>
  <c r="E864" i="1"/>
  <c r="D865" i="1"/>
  <c r="E865" i="1"/>
  <c r="D866" i="1"/>
  <c r="E866" i="1"/>
  <c r="D867" i="1"/>
  <c r="E867" i="1"/>
  <c r="D868" i="1"/>
  <c r="E868" i="1"/>
  <c r="D869" i="1"/>
  <c r="E869" i="1"/>
  <c r="D870" i="1"/>
  <c r="E870" i="1"/>
  <c r="D871" i="1"/>
  <c r="E871" i="1"/>
  <c r="D872" i="1"/>
  <c r="E872" i="1"/>
  <c r="D873" i="1"/>
  <c r="E873" i="1"/>
  <c r="D874" i="1"/>
  <c r="E874" i="1"/>
  <c r="D875" i="1"/>
  <c r="E875" i="1"/>
  <c r="D876" i="1"/>
  <c r="E876" i="1"/>
  <c r="D877" i="1"/>
  <c r="E877" i="1"/>
  <c r="D878" i="1"/>
  <c r="E878" i="1"/>
  <c r="D879" i="1"/>
  <c r="E879" i="1"/>
  <c r="D880" i="1"/>
  <c r="E880" i="1"/>
  <c r="D881" i="1"/>
  <c r="E881" i="1"/>
  <c r="D882" i="1"/>
  <c r="E882" i="1"/>
  <c r="D883" i="1"/>
  <c r="E883" i="1"/>
  <c r="D884" i="1"/>
  <c r="E884" i="1"/>
  <c r="D885" i="1"/>
  <c r="E885" i="1"/>
  <c r="D886" i="1"/>
  <c r="E886" i="1"/>
  <c r="D887" i="1"/>
  <c r="E887" i="1"/>
  <c r="D888" i="1"/>
  <c r="E888" i="1"/>
  <c r="D889" i="1"/>
  <c r="E889" i="1"/>
  <c r="D890" i="1"/>
  <c r="E890" i="1"/>
  <c r="D891" i="1"/>
  <c r="E891" i="1"/>
  <c r="D892" i="1"/>
  <c r="E892" i="1"/>
  <c r="D893" i="1"/>
  <c r="E893" i="1"/>
  <c r="D894" i="1"/>
  <c r="E894" i="1"/>
  <c r="D895" i="1"/>
  <c r="E895" i="1"/>
  <c r="D896" i="1"/>
  <c r="E896" i="1"/>
  <c r="D897" i="1"/>
  <c r="E897" i="1"/>
  <c r="D898" i="1"/>
  <c r="E898" i="1"/>
  <c r="D899" i="1"/>
  <c r="E899" i="1"/>
  <c r="D900" i="1"/>
  <c r="E900" i="1"/>
  <c r="D901" i="1"/>
  <c r="E901" i="1"/>
  <c r="D902" i="1"/>
  <c r="E902" i="1"/>
  <c r="D903" i="1"/>
  <c r="E903" i="1"/>
  <c r="D904" i="1"/>
  <c r="E904" i="1"/>
  <c r="D905" i="1"/>
  <c r="E905" i="1"/>
  <c r="D906" i="1"/>
  <c r="E906" i="1"/>
  <c r="D907" i="1"/>
  <c r="E907" i="1"/>
  <c r="D908" i="1"/>
  <c r="E908" i="1"/>
  <c r="D909" i="1"/>
  <c r="E909" i="1"/>
  <c r="D910" i="1"/>
  <c r="E910" i="1"/>
  <c r="D911" i="1"/>
  <c r="E911" i="1"/>
  <c r="D912" i="1"/>
  <c r="E912" i="1"/>
  <c r="D913" i="1"/>
  <c r="E913" i="1"/>
  <c r="D914" i="1"/>
  <c r="E914" i="1"/>
  <c r="D915" i="1"/>
  <c r="E915" i="1"/>
  <c r="D916" i="1"/>
  <c r="E916" i="1"/>
  <c r="D917" i="1"/>
  <c r="E917" i="1"/>
  <c r="D918" i="1"/>
  <c r="E918" i="1"/>
  <c r="D919" i="1"/>
  <c r="E919" i="1"/>
  <c r="D920" i="1"/>
  <c r="E920" i="1"/>
  <c r="D921" i="1"/>
  <c r="E921" i="1"/>
  <c r="D922" i="1"/>
  <c r="E922" i="1"/>
  <c r="D923" i="1"/>
  <c r="E923" i="1"/>
  <c r="D924" i="1"/>
  <c r="E924" i="1"/>
  <c r="D925" i="1"/>
  <c r="E925" i="1"/>
  <c r="D926" i="1"/>
  <c r="E926" i="1"/>
  <c r="D927" i="1"/>
  <c r="E927" i="1"/>
  <c r="D928" i="1"/>
  <c r="E928" i="1"/>
  <c r="D929" i="1"/>
  <c r="E929" i="1"/>
  <c r="D930" i="1"/>
  <c r="E930" i="1"/>
  <c r="D931" i="1"/>
  <c r="E931" i="1"/>
  <c r="D932" i="1"/>
  <c r="E932" i="1"/>
  <c r="D933" i="1"/>
  <c r="E933" i="1"/>
  <c r="D934" i="1"/>
  <c r="E934" i="1"/>
  <c r="D935" i="1"/>
  <c r="E935" i="1"/>
  <c r="D936" i="1"/>
  <c r="E936" i="1"/>
  <c r="D937" i="1"/>
  <c r="E937" i="1"/>
  <c r="D938" i="1"/>
  <c r="E938" i="1"/>
  <c r="D939" i="1"/>
  <c r="E939" i="1"/>
  <c r="D940" i="1"/>
  <c r="E940" i="1"/>
  <c r="D941" i="1"/>
  <c r="E941" i="1"/>
  <c r="D942" i="1"/>
  <c r="E942" i="1"/>
  <c r="D943" i="1"/>
  <c r="E943" i="1"/>
  <c r="D944" i="1"/>
  <c r="E944" i="1"/>
  <c r="D945" i="1"/>
  <c r="E945" i="1"/>
  <c r="D946" i="1"/>
  <c r="E946" i="1"/>
  <c r="D947" i="1"/>
  <c r="E947" i="1"/>
  <c r="D948" i="1"/>
  <c r="E948" i="1"/>
  <c r="D949" i="1"/>
  <c r="E949" i="1"/>
  <c r="D950" i="1"/>
  <c r="E950" i="1"/>
  <c r="D951" i="1"/>
  <c r="E951" i="1"/>
  <c r="D952" i="1"/>
  <c r="E952" i="1"/>
  <c r="D953" i="1"/>
  <c r="E953" i="1"/>
  <c r="D954" i="1"/>
  <c r="E954" i="1"/>
  <c r="D955" i="1"/>
  <c r="E955" i="1"/>
  <c r="D956" i="1"/>
  <c r="E956" i="1"/>
  <c r="D957" i="1"/>
  <c r="E957" i="1"/>
  <c r="D958" i="1"/>
  <c r="E958" i="1"/>
  <c r="D959" i="1"/>
  <c r="E959" i="1"/>
  <c r="D960" i="1"/>
  <c r="E960" i="1"/>
  <c r="D961" i="1"/>
  <c r="E961" i="1"/>
  <c r="D962" i="1"/>
  <c r="E962" i="1"/>
  <c r="D963" i="1"/>
  <c r="E963" i="1"/>
  <c r="D964" i="1"/>
  <c r="E964" i="1"/>
  <c r="D965" i="1"/>
  <c r="E965" i="1"/>
  <c r="D966" i="1"/>
  <c r="E966" i="1"/>
  <c r="D967" i="1"/>
  <c r="E967" i="1"/>
  <c r="D968" i="1"/>
  <c r="E968" i="1"/>
  <c r="D969" i="1"/>
  <c r="E969" i="1"/>
  <c r="D970" i="1"/>
  <c r="E970" i="1"/>
  <c r="D971" i="1"/>
  <c r="E971" i="1"/>
  <c r="D972" i="1"/>
  <c r="E972" i="1"/>
  <c r="D973" i="1"/>
  <c r="E973" i="1"/>
  <c r="D974" i="1"/>
  <c r="E974" i="1"/>
  <c r="D975" i="1"/>
  <c r="E975" i="1"/>
  <c r="D976" i="1"/>
  <c r="E976" i="1"/>
  <c r="D977" i="1"/>
  <c r="E977" i="1"/>
  <c r="D978" i="1"/>
  <c r="E978" i="1"/>
  <c r="D979" i="1"/>
  <c r="E979" i="1"/>
  <c r="D980" i="1"/>
  <c r="E980" i="1"/>
  <c r="D981" i="1"/>
  <c r="E981" i="1"/>
  <c r="D982" i="1"/>
  <c r="E982" i="1"/>
  <c r="D983" i="1"/>
  <c r="E983" i="1"/>
  <c r="D984" i="1"/>
  <c r="E984" i="1"/>
  <c r="D985" i="1"/>
  <c r="E985" i="1"/>
  <c r="D986" i="1"/>
  <c r="E986" i="1"/>
  <c r="D987" i="1"/>
  <c r="E987" i="1"/>
  <c r="D988" i="1"/>
  <c r="E988" i="1"/>
  <c r="D989" i="1"/>
  <c r="E989" i="1"/>
  <c r="D990" i="1"/>
  <c r="E990" i="1"/>
  <c r="D991" i="1"/>
  <c r="E991" i="1"/>
  <c r="D992" i="1"/>
  <c r="E992" i="1"/>
  <c r="D993" i="1"/>
  <c r="E993" i="1"/>
  <c r="D994" i="1"/>
  <c r="E994" i="1"/>
  <c r="D995" i="1"/>
  <c r="E995" i="1"/>
  <c r="D996" i="1"/>
  <c r="E996" i="1"/>
  <c r="D997" i="1"/>
  <c r="E997" i="1"/>
  <c r="D998" i="1"/>
  <c r="E998" i="1"/>
  <c r="D999" i="1"/>
  <c r="E999" i="1"/>
  <c r="D1000" i="1"/>
  <c r="E1000" i="1"/>
  <c r="D1001" i="1"/>
  <c r="E1001" i="1"/>
  <c r="D1002" i="1"/>
  <c r="E1002" i="1"/>
  <c r="D1003" i="1"/>
  <c r="E1003" i="1"/>
  <c r="D1004" i="1"/>
  <c r="E1004" i="1"/>
  <c r="D1005" i="1"/>
  <c r="E1005" i="1"/>
  <c r="D1006" i="1"/>
  <c r="E1006" i="1"/>
  <c r="D1007" i="1"/>
  <c r="E1007" i="1"/>
  <c r="D1008" i="1"/>
  <c r="E1008" i="1"/>
  <c r="D1009" i="1"/>
  <c r="E1009" i="1"/>
  <c r="D1010" i="1"/>
  <c r="E1010" i="1"/>
  <c r="D1011" i="1"/>
  <c r="E1011" i="1"/>
  <c r="D1012" i="1"/>
  <c r="E1012" i="1"/>
  <c r="D1013" i="1"/>
  <c r="E1013" i="1"/>
  <c r="D1014" i="1"/>
  <c r="E1014" i="1"/>
  <c r="D1015" i="1"/>
  <c r="E1015" i="1"/>
  <c r="D1016" i="1"/>
  <c r="E1016" i="1"/>
  <c r="D1017" i="1"/>
  <c r="E1017" i="1"/>
  <c r="D1018" i="1"/>
  <c r="E1018" i="1"/>
  <c r="D1019" i="1"/>
  <c r="E1019" i="1"/>
  <c r="D1020" i="1"/>
  <c r="E1020" i="1"/>
  <c r="D1021" i="1"/>
  <c r="E1021" i="1"/>
  <c r="D1022" i="1"/>
  <c r="E1022" i="1"/>
  <c r="D1023" i="1"/>
  <c r="E1023" i="1"/>
  <c r="D1024" i="1"/>
  <c r="E1024" i="1"/>
  <c r="D1025" i="1"/>
  <c r="E1025" i="1"/>
  <c r="D1026" i="1"/>
  <c r="E1026" i="1"/>
  <c r="D1027" i="1"/>
  <c r="E1027" i="1"/>
  <c r="D1028" i="1"/>
  <c r="E1028" i="1"/>
  <c r="D1029" i="1"/>
  <c r="E1029" i="1"/>
  <c r="D1030" i="1"/>
  <c r="E1030" i="1"/>
  <c r="D1031" i="1"/>
  <c r="E1031" i="1"/>
  <c r="D1032" i="1"/>
  <c r="E1032" i="1"/>
  <c r="D1033" i="1"/>
  <c r="E1033" i="1"/>
  <c r="D1034" i="1"/>
  <c r="E1034" i="1"/>
  <c r="D1035" i="1"/>
  <c r="E1035" i="1"/>
  <c r="D1036" i="1"/>
  <c r="E1036" i="1"/>
  <c r="D1037" i="1"/>
  <c r="E1037" i="1"/>
  <c r="D1038" i="1"/>
  <c r="E1038" i="1"/>
  <c r="D1039" i="1"/>
  <c r="E1039" i="1"/>
  <c r="D1040" i="1"/>
  <c r="E1040" i="1"/>
  <c r="D1041" i="1"/>
  <c r="E1041" i="1"/>
  <c r="D1042" i="1"/>
  <c r="E1042" i="1"/>
  <c r="D1043" i="1"/>
  <c r="E1043" i="1"/>
  <c r="D1044" i="1"/>
  <c r="E1044" i="1"/>
  <c r="D1045" i="1"/>
  <c r="E1045" i="1"/>
  <c r="D1046" i="1"/>
  <c r="E1046" i="1"/>
  <c r="D1047" i="1"/>
  <c r="E1047" i="1"/>
  <c r="D1048" i="1"/>
  <c r="E1048" i="1"/>
  <c r="D1049" i="1"/>
  <c r="E1049" i="1"/>
  <c r="D1050" i="1"/>
  <c r="E1050" i="1"/>
  <c r="D1051" i="1"/>
  <c r="E1051" i="1"/>
  <c r="D1052" i="1"/>
  <c r="E1052" i="1"/>
  <c r="D1053" i="1"/>
  <c r="E1053" i="1"/>
  <c r="D1054" i="1"/>
  <c r="E1054" i="1"/>
  <c r="D1055" i="1"/>
  <c r="E1055" i="1"/>
  <c r="D1056" i="1"/>
  <c r="E1056" i="1"/>
  <c r="D1057" i="1"/>
  <c r="E1057" i="1"/>
  <c r="D1058" i="1"/>
  <c r="E1058" i="1"/>
  <c r="D1059" i="1"/>
  <c r="E1059" i="1"/>
  <c r="D1060" i="1"/>
  <c r="E1060" i="1"/>
  <c r="D1061" i="1"/>
  <c r="E1061" i="1"/>
  <c r="D1062" i="1"/>
  <c r="E1062" i="1"/>
  <c r="D1063" i="1"/>
  <c r="E1063" i="1"/>
  <c r="D1064" i="1"/>
  <c r="E1064" i="1"/>
  <c r="D1065" i="1"/>
  <c r="E1065" i="1"/>
  <c r="D1066" i="1"/>
  <c r="E1066" i="1"/>
  <c r="D1067" i="1"/>
  <c r="E1067" i="1"/>
  <c r="D1068" i="1"/>
  <c r="E1068" i="1"/>
  <c r="D1069" i="1"/>
  <c r="E1069" i="1"/>
  <c r="D1070" i="1"/>
  <c r="E1070" i="1"/>
  <c r="D1071" i="1"/>
  <c r="E1071" i="1"/>
  <c r="D1072" i="1"/>
  <c r="E1072" i="1"/>
  <c r="D1073" i="1"/>
  <c r="E1073" i="1"/>
  <c r="D1074" i="1"/>
  <c r="E1074" i="1"/>
  <c r="D1075" i="1"/>
  <c r="E1075" i="1"/>
  <c r="D1076" i="1"/>
  <c r="E1076" i="1"/>
  <c r="D1077" i="1"/>
  <c r="E1077" i="1"/>
  <c r="D1078" i="1"/>
  <c r="E1078" i="1"/>
  <c r="D1079" i="1"/>
  <c r="E1079" i="1"/>
  <c r="D1080" i="1"/>
  <c r="E1080" i="1"/>
  <c r="D1081" i="1"/>
  <c r="E1081" i="1"/>
  <c r="D1082" i="1"/>
  <c r="E1082" i="1"/>
  <c r="D1083" i="1"/>
  <c r="E1083" i="1"/>
  <c r="D1084" i="1"/>
  <c r="E1084" i="1"/>
  <c r="D1085" i="1"/>
  <c r="E1085" i="1"/>
  <c r="D1086" i="1"/>
  <c r="E1086" i="1"/>
  <c r="D1087" i="1"/>
  <c r="E1087" i="1"/>
  <c r="D1088" i="1"/>
  <c r="E1088" i="1"/>
  <c r="D1089" i="1"/>
  <c r="E1089" i="1"/>
  <c r="D1090" i="1"/>
  <c r="E1090" i="1"/>
  <c r="D1091" i="1"/>
  <c r="E1091" i="1"/>
  <c r="D1092" i="1"/>
  <c r="E1092" i="1"/>
  <c r="D1093" i="1"/>
  <c r="E1093" i="1"/>
  <c r="D1094" i="1"/>
  <c r="E1094" i="1"/>
  <c r="D1095" i="1"/>
  <c r="E1095" i="1"/>
  <c r="D1096" i="1"/>
  <c r="E1096" i="1"/>
  <c r="D1097" i="1"/>
  <c r="E1097" i="1"/>
  <c r="D1098" i="1"/>
  <c r="E1098" i="1"/>
  <c r="D1099" i="1"/>
  <c r="E1099" i="1"/>
  <c r="D1100" i="1"/>
  <c r="E1100" i="1"/>
  <c r="D1101" i="1"/>
  <c r="E1101" i="1"/>
  <c r="D1102" i="1"/>
  <c r="E1102" i="1"/>
  <c r="D1103" i="1"/>
  <c r="E1103" i="1"/>
  <c r="D1104" i="1"/>
  <c r="E1104" i="1"/>
  <c r="D1105" i="1"/>
  <c r="E1105" i="1"/>
  <c r="D1106" i="1"/>
  <c r="E1106" i="1"/>
  <c r="D1107" i="1"/>
  <c r="E1107" i="1"/>
  <c r="D1108" i="1"/>
  <c r="E1108" i="1"/>
  <c r="D1109" i="1"/>
  <c r="E1109" i="1"/>
  <c r="D1110" i="1"/>
  <c r="E1110" i="1"/>
  <c r="D1111" i="1"/>
  <c r="E1111" i="1"/>
  <c r="D1112" i="1"/>
  <c r="E1112" i="1"/>
  <c r="D1113" i="1"/>
  <c r="E1113" i="1"/>
  <c r="D1114" i="1"/>
  <c r="E1114" i="1"/>
  <c r="D1115" i="1"/>
  <c r="E1115" i="1"/>
  <c r="D1116" i="1"/>
  <c r="E1116" i="1"/>
  <c r="D1117" i="1"/>
  <c r="E1117" i="1"/>
  <c r="D1118" i="1"/>
  <c r="E1118" i="1"/>
  <c r="D1119" i="1"/>
  <c r="E1119" i="1"/>
  <c r="D1120" i="1"/>
  <c r="E1120" i="1"/>
  <c r="D1121" i="1"/>
  <c r="E1121" i="1"/>
  <c r="D1122" i="1"/>
  <c r="E1122" i="1"/>
  <c r="D1123" i="1"/>
  <c r="E1123" i="1"/>
  <c r="D1124" i="1"/>
  <c r="E1124" i="1"/>
  <c r="D1125" i="1"/>
  <c r="E1125" i="1"/>
  <c r="D1126" i="1"/>
  <c r="E1126" i="1"/>
  <c r="D1127" i="1"/>
  <c r="E1127" i="1"/>
  <c r="D1128" i="1"/>
  <c r="E1128" i="1"/>
  <c r="D1129" i="1"/>
  <c r="E1129" i="1"/>
  <c r="D1130" i="1"/>
  <c r="E1130" i="1"/>
  <c r="D1131" i="1"/>
  <c r="E1131" i="1"/>
  <c r="D1132" i="1"/>
  <c r="E1132" i="1"/>
  <c r="D1133" i="1"/>
  <c r="E1133" i="1"/>
  <c r="D1134" i="1"/>
  <c r="E1134" i="1"/>
  <c r="D1135" i="1"/>
  <c r="E1135" i="1"/>
  <c r="D1136" i="1"/>
  <c r="E1136" i="1"/>
  <c r="D1137" i="1"/>
  <c r="E1137" i="1"/>
  <c r="D1138" i="1"/>
  <c r="E1138" i="1"/>
  <c r="D1139" i="1"/>
  <c r="E1139" i="1"/>
  <c r="D1140" i="1"/>
  <c r="E1140" i="1"/>
  <c r="D1141" i="1"/>
  <c r="E1141" i="1"/>
  <c r="D1142" i="1"/>
  <c r="E1142" i="1"/>
  <c r="D1143" i="1"/>
  <c r="E1143" i="1"/>
  <c r="D1144" i="1"/>
  <c r="E1144" i="1"/>
  <c r="D1145" i="1"/>
  <c r="E1145" i="1"/>
  <c r="D1146" i="1"/>
  <c r="E1146" i="1"/>
  <c r="D1147" i="1"/>
  <c r="E1147" i="1"/>
  <c r="D1148" i="1"/>
  <c r="E1148" i="1"/>
  <c r="D1149" i="1"/>
  <c r="E1149" i="1"/>
  <c r="D1150" i="1"/>
  <c r="E1150" i="1"/>
  <c r="D1151" i="1"/>
  <c r="E1151" i="1"/>
  <c r="D1152" i="1"/>
  <c r="E1152" i="1"/>
  <c r="D1153" i="1"/>
  <c r="E1153" i="1"/>
  <c r="D1154" i="1"/>
  <c r="E1154" i="1"/>
  <c r="D1155" i="1"/>
  <c r="E1155" i="1"/>
  <c r="D1156" i="1"/>
  <c r="E1156" i="1"/>
  <c r="D1157" i="1"/>
  <c r="E1157" i="1"/>
  <c r="D1158" i="1"/>
  <c r="E1158" i="1"/>
  <c r="D1159" i="1"/>
  <c r="E1159" i="1"/>
  <c r="D1160" i="1"/>
  <c r="E1160" i="1"/>
  <c r="D1161" i="1"/>
  <c r="E1161" i="1"/>
  <c r="D1162" i="1"/>
  <c r="E1162" i="1"/>
  <c r="D1163" i="1"/>
  <c r="E1163" i="1"/>
  <c r="D1164" i="1"/>
  <c r="E1164" i="1"/>
  <c r="D1165" i="1"/>
  <c r="E1165" i="1"/>
  <c r="D1166" i="1"/>
  <c r="E1166" i="1"/>
  <c r="D1167" i="1"/>
  <c r="E1167" i="1"/>
  <c r="D1168" i="1"/>
  <c r="E1168" i="1"/>
  <c r="D1169" i="1"/>
  <c r="E1169" i="1"/>
  <c r="D1170" i="1"/>
  <c r="E1170" i="1"/>
  <c r="D1171" i="1"/>
  <c r="E1171" i="1"/>
  <c r="D1172" i="1"/>
  <c r="E1172" i="1"/>
  <c r="D1173" i="1"/>
  <c r="E1173" i="1"/>
  <c r="D1174" i="1"/>
  <c r="E1174" i="1"/>
  <c r="D1175" i="1"/>
  <c r="E1175" i="1"/>
  <c r="D1176" i="1"/>
  <c r="E1176" i="1"/>
  <c r="D1177" i="1"/>
  <c r="E1177" i="1"/>
  <c r="D1178" i="1"/>
  <c r="E1178" i="1"/>
  <c r="D1179" i="1"/>
  <c r="E1179" i="1"/>
  <c r="D1180" i="1"/>
  <c r="E1180" i="1"/>
  <c r="D1181" i="1"/>
  <c r="E1181" i="1"/>
  <c r="D1182" i="1"/>
  <c r="E1182" i="1"/>
  <c r="D1183" i="1"/>
  <c r="E1183" i="1"/>
  <c r="D1184" i="1"/>
  <c r="E1184" i="1"/>
  <c r="D1185" i="1"/>
  <c r="E1185" i="1"/>
  <c r="D1186" i="1"/>
  <c r="E1186" i="1"/>
  <c r="D1187" i="1"/>
  <c r="E1187" i="1"/>
  <c r="D1188" i="1"/>
  <c r="E1188" i="1"/>
  <c r="D1189" i="1"/>
  <c r="E1189" i="1"/>
  <c r="D1190" i="1"/>
  <c r="E1190" i="1"/>
  <c r="D1191" i="1"/>
  <c r="E1191" i="1"/>
  <c r="D1192" i="1"/>
  <c r="E1192" i="1"/>
  <c r="D1193" i="1"/>
  <c r="E1193" i="1"/>
  <c r="D1194" i="1"/>
  <c r="E1194" i="1"/>
  <c r="D1195" i="1"/>
  <c r="E1195" i="1"/>
  <c r="D1196" i="1"/>
  <c r="E1196" i="1"/>
  <c r="D1197" i="1"/>
  <c r="E1197" i="1"/>
  <c r="D1198" i="1"/>
  <c r="E1198" i="1"/>
  <c r="D1199" i="1"/>
  <c r="E1199" i="1"/>
  <c r="D1200" i="1"/>
  <c r="E1200" i="1"/>
  <c r="D1201" i="1"/>
  <c r="E1201" i="1"/>
  <c r="D1202" i="1"/>
  <c r="E1202" i="1"/>
  <c r="D1203" i="1"/>
  <c r="E1203" i="1"/>
  <c r="D1204" i="1"/>
  <c r="E1204" i="1"/>
  <c r="D1205" i="1"/>
  <c r="E1205" i="1"/>
  <c r="D1206" i="1"/>
  <c r="E1206" i="1"/>
  <c r="D1207" i="1"/>
  <c r="E1207" i="1"/>
  <c r="D1208" i="1"/>
  <c r="E1208" i="1"/>
  <c r="D1209" i="1"/>
  <c r="E1209" i="1"/>
  <c r="D1210" i="1"/>
  <c r="E1210" i="1"/>
  <c r="D1211" i="1"/>
  <c r="E1211" i="1"/>
  <c r="D1212" i="1"/>
  <c r="E1212" i="1"/>
  <c r="D1213" i="1"/>
  <c r="E1213" i="1"/>
  <c r="D1214" i="1"/>
  <c r="E1214" i="1"/>
  <c r="D1215" i="1"/>
  <c r="E1215" i="1"/>
  <c r="D1216" i="1"/>
  <c r="E1216" i="1"/>
  <c r="D1217" i="1"/>
  <c r="E1217" i="1"/>
  <c r="D1218" i="1"/>
  <c r="E1218" i="1"/>
  <c r="D1219" i="1"/>
  <c r="E1219" i="1"/>
  <c r="D1220" i="1"/>
  <c r="E1220" i="1"/>
  <c r="D1221" i="1"/>
  <c r="E1221" i="1"/>
  <c r="D1222" i="1"/>
  <c r="E1222" i="1"/>
  <c r="D1223" i="1"/>
  <c r="E1223" i="1"/>
  <c r="D1224" i="1"/>
  <c r="E1224" i="1"/>
  <c r="D1225" i="1"/>
  <c r="E1225" i="1"/>
  <c r="D1226" i="1"/>
  <c r="E1226" i="1"/>
  <c r="D1227" i="1"/>
  <c r="E1227" i="1"/>
  <c r="D1228" i="1"/>
  <c r="E1228" i="1"/>
  <c r="D1229" i="1"/>
  <c r="E1229" i="1"/>
  <c r="D1230" i="1"/>
  <c r="E1230" i="1"/>
  <c r="D1231" i="1"/>
  <c r="E1231" i="1"/>
  <c r="D1232" i="1"/>
  <c r="E1232" i="1"/>
  <c r="D1233" i="1"/>
  <c r="E1233" i="1"/>
  <c r="D1234" i="1"/>
  <c r="E1234" i="1"/>
  <c r="D1235" i="1"/>
  <c r="E1235" i="1"/>
  <c r="D1236" i="1"/>
  <c r="E1236" i="1"/>
  <c r="D1237" i="1"/>
  <c r="E1237" i="1"/>
  <c r="D1238" i="1"/>
  <c r="E1238" i="1"/>
  <c r="D1239" i="1"/>
  <c r="E1239" i="1"/>
  <c r="D1240" i="1"/>
  <c r="E1240" i="1"/>
  <c r="D1241" i="1"/>
  <c r="E1241" i="1"/>
  <c r="D1242" i="1"/>
  <c r="E1242" i="1"/>
  <c r="D1243" i="1"/>
  <c r="E1243" i="1"/>
  <c r="D1244" i="1"/>
  <c r="E1244" i="1"/>
  <c r="D1245" i="1"/>
  <c r="E1245" i="1"/>
  <c r="D1246" i="1"/>
  <c r="E1246" i="1"/>
  <c r="D1247" i="1"/>
  <c r="E1247" i="1"/>
  <c r="D1248" i="1"/>
  <c r="E1248" i="1"/>
  <c r="D1249" i="1"/>
  <c r="E1249" i="1"/>
  <c r="D1250" i="1"/>
  <c r="E1250" i="1"/>
  <c r="D1251" i="1"/>
  <c r="E1251" i="1"/>
  <c r="D1252" i="1"/>
  <c r="E1252" i="1"/>
  <c r="D1253" i="1"/>
  <c r="E1253" i="1"/>
  <c r="D1254" i="1"/>
  <c r="E1254" i="1"/>
  <c r="D1255" i="1"/>
  <c r="E1255" i="1"/>
  <c r="D1256" i="1"/>
  <c r="E1256" i="1"/>
  <c r="D1257" i="1"/>
  <c r="E1257" i="1"/>
  <c r="D1258" i="1"/>
  <c r="E1258" i="1"/>
  <c r="D1259" i="1"/>
  <c r="E1259" i="1"/>
  <c r="D1260" i="1"/>
  <c r="E1260" i="1"/>
  <c r="D1261" i="1"/>
  <c r="E1261" i="1"/>
  <c r="D1262" i="1"/>
  <c r="E1262" i="1"/>
  <c r="D1263" i="1"/>
  <c r="E1263" i="1"/>
  <c r="D1264" i="1"/>
  <c r="E1264" i="1"/>
  <c r="D1265" i="1"/>
  <c r="E1265" i="1"/>
  <c r="D1266" i="1"/>
  <c r="E1266" i="1"/>
  <c r="D1267" i="1"/>
  <c r="E1267" i="1"/>
  <c r="D1268" i="1"/>
  <c r="E1268" i="1"/>
  <c r="D1269" i="1"/>
  <c r="E1269" i="1"/>
  <c r="D1270" i="1"/>
  <c r="E1270" i="1"/>
  <c r="D1271" i="1"/>
  <c r="E1271" i="1"/>
  <c r="D1272" i="1"/>
  <c r="E1272" i="1"/>
  <c r="D1273" i="1"/>
  <c r="E1273" i="1"/>
  <c r="D1274" i="1"/>
  <c r="E1274" i="1"/>
  <c r="D1275" i="1"/>
  <c r="E1275" i="1"/>
  <c r="D1276" i="1"/>
  <c r="E1276" i="1"/>
  <c r="D1277" i="1"/>
  <c r="E1277" i="1"/>
  <c r="D1278" i="1"/>
  <c r="E1278" i="1"/>
  <c r="D1279" i="1"/>
  <c r="E1279" i="1"/>
  <c r="D1280" i="1"/>
  <c r="E1280" i="1"/>
  <c r="D1281" i="1"/>
  <c r="E1281" i="1"/>
  <c r="D1282" i="1"/>
  <c r="E1282" i="1"/>
  <c r="D1283" i="1"/>
  <c r="E1283" i="1"/>
  <c r="D1284" i="1"/>
  <c r="E1284" i="1"/>
  <c r="D1285" i="1"/>
  <c r="E1285" i="1"/>
  <c r="D1286" i="1"/>
  <c r="E1286" i="1"/>
  <c r="D1287" i="1"/>
  <c r="E1287" i="1"/>
  <c r="D1288" i="1"/>
  <c r="E1288" i="1"/>
  <c r="D1289" i="1"/>
  <c r="E1289" i="1"/>
  <c r="D1290" i="1"/>
  <c r="E1290" i="1"/>
  <c r="D1291" i="1"/>
  <c r="E1291" i="1"/>
  <c r="D1292" i="1"/>
  <c r="E1292" i="1"/>
  <c r="D1293" i="1"/>
  <c r="E1293" i="1"/>
  <c r="D1294" i="1"/>
  <c r="E1294" i="1"/>
  <c r="D1295" i="1"/>
  <c r="E1295" i="1"/>
  <c r="D1296" i="1"/>
  <c r="E1296" i="1"/>
  <c r="D1297" i="1"/>
  <c r="E1297" i="1"/>
  <c r="D1298" i="1"/>
  <c r="E1298" i="1"/>
  <c r="D1299" i="1"/>
  <c r="E1299" i="1"/>
  <c r="D1300" i="1"/>
  <c r="E1300" i="1"/>
  <c r="D1301" i="1"/>
  <c r="E1301" i="1"/>
  <c r="D1302" i="1"/>
  <c r="E1302" i="1"/>
  <c r="D1303" i="1"/>
  <c r="E1303" i="1"/>
  <c r="D1304" i="1"/>
  <c r="E1304" i="1"/>
  <c r="D1305" i="1"/>
  <c r="E1305" i="1"/>
  <c r="D1306" i="1"/>
  <c r="E1306" i="1"/>
  <c r="D1307" i="1"/>
  <c r="E1307" i="1"/>
  <c r="D1308" i="1"/>
  <c r="E1308" i="1"/>
  <c r="D1309" i="1"/>
  <c r="E1309" i="1"/>
  <c r="D1310" i="1"/>
  <c r="E1310" i="1"/>
  <c r="D1311" i="1"/>
  <c r="E1311" i="1"/>
  <c r="D1312" i="1"/>
  <c r="E1312" i="1"/>
  <c r="D1313" i="1"/>
  <c r="E1313" i="1"/>
  <c r="D1314" i="1"/>
  <c r="E1314" i="1"/>
  <c r="D1315" i="1"/>
  <c r="E1315" i="1"/>
  <c r="D1316" i="1"/>
  <c r="E1316" i="1"/>
  <c r="D1317" i="1"/>
  <c r="E1317" i="1"/>
  <c r="D1318" i="1"/>
  <c r="E1318" i="1"/>
  <c r="D1319" i="1"/>
  <c r="E1319" i="1"/>
  <c r="D1320" i="1"/>
  <c r="E1320" i="1"/>
  <c r="D1321" i="1"/>
  <c r="E1321" i="1"/>
  <c r="D1322" i="1"/>
  <c r="E1322" i="1"/>
  <c r="D1323" i="1"/>
  <c r="E1323" i="1"/>
  <c r="D1324" i="1"/>
  <c r="E1324" i="1"/>
  <c r="D1325" i="1"/>
  <c r="E1325" i="1"/>
  <c r="D1326" i="1"/>
  <c r="E1326" i="1"/>
  <c r="D1327" i="1"/>
  <c r="E1327" i="1"/>
  <c r="D1328" i="1"/>
  <c r="E1328" i="1"/>
  <c r="D1329" i="1"/>
  <c r="E1329" i="1"/>
  <c r="D1330" i="1"/>
  <c r="E1330" i="1"/>
  <c r="D1331" i="1"/>
  <c r="E1331" i="1"/>
  <c r="D1332" i="1"/>
  <c r="E1332" i="1"/>
  <c r="D1333" i="1"/>
  <c r="E1333" i="1"/>
  <c r="D1334" i="1"/>
  <c r="E1334" i="1"/>
  <c r="D1335" i="1"/>
  <c r="E1335" i="1"/>
  <c r="D1336" i="1"/>
  <c r="E1336" i="1"/>
  <c r="D1337" i="1"/>
  <c r="E1337" i="1"/>
  <c r="D1338" i="1"/>
  <c r="E1338" i="1"/>
  <c r="D1339" i="1"/>
  <c r="E1339" i="1"/>
  <c r="D1340" i="1"/>
  <c r="E1340" i="1"/>
  <c r="D1341" i="1"/>
  <c r="E1341" i="1"/>
  <c r="D1342" i="1"/>
  <c r="E1342" i="1"/>
  <c r="D1343" i="1"/>
  <c r="E1343" i="1"/>
  <c r="D1344" i="1"/>
  <c r="E1344" i="1"/>
  <c r="D1345" i="1"/>
  <c r="E1345" i="1"/>
  <c r="D1346" i="1"/>
  <c r="E1346" i="1"/>
  <c r="D1347" i="1"/>
  <c r="E1347" i="1"/>
  <c r="D1348" i="1"/>
  <c r="E1348" i="1"/>
  <c r="D1349" i="1"/>
  <c r="E1349" i="1"/>
  <c r="D1350" i="1"/>
  <c r="E1350" i="1"/>
  <c r="D1351" i="1"/>
  <c r="E1351" i="1"/>
  <c r="D1352" i="1"/>
  <c r="E1352" i="1"/>
  <c r="D1353" i="1"/>
  <c r="E1353" i="1"/>
  <c r="D1354" i="1"/>
  <c r="E1354" i="1"/>
  <c r="D1355" i="1"/>
  <c r="E1355" i="1"/>
  <c r="D1356" i="1"/>
  <c r="E1356" i="1"/>
  <c r="D1357" i="1"/>
  <c r="E1357" i="1"/>
  <c r="D1358" i="1"/>
  <c r="E1358" i="1"/>
  <c r="D1359" i="1"/>
  <c r="E1359" i="1"/>
  <c r="D1360" i="1"/>
  <c r="E1360" i="1"/>
  <c r="D1361" i="1"/>
  <c r="E1361" i="1"/>
  <c r="D1362" i="1"/>
  <c r="E1362" i="1"/>
  <c r="D1363" i="1"/>
  <c r="E1363" i="1"/>
  <c r="D1364" i="1"/>
  <c r="E1364" i="1"/>
  <c r="D1365" i="1"/>
  <c r="E1365" i="1"/>
  <c r="D1366" i="1"/>
  <c r="E1366" i="1"/>
  <c r="D1367" i="1"/>
  <c r="E1367" i="1"/>
  <c r="D1368" i="1"/>
  <c r="E1368" i="1"/>
  <c r="D1369" i="1"/>
  <c r="E1369" i="1"/>
  <c r="D1370" i="1"/>
  <c r="E1370" i="1"/>
  <c r="D1371" i="1"/>
  <c r="E1371" i="1"/>
  <c r="D1372" i="1"/>
  <c r="E1372" i="1"/>
  <c r="D1373" i="1"/>
  <c r="E1373" i="1"/>
  <c r="D1374" i="1"/>
  <c r="E1374" i="1"/>
  <c r="D1375" i="1"/>
  <c r="E1375" i="1"/>
  <c r="D1376" i="1"/>
  <c r="E1376" i="1"/>
  <c r="D1377" i="1"/>
  <c r="E1377" i="1"/>
  <c r="D1378" i="1"/>
  <c r="E1378" i="1"/>
  <c r="D1379" i="1"/>
  <c r="E1379" i="1"/>
  <c r="D1380" i="1"/>
  <c r="E1380" i="1"/>
  <c r="D1381" i="1"/>
  <c r="E1381" i="1"/>
  <c r="D1382" i="1"/>
  <c r="E1382" i="1"/>
  <c r="D1383" i="1"/>
  <c r="E1383" i="1"/>
  <c r="D1384" i="1"/>
  <c r="E1384" i="1"/>
  <c r="D1385" i="1"/>
  <c r="E1385" i="1"/>
  <c r="D1386" i="1"/>
  <c r="E1386" i="1"/>
  <c r="D1387" i="1"/>
  <c r="E1387" i="1"/>
  <c r="D1388" i="1"/>
  <c r="E1388" i="1"/>
  <c r="D1389" i="1"/>
  <c r="E1389" i="1"/>
  <c r="D1390" i="1"/>
  <c r="E1390" i="1"/>
  <c r="D1391" i="1"/>
  <c r="E1391" i="1"/>
  <c r="D1392" i="1"/>
  <c r="E1392" i="1"/>
  <c r="D1393" i="1"/>
  <c r="E1393" i="1"/>
  <c r="D1394" i="1"/>
  <c r="E1394" i="1"/>
  <c r="D1395" i="1"/>
  <c r="E1395" i="1"/>
  <c r="D1396" i="1"/>
  <c r="E1396" i="1"/>
  <c r="D1397" i="1"/>
  <c r="E1397" i="1"/>
  <c r="D1398" i="1"/>
  <c r="E1398" i="1"/>
  <c r="D1399" i="1"/>
  <c r="E1399" i="1"/>
  <c r="D1400" i="1"/>
  <c r="E1400" i="1"/>
  <c r="D1401" i="1"/>
  <c r="E1401" i="1"/>
  <c r="D1402" i="1"/>
  <c r="E1402" i="1"/>
  <c r="D1403" i="1"/>
  <c r="E1403" i="1"/>
  <c r="D1404" i="1"/>
  <c r="E1404" i="1"/>
  <c r="D1405" i="1"/>
  <c r="E1405" i="1"/>
  <c r="D1406" i="1"/>
  <c r="E1406" i="1"/>
  <c r="D1407" i="1"/>
  <c r="E1407" i="1"/>
  <c r="D1408" i="1"/>
  <c r="E1408" i="1"/>
  <c r="D1409" i="1"/>
  <c r="E1409" i="1"/>
  <c r="D1410" i="1"/>
  <c r="E1410" i="1"/>
  <c r="D1411" i="1"/>
  <c r="E1411" i="1"/>
  <c r="D1412" i="1"/>
  <c r="E1412" i="1"/>
  <c r="D1413" i="1"/>
  <c r="E1413" i="1"/>
  <c r="D1414" i="1"/>
  <c r="E1414" i="1"/>
  <c r="D1415" i="1"/>
  <c r="E1415" i="1"/>
  <c r="D1416" i="1"/>
  <c r="E1416" i="1"/>
  <c r="D1417" i="1"/>
  <c r="E1417" i="1"/>
  <c r="D1418" i="1"/>
  <c r="E1418" i="1"/>
  <c r="D1419" i="1"/>
  <c r="E1419" i="1"/>
  <c r="D1420" i="1"/>
  <c r="E1420" i="1"/>
  <c r="D1421" i="1"/>
  <c r="E1421" i="1"/>
  <c r="D1422" i="1"/>
  <c r="E1422" i="1"/>
  <c r="D1423" i="1"/>
  <c r="E1423" i="1"/>
  <c r="D1424" i="1"/>
  <c r="E1424" i="1"/>
  <c r="D1425" i="1"/>
  <c r="E1425" i="1"/>
  <c r="D1426" i="1"/>
  <c r="E1426" i="1"/>
  <c r="D1427" i="1"/>
  <c r="E1427" i="1"/>
  <c r="D1428" i="1"/>
  <c r="E1428" i="1"/>
  <c r="D1429" i="1"/>
  <c r="E1429" i="1"/>
  <c r="D1430" i="1"/>
  <c r="E1430" i="1"/>
  <c r="D1431" i="1"/>
  <c r="E1431" i="1"/>
  <c r="D1432" i="1"/>
  <c r="E1432" i="1"/>
  <c r="D1433" i="1"/>
  <c r="E1433" i="1"/>
  <c r="D1434" i="1"/>
  <c r="E1434" i="1"/>
  <c r="D1435" i="1"/>
  <c r="E1435" i="1"/>
  <c r="D1436" i="1"/>
  <c r="E1436" i="1"/>
  <c r="D1437" i="1"/>
  <c r="E1437" i="1"/>
  <c r="D1438" i="1"/>
  <c r="E1438" i="1"/>
  <c r="D1439" i="1"/>
  <c r="E1439" i="1"/>
  <c r="D1440" i="1"/>
  <c r="E1440" i="1"/>
  <c r="D1441" i="1"/>
  <c r="E1441" i="1"/>
  <c r="D1442" i="1"/>
  <c r="E1442" i="1"/>
  <c r="D1443" i="1"/>
  <c r="E1443" i="1"/>
  <c r="D1444" i="1"/>
  <c r="E1444" i="1"/>
  <c r="D1445" i="1"/>
  <c r="E1445" i="1"/>
  <c r="D1446" i="1"/>
  <c r="E1446" i="1"/>
  <c r="D1447" i="1"/>
  <c r="E1447" i="1"/>
  <c r="D1448" i="1"/>
  <c r="E1448" i="1"/>
  <c r="D1449" i="1"/>
  <c r="E1449" i="1"/>
  <c r="D1450" i="1"/>
  <c r="E1450" i="1"/>
  <c r="D1451" i="1"/>
  <c r="E1451" i="1"/>
  <c r="D1452" i="1"/>
  <c r="E1452" i="1"/>
  <c r="D1453" i="1"/>
  <c r="E1453" i="1"/>
  <c r="D1454" i="1"/>
  <c r="E1454" i="1"/>
  <c r="D1455" i="1"/>
  <c r="E1455" i="1"/>
  <c r="D1456" i="1"/>
  <c r="E1456" i="1"/>
  <c r="D1457" i="1"/>
  <c r="E1457" i="1"/>
  <c r="D1458" i="1"/>
  <c r="E1458" i="1"/>
  <c r="D1459" i="1"/>
  <c r="E1459" i="1"/>
  <c r="D1460" i="1"/>
  <c r="E1460" i="1"/>
  <c r="D1461" i="1"/>
  <c r="E1461" i="1"/>
  <c r="D1462" i="1"/>
  <c r="E1462" i="1"/>
  <c r="D1463" i="1"/>
  <c r="E1463" i="1"/>
  <c r="D1464" i="1"/>
  <c r="E1464" i="1"/>
  <c r="D1465" i="1"/>
  <c r="E1465" i="1"/>
  <c r="D1466" i="1"/>
  <c r="E1466" i="1"/>
  <c r="D1467" i="1"/>
  <c r="E1467" i="1"/>
  <c r="D1468" i="1"/>
  <c r="E1468" i="1"/>
  <c r="D1469" i="1"/>
  <c r="E1469" i="1"/>
  <c r="D1470" i="1"/>
  <c r="E1470" i="1"/>
  <c r="D1471" i="1"/>
  <c r="E1471" i="1"/>
  <c r="D1472" i="1"/>
  <c r="E1472" i="1"/>
  <c r="D1473" i="1"/>
  <c r="E1473" i="1"/>
  <c r="D1474" i="1"/>
  <c r="E1474" i="1"/>
  <c r="D1475" i="1"/>
  <c r="E1475" i="1"/>
  <c r="D1476" i="1"/>
  <c r="E1476" i="1"/>
  <c r="D1477" i="1"/>
  <c r="E1477" i="1"/>
  <c r="D1478" i="1"/>
  <c r="E1478" i="1"/>
  <c r="D1479" i="1"/>
  <c r="E1479" i="1"/>
  <c r="D1480" i="1"/>
  <c r="E1480" i="1"/>
  <c r="D1481" i="1"/>
  <c r="E1481" i="1"/>
  <c r="D1482" i="1"/>
  <c r="E1482" i="1"/>
  <c r="D1483" i="1"/>
  <c r="E1483" i="1"/>
  <c r="D1484" i="1"/>
  <c r="E1484" i="1"/>
  <c r="D1485" i="1"/>
  <c r="E1485" i="1"/>
  <c r="D1486" i="1"/>
  <c r="E1486" i="1"/>
  <c r="D1487" i="1"/>
  <c r="E1487" i="1"/>
  <c r="D1488" i="1"/>
  <c r="E1488" i="1"/>
  <c r="D1489" i="1"/>
  <c r="E1489" i="1"/>
  <c r="D1490" i="1"/>
  <c r="E1490" i="1"/>
  <c r="D1491" i="1"/>
  <c r="E1491" i="1"/>
  <c r="D1492" i="1"/>
  <c r="E1492" i="1"/>
  <c r="D1493" i="1"/>
  <c r="E1493" i="1"/>
  <c r="D1494" i="1"/>
  <c r="E1494" i="1"/>
  <c r="D1495" i="1"/>
  <c r="E1495" i="1"/>
  <c r="D1496" i="1"/>
  <c r="E1496" i="1"/>
  <c r="D1497" i="1"/>
  <c r="E1497" i="1"/>
  <c r="D1498" i="1"/>
  <c r="E1498" i="1"/>
  <c r="D1499" i="1"/>
  <c r="E1499" i="1"/>
  <c r="D1500" i="1"/>
  <c r="E1500" i="1"/>
  <c r="D1501" i="1"/>
  <c r="E1501" i="1"/>
  <c r="D1502" i="1"/>
  <c r="E1502" i="1"/>
  <c r="D1503" i="1"/>
  <c r="E1503" i="1"/>
  <c r="D1504" i="1"/>
  <c r="E1504" i="1"/>
  <c r="D1505" i="1"/>
  <c r="E1505" i="1"/>
  <c r="D1506" i="1"/>
  <c r="E1506" i="1"/>
  <c r="D1507" i="1"/>
  <c r="E1507" i="1"/>
  <c r="D1508" i="1"/>
  <c r="E1508" i="1"/>
  <c r="D1509" i="1"/>
  <c r="E1509" i="1"/>
  <c r="D1510" i="1"/>
  <c r="E1510" i="1"/>
  <c r="D1511" i="1"/>
  <c r="E1511" i="1"/>
  <c r="D1512" i="1"/>
  <c r="E1512" i="1"/>
  <c r="D1513" i="1"/>
  <c r="E1513" i="1"/>
  <c r="D1514" i="1"/>
  <c r="E1514" i="1"/>
  <c r="D1515" i="1"/>
  <c r="E1515" i="1"/>
  <c r="D1516" i="1"/>
  <c r="E1516" i="1"/>
  <c r="D1517" i="1"/>
  <c r="E1517" i="1"/>
  <c r="D1518" i="1"/>
  <c r="E1518" i="1"/>
  <c r="D1519" i="1"/>
  <c r="E1519" i="1"/>
  <c r="D1520" i="1"/>
  <c r="E1520" i="1"/>
  <c r="D1521" i="1"/>
  <c r="E1521" i="1"/>
  <c r="D1522" i="1"/>
  <c r="E1522" i="1"/>
  <c r="D1523" i="1"/>
  <c r="E1523" i="1"/>
  <c r="D1524" i="1"/>
  <c r="E1524" i="1"/>
  <c r="D1525" i="1"/>
  <c r="E1525" i="1"/>
  <c r="D1526" i="1"/>
  <c r="E1526" i="1"/>
  <c r="D1527" i="1"/>
  <c r="E1527" i="1"/>
  <c r="D1528" i="1"/>
  <c r="E1528" i="1"/>
  <c r="D1529" i="1"/>
  <c r="E1529" i="1"/>
  <c r="D1530" i="1"/>
  <c r="E1530" i="1"/>
  <c r="D1531" i="1"/>
  <c r="E1531" i="1"/>
  <c r="D1532" i="1"/>
  <c r="E1532" i="1"/>
  <c r="D1533" i="1"/>
  <c r="E1533" i="1"/>
  <c r="D1534" i="1"/>
  <c r="E1534" i="1"/>
  <c r="D1535" i="1"/>
  <c r="E1535" i="1"/>
  <c r="D1536" i="1"/>
  <c r="E1536" i="1"/>
  <c r="D1537" i="1"/>
  <c r="E1537" i="1"/>
  <c r="D1538" i="1"/>
  <c r="E1538" i="1"/>
  <c r="D1539" i="1"/>
  <c r="E1539" i="1"/>
  <c r="D1540" i="1"/>
  <c r="E1540" i="1"/>
  <c r="D1541" i="1"/>
  <c r="E1541" i="1"/>
  <c r="D1542" i="1"/>
  <c r="E1542" i="1"/>
  <c r="D1543" i="1"/>
  <c r="E1543" i="1"/>
  <c r="D1544" i="1"/>
  <c r="E1544" i="1"/>
  <c r="D1545" i="1"/>
  <c r="E1545" i="1"/>
  <c r="D1546" i="1"/>
  <c r="E1546" i="1"/>
  <c r="D1547" i="1"/>
  <c r="E1547" i="1"/>
  <c r="D1548" i="1"/>
  <c r="E1548" i="1"/>
  <c r="D1549" i="1"/>
  <c r="E1549" i="1"/>
  <c r="D1550" i="1"/>
  <c r="E1550" i="1"/>
  <c r="D1551" i="1"/>
  <c r="E1551" i="1"/>
  <c r="D1552" i="1"/>
  <c r="E1552" i="1"/>
  <c r="D1553" i="1"/>
  <c r="E1553" i="1"/>
  <c r="D1554" i="1"/>
  <c r="E1554" i="1"/>
  <c r="D1555" i="1"/>
  <c r="E1555" i="1"/>
  <c r="D1556" i="1"/>
  <c r="E1556" i="1"/>
  <c r="D1557" i="1"/>
  <c r="E1557" i="1"/>
  <c r="D1558" i="1"/>
  <c r="E1558" i="1"/>
  <c r="D1559" i="1"/>
  <c r="E1559" i="1"/>
  <c r="D1560" i="1"/>
  <c r="E1560" i="1"/>
  <c r="D1561" i="1"/>
  <c r="E1561" i="1"/>
  <c r="D1562" i="1"/>
  <c r="E1562" i="1"/>
  <c r="D1563" i="1"/>
  <c r="E1563" i="1"/>
  <c r="D1564" i="1"/>
  <c r="E1564" i="1"/>
  <c r="D1565" i="1"/>
  <c r="E1565" i="1"/>
  <c r="D1566" i="1"/>
  <c r="E1566" i="1"/>
  <c r="D1567" i="1"/>
  <c r="E1567" i="1"/>
  <c r="D1568" i="1"/>
  <c r="E1568" i="1"/>
  <c r="D1569" i="1"/>
  <c r="E1569" i="1"/>
  <c r="D1570" i="1"/>
  <c r="E1570" i="1"/>
  <c r="D1571" i="1"/>
  <c r="E1571" i="1"/>
  <c r="D1572" i="1"/>
  <c r="E1572" i="1"/>
  <c r="D1573" i="1"/>
  <c r="E1573" i="1"/>
  <c r="D1574" i="1"/>
  <c r="E1574" i="1"/>
  <c r="D1575" i="1"/>
  <c r="E1575" i="1"/>
  <c r="D1576" i="1"/>
  <c r="E1576" i="1"/>
  <c r="D1577" i="1"/>
  <c r="E1577" i="1"/>
  <c r="D1578" i="1"/>
  <c r="E1578" i="1"/>
  <c r="D1579" i="1"/>
  <c r="E1579" i="1"/>
  <c r="D1580" i="1"/>
  <c r="E1580" i="1"/>
  <c r="D1581" i="1"/>
  <c r="E1581" i="1"/>
  <c r="D1582" i="1"/>
  <c r="E1582" i="1"/>
  <c r="D1583" i="1"/>
  <c r="E1583" i="1"/>
  <c r="D1584" i="1"/>
  <c r="E1584" i="1"/>
  <c r="D1585" i="1"/>
  <c r="E1585" i="1"/>
  <c r="D1586" i="1"/>
  <c r="E1586" i="1"/>
  <c r="D1587" i="1"/>
  <c r="E1587" i="1"/>
  <c r="D1588" i="1"/>
  <c r="E1588" i="1"/>
  <c r="D1589" i="1"/>
  <c r="E1589" i="1"/>
  <c r="D1590" i="1"/>
  <c r="E1590" i="1"/>
  <c r="D1591" i="1"/>
  <c r="E1591" i="1"/>
  <c r="D1592" i="1"/>
  <c r="E1592" i="1"/>
  <c r="D1593" i="1"/>
  <c r="E1593" i="1"/>
  <c r="D1594" i="1"/>
  <c r="E1594" i="1"/>
  <c r="D1595" i="1"/>
  <c r="E1595" i="1"/>
  <c r="D1596" i="1"/>
  <c r="E1596" i="1"/>
  <c r="D1597" i="1"/>
  <c r="E1597" i="1"/>
  <c r="D1598" i="1"/>
  <c r="E1598" i="1"/>
  <c r="D1599" i="1"/>
  <c r="E1599" i="1"/>
  <c r="D1600" i="1"/>
  <c r="E1600" i="1"/>
  <c r="D1601" i="1"/>
  <c r="E1601" i="1"/>
  <c r="D1602" i="1"/>
  <c r="E1602" i="1"/>
  <c r="D1603" i="1"/>
  <c r="E1603" i="1"/>
  <c r="D1604" i="1"/>
  <c r="E1604" i="1"/>
  <c r="D1605" i="1"/>
  <c r="E1605" i="1"/>
  <c r="D1606" i="1"/>
  <c r="E1606" i="1"/>
  <c r="D1607" i="1"/>
  <c r="E1607" i="1"/>
  <c r="D1608" i="1"/>
  <c r="E1608" i="1"/>
  <c r="D1609" i="1"/>
  <c r="E1609" i="1"/>
  <c r="D1610" i="1"/>
  <c r="E1610" i="1"/>
  <c r="D1611" i="1"/>
  <c r="E1611" i="1"/>
  <c r="D1612" i="1"/>
  <c r="E1612" i="1"/>
  <c r="D1613" i="1"/>
  <c r="E1613" i="1"/>
  <c r="D1614" i="1"/>
  <c r="E1614" i="1"/>
  <c r="D1615" i="1"/>
  <c r="E1615" i="1"/>
  <c r="D1616" i="1"/>
  <c r="E1616" i="1"/>
  <c r="D1617" i="1"/>
  <c r="E1617" i="1"/>
  <c r="D1618" i="1"/>
  <c r="E1618" i="1"/>
  <c r="D1619" i="1"/>
  <c r="E1619" i="1"/>
  <c r="D1620" i="1"/>
  <c r="E1620" i="1"/>
  <c r="D1621" i="1"/>
  <c r="E1621" i="1"/>
  <c r="D1622" i="1"/>
  <c r="E1622" i="1"/>
  <c r="D1623" i="1"/>
  <c r="E1623" i="1"/>
  <c r="D1624" i="1"/>
  <c r="E1624" i="1"/>
  <c r="D1625" i="1"/>
  <c r="E1625" i="1"/>
  <c r="D1626" i="1"/>
  <c r="E1626" i="1"/>
  <c r="D1627" i="1"/>
  <c r="E1627" i="1"/>
  <c r="D1628" i="1"/>
  <c r="E1628" i="1"/>
  <c r="D1629" i="1"/>
  <c r="E1629" i="1"/>
  <c r="D1630" i="1"/>
  <c r="E1630" i="1"/>
  <c r="D1631" i="1"/>
  <c r="E1631" i="1"/>
  <c r="D1632" i="1"/>
  <c r="E1632" i="1"/>
  <c r="D1633" i="1"/>
  <c r="E1633" i="1"/>
  <c r="D1634" i="1"/>
  <c r="E1634" i="1"/>
  <c r="D1635" i="1"/>
  <c r="E1635" i="1"/>
  <c r="D1636" i="1"/>
  <c r="E1636" i="1"/>
  <c r="D1637" i="1"/>
  <c r="E1637" i="1"/>
  <c r="D1638" i="1"/>
  <c r="E1638" i="1"/>
  <c r="D1639" i="1"/>
  <c r="E1639" i="1"/>
  <c r="D1640" i="1"/>
  <c r="E1640" i="1"/>
  <c r="D1641" i="1"/>
  <c r="E1641" i="1"/>
  <c r="D1642" i="1"/>
  <c r="E1642" i="1"/>
  <c r="D1643" i="1"/>
  <c r="E1643" i="1"/>
  <c r="D1644" i="1"/>
  <c r="E1644" i="1"/>
  <c r="D1645" i="1"/>
  <c r="E1645" i="1"/>
  <c r="D1646" i="1"/>
  <c r="E1646" i="1"/>
  <c r="D1647" i="1"/>
  <c r="E1647" i="1"/>
  <c r="D1648" i="1"/>
  <c r="E1648" i="1"/>
  <c r="D1649" i="1"/>
  <c r="E1649" i="1"/>
  <c r="D1650" i="1"/>
  <c r="E1650" i="1"/>
  <c r="D1651" i="1"/>
  <c r="E1651" i="1"/>
  <c r="D1652" i="1"/>
  <c r="E1652" i="1"/>
  <c r="D1653" i="1"/>
  <c r="E1653" i="1"/>
  <c r="D1654" i="1"/>
  <c r="E1654" i="1"/>
  <c r="D1655" i="1"/>
  <c r="E1655" i="1"/>
  <c r="D1656" i="1"/>
  <c r="E1656" i="1"/>
  <c r="D1657" i="1"/>
  <c r="E1657" i="1"/>
  <c r="D1658" i="1"/>
  <c r="E1658" i="1"/>
  <c r="D1659" i="1"/>
  <c r="E1659" i="1"/>
  <c r="D1660" i="1"/>
  <c r="E1660" i="1"/>
  <c r="D1661" i="1"/>
  <c r="E1661" i="1"/>
  <c r="D1662" i="1"/>
  <c r="E1662" i="1"/>
  <c r="D1663" i="1"/>
  <c r="E1663" i="1"/>
  <c r="D1664" i="1"/>
  <c r="E1664" i="1"/>
  <c r="D1665" i="1"/>
  <c r="E1665" i="1"/>
  <c r="D1666" i="1"/>
  <c r="E1666" i="1"/>
  <c r="D1667" i="1"/>
  <c r="E1667" i="1"/>
  <c r="D1668" i="1"/>
  <c r="E1668" i="1"/>
  <c r="D1669" i="1"/>
  <c r="E1669" i="1"/>
  <c r="D1670" i="1"/>
  <c r="E1670" i="1"/>
  <c r="D1671" i="1"/>
  <c r="E1671" i="1"/>
  <c r="D1672" i="1"/>
  <c r="E1672" i="1"/>
  <c r="D1673" i="1"/>
  <c r="E1673" i="1"/>
  <c r="D1674" i="1"/>
  <c r="E1674" i="1"/>
  <c r="D1675" i="1"/>
  <c r="E1675" i="1"/>
  <c r="D1676" i="1"/>
  <c r="E1676" i="1"/>
  <c r="D1677" i="1"/>
  <c r="E1677" i="1"/>
  <c r="D1678" i="1"/>
  <c r="E1678" i="1"/>
  <c r="D1679" i="1"/>
  <c r="E1679" i="1"/>
  <c r="D1680" i="1"/>
  <c r="E1680" i="1"/>
  <c r="D1681" i="1"/>
  <c r="E1681" i="1"/>
  <c r="D1682" i="1"/>
  <c r="E1682" i="1"/>
  <c r="D1683" i="1"/>
  <c r="E1683" i="1"/>
  <c r="D1684" i="1"/>
  <c r="E1684" i="1"/>
  <c r="D1685" i="1"/>
  <c r="E1685" i="1"/>
  <c r="D1686" i="1"/>
  <c r="E1686" i="1"/>
  <c r="D1687" i="1"/>
  <c r="E1687" i="1"/>
  <c r="D1688" i="1"/>
  <c r="E1688" i="1"/>
  <c r="D1689" i="1"/>
  <c r="E1689" i="1"/>
  <c r="D1690" i="1"/>
  <c r="E1690" i="1"/>
  <c r="D1691" i="1"/>
  <c r="E1691" i="1"/>
  <c r="D1692" i="1"/>
  <c r="E1692" i="1"/>
  <c r="D1693" i="1"/>
  <c r="E1693" i="1"/>
  <c r="D1694" i="1"/>
  <c r="E1694" i="1"/>
  <c r="D1695" i="1"/>
  <c r="E1695" i="1"/>
  <c r="D1696" i="1"/>
  <c r="E1696" i="1"/>
  <c r="D1697" i="1"/>
  <c r="E1697" i="1"/>
  <c r="D1698" i="1"/>
  <c r="E1698" i="1"/>
  <c r="D1699" i="1"/>
  <c r="E1699" i="1"/>
  <c r="D1700" i="1"/>
  <c r="E1700" i="1"/>
  <c r="D1701" i="1"/>
  <c r="E1701" i="1"/>
  <c r="D1702" i="1"/>
  <c r="E1702" i="1"/>
  <c r="D1703" i="1"/>
  <c r="E1703" i="1"/>
  <c r="D1704" i="1"/>
  <c r="E1704" i="1"/>
  <c r="D1705" i="1"/>
  <c r="E1705" i="1"/>
  <c r="D1706" i="1"/>
  <c r="E1706" i="1"/>
  <c r="D1707" i="1"/>
  <c r="E1707" i="1"/>
  <c r="D1708" i="1"/>
  <c r="E1708" i="1"/>
  <c r="D1709" i="1"/>
  <c r="E1709" i="1"/>
  <c r="D1710" i="1"/>
  <c r="E1710" i="1"/>
  <c r="D1711" i="1"/>
  <c r="E1711" i="1"/>
  <c r="D1712" i="1"/>
  <c r="E1712" i="1"/>
  <c r="D1713" i="1"/>
  <c r="E1713" i="1"/>
  <c r="D1714" i="1"/>
  <c r="E1714" i="1"/>
  <c r="D1715" i="1"/>
  <c r="E1715" i="1"/>
  <c r="D1716" i="1"/>
  <c r="E1716" i="1"/>
  <c r="D1717" i="1"/>
  <c r="E1717" i="1"/>
  <c r="D1718" i="1"/>
  <c r="E1718" i="1"/>
  <c r="D1719" i="1"/>
  <c r="E1719" i="1"/>
  <c r="D1720" i="1"/>
  <c r="E1720" i="1"/>
  <c r="D1721" i="1"/>
  <c r="E1721" i="1"/>
  <c r="D1722" i="1"/>
  <c r="E1722" i="1"/>
  <c r="D1723" i="1"/>
  <c r="E1723" i="1"/>
  <c r="D1724" i="1"/>
  <c r="E1724" i="1"/>
  <c r="D1725" i="1"/>
  <c r="E1725" i="1"/>
  <c r="D1726" i="1"/>
  <c r="E1726" i="1"/>
  <c r="D1727" i="1"/>
  <c r="E1727" i="1"/>
  <c r="D1728" i="1"/>
  <c r="E1728" i="1"/>
  <c r="D1729" i="1"/>
  <c r="E1729" i="1"/>
  <c r="D1730" i="1"/>
  <c r="E1730" i="1"/>
  <c r="D1731" i="1"/>
  <c r="E1731" i="1"/>
  <c r="D1732" i="1"/>
  <c r="E1732" i="1"/>
  <c r="D1733" i="1"/>
  <c r="E1733" i="1"/>
  <c r="D1734" i="1"/>
  <c r="E1734" i="1"/>
  <c r="D1735" i="1"/>
  <c r="E1735" i="1"/>
  <c r="D1736" i="1"/>
  <c r="E1736" i="1"/>
  <c r="D1737" i="1"/>
  <c r="E1737" i="1"/>
  <c r="D1738" i="1"/>
  <c r="E1738" i="1"/>
  <c r="D1739" i="1"/>
  <c r="E1739" i="1"/>
  <c r="D1740" i="1"/>
  <c r="E1740" i="1"/>
  <c r="D1741" i="1"/>
  <c r="E1741" i="1"/>
  <c r="D1742" i="1"/>
  <c r="E1742" i="1"/>
  <c r="D1743" i="1"/>
  <c r="E1743" i="1"/>
  <c r="D1744" i="1"/>
  <c r="E1744" i="1"/>
  <c r="D1745" i="1"/>
  <c r="E1745" i="1"/>
  <c r="D1746" i="1"/>
  <c r="E1746" i="1"/>
  <c r="D1747" i="1"/>
  <c r="E1747" i="1"/>
  <c r="D1748" i="1"/>
  <c r="E1748" i="1"/>
  <c r="D1749" i="1"/>
  <c r="E1749" i="1"/>
  <c r="D1750" i="1"/>
  <c r="E1750" i="1"/>
  <c r="D1751" i="1"/>
  <c r="E1751" i="1"/>
  <c r="D1752" i="1"/>
  <c r="E1752" i="1"/>
  <c r="D1753" i="1"/>
  <c r="E1753" i="1"/>
  <c r="D1754" i="1"/>
  <c r="E1754" i="1"/>
  <c r="D1755" i="1"/>
  <c r="E1755" i="1"/>
  <c r="D1756" i="1"/>
  <c r="E1756" i="1"/>
  <c r="D1757" i="1"/>
  <c r="E1757" i="1"/>
  <c r="D1758" i="1"/>
  <c r="E1758" i="1"/>
  <c r="D1759" i="1"/>
  <c r="E1759" i="1"/>
  <c r="D1760" i="1"/>
  <c r="E1760" i="1"/>
  <c r="D1761" i="1"/>
  <c r="E1761" i="1"/>
  <c r="D1762" i="1"/>
  <c r="E1762" i="1"/>
  <c r="D1763" i="1"/>
  <c r="E1763" i="1"/>
  <c r="D1764" i="1"/>
  <c r="E1764" i="1"/>
  <c r="D1765" i="1"/>
  <c r="E1765" i="1"/>
  <c r="D1766" i="1"/>
  <c r="E1766" i="1"/>
  <c r="D1767" i="1"/>
  <c r="E1767" i="1"/>
  <c r="D1768" i="1"/>
  <c r="E1768" i="1"/>
  <c r="D1769" i="1"/>
  <c r="E1769" i="1"/>
  <c r="D1770" i="1"/>
  <c r="E1770" i="1"/>
  <c r="D1771" i="1"/>
  <c r="E1771" i="1"/>
  <c r="D1772" i="1"/>
  <c r="E1772" i="1"/>
  <c r="D1773" i="1"/>
  <c r="E1773" i="1"/>
  <c r="D1774" i="1"/>
  <c r="E1774" i="1"/>
  <c r="D1775" i="1"/>
  <c r="E1775" i="1"/>
  <c r="D1776" i="1"/>
  <c r="E1776" i="1"/>
  <c r="D1777" i="1"/>
  <c r="E1777" i="1"/>
  <c r="D1778" i="1"/>
  <c r="E1778" i="1"/>
  <c r="D1779" i="1"/>
  <c r="E1779" i="1"/>
  <c r="D1780" i="1"/>
  <c r="E1780" i="1"/>
  <c r="D1781" i="1"/>
  <c r="E1781" i="1"/>
  <c r="D1782" i="1"/>
  <c r="E1782" i="1"/>
  <c r="D1783" i="1"/>
  <c r="E1783" i="1"/>
  <c r="D1784" i="1"/>
  <c r="E1784" i="1"/>
  <c r="D1785" i="1"/>
  <c r="E1785" i="1"/>
  <c r="D1786" i="1"/>
  <c r="E1786" i="1"/>
  <c r="D1787" i="1"/>
  <c r="E1787" i="1"/>
  <c r="D1788" i="1"/>
  <c r="E1788" i="1"/>
  <c r="D1789" i="1"/>
  <c r="E1789" i="1"/>
  <c r="D1790" i="1"/>
  <c r="E1790" i="1"/>
  <c r="D1791" i="1"/>
  <c r="E1791" i="1"/>
  <c r="D1792" i="1"/>
  <c r="E1792" i="1"/>
  <c r="D1793" i="1"/>
  <c r="E1793" i="1"/>
  <c r="D1794" i="1"/>
  <c r="E1794" i="1"/>
  <c r="D1795" i="1"/>
  <c r="E1795" i="1"/>
  <c r="D1796" i="1"/>
  <c r="E1796" i="1"/>
  <c r="D1797" i="1"/>
  <c r="E1797" i="1"/>
  <c r="D1798" i="1"/>
  <c r="E1798" i="1"/>
  <c r="D1799" i="1"/>
  <c r="E1799" i="1"/>
  <c r="D1800" i="1"/>
  <c r="E1800" i="1"/>
  <c r="D1801" i="1"/>
  <c r="E1801" i="1"/>
  <c r="D1802" i="1"/>
  <c r="E1802" i="1"/>
  <c r="D1803" i="1"/>
  <c r="E1803" i="1"/>
  <c r="D1804" i="1"/>
  <c r="E1804" i="1"/>
  <c r="D1805" i="1"/>
  <c r="E1805" i="1"/>
  <c r="D1806" i="1"/>
  <c r="E1806" i="1"/>
  <c r="D1807" i="1"/>
  <c r="E1807" i="1"/>
  <c r="D1808" i="1"/>
  <c r="E1808" i="1"/>
  <c r="D1809" i="1"/>
  <c r="E1809" i="1"/>
  <c r="D1810" i="1"/>
  <c r="E1810" i="1"/>
  <c r="D1811" i="1"/>
  <c r="E1811" i="1"/>
  <c r="D1812" i="1"/>
  <c r="E1812" i="1"/>
  <c r="D1813" i="1"/>
  <c r="E1813" i="1"/>
  <c r="D1814" i="1"/>
  <c r="E1814" i="1"/>
  <c r="D1815" i="1"/>
  <c r="E1815" i="1"/>
  <c r="D1816" i="1"/>
  <c r="E1816" i="1"/>
  <c r="D1817" i="1"/>
  <c r="E1817" i="1"/>
  <c r="D1818" i="1"/>
  <c r="E1818" i="1"/>
  <c r="D1819" i="1"/>
  <c r="E1819" i="1"/>
  <c r="D1820" i="1"/>
  <c r="E1820" i="1"/>
  <c r="D1821" i="1"/>
  <c r="E1821" i="1"/>
  <c r="D1822" i="1"/>
  <c r="E1822" i="1"/>
  <c r="D1823" i="1"/>
  <c r="E1823" i="1"/>
  <c r="D1824" i="1"/>
  <c r="E1824" i="1"/>
  <c r="D1825" i="1"/>
  <c r="E1825" i="1"/>
  <c r="D1826" i="1"/>
  <c r="E1826" i="1"/>
  <c r="D1827" i="1"/>
  <c r="E1827" i="1"/>
  <c r="D1828" i="1"/>
  <c r="E1828" i="1"/>
  <c r="D1829" i="1"/>
  <c r="E1829" i="1"/>
  <c r="D1830" i="1"/>
  <c r="E1830" i="1"/>
  <c r="D1831" i="1"/>
  <c r="E1831" i="1"/>
  <c r="D1832" i="1"/>
  <c r="E1832" i="1"/>
  <c r="D1833" i="1"/>
  <c r="E1833" i="1"/>
  <c r="D1834" i="1"/>
  <c r="E1834" i="1"/>
  <c r="D1835" i="1"/>
  <c r="E1835" i="1"/>
  <c r="D1836" i="1"/>
  <c r="E1836" i="1"/>
  <c r="D1837" i="1"/>
  <c r="E1837" i="1"/>
  <c r="D1838" i="1"/>
  <c r="E1838" i="1"/>
  <c r="D1839" i="1"/>
  <c r="E1839" i="1"/>
  <c r="D1840" i="1"/>
  <c r="E1840" i="1"/>
  <c r="D1841" i="1"/>
  <c r="E1841" i="1"/>
  <c r="D1842" i="1"/>
  <c r="E1842" i="1"/>
  <c r="D1843" i="1"/>
  <c r="E1843" i="1"/>
  <c r="D1844" i="1"/>
  <c r="E1844" i="1"/>
  <c r="D1845" i="1"/>
  <c r="E1845" i="1"/>
  <c r="D1846" i="1"/>
  <c r="E1846" i="1"/>
  <c r="D1847" i="1"/>
  <c r="E1847" i="1"/>
  <c r="D1848" i="1"/>
  <c r="E1848" i="1"/>
  <c r="D1849" i="1"/>
  <c r="E1849" i="1"/>
  <c r="D1850" i="1"/>
  <c r="E1850" i="1"/>
  <c r="D1851" i="1"/>
  <c r="E1851" i="1"/>
  <c r="D1852" i="1"/>
  <c r="E1852" i="1"/>
  <c r="D1853" i="1"/>
  <c r="E1853" i="1"/>
  <c r="D1854" i="1"/>
  <c r="E1854" i="1"/>
  <c r="D1855" i="1"/>
  <c r="E1855" i="1"/>
  <c r="D1856" i="1"/>
  <c r="E1856" i="1"/>
  <c r="D1857" i="1"/>
  <c r="E1857" i="1"/>
  <c r="D1858" i="1"/>
  <c r="E1858" i="1"/>
  <c r="D1859" i="1"/>
  <c r="E1859" i="1"/>
  <c r="D1860" i="1"/>
  <c r="E1860" i="1"/>
  <c r="D1861" i="1"/>
  <c r="E1861" i="1"/>
  <c r="D1862" i="1"/>
  <c r="E1862" i="1"/>
  <c r="D1863" i="1"/>
  <c r="E1863" i="1"/>
  <c r="D1864" i="1"/>
  <c r="E1864" i="1"/>
  <c r="D1865" i="1"/>
  <c r="E1865" i="1"/>
  <c r="D1866" i="1"/>
  <c r="E1866" i="1"/>
  <c r="D1867" i="1"/>
  <c r="E1867" i="1"/>
  <c r="D1868" i="1"/>
  <c r="E1868" i="1"/>
  <c r="D1869" i="1"/>
  <c r="E1869" i="1"/>
  <c r="D1870" i="1"/>
  <c r="E1870" i="1"/>
  <c r="D1871" i="1"/>
  <c r="E1871" i="1"/>
  <c r="D1872" i="1"/>
  <c r="E1872" i="1"/>
  <c r="D1873" i="1"/>
  <c r="E1873" i="1"/>
  <c r="D1874" i="1"/>
  <c r="E1874" i="1"/>
  <c r="D1875" i="1"/>
  <c r="E1875" i="1"/>
  <c r="D1876" i="1"/>
  <c r="E1876" i="1"/>
  <c r="D1877" i="1"/>
  <c r="E1877" i="1"/>
  <c r="D1878" i="1"/>
  <c r="E1878" i="1"/>
  <c r="D1879" i="1"/>
  <c r="E1879" i="1"/>
  <c r="D1880" i="1"/>
  <c r="E1880" i="1"/>
  <c r="D1881" i="1"/>
  <c r="E1881" i="1"/>
  <c r="D1882" i="1"/>
  <c r="E1882" i="1"/>
  <c r="D1883" i="1"/>
  <c r="E1883" i="1"/>
  <c r="D1884" i="1"/>
  <c r="E1884" i="1"/>
  <c r="D1885" i="1"/>
  <c r="E1885" i="1"/>
  <c r="D1886" i="1"/>
  <c r="E1886" i="1"/>
  <c r="D1887" i="1"/>
  <c r="E1887" i="1"/>
  <c r="D1888" i="1"/>
  <c r="E1888" i="1"/>
  <c r="D1889" i="1"/>
  <c r="E1889" i="1"/>
  <c r="D1890" i="1"/>
  <c r="E1890" i="1"/>
  <c r="D1891" i="1"/>
  <c r="E1891" i="1"/>
  <c r="D1892" i="1"/>
  <c r="E1892" i="1"/>
  <c r="D1893" i="1"/>
  <c r="E1893" i="1"/>
  <c r="D1894" i="1"/>
  <c r="E1894" i="1"/>
  <c r="D1895" i="1"/>
  <c r="E1895" i="1"/>
  <c r="D1896" i="1"/>
  <c r="E1896" i="1"/>
  <c r="D1897" i="1"/>
  <c r="E1897" i="1"/>
  <c r="D1898" i="1"/>
  <c r="E1898" i="1"/>
  <c r="D1899" i="1"/>
  <c r="E1899" i="1"/>
  <c r="D1900" i="1"/>
  <c r="E1900" i="1"/>
  <c r="D1901" i="1"/>
  <c r="E1901" i="1"/>
  <c r="D1902" i="1"/>
  <c r="E1902" i="1"/>
  <c r="D1903" i="1"/>
  <c r="E1903" i="1"/>
  <c r="D1904" i="1"/>
  <c r="E1904" i="1"/>
  <c r="D1905" i="1"/>
  <c r="E1905" i="1"/>
  <c r="D1906" i="1"/>
  <c r="E1906" i="1"/>
  <c r="D1907" i="1"/>
  <c r="E1907" i="1"/>
  <c r="D1908" i="1"/>
  <c r="E1908" i="1"/>
  <c r="D1909" i="1"/>
  <c r="E1909" i="1"/>
  <c r="D1910" i="1"/>
  <c r="E1910" i="1"/>
  <c r="D1911" i="1"/>
  <c r="E1911" i="1"/>
  <c r="D1912" i="1"/>
  <c r="E1912" i="1"/>
  <c r="D1913" i="1"/>
  <c r="E1913" i="1"/>
  <c r="D1914" i="1"/>
  <c r="E1914" i="1"/>
  <c r="D1915" i="1"/>
  <c r="E1915" i="1"/>
  <c r="D1916" i="1"/>
  <c r="E1916" i="1"/>
  <c r="D1917" i="1"/>
  <c r="E1917" i="1"/>
  <c r="D1918" i="1"/>
  <c r="E1918" i="1"/>
  <c r="D1919" i="1"/>
  <c r="E1919" i="1"/>
  <c r="D1920" i="1"/>
  <c r="E1920" i="1"/>
  <c r="D1921" i="1"/>
  <c r="E1921" i="1"/>
  <c r="D1922" i="1"/>
  <c r="E1922" i="1"/>
  <c r="D1923" i="1"/>
  <c r="E1923" i="1"/>
  <c r="D1924" i="1"/>
  <c r="E1924" i="1"/>
  <c r="D1925" i="1"/>
  <c r="E1925" i="1"/>
  <c r="D1926" i="1"/>
  <c r="E1926" i="1"/>
  <c r="D1927" i="1"/>
  <c r="E1927" i="1"/>
  <c r="D1928" i="1"/>
  <c r="E1928" i="1"/>
  <c r="D1929" i="1"/>
  <c r="E1929" i="1"/>
  <c r="D1930" i="1"/>
  <c r="E1930" i="1"/>
  <c r="D1931" i="1"/>
  <c r="E1931" i="1"/>
  <c r="D1932" i="1"/>
  <c r="E1932" i="1"/>
  <c r="D1933" i="1"/>
  <c r="E1933" i="1"/>
  <c r="D1934" i="1"/>
  <c r="E1934" i="1"/>
  <c r="D1935" i="1"/>
  <c r="E1935" i="1"/>
  <c r="D1936" i="1"/>
  <c r="E1936" i="1"/>
  <c r="D1937" i="1"/>
  <c r="E1937" i="1"/>
  <c r="D1938" i="1"/>
  <c r="E1938" i="1"/>
  <c r="D1939" i="1"/>
  <c r="E1939" i="1"/>
  <c r="D1940" i="1"/>
  <c r="E1940" i="1"/>
  <c r="D1941" i="1"/>
  <c r="E1941" i="1"/>
  <c r="D1942" i="1"/>
  <c r="E1942" i="1"/>
  <c r="D1943" i="1"/>
  <c r="E1943" i="1"/>
  <c r="D1944" i="1"/>
  <c r="E1944" i="1"/>
  <c r="D1945" i="1"/>
  <c r="E1945" i="1"/>
  <c r="D1946" i="1"/>
  <c r="E1946" i="1"/>
  <c r="D1947" i="1"/>
  <c r="E1947" i="1"/>
  <c r="D1948" i="1"/>
  <c r="E1948" i="1"/>
  <c r="D1949" i="1"/>
  <c r="E1949" i="1"/>
  <c r="D1950" i="1"/>
  <c r="E1950" i="1"/>
  <c r="D1951" i="1"/>
  <c r="E1951" i="1"/>
  <c r="D1952" i="1"/>
  <c r="E1952" i="1"/>
  <c r="D1953" i="1"/>
  <c r="E1953" i="1"/>
  <c r="D1954" i="1"/>
  <c r="E1954" i="1"/>
  <c r="D1955" i="1"/>
  <c r="E1955" i="1"/>
  <c r="D1956" i="1"/>
  <c r="E1956" i="1"/>
  <c r="D1957" i="1"/>
  <c r="E1957" i="1"/>
  <c r="D1958" i="1"/>
  <c r="E1958" i="1"/>
  <c r="D1959" i="1"/>
  <c r="E1959" i="1"/>
  <c r="D1960" i="1"/>
  <c r="E1960" i="1"/>
  <c r="D1961" i="1"/>
  <c r="E1961" i="1"/>
  <c r="D1962" i="1"/>
  <c r="E1962" i="1"/>
  <c r="D1963" i="1"/>
  <c r="E1963" i="1"/>
  <c r="D1964" i="1"/>
  <c r="E1964" i="1"/>
  <c r="D1965" i="1"/>
  <c r="E1965" i="1"/>
  <c r="D1966" i="1"/>
  <c r="E1966" i="1"/>
  <c r="D1967" i="1"/>
  <c r="E1967" i="1"/>
  <c r="D1968" i="1"/>
  <c r="E1968" i="1"/>
  <c r="D1969" i="1"/>
  <c r="E1969" i="1"/>
  <c r="D1970" i="1"/>
  <c r="E1970" i="1"/>
  <c r="D1971" i="1"/>
  <c r="E1971" i="1"/>
  <c r="D1972" i="1"/>
  <c r="E1972" i="1"/>
  <c r="D1973" i="1"/>
  <c r="E1973" i="1"/>
  <c r="D1974" i="1"/>
  <c r="E1974" i="1"/>
  <c r="D1975" i="1"/>
  <c r="E1975" i="1"/>
  <c r="D1976" i="1"/>
  <c r="E1976" i="1"/>
  <c r="D1977" i="1"/>
  <c r="E1977" i="1"/>
  <c r="D1978" i="1"/>
  <c r="E1978" i="1"/>
  <c r="D1979" i="1"/>
  <c r="E1979" i="1"/>
  <c r="D1980" i="1"/>
  <c r="E1980" i="1"/>
  <c r="D1981" i="1"/>
  <c r="E1981" i="1"/>
  <c r="D1982" i="1"/>
  <c r="E1982" i="1"/>
  <c r="D1983" i="1"/>
  <c r="E1983" i="1"/>
  <c r="D1984" i="1"/>
  <c r="E1984" i="1"/>
  <c r="D1985" i="1"/>
  <c r="E1985" i="1"/>
  <c r="D1986" i="1"/>
  <c r="E1986" i="1"/>
  <c r="D1987" i="1"/>
  <c r="E1987" i="1"/>
  <c r="D1988" i="1"/>
  <c r="E1988" i="1"/>
  <c r="D1989" i="1"/>
  <c r="E1989" i="1"/>
  <c r="D1990" i="1"/>
  <c r="E1990" i="1"/>
  <c r="D1991" i="1"/>
  <c r="E1991" i="1"/>
  <c r="D1992" i="1"/>
  <c r="E1992" i="1"/>
  <c r="D1993" i="1"/>
  <c r="E1993" i="1"/>
  <c r="D1994" i="1"/>
  <c r="E1994" i="1"/>
  <c r="D1995" i="1"/>
  <c r="E1995" i="1"/>
  <c r="D1996" i="1"/>
  <c r="E1996" i="1"/>
  <c r="D1997" i="1"/>
  <c r="E1997" i="1"/>
  <c r="D1998" i="1"/>
  <c r="E1998" i="1"/>
  <c r="D1999" i="1"/>
  <c r="E1999" i="1"/>
  <c r="D2000" i="1"/>
  <c r="E2000" i="1"/>
  <c r="D2001" i="1"/>
  <c r="E2001" i="1"/>
  <c r="D2002" i="1"/>
  <c r="E2002" i="1"/>
  <c r="D2003" i="1"/>
  <c r="E2003" i="1"/>
  <c r="D2004" i="1"/>
  <c r="E2004" i="1"/>
  <c r="D2005" i="1"/>
  <c r="E2005" i="1"/>
  <c r="D2006" i="1"/>
  <c r="E2006" i="1"/>
  <c r="D2007" i="1"/>
  <c r="E2007" i="1"/>
  <c r="D2008" i="1"/>
  <c r="E2008" i="1"/>
  <c r="D2009" i="1"/>
  <c r="E2009" i="1"/>
  <c r="D2010" i="1"/>
  <c r="E2010" i="1"/>
  <c r="D2011" i="1"/>
  <c r="E2011" i="1"/>
  <c r="D2012" i="1"/>
  <c r="E2012" i="1"/>
  <c r="D2013" i="1"/>
  <c r="E2013" i="1"/>
  <c r="D2014" i="1"/>
  <c r="E2014" i="1"/>
  <c r="D2015" i="1"/>
  <c r="E2015" i="1"/>
  <c r="D2016" i="1"/>
  <c r="E2016" i="1"/>
  <c r="D2017" i="1"/>
  <c r="E2017" i="1"/>
  <c r="D2018" i="1"/>
  <c r="E2018" i="1"/>
  <c r="D2019" i="1"/>
  <c r="E2019" i="1"/>
  <c r="D2020" i="1"/>
  <c r="E2020" i="1"/>
  <c r="D2021" i="1"/>
  <c r="E2021" i="1"/>
  <c r="D2022" i="1"/>
  <c r="E2022" i="1"/>
  <c r="D2023" i="1"/>
  <c r="E2023" i="1"/>
  <c r="D2024" i="1"/>
  <c r="E2024" i="1"/>
  <c r="D2025" i="1"/>
  <c r="E2025" i="1"/>
  <c r="D2026" i="1"/>
  <c r="E2026" i="1"/>
  <c r="D2027" i="1"/>
  <c r="E2027" i="1"/>
  <c r="D2028" i="1"/>
  <c r="E2028" i="1"/>
  <c r="D2029" i="1"/>
  <c r="E2029" i="1"/>
  <c r="D2030" i="1"/>
  <c r="E2030" i="1"/>
  <c r="D2031" i="1"/>
  <c r="E2031" i="1"/>
  <c r="D2032" i="1"/>
  <c r="E2032" i="1"/>
  <c r="D2033" i="1"/>
  <c r="E2033" i="1"/>
  <c r="D2034" i="1"/>
  <c r="E2034" i="1"/>
  <c r="D2035" i="1"/>
  <c r="E2035" i="1"/>
  <c r="D2036" i="1"/>
  <c r="E2036" i="1"/>
  <c r="D2037" i="1"/>
  <c r="E2037" i="1"/>
  <c r="D2038" i="1"/>
  <c r="E2038" i="1"/>
  <c r="D2039" i="1"/>
  <c r="E2039" i="1"/>
  <c r="D2040" i="1"/>
  <c r="E2040" i="1"/>
  <c r="D2041" i="1"/>
  <c r="E2041" i="1"/>
  <c r="D2042" i="1"/>
  <c r="E2042" i="1"/>
  <c r="D2043" i="1"/>
  <c r="E2043" i="1"/>
  <c r="D2044" i="1"/>
  <c r="E2044" i="1"/>
  <c r="D2045" i="1"/>
  <c r="E2045" i="1"/>
  <c r="D2046" i="1"/>
  <c r="E2046" i="1"/>
  <c r="D2047" i="1"/>
  <c r="E2047" i="1"/>
  <c r="D2048" i="1"/>
  <c r="E2048" i="1"/>
  <c r="D2049" i="1"/>
  <c r="E2049" i="1"/>
  <c r="D2050" i="1"/>
  <c r="E2050" i="1"/>
  <c r="D2051" i="1"/>
  <c r="E2051" i="1"/>
  <c r="D2052" i="1"/>
  <c r="E2052" i="1"/>
  <c r="D2053" i="1"/>
  <c r="E2053" i="1"/>
  <c r="D2054" i="1"/>
  <c r="E2054" i="1"/>
  <c r="D2055" i="1"/>
  <c r="E2055" i="1"/>
  <c r="D2056" i="1"/>
  <c r="E2056" i="1"/>
  <c r="D2057" i="1"/>
  <c r="E2057" i="1"/>
  <c r="D2058" i="1"/>
  <c r="E2058" i="1"/>
  <c r="D2059" i="1"/>
  <c r="E2059" i="1"/>
  <c r="D2060" i="1"/>
  <c r="E2060" i="1"/>
  <c r="D2061" i="1"/>
  <c r="E2061" i="1"/>
  <c r="D2062" i="1"/>
  <c r="E2062" i="1"/>
  <c r="D2063" i="1"/>
  <c r="E2063" i="1"/>
  <c r="D2064" i="1"/>
  <c r="E2064" i="1"/>
  <c r="D2065" i="1"/>
  <c r="E2065" i="1"/>
  <c r="D2066" i="1"/>
  <c r="E2066" i="1"/>
  <c r="D2067" i="1"/>
  <c r="E2067" i="1"/>
  <c r="D2068" i="1"/>
  <c r="E2068" i="1"/>
  <c r="D2069" i="1"/>
  <c r="E2069" i="1"/>
  <c r="D2070" i="1"/>
  <c r="E2070" i="1"/>
  <c r="D2071" i="1"/>
  <c r="E2071" i="1"/>
  <c r="D2072" i="1"/>
  <c r="E2072" i="1"/>
  <c r="D2073" i="1"/>
  <c r="E2073" i="1"/>
  <c r="D2074" i="1"/>
  <c r="E2074" i="1"/>
  <c r="D2075" i="1"/>
  <c r="E2075" i="1"/>
  <c r="D2076" i="1"/>
  <c r="E2076" i="1"/>
  <c r="D2077" i="1"/>
  <c r="E2077" i="1"/>
  <c r="D2078" i="1"/>
  <c r="E2078" i="1"/>
  <c r="D2079" i="1"/>
  <c r="E2079" i="1"/>
  <c r="D2080" i="1"/>
  <c r="E2080" i="1"/>
  <c r="D2081" i="1"/>
  <c r="E2081" i="1"/>
  <c r="D2082" i="1"/>
  <c r="E2082" i="1"/>
  <c r="D2083" i="1"/>
  <c r="E2083" i="1"/>
  <c r="D2084" i="1"/>
  <c r="E2084" i="1"/>
  <c r="D2085" i="1"/>
  <c r="E2085" i="1"/>
  <c r="D2086" i="1"/>
  <c r="E2086" i="1"/>
  <c r="D2087" i="1"/>
  <c r="E2087" i="1"/>
  <c r="D2088" i="1"/>
  <c r="E2088" i="1"/>
  <c r="D2089" i="1"/>
  <c r="E2089" i="1"/>
  <c r="D2090" i="1"/>
  <c r="E2090" i="1"/>
  <c r="D2091" i="1"/>
  <c r="E2091" i="1"/>
  <c r="D2092" i="1"/>
  <c r="E2092" i="1"/>
  <c r="D2093" i="1"/>
  <c r="E2093" i="1"/>
  <c r="D2094" i="1"/>
  <c r="E2094" i="1"/>
  <c r="D2095" i="1"/>
  <c r="E2095" i="1"/>
  <c r="D2096" i="1"/>
  <c r="E2096" i="1"/>
  <c r="D2097" i="1"/>
  <c r="E2097" i="1"/>
  <c r="D2098" i="1"/>
  <c r="E2098" i="1"/>
  <c r="D2099" i="1"/>
  <c r="E2099" i="1"/>
  <c r="D2100" i="1"/>
  <c r="E2100" i="1"/>
  <c r="D2101" i="1"/>
  <c r="E2101" i="1"/>
  <c r="D2102" i="1"/>
  <c r="E2102" i="1"/>
  <c r="D2103" i="1"/>
  <c r="E2103" i="1"/>
  <c r="D2104" i="1"/>
  <c r="E2104" i="1"/>
  <c r="D2105" i="1"/>
  <c r="E2105" i="1"/>
  <c r="D2106" i="1"/>
  <c r="E2106" i="1"/>
  <c r="D2107" i="1"/>
  <c r="E2107" i="1"/>
  <c r="D2108" i="1"/>
  <c r="E2108" i="1"/>
  <c r="D2109" i="1"/>
  <c r="E2109" i="1"/>
  <c r="D2110" i="1"/>
  <c r="E2110" i="1"/>
  <c r="D2111" i="1"/>
  <c r="E2111" i="1"/>
  <c r="D2112" i="1"/>
  <c r="E2112" i="1"/>
  <c r="D2113" i="1"/>
  <c r="E2113" i="1"/>
  <c r="D2114" i="1"/>
  <c r="E2114" i="1"/>
  <c r="D2115" i="1"/>
  <c r="E2115" i="1"/>
  <c r="D2116" i="1"/>
  <c r="E2116" i="1"/>
  <c r="D2117" i="1"/>
  <c r="E2117" i="1"/>
  <c r="D2118" i="1"/>
  <c r="E2118" i="1"/>
  <c r="D2119" i="1"/>
  <c r="E2119" i="1"/>
  <c r="D2120" i="1"/>
  <c r="E2120" i="1"/>
  <c r="D2121" i="1"/>
  <c r="E2121" i="1"/>
  <c r="D2122" i="1"/>
  <c r="E2122" i="1"/>
  <c r="D2123" i="1"/>
  <c r="E2123" i="1"/>
  <c r="D2124" i="1"/>
  <c r="E2124" i="1"/>
  <c r="D2125" i="1"/>
  <c r="E2125" i="1"/>
  <c r="D2126" i="1"/>
  <c r="E2126" i="1"/>
  <c r="D2127" i="1"/>
  <c r="E2127" i="1"/>
  <c r="D2128" i="1"/>
  <c r="E2128" i="1"/>
  <c r="D2129" i="1"/>
  <c r="E2129" i="1"/>
  <c r="D2130" i="1"/>
  <c r="E2130" i="1"/>
  <c r="D2131" i="1"/>
  <c r="E2131" i="1"/>
  <c r="D2132" i="1"/>
  <c r="E2132" i="1"/>
  <c r="D2133" i="1"/>
  <c r="E2133" i="1"/>
  <c r="D2134" i="1"/>
  <c r="E2134" i="1"/>
  <c r="D2135" i="1"/>
  <c r="E2135" i="1"/>
  <c r="D2136" i="1"/>
  <c r="E2136" i="1"/>
  <c r="D2137" i="1"/>
  <c r="E2137" i="1"/>
  <c r="D2138" i="1"/>
  <c r="E2138" i="1"/>
  <c r="D2139" i="1"/>
  <c r="E2139" i="1"/>
  <c r="D2140" i="1"/>
  <c r="E2140" i="1"/>
  <c r="D2141" i="1"/>
  <c r="E2141" i="1"/>
  <c r="D2142" i="1"/>
  <c r="E2142" i="1"/>
  <c r="D2143" i="1"/>
  <c r="E2143" i="1"/>
  <c r="D2144" i="1"/>
  <c r="E2144" i="1"/>
  <c r="D2145" i="1"/>
  <c r="E2145" i="1"/>
  <c r="D2146" i="1"/>
  <c r="E2146" i="1"/>
  <c r="D2147" i="1"/>
  <c r="E2147" i="1"/>
  <c r="D2148" i="1"/>
  <c r="E2148" i="1"/>
  <c r="D2149" i="1"/>
  <c r="E2149" i="1"/>
  <c r="D2150" i="1"/>
  <c r="E2150" i="1"/>
  <c r="D2151" i="1"/>
  <c r="E2151" i="1"/>
  <c r="D2152" i="1"/>
  <c r="E2152" i="1"/>
  <c r="D2153" i="1"/>
  <c r="E2153" i="1"/>
  <c r="D2154" i="1"/>
  <c r="E2154" i="1"/>
  <c r="D2155" i="1"/>
  <c r="E2155" i="1"/>
  <c r="D2156" i="1"/>
  <c r="E2156" i="1"/>
  <c r="D2157" i="1"/>
  <c r="E2157" i="1"/>
  <c r="D2158" i="1"/>
  <c r="E2158" i="1"/>
  <c r="D2159" i="1"/>
  <c r="E2159" i="1"/>
  <c r="D2160" i="1"/>
  <c r="E2160" i="1"/>
  <c r="D2161" i="1"/>
  <c r="E2161" i="1"/>
  <c r="D2162" i="1"/>
  <c r="E2162" i="1"/>
  <c r="D2163" i="1"/>
  <c r="E2163" i="1"/>
  <c r="D2164" i="1"/>
  <c r="E2164" i="1"/>
  <c r="D2165" i="1"/>
  <c r="E2165" i="1"/>
  <c r="D2166" i="1"/>
  <c r="E2166" i="1"/>
  <c r="D2167" i="1"/>
  <c r="E2167" i="1"/>
  <c r="D2168" i="1"/>
  <c r="E2168" i="1"/>
  <c r="D2169" i="1"/>
  <c r="E2169" i="1"/>
  <c r="D2170" i="1"/>
  <c r="E2170" i="1"/>
  <c r="D2171" i="1"/>
  <c r="E2171" i="1"/>
  <c r="D2172" i="1"/>
  <c r="E2172" i="1"/>
  <c r="D2173" i="1"/>
  <c r="E2173" i="1"/>
  <c r="D2174" i="1"/>
  <c r="E2174" i="1"/>
  <c r="D2175" i="1"/>
  <c r="E2175" i="1"/>
  <c r="D2176" i="1"/>
  <c r="E2176" i="1"/>
  <c r="D2177" i="1"/>
  <c r="E2177" i="1"/>
  <c r="D2178" i="1"/>
  <c r="E2178" i="1"/>
  <c r="D2179" i="1"/>
  <c r="E2179" i="1"/>
  <c r="D2180" i="1"/>
  <c r="E2180" i="1"/>
  <c r="D2181" i="1"/>
  <c r="E2181" i="1"/>
  <c r="D2182" i="1"/>
  <c r="E2182" i="1"/>
  <c r="D2183" i="1"/>
  <c r="E2183" i="1"/>
  <c r="D2184" i="1"/>
  <c r="E2184" i="1"/>
  <c r="D2185" i="1"/>
  <c r="E2185" i="1"/>
  <c r="D2186" i="1"/>
  <c r="E2186" i="1"/>
  <c r="D2187" i="1"/>
  <c r="E2187" i="1"/>
  <c r="D2188" i="1"/>
  <c r="E2188" i="1"/>
  <c r="D2189" i="1"/>
  <c r="E2189" i="1"/>
  <c r="D2190" i="1"/>
  <c r="E2190" i="1"/>
  <c r="D2191" i="1"/>
  <c r="E2191" i="1"/>
  <c r="D3"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4" i="2"/>
  <c r="C3" i="2"/>
  <c r="E7" i="1"/>
  <c r="D7" i="1"/>
</calcChain>
</file>

<file path=xl/sharedStrings.xml><?xml version="1.0" encoding="utf-8"?>
<sst xmlns="http://schemas.openxmlformats.org/spreadsheetml/2006/main" count="11417" uniqueCount="2760">
  <si>
    <t>Data Date: 12-Oct-2022</t>
  </si>
  <si>
    <t>GILT MARKET</t>
  </si>
  <si>
    <t>GILT ISSUANCE HISTORY</t>
  </si>
  <si>
    <t xml:space="preserve">Gilt Name    </t>
  </si>
  <si>
    <t>ISIN Code</t>
  </si>
  <si>
    <t>Issue Date</t>
  </si>
  <si>
    <t>Issuance Type</t>
  </si>
  <si>
    <t>Clean Price 
at Issue 
(£)</t>
  </si>
  <si>
    <t>Yield at Issue (%)</t>
  </si>
  <si>
    <t>Nominal Amount Issued (£ million)</t>
  </si>
  <si>
    <t>Cumulative Total Amount in Issue (£ million)</t>
  </si>
  <si>
    <t>Conventional Gilts</t>
  </si>
  <si>
    <t>8% Treasury Stock 2003</t>
  </si>
  <si>
    <t>GB0000727205</t>
  </si>
  <si>
    <t>Outright</t>
  </si>
  <si>
    <t>96.81250</t>
  </si>
  <si>
    <t>8.480</t>
  </si>
  <si>
    <t>99.43750</t>
  </si>
  <si>
    <t>8.080</t>
  </si>
  <si>
    <t>100.75000</t>
  </si>
  <si>
    <t>7.890</t>
  </si>
  <si>
    <t>102.09375</t>
  </si>
  <si>
    <t>7.700</t>
  </si>
  <si>
    <t>8% Treasury Stock 2003 A</t>
  </si>
  <si>
    <t>GB0008928219</t>
  </si>
  <si>
    <t>101.53125</t>
  </si>
  <si>
    <t>7.780</t>
  </si>
  <si>
    <t>107.81250</t>
  </si>
  <si>
    <t>6.887</t>
  </si>
  <si>
    <t>97.81250</t>
  </si>
  <si>
    <t>8.350</t>
  </si>
  <si>
    <t>97.25000</t>
  </si>
  <si>
    <t>8.458</t>
  </si>
  <si>
    <t>101.18750</t>
  </si>
  <si>
    <t>102.12500</t>
  </si>
  <si>
    <t>7.620</t>
  </si>
  <si>
    <t>Cancellation from 12-Oct-99 Switch Auction</t>
  </si>
  <si>
    <t>N/A</t>
  </si>
  <si>
    <t>Reverse Auction</t>
  </si>
  <si>
    <t>105.40</t>
  </si>
  <si>
    <t>5.930</t>
  </si>
  <si>
    <t>105.41</t>
  </si>
  <si>
    <t>5.770</t>
  </si>
  <si>
    <t>Cancellation</t>
  </si>
  <si>
    <t>10% Treasury Stock 2003</t>
  </si>
  <si>
    <t>GB0008986258</t>
  </si>
  <si>
    <t>93.50000</t>
  </si>
  <si>
    <t>10.830</t>
  </si>
  <si>
    <t>Conversion</t>
  </si>
  <si>
    <t>10% Treasury Stock 2003 B</t>
  </si>
  <si>
    <t>GB0008930843</t>
  </si>
  <si>
    <t>106.62500</t>
  </si>
  <si>
    <t>9.050</t>
  </si>
  <si>
    <t>111.53</t>
  </si>
  <si>
    <t>5.910</t>
  </si>
  <si>
    <t>111.17</t>
  </si>
  <si>
    <t>5.760</t>
  </si>
  <si>
    <t>6½% Treasury Stock 2003</t>
  </si>
  <si>
    <t>GB0001633014</t>
  </si>
  <si>
    <t>99.71875</t>
  </si>
  <si>
    <t>6.550</t>
  </si>
  <si>
    <t>5% Treasury Stock 2004</t>
  </si>
  <si>
    <t>GB0006686579</t>
  </si>
  <si>
    <t>98.79</t>
  </si>
  <si>
    <t>5.280</t>
  </si>
  <si>
    <t>Switch Auction</t>
  </si>
  <si>
    <t>6¾% Treasury Stock 2004</t>
  </si>
  <si>
    <t>GB0008889619</t>
  </si>
  <si>
    <t>97.37500</t>
  </si>
  <si>
    <t>7.090</t>
  </si>
  <si>
    <t>6¾% Treasury Stock 2004 A</t>
  </si>
  <si>
    <t>GB0008884222</t>
  </si>
  <si>
    <t>101.81250</t>
  </si>
  <si>
    <t>6.510</t>
  </si>
  <si>
    <t>88.59375</t>
  </si>
  <si>
    <t>8.410</t>
  </si>
  <si>
    <t>9½% Conversion Stock 2005</t>
  </si>
  <si>
    <t>GB0008987777</t>
  </si>
  <si>
    <t>95.50000</t>
  </si>
  <si>
    <t>10.040</t>
  </si>
  <si>
    <t>9½% Conversion Stock 2005 A</t>
  </si>
  <si>
    <t>GB0098987778</t>
  </si>
  <si>
    <t>96.50000</t>
  </si>
  <si>
    <t>9.910</t>
  </si>
  <si>
    <t>93.25000</t>
  </si>
  <si>
    <t>10.320</t>
  </si>
  <si>
    <t>99.62500</t>
  </si>
  <si>
    <t>9.540</t>
  </si>
  <si>
    <t>101.50000</t>
  </si>
  <si>
    <t>9.320</t>
  </si>
  <si>
    <t>95.37500</t>
  </si>
  <si>
    <t>10.120</t>
  </si>
  <si>
    <t>95.43750</t>
  </si>
  <si>
    <t>10.110</t>
  </si>
  <si>
    <t>97.68750</t>
  </si>
  <si>
    <t>9.810</t>
  </si>
  <si>
    <t>101.43750</t>
  </si>
  <si>
    <t>9.300</t>
  </si>
  <si>
    <t>100.62500</t>
  </si>
  <si>
    <t>9.410</t>
  </si>
  <si>
    <t>101.37500</t>
  </si>
  <si>
    <t>9.310</t>
  </si>
  <si>
    <t>103.59375</t>
  </si>
  <si>
    <t>9.020</t>
  </si>
  <si>
    <t>103.18750</t>
  </si>
  <si>
    <t>9.060</t>
  </si>
  <si>
    <t>115.42</t>
  </si>
  <si>
    <t>5.590</t>
  </si>
  <si>
    <t>116.17</t>
  </si>
  <si>
    <t>5.200</t>
  </si>
  <si>
    <t>8½% Treasury Stock 2005</t>
  </si>
  <si>
    <t>GB0008880808</t>
  </si>
  <si>
    <t>97.06250</t>
  </si>
  <si>
    <t>8.910</t>
  </si>
  <si>
    <t>99.12500</t>
  </si>
  <si>
    <t>8.610</t>
  </si>
  <si>
    <t>98.81250</t>
  </si>
  <si>
    <t>8.660</t>
  </si>
  <si>
    <t>98.37500</t>
  </si>
  <si>
    <t>8.720</t>
  </si>
  <si>
    <t>100.46875</t>
  </si>
  <si>
    <t>8.420</t>
  </si>
  <si>
    <t>Cancellation Adjustment</t>
  </si>
  <si>
    <t>7¾% Treasury Stock 2006</t>
  </si>
  <si>
    <t>GB0008916024</t>
  </si>
  <si>
    <t>94.93750</t>
  </si>
  <si>
    <t>8.390</t>
  </si>
  <si>
    <t>104.21875</t>
  </si>
  <si>
    <t>7.246</t>
  </si>
  <si>
    <t>106.68750</t>
  </si>
  <si>
    <t>6.950</t>
  </si>
  <si>
    <t>101.87500</t>
  </si>
  <si>
    <t>7.460</t>
  </si>
  <si>
    <t>110.13</t>
  </si>
  <si>
    <t>5.720</t>
  </si>
  <si>
    <t>112.23</t>
  </si>
  <si>
    <t>5.180</t>
  </si>
  <si>
    <t>7½% Treasury Stock 2006</t>
  </si>
  <si>
    <t>GB0009998302</t>
  </si>
  <si>
    <t>95.68750</t>
  </si>
  <si>
    <t>8.090</t>
  </si>
  <si>
    <t>99.50000</t>
  </si>
  <si>
    <t>7.560</t>
  </si>
  <si>
    <t>95.71875</t>
  </si>
  <si>
    <t>8.100</t>
  </si>
  <si>
    <t>97.15625</t>
  </si>
  <si>
    <t>7.910</t>
  </si>
  <si>
    <t>99.15625</t>
  </si>
  <si>
    <t>7.614</t>
  </si>
  <si>
    <t>4½% Treasury Stock 2007</t>
  </si>
  <si>
    <t>GB0034040740</t>
  </si>
  <si>
    <t>100.05</t>
  </si>
  <si>
    <t>4.480</t>
  </si>
  <si>
    <t>99.99</t>
  </si>
  <si>
    <t>4.500</t>
  </si>
  <si>
    <t>98.60</t>
  </si>
  <si>
    <t>5.040</t>
  </si>
  <si>
    <t>98.73</t>
  </si>
  <si>
    <t>5.020</t>
  </si>
  <si>
    <t>8½% Treasury Loan 2007</t>
  </si>
  <si>
    <t>GB0009126557</t>
  </si>
  <si>
    <t>94.50000</t>
  </si>
  <si>
    <t>9.090</t>
  </si>
  <si>
    <t>84.25000</t>
  </si>
  <si>
    <t>10.360</t>
  </si>
  <si>
    <t>82.87500</t>
  </si>
  <si>
    <t>10.550</t>
  </si>
  <si>
    <t>93.75000</t>
  </si>
  <si>
    <t>9.180</t>
  </si>
  <si>
    <t>96.12500</t>
  </si>
  <si>
    <t>8.920</t>
  </si>
  <si>
    <t>86.53125</t>
  </si>
  <si>
    <t>10.220</t>
  </si>
  <si>
    <t>89.50000</t>
  </si>
  <si>
    <t>8½% Treasury Loan 2007 A</t>
  </si>
  <si>
    <t>GB0009179176</t>
  </si>
  <si>
    <t>9.330</t>
  </si>
  <si>
    <t>92.75000</t>
  </si>
  <si>
    <t>9.400</t>
  </si>
  <si>
    <t>99.25000</t>
  </si>
  <si>
    <t>9.080</t>
  </si>
  <si>
    <t>8½% Treasury Loan 2007 B</t>
  </si>
  <si>
    <t>GB0008928102</t>
  </si>
  <si>
    <t>97.75000</t>
  </si>
  <si>
    <t>8.780</t>
  </si>
  <si>
    <t>8½% Treasury Loan 2007 C</t>
  </si>
  <si>
    <t>GB0008889270</t>
  </si>
  <si>
    <t>108.50000</t>
  </si>
  <si>
    <t>7.500</t>
  </si>
  <si>
    <t>8.433</t>
  </si>
  <si>
    <t>99.81250</t>
  </si>
  <si>
    <t>8.520</t>
  </si>
  <si>
    <t>115.83</t>
  </si>
  <si>
    <t>5.660</t>
  </si>
  <si>
    <t>118.20</t>
  </si>
  <si>
    <t>5.220</t>
  </si>
  <si>
    <t>118.03</t>
  </si>
  <si>
    <t>5.150</t>
  </si>
  <si>
    <t>7¼% Treasury Stock 2007</t>
  </si>
  <si>
    <t>GB0009997114</t>
  </si>
  <si>
    <t>97.56250</t>
  </si>
  <si>
    <t>7.580</t>
  </si>
  <si>
    <t>97.12500</t>
  </si>
  <si>
    <t>7.650</t>
  </si>
  <si>
    <t>7.142</t>
  </si>
  <si>
    <t>104.18750</t>
  </si>
  <si>
    <t>6.670</t>
  </si>
  <si>
    <t>109.84375</t>
  </si>
  <si>
    <t>5.900</t>
  </si>
  <si>
    <t>5% Treasury Stock 2008</t>
  </si>
  <si>
    <t>GB0031734154</t>
  </si>
  <si>
    <t>99.63</t>
  </si>
  <si>
    <t>5.080</t>
  </si>
  <si>
    <t>103.27</t>
  </si>
  <si>
    <t>4.280</t>
  </si>
  <si>
    <t>103.63</t>
  </si>
  <si>
    <t>4.180</t>
  </si>
  <si>
    <t>4% Treasury Stock 2009</t>
  </si>
  <si>
    <t>GB0032785924</t>
  </si>
  <si>
    <t>99.82</t>
  </si>
  <si>
    <t>4.040</t>
  </si>
  <si>
    <t>100.44</t>
  </si>
  <si>
    <t>3.910</t>
  </si>
  <si>
    <t>98.12</t>
  </si>
  <si>
    <t>4.380</t>
  </si>
  <si>
    <t>96.42</t>
  </si>
  <si>
    <t>4.760</t>
  </si>
  <si>
    <t>99.18</t>
  </si>
  <si>
    <t>4.247</t>
  </si>
  <si>
    <t>100.36</t>
  </si>
  <si>
    <t>3.029</t>
  </si>
  <si>
    <t>5¾% Treasury Stock 2009</t>
  </si>
  <si>
    <t>GB0003042636</t>
  </si>
  <si>
    <t>100.25000</t>
  </si>
  <si>
    <t>Special Switch Facility</t>
  </si>
  <si>
    <t>100.41</t>
  </si>
  <si>
    <t>5.700</t>
  </si>
  <si>
    <t>103.51</t>
  </si>
  <si>
    <t>4.990</t>
  </si>
  <si>
    <t>104.41</t>
  </si>
  <si>
    <t>0.898</t>
  </si>
  <si>
    <t>4¾% Treasury Stock 2010</t>
  </si>
  <si>
    <t>GB00B0330274</t>
  </si>
  <si>
    <t>100.71</t>
  </si>
  <si>
    <t>4.602</t>
  </si>
  <si>
    <t>101.01</t>
  </si>
  <si>
    <t>4.534</t>
  </si>
  <si>
    <t>99.93</t>
  </si>
  <si>
    <t>4.762</t>
  </si>
  <si>
    <t>101.03</t>
  </si>
  <si>
    <t>4.520</t>
  </si>
  <si>
    <t>101.51</t>
  </si>
  <si>
    <t>4.015</t>
  </si>
  <si>
    <t>6¼% Treasury Stock 2010</t>
  </si>
  <si>
    <t>GB0008890161</t>
  </si>
  <si>
    <t>98.46875</t>
  </si>
  <si>
    <t>6.400</t>
  </si>
  <si>
    <t>81.75000</t>
  </si>
  <si>
    <t>8.300</t>
  </si>
  <si>
    <t>4¼% Treasury Gilt 2011</t>
  </si>
  <si>
    <t>GB00B0LNX641</t>
  </si>
  <si>
    <t>98.98</t>
  </si>
  <si>
    <t>4.468</t>
  </si>
  <si>
    <t>99.92</t>
  </si>
  <si>
    <t>4.267</t>
  </si>
  <si>
    <t>97.72</t>
  </si>
  <si>
    <t>4.795</t>
  </si>
  <si>
    <t>97.61</t>
  </si>
  <si>
    <t>4.852</t>
  </si>
  <si>
    <t>97.75</t>
  </si>
  <si>
    <t>4.838</t>
  </si>
  <si>
    <t>100.90</t>
  </si>
  <si>
    <t>3.848</t>
  </si>
  <si>
    <t>9% Conversion Loan 2011</t>
  </si>
  <si>
    <t>GB0002215225</t>
  </si>
  <si>
    <t>9% Conversion Loan 2011 A</t>
  </si>
  <si>
    <t>GB0002218674</t>
  </si>
  <si>
    <t>92.50000</t>
  </si>
  <si>
    <t>9.870</t>
  </si>
  <si>
    <t>9% Conversion Loan 2011 B</t>
  </si>
  <si>
    <t>GB0008941287</t>
  </si>
  <si>
    <t>9.750</t>
  </si>
  <si>
    <t>98.12500</t>
  </si>
  <si>
    <t>9.210</t>
  </si>
  <si>
    <t>9% Conversion Loan 2011 C</t>
  </si>
  <si>
    <t>GB0002219193</t>
  </si>
  <si>
    <t>104.50000</t>
  </si>
  <si>
    <t>8.510</t>
  </si>
  <si>
    <t>9% Conversion Loan 2011 D</t>
  </si>
  <si>
    <t>GB0002219532</t>
  </si>
  <si>
    <t>116.75000</t>
  </si>
  <si>
    <t>7.300</t>
  </si>
  <si>
    <t>3¼% Treasury Gilt 2011</t>
  </si>
  <si>
    <t>GB00B3F2K012</t>
  </si>
  <si>
    <t>100.39</t>
  </si>
  <si>
    <t>3.114</t>
  </si>
  <si>
    <t>101.86</t>
  </si>
  <si>
    <t>2.593</t>
  </si>
  <si>
    <t>103.05</t>
  </si>
  <si>
    <t>2.135</t>
  </si>
  <si>
    <t>104.15</t>
  </si>
  <si>
    <t>1.703</t>
  </si>
  <si>
    <t>5% Treasury Stock 2012</t>
  </si>
  <si>
    <t>GB0030468747</t>
  </si>
  <si>
    <t>98.81</t>
  </si>
  <si>
    <t>98.01</t>
  </si>
  <si>
    <t>5.260</t>
  </si>
  <si>
    <t>100.29</t>
  </si>
  <si>
    <t>4.910</t>
  </si>
  <si>
    <t>105.84</t>
  </si>
  <si>
    <t>3.108</t>
  </si>
  <si>
    <t>5¼% Treasury Gilt 2012</t>
  </si>
  <si>
    <t>GB00B1L6WG32</t>
  </si>
  <si>
    <t>101.15</t>
  </si>
  <si>
    <t>4.999</t>
  </si>
  <si>
    <t>97.70</t>
  </si>
  <si>
    <t>5.789</t>
  </si>
  <si>
    <t>101.08</t>
  </si>
  <si>
    <t>4.988</t>
  </si>
  <si>
    <t>102.67</t>
  </si>
  <si>
    <t>4.587</t>
  </si>
  <si>
    <t>109.75</t>
  </si>
  <si>
    <t>2.166</t>
  </si>
  <si>
    <t>108.81</t>
  </si>
  <si>
    <t>1.953</t>
  </si>
  <si>
    <t>*</t>
  </si>
  <si>
    <t>108.20</t>
  </si>
  <si>
    <t>1.662</t>
  </si>
  <si>
    <t>4½% Treasury Gilt 2013</t>
  </si>
  <si>
    <t>GB00B29WRG55</t>
  </si>
  <si>
    <t>4.269</t>
  </si>
  <si>
    <t>96.56</t>
  </si>
  <si>
    <t>5.329</t>
  </si>
  <si>
    <t>100.33</t>
  </si>
  <si>
    <t>4.418</t>
  </si>
  <si>
    <t>100.30</t>
  </si>
  <si>
    <t>4.422</t>
  </si>
  <si>
    <t>105.27</t>
  </si>
  <si>
    <t>3.159</t>
  </si>
  <si>
    <t>108.09</t>
  </si>
  <si>
    <t>2.423</t>
  </si>
  <si>
    <t>107.95</t>
  </si>
  <si>
    <t>2.077</t>
  </si>
  <si>
    <t>107.49</t>
  </si>
  <si>
    <t>1.797</t>
  </si>
  <si>
    <t>8% Treasury Stock 2013</t>
  </si>
  <si>
    <t>GB0008921883</t>
  </si>
  <si>
    <t>94.90625</t>
  </si>
  <si>
    <t>8.530</t>
  </si>
  <si>
    <t>98.40630</t>
  </si>
  <si>
    <t>8.160</t>
  </si>
  <si>
    <t>7.810</t>
  </si>
  <si>
    <t>114.81250</t>
  </si>
  <si>
    <t>6.640</t>
  </si>
  <si>
    <t>96.31250</t>
  </si>
  <si>
    <t>8.380</t>
  </si>
  <si>
    <t>96.18750</t>
  </si>
  <si>
    <t>8.405</t>
  </si>
  <si>
    <t>8.289</t>
  </si>
  <si>
    <t>102.18750</t>
  </si>
  <si>
    <t>7.770</t>
  </si>
  <si>
    <t>2¼% Treasury Gilt 2014</t>
  </si>
  <si>
    <t>GB00B3KJDW09</t>
  </si>
  <si>
    <t>98.75</t>
  </si>
  <si>
    <t>2.519</t>
  </si>
  <si>
    <t>97.33</t>
  </si>
  <si>
    <t>2.838</t>
  </si>
  <si>
    <t>97.06</t>
  </si>
  <si>
    <t>2.911</t>
  </si>
  <si>
    <t>96.22</t>
  </si>
  <si>
    <t>3.123</t>
  </si>
  <si>
    <t>95.86</t>
  </si>
  <si>
    <t>3.224</t>
  </si>
  <si>
    <t>98.30</t>
  </si>
  <si>
    <t>2.655</t>
  </si>
  <si>
    <t>102.17</t>
  </si>
  <si>
    <t>1.455</t>
  </si>
  <si>
    <t>5% Treasury Stock 2014</t>
  </si>
  <si>
    <t>GB0031829509</t>
  </si>
  <si>
    <t>101.05</t>
  </si>
  <si>
    <t>4.880</t>
  </si>
  <si>
    <t>102.05</t>
  </si>
  <si>
    <t>4.770</t>
  </si>
  <si>
    <t>104.22</t>
  </si>
  <si>
    <t>107.98</t>
  </si>
  <si>
    <t>4.110</t>
  </si>
  <si>
    <t>103.68</t>
  </si>
  <si>
    <t>4.570</t>
  </si>
  <si>
    <t>110.74</t>
  </si>
  <si>
    <t>2.782</t>
  </si>
  <si>
    <t>110.00</t>
  </si>
  <si>
    <t>2.790</t>
  </si>
  <si>
    <t>111.94</t>
  </si>
  <si>
    <t>2.032</t>
  </si>
  <si>
    <t>113.40</t>
  </si>
  <si>
    <t>1.541</t>
  </si>
  <si>
    <t>110.66</t>
  </si>
  <si>
    <t>0.351</t>
  </si>
  <si>
    <t>110.08</t>
  </si>
  <si>
    <t>0.136</t>
  </si>
  <si>
    <t>2¾% Treasury Gilt 2015</t>
  </si>
  <si>
    <t>GB00B4LFZR36</t>
  </si>
  <si>
    <t>99.08</t>
  </si>
  <si>
    <t>2.942</t>
  </si>
  <si>
    <t>99.81</t>
  </si>
  <si>
    <t>98.47</t>
  </si>
  <si>
    <t>3.080</t>
  </si>
  <si>
    <t>99.79</t>
  </si>
  <si>
    <t>2.795</t>
  </si>
  <si>
    <t>102.08</t>
  </si>
  <si>
    <t>2.274</t>
  </si>
  <si>
    <t>102.93</t>
  </si>
  <si>
    <t>2.059</t>
  </si>
  <si>
    <t>4¾% Treasury Stock 2015</t>
  </si>
  <si>
    <t>GB0033280339</t>
  </si>
  <si>
    <t>100.66</t>
  </si>
  <si>
    <t>4.680</t>
  </si>
  <si>
    <t>5.010</t>
  </si>
  <si>
    <t>96.03</t>
  </si>
  <si>
    <t>98.41</t>
  </si>
  <si>
    <t>4.940</t>
  </si>
  <si>
    <t>4.743</t>
  </si>
  <si>
    <t>104.49</t>
  </si>
  <si>
    <t>3.990</t>
  </si>
  <si>
    <t>112.49</t>
  </si>
  <si>
    <t>2.625</t>
  </si>
  <si>
    <t>109.15</t>
  </si>
  <si>
    <t>2.910</t>
  </si>
  <si>
    <t>114.33</t>
  </si>
  <si>
    <t>1.687</t>
  </si>
  <si>
    <t>112.61</t>
  </si>
  <si>
    <t>0.304</t>
  </si>
  <si>
    <t>109.88</t>
  </si>
  <si>
    <t>0.375</t>
  </si>
  <si>
    <t>8% Treasury Stock 2015</t>
  </si>
  <si>
    <t>GB0008881541</t>
  </si>
  <si>
    <t>94.43750</t>
  </si>
  <si>
    <t>8.580</t>
  </si>
  <si>
    <t>95.93750</t>
  </si>
  <si>
    <t>96.68750</t>
  </si>
  <si>
    <t>8.340</t>
  </si>
  <si>
    <t>8% Treasury Stock 2015 A</t>
  </si>
  <si>
    <t>GB0009998294</t>
  </si>
  <si>
    <t>96.78125</t>
  </si>
  <si>
    <t>8.330</t>
  </si>
  <si>
    <t>97.78125</t>
  </si>
  <si>
    <t>8.230</t>
  </si>
  <si>
    <t>101.34375</t>
  </si>
  <si>
    <t>7.860</t>
  </si>
  <si>
    <t>2% Treasury Gilt 2016</t>
  </si>
  <si>
    <t>GB00B3QCG246</t>
  </si>
  <si>
    <t>100.21</t>
  </si>
  <si>
    <t>1.957</t>
  </si>
  <si>
    <t>97.32</t>
  </si>
  <si>
    <t>2.563</t>
  </si>
  <si>
    <t>96.76</t>
  </si>
  <si>
    <t>2.701</t>
  </si>
  <si>
    <t>97.00</t>
  </si>
  <si>
    <t>2.657</t>
  </si>
  <si>
    <t>2.598</t>
  </si>
  <si>
    <t>100.16</t>
  </si>
  <si>
    <t>1.963</t>
  </si>
  <si>
    <t>100.91</t>
  </si>
  <si>
    <t>1.788</t>
  </si>
  <si>
    <t>4% Treasury Gilt 2016</t>
  </si>
  <si>
    <t>GB00B0V3WX43</t>
  </si>
  <si>
    <t>98.36</t>
  </si>
  <si>
    <t>4.194</t>
  </si>
  <si>
    <t>95.48</t>
  </si>
  <si>
    <t>4.554</t>
  </si>
  <si>
    <t>95.09</t>
  </si>
  <si>
    <t>4.613</t>
  </si>
  <si>
    <t>95.55</t>
  </si>
  <si>
    <t>4.568</t>
  </si>
  <si>
    <t>93.21</t>
  </si>
  <si>
    <t>4.899</t>
  </si>
  <si>
    <t>98.18</t>
  </si>
  <si>
    <t>4.274</t>
  </si>
  <si>
    <t>103.95</t>
  </si>
  <si>
    <t>3.371</t>
  </si>
  <si>
    <t>108.34</t>
  </si>
  <si>
    <t>2.522</t>
  </si>
  <si>
    <t>114.06</t>
  </si>
  <si>
    <t>0.892</t>
  </si>
  <si>
    <t>1¾% Treasury Gilt 2017</t>
  </si>
  <si>
    <t>GB00B3Z3K594</t>
  </si>
  <si>
    <t>101.26</t>
  </si>
  <si>
    <t>1.507</t>
  </si>
  <si>
    <t>101.82</t>
  </si>
  <si>
    <t>1.394</t>
  </si>
  <si>
    <t>101.02</t>
  </si>
  <si>
    <t>1.547</t>
  </si>
  <si>
    <t>103.09</t>
  </si>
  <si>
    <t>1.124</t>
  </si>
  <si>
    <t>103.17</t>
  </si>
  <si>
    <t>1.102</t>
  </si>
  <si>
    <t>103.02</t>
  </si>
  <si>
    <t>1.121</t>
  </si>
  <si>
    <t>1.031</t>
  </si>
  <si>
    <t>8¾% Treasury Stock 2017</t>
  </si>
  <si>
    <t>GB0008931148</t>
  </si>
  <si>
    <t>8¾% Treasury Stock 2017 A</t>
  </si>
  <si>
    <t>GB0008934159</t>
  </si>
  <si>
    <t>96.75000</t>
  </si>
  <si>
    <t>103.25000</t>
  </si>
  <si>
    <t>8.440</t>
  </si>
  <si>
    <t>101.25000</t>
  </si>
  <si>
    <t>8.630</t>
  </si>
  <si>
    <t>102.50000</t>
  </si>
  <si>
    <t>8.500</t>
  </si>
  <si>
    <t>115.09375</t>
  </si>
  <si>
    <t>7.394</t>
  </si>
  <si>
    <t>118.00000</t>
  </si>
  <si>
    <t>7.160</t>
  </si>
  <si>
    <t>105.81250</t>
  </si>
  <si>
    <t>8.190</t>
  </si>
  <si>
    <t>102.75000</t>
  </si>
  <si>
    <t>8.470</t>
  </si>
  <si>
    <t>1% Treasury Gilt 2017</t>
  </si>
  <si>
    <t>GB00B7F9S958</t>
  </si>
  <si>
    <t>98.95</t>
  </si>
  <si>
    <t>1.197</t>
  </si>
  <si>
    <t>99.23</t>
  </si>
  <si>
    <t>1.147</t>
  </si>
  <si>
    <t>100.37</t>
  </si>
  <si>
    <t>0.927</t>
  </si>
  <si>
    <t>0.942</t>
  </si>
  <si>
    <t>100.96</t>
  </si>
  <si>
    <t>0.802</t>
  </si>
  <si>
    <t>101.00</t>
  </si>
  <si>
    <t>0.786</t>
  </si>
  <si>
    <t>100.19</t>
  </si>
  <si>
    <t>0.958</t>
  </si>
  <si>
    <t>5% Treasury Gilt 2018</t>
  </si>
  <si>
    <t>GB00B1VWPC84</t>
  </si>
  <si>
    <t>98.66</t>
  </si>
  <si>
    <t>5.164</t>
  </si>
  <si>
    <t>98.14</t>
  </si>
  <si>
    <t>5.231</t>
  </si>
  <si>
    <t>100.06</t>
  </si>
  <si>
    <t>4.991</t>
  </si>
  <si>
    <t>104.02</t>
  </si>
  <si>
    <t>4.499</t>
  </si>
  <si>
    <t>100.67</t>
  </si>
  <si>
    <t>4.912</t>
  </si>
  <si>
    <t>99.96</t>
  </si>
  <si>
    <t>5.004</t>
  </si>
  <si>
    <t>104.00</t>
  </si>
  <si>
    <t>4.472</t>
  </si>
  <si>
    <t>109.06</t>
  </si>
  <si>
    <t>3.693</t>
  </si>
  <si>
    <t>121.41</t>
  </si>
  <si>
    <t>1.434</t>
  </si>
  <si>
    <t>122.73</t>
  </si>
  <si>
    <t>0.796</t>
  </si>
  <si>
    <t>1¼% Treasury Gilt 2018</t>
  </si>
  <si>
    <t>GB00B8KP6M44</t>
  </si>
  <si>
    <t>99.86</t>
  </si>
  <si>
    <t>1.276</t>
  </si>
  <si>
    <t>101.09</t>
  </si>
  <si>
    <t>1.041</t>
  </si>
  <si>
    <t>101.43</t>
  </si>
  <si>
    <t>0.966</t>
  </si>
  <si>
    <t>99.16</t>
  </si>
  <si>
    <t>1.421</t>
  </si>
  <si>
    <t>99.26</t>
  </si>
  <si>
    <t>1.405</t>
  </si>
  <si>
    <t>1.651</t>
  </si>
  <si>
    <t>98.48</t>
  </si>
  <si>
    <t>1.582</t>
  </si>
  <si>
    <t>4½% Treasury Gilt 2019</t>
  </si>
  <si>
    <t>GB00B39R3F84</t>
  </si>
  <si>
    <t>98.10</t>
  </si>
  <si>
    <t>4.732</t>
  </si>
  <si>
    <t>103.00</t>
  </si>
  <si>
    <t>4.138</t>
  </si>
  <si>
    <t>109.39</t>
  </si>
  <si>
    <t>3.397</t>
  </si>
  <si>
    <t>104.61</t>
  </si>
  <si>
    <t>3.940</t>
  </si>
  <si>
    <t>112.25</t>
  </si>
  <si>
    <t>3.066</t>
  </si>
  <si>
    <t>108.69</t>
  </si>
  <si>
    <t>3.456</t>
  </si>
  <si>
    <t>107.57</t>
  </si>
  <si>
    <t>3.579</t>
  </si>
  <si>
    <t>105.70</t>
  </si>
  <si>
    <t>3.794</t>
  </si>
  <si>
    <t>119.49</t>
  </si>
  <si>
    <t>1.494</t>
  </si>
  <si>
    <t>120.71</t>
  </si>
  <si>
    <t>1.128</t>
  </si>
  <si>
    <t>1¾% Treasury Gilt 2019</t>
  </si>
  <si>
    <t>GB00BDV0F150</t>
  </si>
  <si>
    <t>99.17</t>
  </si>
  <si>
    <t>1.905</t>
  </si>
  <si>
    <t>98.71</t>
  </si>
  <si>
    <t>1.994</t>
  </si>
  <si>
    <t>1.910</t>
  </si>
  <si>
    <t>99.27</t>
  </si>
  <si>
    <t>1.893</t>
  </si>
  <si>
    <t>99.00</t>
  </si>
  <si>
    <t>1.951</t>
  </si>
  <si>
    <t>99.09</t>
  </si>
  <si>
    <t>1.935</t>
  </si>
  <si>
    <t>98.54</t>
  </si>
  <si>
    <t>2.055</t>
  </si>
  <si>
    <t>103.86</t>
  </si>
  <si>
    <t>0.169</t>
  </si>
  <si>
    <t>103.57</t>
  </si>
  <si>
    <t>0.104</t>
  </si>
  <si>
    <t>3¾% Treasury Gilt 2019</t>
  </si>
  <si>
    <t>GB00B4YRFP41</t>
  </si>
  <si>
    <t>99.34</t>
  </si>
  <si>
    <t>3.829</t>
  </si>
  <si>
    <t>3.934</t>
  </si>
  <si>
    <t>99.76</t>
  </si>
  <si>
    <t>3.779</t>
  </si>
  <si>
    <t>98.65</t>
  </si>
  <si>
    <t>3.916</t>
  </si>
  <si>
    <t>99.67</t>
  </si>
  <si>
    <t>3.790</t>
  </si>
  <si>
    <t>97.30</t>
  </si>
  <si>
    <t>4.091</t>
  </si>
  <si>
    <t>97.05</t>
  </si>
  <si>
    <t>4.127</t>
  </si>
  <si>
    <t>4¾% Treasury Stock 2020</t>
  </si>
  <si>
    <t>GB00B058DQ55</t>
  </si>
  <si>
    <t>4.827</t>
  </si>
  <si>
    <t>104.98</t>
  </si>
  <si>
    <t>4.290</t>
  </si>
  <si>
    <t>104.59</t>
  </si>
  <si>
    <t>4.319</t>
  </si>
  <si>
    <t>107.16</t>
  </si>
  <si>
    <t>4.078</t>
  </si>
  <si>
    <t>106.33</t>
  </si>
  <si>
    <t>4.036</t>
  </si>
  <si>
    <t>110.26</t>
  </si>
  <si>
    <t>3.560</t>
  </si>
  <si>
    <t>106.19</t>
  </si>
  <si>
    <t>3.991</t>
  </si>
  <si>
    <t>108.74</t>
  </si>
  <si>
    <t>3.678</t>
  </si>
  <si>
    <t>2% Treasury Gilt 2020</t>
  </si>
  <si>
    <t>GB00BN65R198</t>
  </si>
  <si>
    <t>1.939</t>
  </si>
  <si>
    <t>1.932</t>
  </si>
  <si>
    <t>102.90</t>
  </si>
  <si>
    <t>1.461</t>
  </si>
  <si>
    <t>104.42</t>
  </si>
  <si>
    <t>1.167</t>
  </si>
  <si>
    <t>1.408</t>
  </si>
  <si>
    <t>104.16</t>
  </si>
  <si>
    <t>1.185</t>
  </si>
  <si>
    <t>102.48</t>
  </si>
  <si>
    <t>1.500</t>
  </si>
  <si>
    <t>101.89</t>
  </si>
  <si>
    <t>1.608</t>
  </si>
  <si>
    <t>3¾% Treasury Gilt 2020</t>
  </si>
  <si>
    <t>GB00B582JV65</t>
  </si>
  <si>
    <t>3.632</t>
  </si>
  <si>
    <t>102.41</t>
  </si>
  <si>
    <t>3.466</t>
  </si>
  <si>
    <t>104.53</t>
  </si>
  <si>
    <t>3.215</t>
  </si>
  <si>
    <t>105.88</t>
  </si>
  <si>
    <t>3.055</t>
  </si>
  <si>
    <t>102.47</t>
  </si>
  <si>
    <t>3.450</t>
  </si>
  <si>
    <t>100.47</t>
  </si>
  <si>
    <t>3.691</t>
  </si>
  <si>
    <t>98.90</t>
  </si>
  <si>
    <t>3.888</t>
  </si>
  <si>
    <t>1½% Treasury Gilt 2021</t>
  </si>
  <si>
    <t>GB00BYY5F581</t>
  </si>
  <si>
    <t>1.311</t>
  </si>
  <si>
    <t>101.20</t>
  </si>
  <si>
    <t>1.256</t>
  </si>
  <si>
    <t>101.85</t>
  </si>
  <si>
    <t>1.117</t>
  </si>
  <si>
    <t>0.861</t>
  </si>
  <si>
    <t>103.28</t>
  </si>
  <si>
    <t>0.800</t>
  </si>
  <si>
    <t>0.919</t>
  </si>
  <si>
    <t>102.88</t>
  </si>
  <si>
    <t>0.863</t>
  </si>
  <si>
    <t>105.05</t>
  </si>
  <si>
    <t>0.376</t>
  </si>
  <si>
    <t>8% Treasury Stock 2021</t>
  </si>
  <si>
    <t>GB0009997999</t>
  </si>
  <si>
    <t>98.53125</t>
  </si>
  <si>
    <t>8.140</t>
  </si>
  <si>
    <t>98.59375</t>
  </si>
  <si>
    <t>8.130</t>
  </si>
  <si>
    <t>106.87500</t>
  </si>
  <si>
    <t>7.390</t>
  </si>
  <si>
    <t>108.12500</t>
  </si>
  <si>
    <t>7.280</t>
  </si>
  <si>
    <t>113.18750</t>
  </si>
  <si>
    <t>6.870</t>
  </si>
  <si>
    <t>116.93750</t>
  </si>
  <si>
    <t>6.580</t>
  </si>
  <si>
    <t>3¾% Treasury Gilt 2021</t>
  </si>
  <si>
    <t>GB00B4RMG977</t>
  </si>
  <si>
    <t>100.80</t>
  </si>
  <si>
    <t>3.657</t>
  </si>
  <si>
    <t>98.91</t>
  </si>
  <si>
    <t>3.878</t>
  </si>
  <si>
    <t>3.414</t>
  </si>
  <si>
    <t>102.03</t>
  </si>
  <si>
    <t>3.510</t>
  </si>
  <si>
    <t>108.59</t>
  </si>
  <si>
    <t>2.762</t>
  </si>
  <si>
    <t>113.37</t>
  </si>
  <si>
    <t>2.239</t>
  </si>
  <si>
    <t>111.85</t>
  </si>
  <si>
    <t>2.382</t>
  </si>
  <si>
    <t>114.49</t>
  </si>
  <si>
    <t>2.084</t>
  </si>
  <si>
    <t>4% Treasury Gilt 2022</t>
  </si>
  <si>
    <t>GB00B3KJDQ49</t>
  </si>
  <si>
    <t>4.013</t>
  </si>
  <si>
    <t>100.76</t>
  </si>
  <si>
    <t>3.923</t>
  </si>
  <si>
    <t>99.40</t>
  </si>
  <si>
    <t>4.060</t>
  </si>
  <si>
    <t>100.43</t>
  </si>
  <si>
    <t>3.954</t>
  </si>
  <si>
    <t>96.91</t>
  </si>
  <si>
    <t>4.333</t>
  </si>
  <si>
    <t>104.87</t>
  </si>
  <si>
    <t>3.484</t>
  </si>
  <si>
    <t>116.30</t>
  </si>
  <si>
    <t>2.210</t>
  </si>
  <si>
    <t>116.28</t>
  </si>
  <si>
    <t>2.181</t>
  </si>
  <si>
    <t>115.76</t>
  </si>
  <si>
    <t>2.221</t>
  </si>
  <si>
    <t>117.53</t>
  </si>
  <si>
    <t>1.897</t>
  </si>
  <si>
    <t>0½% Treasury Gilt 2022</t>
  </si>
  <si>
    <t>GB00BD0PCK97</t>
  </si>
  <si>
    <t>0.539</t>
  </si>
  <si>
    <t>100.73</t>
  </si>
  <si>
    <t>0.373</t>
  </si>
  <si>
    <t>100.97</t>
  </si>
  <si>
    <t>0.330</t>
  </si>
  <si>
    <t>98.46</t>
  </si>
  <si>
    <t>0.774</t>
  </si>
  <si>
    <t>97.97</t>
  </si>
  <si>
    <t>0.868</t>
  </si>
  <si>
    <t>0.784</t>
  </si>
  <si>
    <t>99.58</t>
  </si>
  <si>
    <t>0.578</t>
  </si>
  <si>
    <t>99.41</t>
  </si>
  <si>
    <t>0.612</t>
  </si>
  <si>
    <t>0.525</t>
  </si>
  <si>
    <t>0.461</t>
  </si>
  <si>
    <t>1¾% Treasury Gilt 2022</t>
  </si>
  <si>
    <t>GB00B7L9SL19</t>
  </si>
  <si>
    <t>98.43</t>
  </si>
  <si>
    <t>1.920</t>
  </si>
  <si>
    <t>1.718</t>
  </si>
  <si>
    <t>99.32</t>
  </si>
  <si>
    <t>1.824</t>
  </si>
  <si>
    <t>99.87</t>
  </si>
  <si>
    <t>1.764</t>
  </si>
  <si>
    <t>99.42</t>
  </si>
  <si>
    <t>1.814</t>
  </si>
  <si>
    <t>99.53</t>
  </si>
  <si>
    <t>1.802</t>
  </si>
  <si>
    <t>96.59</t>
  </si>
  <si>
    <t>2.147</t>
  </si>
  <si>
    <t>100.14</t>
  </si>
  <si>
    <t>1.733</t>
  </si>
  <si>
    <t>0 1/8% Treasury Gilt 2023</t>
  </si>
  <si>
    <t>GB00BL68HG94</t>
  </si>
  <si>
    <t>99.77</t>
  </si>
  <si>
    <t>0.204</t>
  </si>
  <si>
    <t>0.100</t>
  </si>
  <si>
    <t>100.25</t>
  </si>
  <si>
    <t>0.030</t>
  </si>
  <si>
    <t>100.27</t>
  </si>
  <si>
    <t>0.020</t>
  </si>
  <si>
    <t>100.40</t>
  </si>
  <si>
    <t>-0.034</t>
  </si>
  <si>
    <t>100.53</t>
  </si>
  <si>
    <t>-0.087</t>
  </si>
  <si>
    <t>-0.024</t>
  </si>
  <si>
    <t>-0.060</t>
  </si>
  <si>
    <t>-0.050</t>
  </si>
  <si>
    <t>0¾% Treasury Gilt 2023</t>
  </si>
  <si>
    <t>GB00BF0HZ991</t>
  </si>
  <si>
    <t>99.88</t>
  </si>
  <si>
    <t>0.769</t>
  </si>
  <si>
    <t>0.634</t>
  </si>
  <si>
    <t>99.12</t>
  </si>
  <si>
    <t>0.906</t>
  </si>
  <si>
    <t>99.55</t>
  </si>
  <si>
    <t>0.830</t>
  </si>
  <si>
    <t>0.889</t>
  </si>
  <si>
    <t>98.69</t>
  </si>
  <si>
    <t>0.993</t>
  </si>
  <si>
    <t>98.09</t>
  </si>
  <si>
    <t>1.115</t>
  </si>
  <si>
    <t>98.23</t>
  </si>
  <si>
    <t>1.093</t>
  </si>
  <si>
    <t>1.042</t>
  </si>
  <si>
    <t>102.38</t>
  </si>
  <si>
    <t>-0.003</t>
  </si>
  <si>
    <t>2¼% Treasury Gilt 2023</t>
  </si>
  <si>
    <t>GB00B7Z53659</t>
  </si>
  <si>
    <t>98.96</t>
  </si>
  <si>
    <t>2.365</t>
  </si>
  <si>
    <t>97.03</t>
  </si>
  <si>
    <t>2.583</t>
  </si>
  <si>
    <t>93.77</t>
  </si>
  <si>
    <t>2.975</t>
  </si>
  <si>
    <t>95.75</t>
  </si>
  <si>
    <t>2.741</t>
  </si>
  <si>
    <t>95.88</t>
  </si>
  <si>
    <t>2.732</t>
  </si>
  <si>
    <t>94.82</t>
  </si>
  <si>
    <t>2.870</t>
  </si>
  <si>
    <t>95.99</t>
  </si>
  <si>
    <t>2.730</t>
  </si>
  <si>
    <t>107.33</t>
  </si>
  <si>
    <t>-0.001</t>
  </si>
  <si>
    <t>107.29</t>
  </si>
  <si>
    <t>-0.068</t>
  </si>
  <si>
    <t>0 1/8% Treasury Gilt 2024</t>
  </si>
  <si>
    <t>GB00BMGR2791</t>
  </si>
  <si>
    <t>100.50</t>
  </si>
  <si>
    <t>-0.026</t>
  </si>
  <si>
    <t>100.46</t>
  </si>
  <si>
    <t>-0.017</t>
  </si>
  <si>
    <t>100.32</t>
  </si>
  <si>
    <t>0.024</t>
  </si>
  <si>
    <t>-0.000</t>
  </si>
  <si>
    <t>100.45</t>
  </si>
  <si>
    <t>-0.025</t>
  </si>
  <si>
    <t>100.15</t>
  </si>
  <si>
    <t>0.073</t>
  </si>
  <si>
    <t>99.83</t>
  </si>
  <si>
    <t>0.181</t>
  </si>
  <si>
    <t>0.149</t>
  </si>
  <si>
    <t>0.189</t>
  </si>
  <si>
    <t>1% Treasury Gilt 2024</t>
  </si>
  <si>
    <t>GB00BFWFPL34</t>
  </si>
  <si>
    <t>99.47</t>
  </si>
  <si>
    <t>1.106</t>
  </si>
  <si>
    <t>98.37</t>
  </si>
  <si>
    <t>1.304</t>
  </si>
  <si>
    <t>100.17</t>
  </si>
  <si>
    <t>99.91</t>
  </si>
  <si>
    <t>1.017</t>
  </si>
  <si>
    <t>0.965</t>
  </si>
  <si>
    <t>101.24</t>
  </si>
  <si>
    <t>0.747</t>
  </si>
  <si>
    <t>0.848</t>
  </si>
  <si>
    <t>0.611</t>
  </si>
  <si>
    <t>103.49</t>
  </si>
  <si>
    <t>0.123</t>
  </si>
  <si>
    <t>-0.041</t>
  </si>
  <si>
    <t>2¾% Treasury Gilt 2024</t>
  </si>
  <si>
    <t>GB00BHBFH458</t>
  </si>
  <si>
    <t>98.40</t>
  </si>
  <si>
    <t>2.928</t>
  </si>
  <si>
    <t>99.39</t>
  </si>
  <si>
    <t>2.817</t>
  </si>
  <si>
    <t>99.38</t>
  </si>
  <si>
    <t>2.819</t>
  </si>
  <si>
    <t>2.700</t>
  </si>
  <si>
    <t>101.62</t>
  </si>
  <si>
    <t>2.564</t>
  </si>
  <si>
    <t>105.31</t>
  </si>
  <si>
    <t>2.149</t>
  </si>
  <si>
    <t>104.78</t>
  </si>
  <si>
    <t>2.204</t>
  </si>
  <si>
    <t>110.04</t>
  </si>
  <si>
    <t>1.622</t>
  </si>
  <si>
    <t>111.49</t>
  </si>
  <si>
    <t>0.103</t>
  </si>
  <si>
    <t>111.73</t>
  </si>
  <si>
    <t>-0.039</t>
  </si>
  <si>
    <t>0¼% Treasury Gilt 2025</t>
  </si>
  <si>
    <t>GB00BLPK7110</t>
  </si>
  <si>
    <t>99.89</t>
  </si>
  <si>
    <t>0.280</t>
  </si>
  <si>
    <t>100.00</t>
  </si>
  <si>
    <t>0.249</t>
  </si>
  <si>
    <t>99.20</t>
  </si>
  <si>
    <t>0.491</t>
  </si>
  <si>
    <t>98.59</t>
  </si>
  <si>
    <t>0.689</t>
  </si>
  <si>
    <t>97.98</t>
  </si>
  <si>
    <t>0.952</t>
  </si>
  <si>
    <t>95.63</t>
  </si>
  <si>
    <t>1.950</t>
  </si>
  <si>
    <t>95.16</t>
  </si>
  <si>
    <t>2.230</t>
  </si>
  <si>
    <t>93.28</t>
  </si>
  <si>
    <t>3.181</t>
  </si>
  <si>
    <t>5% Treasury Stock 2025</t>
  </si>
  <si>
    <t>GB0030880693</t>
  </si>
  <si>
    <t>4.980</t>
  </si>
  <si>
    <t>104.93</t>
  </si>
  <si>
    <t>4.650</t>
  </si>
  <si>
    <t>97.62</t>
  </si>
  <si>
    <t>103.21</t>
  </si>
  <si>
    <t>102.99</t>
  </si>
  <si>
    <t>104.64</t>
  </si>
  <si>
    <t>4.639</t>
  </si>
  <si>
    <t>116.70</t>
  </si>
  <si>
    <t>3.614</t>
  </si>
  <si>
    <t>112.41</t>
  </si>
  <si>
    <t>3.835</t>
  </si>
  <si>
    <t>129.64</t>
  </si>
  <si>
    <t>2.355</t>
  </si>
  <si>
    <t>130.44</t>
  </si>
  <si>
    <t>2.251</t>
  </si>
  <si>
    <t>130.47</t>
  </si>
  <si>
    <t>2.102</t>
  </si>
  <si>
    <t>119.23</t>
  </si>
  <si>
    <t>2.977</t>
  </si>
  <si>
    <t>0 5/8% Treasury Gilt 2025</t>
  </si>
  <si>
    <t>GB00BK5CVX03</t>
  </si>
  <si>
    <t>100.02</t>
  </si>
  <si>
    <t>0.620</t>
  </si>
  <si>
    <t>101.48</t>
  </si>
  <si>
    <t>0.366</t>
  </si>
  <si>
    <t>102.28</t>
  </si>
  <si>
    <t>0.224</t>
  </si>
  <si>
    <t>0.534</t>
  </si>
  <si>
    <t>100.72</t>
  </si>
  <si>
    <t>0.536</t>
  </si>
  <si>
    <t>102.10</t>
  </si>
  <si>
    <t>0.221</t>
  </si>
  <si>
    <t>0.639</t>
  </si>
  <si>
    <t>102.33</t>
  </si>
  <si>
    <t>0.168</t>
  </si>
  <si>
    <t>102.97</t>
  </si>
  <si>
    <t>0.037</t>
  </si>
  <si>
    <t>103.24</t>
  </si>
  <si>
    <t>-0.033</t>
  </si>
  <si>
    <t>103.25</t>
  </si>
  <si>
    <t>-0.049</t>
  </si>
  <si>
    <t>94.60</t>
  </si>
  <si>
    <t>2.648</t>
  </si>
  <si>
    <t>2% Treasury Gilt 2025</t>
  </si>
  <si>
    <t>GB00BTHH2R79</t>
  </si>
  <si>
    <t>103.03</t>
  </si>
  <si>
    <t>1.682</t>
  </si>
  <si>
    <t>1.884</t>
  </si>
  <si>
    <t>99.78</t>
  </si>
  <si>
    <t>2.023</t>
  </si>
  <si>
    <t>100.18</t>
  </si>
  <si>
    <t>1.979</t>
  </si>
  <si>
    <t>1.948</t>
  </si>
  <si>
    <t>101.65</t>
  </si>
  <si>
    <t>1.816</t>
  </si>
  <si>
    <t>100.55</t>
  </si>
  <si>
    <t>1.937</t>
  </si>
  <si>
    <t>101.06</t>
  </si>
  <si>
    <t>1.879</t>
  </si>
  <si>
    <t>106.91</t>
  </si>
  <si>
    <t>1.157</t>
  </si>
  <si>
    <t>108.08</t>
  </si>
  <si>
    <t>0.561</t>
  </si>
  <si>
    <t>110.14</t>
  </si>
  <si>
    <t>0.119</t>
  </si>
  <si>
    <t>110.57</t>
  </si>
  <si>
    <t>0.017</t>
  </si>
  <si>
    <t>0 1/8% Treasury Gilt 2026</t>
  </si>
  <si>
    <t>GB00BL68HJ26</t>
  </si>
  <si>
    <t>0.048</t>
  </si>
  <si>
    <t>100.52</t>
  </si>
  <si>
    <t>0.031</t>
  </si>
  <si>
    <t>100.78</t>
  </si>
  <si>
    <t>-0.016</t>
  </si>
  <si>
    <t>-0.067</t>
  </si>
  <si>
    <t>0.026</t>
  </si>
  <si>
    <t>-0.009</t>
  </si>
  <si>
    <t>100.59</t>
  </si>
  <si>
    <t>0.012</t>
  </si>
  <si>
    <t>100.65</t>
  </si>
  <si>
    <t>0.000</t>
  </si>
  <si>
    <t>0.072</t>
  </si>
  <si>
    <t>100.42</t>
  </si>
  <si>
    <t>0.039</t>
  </si>
  <si>
    <t>1½% Treasury Gilt 2026</t>
  </si>
  <si>
    <t>GB00BYZW3G56</t>
  </si>
  <si>
    <t>99.14</t>
  </si>
  <si>
    <t>1.589</t>
  </si>
  <si>
    <t>1.513</t>
  </si>
  <si>
    <t>1.655</t>
  </si>
  <si>
    <t>105.62</t>
  </si>
  <si>
    <t>0.912</t>
  </si>
  <si>
    <t>107.77</t>
  </si>
  <si>
    <t>0.684</t>
  </si>
  <si>
    <t>103.89</t>
  </si>
  <si>
    <t>1.077</t>
  </si>
  <si>
    <t>1.381</t>
  </si>
  <si>
    <t>100.94</t>
  </si>
  <si>
    <t>1.450</t>
  </si>
  <si>
    <t>102.84</t>
  </si>
  <si>
    <t>1.179</t>
  </si>
  <si>
    <t>106.73</t>
  </si>
  <si>
    <t>0.435</t>
  </si>
  <si>
    <t>108.62</t>
  </si>
  <si>
    <t>0.117</t>
  </si>
  <si>
    <t>109.04</t>
  </si>
  <si>
    <t>0.015</t>
  </si>
  <si>
    <t>109.40</t>
  </si>
  <si>
    <t>-0.064</t>
  </si>
  <si>
    <t>0 3/8% Treasury Gilt 2026</t>
  </si>
  <si>
    <t>GB00BNNGP668</t>
  </si>
  <si>
    <t>99.56</t>
  </si>
  <si>
    <t>0.453</t>
  </si>
  <si>
    <t>99.49</t>
  </si>
  <si>
    <t>0.468</t>
  </si>
  <si>
    <t>0.457</t>
  </si>
  <si>
    <t>99.52</t>
  </si>
  <si>
    <t>0.465</t>
  </si>
  <si>
    <t>0.333</t>
  </si>
  <si>
    <t>100.26</t>
  </si>
  <si>
    <t>0.323</t>
  </si>
  <si>
    <t>99.72</t>
  </si>
  <si>
    <t>0.429</t>
  </si>
  <si>
    <t>0.788</t>
  </si>
  <si>
    <t>97.14</t>
  </si>
  <si>
    <t>0.988</t>
  </si>
  <si>
    <t>95.00</t>
  </si>
  <si>
    <t>1.517</t>
  </si>
  <si>
    <t>1¼% Treasury Gilt 2027</t>
  </si>
  <si>
    <t>GB00BDRHNP05</t>
  </si>
  <si>
    <t>101.17</t>
  </si>
  <si>
    <t>1.129</t>
  </si>
  <si>
    <t>1.138</t>
  </si>
  <si>
    <t>98.74</t>
  </si>
  <si>
    <t>1.384</t>
  </si>
  <si>
    <t>1.267</t>
  </si>
  <si>
    <t>100.82</t>
  </si>
  <si>
    <t>1.160</t>
  </si>
  <si>
    <t>1.317</t>
  </si>
  <si>
    <t>1.339</t>
  </si>
  <si>
    <t>99.66</t>
  </si>
  <si>
    <t>1.287</t>
  </si>
  <si>
    <t>107.85</t>
  </si>
  <si>
    <t>0.160</t>
  </si>
  <si>
    <t>108.75</t>
  </si>
  <si>
    <t>-0.046</t>
  </si>
  <si>
    <t>108.32</t>
  </si>
  <si>
    <t>0.032</t>
  </si>
  <si>
    <t>107.45</t>
  </si>
  <si>
    <t>0.124</t>
  </si>
  <si>
    <t>4¼% Treasury Gilt 2027</t>
  </si>
  <si>
    <t>GB00B16NNR78</t>
  </si>
  <si>
    <t>4.316</t>
  </si>
  <si>
    <t>99.98</t>
  </si>
  <si>
    <t>4.251</t>
  </si>
  <si>
    <t>4.217</t>
  </si>
  <si>
    <t>97.79</t>
  </si>
  <si>
    <t>4.412</t>
  </si>
  <si>
    <t>4.448</t>
  </si>
  <si>
    <t>92.94</t>
  </si>
  <si>
    <t>4.792</t>
  </si>
  <si>
    <t>98.56</t>
  </si>
  <si>
    <t>4.362</t>
  </si>
  <si>
    <t>96.26</t>
  </si>
  <si>
    <t>4.552</t>
  </si>
  <si>
    <t>97.31</t>
  </si>
  <si>
    <t>107.43</t>
  </si>
  <si>
    <t>3.662</t>
  </si>
  <si>
    <t>3.999</t>
  </si>
  <si>
    <t>120.90</t>
  </si>
  <si>
    <t>2.637</t>
  </si>
  <si>
    <t>117.67</t>
  </si>
  <si>
    <t>2.653</t>
  </si>
  <si>
    <t>0 1/8% Treasury Gilt 2028</t>
  </si>
  <si>
    <t>GB00BMBL1G81</t>
  </si>
  <si>
    <t>100.10</t>
  </si>
  <si>
    <t>0.111</t>
  </si>
  <si>
    <t>0.045</t>
  </si>
  <si>
    <t>99.80</t>
  </si>
  <si>
    <t>0.150</t>
  </si>
  <si>
    <t>0.126</t>
  </si>
  <si>
    <t>100.28</t>
  </si>
  <si>
    <t>0.086</t>
  </si>
  <si>
    <t>0.116</t>
  </si>
  <si>
    <t>99.64</t>
  </si>
  <si>
    <t>0.176</t>
  </si>
  <si>
    <t>97.36</t>
  </si>
  <si>
    <t>0.531</t>
  </si>
  <si>
    <t>1 5/8% Treasury Gilt 2028</t>
  </si>
  <si>
    <t>GB00BFX0ZL78</t>
  </si>
  <si>
    <t>1.579</t>
  </si>
  <si>
    <t>1.597</t>
  </si>
  <si>
    <t>1.610</t>
  </si>
  <si>
    <t>1.433</t>
  </si>
  <si>
    <t>101.57</t>
  </si>
  <si>
    <t>1.458</t>
  </si>
  <si>
    <t>1.595</t>
  </si>
  <si>
    <t>101.21</t>
  </si>
  <si>
    <t>1.492</t>
  </si>
  <si>
    <t>104.25</t>
  </si>
  <si>
    <t>1.159</t>
  </si>
  <si>
    <t>104.65</t>
  </si>
  <si>
    <t>1.109</t>
  </si>
  <si>
    <t>112.04</t>
  </si>
  <si>
    <t>112.74</t>
  </si>
  <si>
    <t>113.34</t>
  </si>
  <si>
    <t>0.002</t>
  </si>
  <si>
    <t>6% Treasury Stock 2028</t>
  </si>
  <si>
    <t>GB0002404191</t>
  </si>
  <si>
    <t>99.84375</t>
  </si>
  <si>
    <t>6.010</t>
  </si>
  <si>
    <t>103.03125</t>
  </si>
  <si>
    <t>5.790</t>
  </si>
  <si>
    <t>120.59</t>
  </si>
  <si>
    <t>4.700</t>
  </si>
  <si>
    <t>125.30</t>
  </si>
  <si>
    <t>4.450</t>
  </si>
  <si>
    <t>128.95</t>
  </si>
  <si>
    <t>4.250</t>
  </si>
  <si>
    <t>127.55</t>
  </si>
  <si>
    <t>3.942</t>
  </si>
  <si>
    <t>117.96</t>
  </si>
  <si>
    <t>4.563</t>
  </si>
  <si>
    <t>0½% Treasury Gilt 2029</t>
  </si>
  <si>
    <t>GB00BLPK7227</t>
  </si>
  <si>
    <t>99.45</t>
  </si>
  <si>
    <t>0.575</t>
  </si>
  <si>
    <t>96.84</t>
  </si>
  <si>
    <t>0.947</t>
  </si>
  <si>
    <t>97.29</t>
  </si>
  <si>
    <t>0.887</t>
  </si>
  <si>
    <t>95.91</t>
  </si>
  <si>
    <t>1.105</t>
  </si>
  <si>
    <t>92.80</t>
  </si>
  <si>
    <t>1.635</t>
  </si>
  <si>
    <t>91.21</t>
  </si>
  <si>
    <t>1.955</t>
  </si>
  <si>
    <t>0 7/8% Treasury Gilt 2029</t>
  </si>
  <si>
    <t>GB00BJMHB534</t>
  </si>
  <si>
    <t>0.888</t>
  </si>
  <si>
    <t>100.84</t>
  </si>
  <si>
    <t>0.789</t>
  </si>
  <si>
    <t>0.548</t>
  </si>
  <si>
    <t>102.34</t>
  </si>
  <si>
    <t>0.633</t>
  </si>
  <si>
    <t>101.34</t>
  </si>
  <si>
    <t>0.734</t>
  </si>
  <si>
    <t>101.30</t>
  </si>
  <si>
    <t>0.737</t>
  </si>
  <si>
    <t>100.75</t>
  </si>
  <si>
    <t>0.794</t>
  </si>
  <si>
    <t>103.55</t>
  </si>
  <si>
    <t>0.500</t>
  </si>
  <si>
    <t>103.41</t>
  </si>
  <si>
    <t>0.512</t>
  </si>
  <si>
    <t>105.68</t>
  </si>
  <si>
    <t>0.269</t>
  </si>
  <si>
    <t>105.74</t>
  </si>
  <si>
    <t>0.261</t>
  </si>
  <si>
    <t>106.57</t>
  </si>
  <si>
    <t>0.152</t>
  </si>
  <si>
    <t>106.34</t>
  </si>
  <si>
    <t>0.165</t>
  </si>
  <si>
    <t>0 3/8% Treasury Gilt 2030</t>
  </si>
  <si>
    <t>GB00BL68HH02</t>
  </si>
  <si>
    <t>Syndication</t>
  </si>
  <si>
    <t>0.353</t>
  </si>
  <si>
    <t>0.260</t>
  </si>
  <si>
    <t>101.28</t>
  </si>
  <si>
    <t>101.81</t>
  </si>
  <si>
    <t>0.196</t>
  </si>
  <si>
    <t>102.40</t>
  </si>
  <si>
    <t>0.137</t>
  </si>
  <si>
    <t>100.51</t>
  </si>
  <si>
    <t>0.322</t>
  </si>
  <si>
    <t>101.12</t>
  </si>
  <si>
    <t>0.262</t>
  </si>
  <si>
    <t>100.60</t>
  </si>
  <si>
    <t>0.313</t>
  </si>
  <si>
    <t>0.244</t>
  </si>
  <si>
    <t>4¾% Treasury Gilt 2030</t>
  </si>
  <si>
    <t>GB00B24FF097</t>
  </si>
  <si>
    <t>99.57</t>
  </si>
  <si>
    <t>4.781</t>
  </si>
  <si>
    <t>4.677</t>
  </si>
  <si>
    <t>104.67</t>
  </si>
  <si>
    <t>4.423</t>
  </si>
  <si>
    <t>4.522</t>
  </si>
  <si>
    <t>98.76</t>
  </si>
  <si>
    <t>4.840</t>
  </si>
  <si>
    <t>4.949</t>
  </si>
  <si>
    <t>105.01</t>
  </si>
  <si>
    <t>4.388</t>
  </si>
  <si>
    <t>109.67</t>
  </si>
  <si>
    <t>4.064</t>
  </si>
  <si>
    <t>111.00</t>
  </si>
  <si>
    <t>118.55</t>
  </si>
  <si>
    <t>3.426</t>
  </si>
  <si>
    <t>131.56</t>
  </si>
  <si>
    <t>2.585</t>
  </si>
  <si>
    <t>127.54</t>
  </si>
  <si>
    <t>2.786</t>
  </si>
  <si>
    <t>123.33</t>
  </si>
  <si>
    <t>2.938</t>
  </si>
  <si>
    <t>131.23</t>
  </si>
  <si>
    <t>2.341</t>
  </si>
  <si>
    <t>146.90</t>
  </si>
  <si>
    <t>0.306</t>
  </si>
  <si>
    <t>145.66</t>
  </si>
  <si>
    <t>146.82</t>
  </si>
  <si>
    <t>0.223</t>
  </si>
  <si>
    <t>0¼% Treasury Gilt 2031</t>
  </si>
  <si>
    <t>GB00BMGR2809</t>
  </si>
  <si>
    <t>97.43</t>
  </si>
  <si>
    <t>0.496</t>
  </si>
  <si>
    <t>0.432</t>
  </si>
  <si>
    <t>99.15</t>
  </si>
  <si>
    <t>0.331</t>
  </si>
  <si>
    <t>98.04</t>
  </si>
  <si>
    <t>0.440</t>
  </si>
  <si>
    <t>93.86</t>
  </si>
  <si>
    <t>0.867</t>
  </si>
  <si>
    <t>93.68</t>
  </si>
  <si>
    <t>93.43</t>
  </si>
  <si>
    <t>0.924</t>
  </si>
  <si>
    <t>93.31</t>
  </si>
  <si>
    <t>0.941</t>
  </si>
  <si>
    <t>94.51</t>
  </si>
  <si>
    <t>0.819</t>
  </si>
  <si>
    <t>96.01</t>
  </si>
  <si>
    <t>0.664</t>
  </si>
  <si>
    <t>95.33</t>
  </si>
  <si>
    <t>0.740</t>
  </si>
  <si>
    <t>91.75</t>
  </si>
  <si>
    <t>1.143</t>
  </si>
  <si>
    <t>1% Treasury Gilt 2032</t>
  </si>
  <si>
    <t>GB00BM8Z2T38</t>
  </si>
  <si>
    <t>100.79</t>
  </si>
  <si>
    <t>0.917</t>
  </si>
  <si>
    <t>1.598</t>
  </si>
  <si>
    <t>91.76</t>
  </si>
  <si>
    <t>1.925</t>
  </si>
  <si>
    <t>88.84</t>
  </si>
  <si>
    <t>2.296</t>
  </si>
  <si>
    <t>90.16</t>
  </si>
  <si>
    <t>2.144</t>
  </si>
  <si>
    <t>93.19</t>
  </si>
  <si>
    <t>1.782</t>
  </si>
  <si>
    <t>83.08</t>
  </si>
  <si>
    <t>3.088</t>
  </si>
  <si>
    <t>76.04</t>
  </si>
  <si>
    <t>4.122</t>
  </si>
  <si>
    <t>4¼% Treasury Stock 2032</t>
  </si>
  <si>
    <t>GB0004893086</t>
  </si>
  <si>
    <t>96.21</t>
  </si>
  <si>
    <t>4.470</t>
  </si>
  <si>
    <t>97.27</t>
  </si>
  <si>
    <t>4.410</t>
  </si>
  <si>
    <t>96.82</t>
  </si>
  <si>
    <t>4.440</t>
  </si>
  <si>
    <t>4.338</t>
  </si>
  <si>
    <t>4.457</t>
  </si>
  <si>
    <t>97.91</t>
  </si>
  <si>
    <t>4.397</t>
  </si>
  <si>
    <t>4.376</t>
  </si>
  <si>
    <t>117.27</t>
  </si>
  <si>
    <t>3.107</t>
  </si>
  <si>
    <t>3.014</t>
  </si>
  <si>
    <t>124.19</t>
  </si>
  <si>
    <t>2.661</t>
  </si>
  <si>
    <t>117.93</t>
  </si>
  <si>
    <t>3.003</t>
  </si>
  <si>
    <t>146.37</t>
  </si>
  <si>
    <t>0.321</t>
  </si>
  <si>
    <t>0 7/8% Green Gilt 2033</t>
  </si>
  <si>
    <t>GB00BM8Z2S21</t>
  </si>
  <si>
    <t>100.03</t>
  </si>
  <si>
    <t>0.872</t>
  </si>
  <si>
    <t>89.20</t>
  </si>
  <si>
    <t>4½% Treasury Gilt 2034</t>
  </si>
  <si>
    <t>GB00B52WS153</t>
  </si>
  <si>
    <t>97.85</t>
  </si>
  <si>
    <t>4.646</t>
  </si>
  <si>
    <t>4.303</t>
  </si>
  <si>
    <t>4.498</t>
  </si>
  <si>
    <t>102.57</t>
  </si>
  <si>
    <t>4.327</t>
  </si>
  <si>
    <t>104.51</t>
  </si>
  <si>
    <t>4.200</t>
  </si>
  <si>
    <t>104.57</t>
  </si>
  <si>
    <t>122.19</t>
  </si>
  <si>
    <t>3.121</t>
  </si>
  <si>
    <t>128.10</t>
  </si>
  <si>
    <t>114.48</t>
  </si>
  <si>
    <t>3.520</t>
  </si>
  <si>
    <t>118.59</t>
  </si>
  <si>
    <t>3.242</t>
  </si>
  <si>
    <t>139.10</t>
  </si>
  <si>
    <t>2.067</t>
  </si>
  <si>
    <t>132.55</t>
  </si>
  <si>
    <t>2.357</t>
  </si>
  <si>
    <t>156.32</t>
  </si>
  <si>
    <t>0.407</t>
  </si>
  <si>
    <t>0 5/8% Treasury Gilt 2035</t>
  </si>
  <si>
    <t>GB00BMGR2916</t>
  </si>
  <si>
    <t>0.569</t>
  </si>
  <si>
    <t>100.09</t>
  </si>
  <si>
    <t>0.617</t>
  </si>
  <si>
    <t>99.28</t>
  </si>
  <si>
    <t>0.676</t>
  </si>
  <si>
    <t>0.613</t>
  </si>
  <si>
    <t>95.37</t>
  </si>
  <si>
    <t>0.968</t>
  </si>
  <si>
    <t>92.69</t>
  </si>
  <si>
    <t>1.104</t>
  </si>
  <si>
    <t>91.71</t>
  </si>
  <si>
    <t>1.264</t>
  </si>
  <si>
    <t>93.61</t>
  </si>
  <si>
    <t>1.114</t>
  </si>
  <si>
    <t>4¼% Treasury Stock 2036</t>
  </si>
  <si>
    <t>GB0032452392</t>
  </si>
  <si>
    <t>97.65</t>
  </si>
  <si>
    <t>4.390</t>
  </si>
  <si>
    <t>98.27</t>
  </si>
  <si>
    <t>4.350</t>
  </si>
  <si>
    <t>4.620</t>
  </si>
  <si>
    <t>91.39</t>
  </si>
  <si>
    <t>89.83</t>
  </si>
  <si>
    <t>4.211</t>
  </si>
  <si>
    <t>96.57</t>
  </si>
  <si>
    <t>4.478</t>
  </si>
  <si>
    <t>111.63</t>
  </si>
  <si>
    <t>3.494</t>
  </si>
  <si>
    <t>129.46</t>
  </si>
  <si>
    <t>2.421</t>
  </si>
  <si>
    <t>134.49</t>
  </si>
  <si>
    <t>2.109</t>
  </si>
  <si>
    <t>1¾% Treasury Gilt 2037</t>
  </si>
  <si>
    <t>GB00BZB26Y51</t>
  </si>
  <si>
    <t>98.94</t>
  </si>
  <si>
    <t>1.811</t>
  </si>
  <si>
    <t>96.27</t>
  </si>
  <si>
    <t>1.970</t>
  </si>
  <si>
    <t>1.758</t>
  </si>
  <si>
    <t>96.86</t>
  </si>
  <si>
    <t>1.940</t>
  </si>
  <si>
    <t>1.793</t>
  </si>
  <si>
    <t>99.48</t>
  </si>
  <si>
    <t>1.781</t>
  </si>
  <si>
    <t>97.35</t>
  </si>
  <si>
    <t>1.917</t>
  </si>
  <si>
    <t>99.75</t>
  </si>
  <si>
    <t>1.765</t>
  </si>
  <si>
    <t>101.59</t>
  </si>
  <si>
    <t>1.648</t>
  </si>
  <si>
    <t>107.67</t>
  </si>
  <si>
    <t>1.274</t>
  </si>
  <si>
    <t>0.938</t>
  </si>
  <si>
    <t>118.50</t>
  </si>
  <si>
    <t>0.625</t>
  </si>
  <si>
    <t>118.12</t>
  </si>
  <si>
    <t>0.623</t>
  </si>
  <si>
    <t>4¾% Treasury Stock 2038</t>
  </si>
  <si>
    <t>GB00B00NY175</t>
  </si>
  <si>
    <t>4.800</t>
  </si>
  <si>
    <t>98.16</t>
  </si>
  <si>
    <t>4.860</t>
  </si>
  <si>
    <t>4.790</t>
  </si>
  <si>
    <t>103.48</t>
  </si>
  <si>
    <t>105.46</t>
  </si>
  <si>
    <t>4.437</t>
  </si>
  <si>
    <t>104.55</t>
  </si>
  <si>
    <t>4.487</t>
  </si>
  <si>
    <t>113.38</t>
  </si>
  <si>
    <t>3.980</t>
  </si>
  <si>
    <t>4.444</t>
  </si>
  <si>
    <t>115.66</t>
  </si>
  <si>
    <t>3.837</t>
  </si>
  <si>
    <t>1 1/8% Treasury Gilt 2039</t>
  </si>
  <si>
    <t>GB00BLPK7334</t>
  </si>
  <si>
    <t>100.62</t>
  </si>
  <si>
    <t>1.085</t>
  </si>
  <si>
    <t>96.40</t>
  </si>
  <si>
    <t>1.358</t>
  </si>
  <si>
    <t>85.46</t>
  </si>
  <si>
    <t>2.162</t>
  </si>
  <si>
    <t>79.79</t>
  </si>
  <si>
    <t>2.641</t>
  </si>
  <si>
    <t>4¼% Treasury Gilt 2039</t>
  </si>
  <si>
    <t>GB00B3KJDS62</t>
  </si>
  <si>
    <t>96.12</t>
  </si>
  <si>
    <t>4.485</t>
  </si>
  <si>
    <t>4.256</t>
  </si>
  <si>
    <t>96.52</t>
  </si>
  <si>
    <t>4.460</t>
  </si>
  <si>
    <t>4.171</t>
  </si>
  <si>
    <t>101.50</t>
  </si>
  <si>
    <t>4.161</t>
  </si>
  <si>
    <t>94.54</t>
  </si>
  <si>
    <t>4.589</t>
  </si>
  <si>
    <t>94.39</t>
  </si>
  <si>
    <t>4.599</t>
  </si>
  <si>
    <t>112.98</t>
  </si>
  <si>
    <t>3.515</t>
  </si>
  <si>
    <t>127.70</t>
  </si>
  <si>
    <t>2.670</t>
  </si>
  <si>
    <t>150.10</t>
  </si>
  <si>
    <t>1.638</t>
  </si>
  <si>
    <t>4¼% Treasury Gilt 2040</t>
  </si>
  <si>
    <t>GB00B6460505</t>
  </si>
  <si>
    <t>100.12</t>
  </si>
  <si>
    <t>4.243</t>
  </si>
  <si>
    <t>4.240</t>
  </si>
  <si>
    <t>95.57</t>
  </si>
  <si>
    <t>4.521</t>
  </si>
  <si>
    <t>4.322</t>
  </si>
  <si>
    <t>4.205</t>
  </si>
  <si>
    <t>101.25</t>
  </si>
  <si>
    <t>4.175</t>
  </si>
  <si>
    <t>117.92</t>
  </si>
  <si>
    <t>3.286</t>
  </si>
  <si>
    <t>1¼ % Treasury Gilt 2041</t>
  </si>
  <si>
    <t>GB00BJQWYH73</t>
  </si>
  <si>
    <t>101.66</t>
  </si>
  <si>
    <t>1.163</t>
  </si>
  <si>
    <t>108.88</t>
  </si>
  <si>
    <t>113.17</t>
  </si>
  <si>
    <t>0.594</t>
  </si>
  <si>
    <t>113.08</t>
  </si>
  <si>
    <t>0.596</t>
  </si>
  <si>
    <t>112.40</t>
  </si>
  <si>
    <t>0.626</t>
  </si>
  <si>
    <t>113.09</t>
  </si>
  <si>
    <t>0.592</t>
  </si>
  <si>
    <t>109.05</t>
  </si>
  <si>
    <t>109.73</t>
  </si>
  <si>
    <t>0.749</t>
  </si>
  <si>
    <t>109.25</t>
  </si>
  <si>
    <t>0.770</t>
  </si>
  <si>
    <t>108.60</t>
  </si>
  <si>
    <t>0.801</t>
  </si>
  <si>
    <t>104.90</t>
  </si>
  <si>
    <t>0.987</t>
  </si>
  <si>
    <t>100.48</t>
  </si>
  <si>
    <t>1.223</t>
  </si>
  <si>
    <t>97.49</t>
  </si>
  <si>
    <t>1.391</t>
  </si>
  <si>
    <t>4½% Treasury Gilt 2042</t>
  </si>
  <si>
    <t>GB00B1VWPJ53</t>
  </si>
  <si>
    <t>98.17</t>
  </si>
  <si>
    <t>4.605</t>
  </si>
  <si>
    <t>96.60</t>
  </si>
  <si>
    <t>4.697</t>
  </si>
  <si>
    <t>101.13</t>
  </si>
  <si>
    <t>4.436</t>
  </si>
  <si>
    <t>4.523</t>
  </si>
  <si>
    <t>98.86</t>
  </si>
  <si>
    <t>4.565</t>
  </si>
  <si>
    <t>96.65</t>
  </si>
  <si>
    <t>120.20</t>
  </si>
  <si>
    <t>3.430</t>
  </si>
  <si>
    <t>124.68</t>
  </si>
  <si>
    <t>130.85</t>
  </si>
  <si>
    <t>2.950</t>
  </si>
  <si>
    <t>3¼% Treasury Gilt 2044</t>
  </si>
  <si>
    <t>GB00B84Z9V04</t>
  </si>
  <si>
    <t>99.59</t>
  </si>
  <si>
    <t>3.271</t>
  </si>
  <si>
    <t>96.79</t>
  </si>
  <si>
    <t>3.418</t>
  </si>
  <si>
    <t>102.53</t>
  </si>
  <si>
    <t>3.292</t>
  </si>
  <si>
    <t>3.552</t>
  </si>
  <si>
    <t>91.09</t>
  </si>
  <si>
    <t>3.743</t>
  </si>
  <si>
    <t>3.609</t>
  </si>
  <si>
    <t>93.79</t>
  </si>
  <si>
    <t>3.589</t>
  </si>
  <si>
    <t>94.89</t>
  </si>
  <si>
    <t>3.528</t>
  </si>
  <si>
    <t>3½% Treasury Gilt 2045</t>
  </si>
  <si>
    <t>GB00BN65R313</t>
  </si>
  <si>
    <t>3.464</t>
  </si>
  <si>
    <t>106.40</t>
  </si>
  <si>
    <t>3.169</t>
  </si>
  <si>
    <t>109.10</t>
  </si>
  <si>
    <t>3.037</t>
  </si>
  <si>
    <t>116.50</t>
  </si>
  <si>
    <t>2.695</t>
  </si>
  <si>
    <t>124.43</t>
  </si>
  <si>
    <t>2.343</t>
  </si>
  <si>
    <t>112.66</t>
  </si>
  <si>
    <t>2.862</t>
  </si>
  <si>
    <t>115.55</t>
  </si>
  <si>
    <t>2.729</t>
  </si>
  <si>
    <t>121.93</t>
  </si>
  <si>
    <t>2.448</t>
  </si>
  <si>
    <t>120.87</t>
  </si>
  <si>
    <t>2.487</t>
  </si>
  <si>
    <t>127.52</t>
  </si>
  <si>
    <t>2.207</t>
  </si>
  <si>
    <t>124.06</t>
  </si>
  <si>
    <t>2.345</t>
  </si>
  <si>
    <t>0 7/8% Treasury Gilt 2046</t>
  </si>
  <si>
    <t>GB00BNNGP775</t>
  </si>
  <si>
    <t>90.37</t>
  </si>
  <si>
    <t>1.331</t>
  </si>
  <si>
    <t>90.58</t>
  </si>
  <si>
    <t>1.322</t>
  </si>
  <si>
    <t>89.89</t>
  </si>
  <si>
    <t>98.58</t>
  </si>
  <si>
    <t>0.939</t>
  </si>
  <si>
    <t>93.63</t>
  </si>
  <si>
    <t>1.177</t>
  </si>
  <si>
    <t>61.60</t>
  </si>
  <si>
    <t>3.223</t>
  </si>
  <si>
    <t>4¼% Treasury Gilt 2046</t>
  </si>
  <si>
    <t>GB00B128DP45</t>
  </si>
  <si>
    <t>4.241</t>
  </si>
  <si>
    <t>100.92</t>
  </si>
  <si>
    <t>4.202</t>
  </si>
  <si>
    <t>100.24</t>
  </si>
  <si>
    <t>4.237</t>
  </si>
  <si>
    <t>106.82</t>
  </si>
  <si>
    <t>3.911</t>
  </si>
  <si>
    <t>101.76</t>
  </si>
  <si>
    <t>4.158</t>
  </si>
  <si>
    <t>101.52</t>
  </si>
  <si>
    <t>4.168</t>
  </si>
  <si>
    <t>148.38</t>
  </si>
  <si>
    <t>2.095</t>
  </si>
  <si>
    <t>176.65</t>
  </si>
  <si>
    <t>1.024</t>
  </si>
  <si>
    <t>1½% Treasury Gilt 2047</t>
  </si>
  <si>
    <t>GB00BDCHBW80</t>
  </si>
  <si>
    <t>99.29</t>
  </si>
  <si>
    <t>1.528</t>
  </si>
  <si>
    <t>1.488</t>
  </si>
  <si>
    <t>89.53</t>
  </si>
  <si>
    <t>1.956</t>
  </si>
  <si>
    <t>91.58</t>
  </si>
  <si>
    <t>1.863</t>
  </si>
  <si>
    <t>93.30</t>
  </si>
  <si>
    <t>1.786</t>
  </si>
  <si>
    <t>95.97</t>
  </si>
  <si>
    <t>1.670</t>
  </si>
  <si>
    <t>92.46</t>
  </si>
  <si>
    <t>1.827</t>
  </si>
  <si>
    <t>91.54</t>
  </si>
  <si>
    <t>1.871</t>
  </si>
  <si>
    <t>93.00</t>
  </si>
  <si>
    <t>1.806</t>
  </si>
  <si>
    <t>90.23</t>
  </si>
  <si>
    <t>1¾% Treasury Gilt 2049</t>
  </si>
  <si>
    <t>GB00BFWFPP71</t>
  </si>
  <si>
    <t>98.24</t>
  </si>
  <si>
    <t>1.825</t>
  </si>
  <si>
    <t>96.35</t>
  </si>
  <si>
    <t>1.909</t>
  </si>
  <si>
    <t>1.738</t>
  </si>
  <si>
    <t>107.92</t>
  </si>
  <si>
    <t>1.420</t>
  </si>
  <si>
    <t>114.98</t>
  </si>
  <si>
    <t>1.148</t>
  </si>
  <si>
    <t>112.08</t>
  </si>
  <si>
    <t>1.254</t>
  </si>
  <si>
    <t>111.15</t>
  </si>
  <si>
    <t>1.289</t>
  </si>
  <si>
    <t>1.028</t>
  </si>
  <si>
    <t>128.02</t>
  </si>
  <si>
    <t>129.95</t>
  </si>
  <si>
    <t>130.09</t>
  </si>
  <si>
    <t>0.604</t>
  </si>
  <si>
    <t>122.50</t>
  </si>
  <si>
    <t>0.853</t>
  </si>
  <si>
    <t>110.61</t>
  </si>
  <si>
    <t>1.294</t>
  </si>
  <si>
    <t>4¼% Treasury Gilt 2049</t>
  </si>
  <si>
    <t>GB00B39R3707</t>
  </si>
  <si>
    <t>97.69</t>
  </si>
  <si>
    <t>4.371</t>
  </si>
  <si>
    <t>94.62</t>
  </si>
  <si>
    <t>4.540</t>
  </si>
  <si>
    <t>4.074</t>
  </si>
  <si>
    <t>94.04</t>
  </si>
  <si>
    <t>4.573</t>
  </si>
  <si>
    <t>95.24</t>
  </si>
  <si>
    <t>4.505</t>
  </si>
  <si>
    <t>92.48</t>
  </si>
  <si>
    <t>4.664</t>
  </si>
  <si>
    <t>98.22</t>
  </si>
  <si>
    <t>4.344</t>
  </si>
  <si>
    <t>97.59</t>
  </si>
  <si>
    <t>4.379</t>
  </si>
  <si>
    <t>0 5/8% Treasury Gilt 2050</t>
  </si>
  <si>
    <t>GB00BMBL1F74</t>
  </si>
  <si>
    <t>96.34</t>
  </si>
  <si>
    <t>0.760</t>
  </si>
  <si>
    <t>98.82</t>
  </si>
  <si>
    <t>0.667</t>
  </si>
  <si>
    <t>0.683</t>
  </si>
  <si>
    <t>95.74</t>
  </si>
  <si>
    <t>0.783</t>
  </si>
  <si>
    <t>94.65</t>
  </si>
  <si>
    <t>0.826</t>
  </si>
  <si>
    <t>94.26</t>
  </si>
  <si>
    <t>0.841</t>
  </si>
  <si>
    <t>92.30</t>
  </si>
  <si>
    <t>94.28</t>
  </si>
  <si>
    <t>94.44</t>
  </si>
  <si>
    <t>0.836</t>
  </si>
  <si>
    <t>83.39</t>
  </si>
  <si>
    <t>1.301</t>
  </si>
  <si>
    <t>1¼% Treasury Gilt 2051</t>
  </si>
  <si>
    <t>GB00BLH38158</t>
  </si>
  <si>
    <t>107.20</t>
  </si>
  <si>
    <t>0.972</t>
  </si>
  <si>
    <t>109.89</t>
  </si>
  <si>
    <t>0.870</t>
  </si>
  <si>
    <t>92.27</t>
  </si>
  <si>
    <t>82.67</t>
  </si>
  <si>
    <t>2.040</t>
  </si>
  <si>
    <t>73.75</t>
  </si>
  <si>
    <t>2.530</t>
  </si>
  <si>
    <t>76.80</t>
  </si>
  <si>
    <t>2.359</t>
  </si>
  <si>
    <t>3¾% Treasury Gilt 2052</t>
  </si>
  <si>
    <t>GB00B6RNH572</t>
  </si>
  <si>
    <t>3.758</t>
  </si>
  <si>
    <t>112.85</t>
  </si>
  <si>
    <t>3.183</t>
  </si>
  <si>
    <t>106.58</t>
  </si>
  <si>
    <t>3.446</t>
  </si>
  <si>
    <t>115.99</t>
  </si>
  <si>
    <t>3.054</t>
  </si>
  <si>
    <t>111.84</t>
  </si>
  <si>
    <t>3.219</t>
  </si>
  <si>
    <t>106.80</t>
  </si>
  <si>
    <t>3.433</t>
  </si>
  <si>
    <t>3.527</t>
  </si>
  <si>
    <t>138.06</t>
  </si>
  <si>
    <t>2.219</t>
  </si>
  <si>
    <t>1½% Green Gilt 2053</t>
  </si>
  <si>
    <t>GB00BM8Z2V59</t>
  </si>
  <si>
    <t>102.21</t>
  </si>
  <si>
    <t>1.413</t>
  </si>
  <si>
    <t>52.44</t>
  </si>
  <si>
    <t>4.294</t>
  </si>
  <si>
    <t>1 5/8% Treasury Gilt 2054</t>
  </si>
  <si>
    <t>GB00BJLR0J16</t>
  </si>
  <si>
    <t>1.602</t>
  </si>
  <si>
    <t>1.090</t>
  </si>
  <si>
    <t>132.49</t>
  </si>
  <si>
    <t>0.583</t>
  </si>
  <si>
    <t>135.77</t>
  </si>
  <si>
    <t>0.494</t>
  </si>
  <si>
    <t>131.35</t>
  </si>
  <si>
    <t>129.82</t>
  </si>
  <si>
    <t>0.653</t>
  </si>
  <si>
    <t>131.22</t>
  </si>
  <si>
    <t>124.08</t>
  </si>
  <si>
    <t>0.815</t>
  </si>
  <si>
    <t>118.83</t>
  </si>
  <si>
    <t>109.50</t>
  </si>
  <si>
    <t>4¼% Treasury Gilt 2055</t>
  </si>
  <si>
    <t>GB00B06YGN05</t>
  </si>
  <si>
    <t>100.93</t>
  </si>
  <si>
    <t>99.50</t>
  </si>
  <si>
    <t>4.273</t>
  </si>
  <si>
    <t>104.68</t>
  </si>
  <si>
    <t>4.031</t>
  </si>
  <si>
    <t>109.43</t>
  </si>
  <si>
    <t>3.824</t>
  </si>
  <si>
    <t>3.963</t>
  </si>
  <si>
    <t>4.398</t>
  </si>
  <si>
    <t>97.92</t>
  </si>
  <si>
    <t>4.354</t>
  </si>
  <si>
    <t>103.70</t>
  </si>
  <si>
    <t>4.072</t>
  </si>
  <si>
    <t>4.337</t>
  </si>
  <si>
    <t>136.01</t>
  </si>
  <si>
    <t>2.766</t>
  </si>
  <si>
    <t>194.67</t>
  </si>
  <si>
    <t>1.213</t>
  </si>
  <si>
    <t>1¾% Treasury Gilt 2057</t>
  </si>
  <si>
    <t>GB00BD0XH204</t>
  </si>
  <si>
    <t>96.68</t>
  </si>
  <si>
    <t>1.867</t>
  </si>
  <si>
    <t>101.74</t>
  </si>
  <si>
    <t>1.690</t>
  </si>
  <si>
    <t>95.46</t>
  </si>
  <si>
    <t>1.914</t>
  </si>
  <si>
    <t>102.55</t>
  </si>
  <si>
    <t>1.661</t>
  </si>
  <si>
    <t>104.33</t>
  </si>
  <si>
    <t>1.600</t>
  </si>
  <si>
    <t>103.45</t>
  </si>
  <si>
    <t>1.628</t>
  </si>
  <si>
    <t>128.48</t>
  </si>
  <si>
    <t>0.858</t>
  </si>
  <si>
    <t>133.68</t>
  </si>
  <si>
    <t>0.718</t>
  </si>
  <si>
    <t>140.52</t>
  </si>
  <si>
    <t>0.543</t>
  </si>
  <si>
    <t>137.80</t>
  </si>
  <si>
    <t>0.607</t>
  </si>
  <si>
    <t>135.13</t>
  </si>
  <si>
    <t>0.673</t>
  </si>
  <si>
    <t>130.34</t>
  </si>
  <si>
    <t>127.92</t>
  </si>
  <si>
    <t>0.860</t>
  </si>
  <si>
    <t>118.40</t>
  </si>
  <si>
    <t>1.132</t>
  </si>
  <si>
    <t>4% Treasury Gilt 2060</t>
  </si>
  <si>
    <t>GB00B54QLM75</t>
  </si>
  <si>
    <t>96.25</t>
  </si>
  <si>
    <t>4.179</t>
  </si>
  <si>
    <t>88.85</t>
  </si>
  <si>
    <t>4.569</t>
  </si>
  <si>
    <t>96.92</t>
  </si>
  <si>
    <t>4.147</t>
  </si>
  <si>
    <t>117.33</t>
  </si>
  <si>
    <t>3.278</t>
  </si>
  <si>
    <t>114.68</t>
  </si>
  <si>
    <t>3.367</t>
  </si>
  <si>
    <t>145.81</t>
  </si>
  <si>
    <t>2.330</t>
  </si>
  <si>
    <t>182.50</t>
  </si>
  <si>
    <t>1.442</t>
  </si>
  <si>
    <t>172.05</t>
  </si>
  <si>
    <t>1.630</t>
  </si>
  <si>
    <t>0½% Treasury Gilt 2061</t>
  </si>
  <si>
    <t>GB00BMBL1D50</t>
  </si>
  <si>
    <t>96.87</t>
  </si>
  <si>
    <t>0.585</t>
  </si>
  <si>
    <t>94.16</t>
  </si>
  <si>
    <t>0.662</t>
  </si>
  <si>
    <t>75.86</t>
  </si>
  <si>
    <t>1.260</t>
  </si>
  <si>
    <t>79.75</t>
  </si>
  <si>
    <t>1.126</t>
  </si>
  <si>
    <t>72.12</t>
  </si>
  <si>
    <t>1.414</t>
  </si>
  <si>
    <t>37.92</t>
  </si>
  <si>
    <t>3.370</t>
  </si>
  <si>
    <t>2½% Treasury Gilt 2065</t>
  </si>
  <si>
    <t>GB00BYYMZX75</t>
  </si>
  <si>
    <t>2.557</t>
  </si>
  <si>
    <t>106.16</t>
  </si>
  <si>
    <t>2.290</t>
  </si>
  <si>
    <t>130.50</t>
  </si>
  <si>
    <t>133.19</t>
  </si>
  <si>
    <t>1.525</t>
  </si>
  <si>
    <t>132.14</t>
  </si>
  <si>
    <t>3½% Treasury Gilt 2068</t>
  </si>
  <si>
    <t>GB00BBJNQY21</t>
  </si>
  <si>
    <t>3.651</t>
  </si>
  <si>
    <t>98.67</t>
  </si>
  <si>
    <t>3.555</t>
  </si>
  <si>
    <t>114.30</t>
  </si>
  <si>
    <t>2.966</t>
  </si>
  <si>
    <t>125.11</t>
  </si>
  <si>
    <t>2.622</t>
  </si>
  <si>
    <t>121.31</t>
  </si>
  <si>
    <t>2.736</t>
  </si>
  <si>
    <t>1 5/8% Treasury Gilt 2071</t>
  </si>
  <si>
    <t>GB00BFMCN652</t>
  </si>
  <si>
    <t>1.693</t>
  </si>
  <si>
    <t>90.08</t>
  </si>
  <si>
    <t>1.924</t>
  </si>
  <si>
    <t>128.49</t>
  </si>
  <si>
    <t>0.929</t>
  </si>
  <si>
    <t>140.30</t>
  </si>
  <si>
    <t>0.686</t>
  </si>
  <si>
    <t>137.29</t>
  </si>
  <si>
    <t>0.741</t>
  </si>
  <si>
    <t>119.56</t>
  </si>
  <si>
    <t>117.97</t>
  </si>
  <si>
    <t>1.153</t>
  </si>
  <si>
    <t>131.09</t>
  </si>
  <si>
    <t>129.42</t>
  </si>
  <si>
    <t>0.895</t>
  </si>
  <si>
    <t>128.14</t>
  </si>
  <si>
    <t>0.920</t>
  </si>
  <si>
    <t>1 1/8% Treasury Gilt 2073</t>
  </si>
  <si>
    <t>GB00BLBDX619</t>
  </si>
  <si>
    <t>93.89</t>
  </si>
  <si>
    <t>57.62</t>
  </si>
  <si>
    <t>2.635</t>
  </si>
  <si>
    <t>Index-linked Gilts (3 month Indexation Lag)</t>
  </si>
  <si>
    <t>1¼% Index-linked Treasury Gilt 2017</t>
  </si>
  <si>
    <t>GB00B0V3WQ75</t>
  </si>
  <si>
    <t>1.275</t>
  </si>
  <si>
    <t>96.36</t>
  </si>
  <si>
    <t>1.601</t>
  </si>
  <si>
    <t>96.93</t>
  </si>
  <si>
    <t>1.550</t>
  </si>
  <si>
    <t>97.11</t>
  </si>
  <si>
    <t>1.533</t>
  </si>
  <si>
    <t>95.45</t>
  </si>
  <si>
    <t>1.711</t>
  </si>
  <si>
    <t>1.818</t>
  </si>
  <si>
    <t>100.49</t>
  </si>
  <si>
    <t>1.195</t>
  </si>
  <si>
    <t>105.25</t>
  </si>
  <si>
    <t>0.564</t>
  </si>
  <si>
    <t>107.39</t>
  </si>
  <si>
    <t>0.264</t>
  </si>
  <si>
    <t>106.76</t>
  </si>
  <si>
    <t>0.328</t>
  </si>
  <si>
    <t>0 1/8% Index-linked Treasury Gilt 2019</t>
  </si>
  <si>
    <t>GB00BBDR7T29</t>
  </si>
  <si>
    <t>106.52</t>
  </si>
  <si>
    <t>-0.886</t>
  </si>
  <si>
    <t>107.53</t>
  </si>
  <si>
    <t>-1.062</t>
  </si>
  <si>
    <t>106.17</t>
  </si>
  <si>
    <t>-0.928</t>
  </si>
  <si>
    <t>105.83</t>
  </si>
  <si>
    <t>-0.917</t>
  </si>
  <si>
    <t>105.38</t>
  </si>
  <si>
    <t>-0.866</t>
  </si>
  <si>
    <t>1 7/8% Index-linked Treasury Gilt 2022</t>
  </si>
  <si>
    <t>GB00B1Z5HQ14</t>
  </si>
  <si>
    <t>1.915</t>
  </si>
  <si>
    <t>105.12</t>
  </si>
  <si>
    <t>1.495</t>
  </si>
  <si>
    <t>106.53</t>
  </si>
  <si>
    <t>1.389</t>
  </si>
  <si>
    <t>110.07</t>
  </si>
  <si>
    <t>1.134</t>
  </si>
  <si>
    <t>107.41</t>
  </si>
  <si>
    <t>1.310</t>
  </si>
  <si>
    <t>1.874</t>
  </si>
  <si>
    <t>106.21</t>
  </si>
  <si>
    <t>1.374</t>
  </si>
  <si>
    <t>105.80</t>
  </si>
  <si>
    <t>1.403</t>
  </si>
  <si>
    <t>108.05</t>
  </si>
  <si>
    <t>1.193</t>
  </si>
  <si>
    <t>113.23</t>
  </si>
  <si>
    <t>0.765</t>
  </si>
  <si>
    <t>110.79</t>
  </si>
  <si>
    <t>111.77</t>
  </si>
  <si>
    <t>0.824</t>
  </si>
  <si>
    <t>115.46</t>
  </si>
  <si>
    <t>0.493</t>
  </si>
  <si>
    <t>121.90</t>
  </si>
  <si>
    <t>-0.065</t>
  </si>
  <si>
    <t>0 1/8% Index-linked Treasury Gilt 2024</t>
  </si>
  <si>
    <t>GB00B85SFQ54</t>
  </si>
  <si>
    <t>106.65</t>
  </si>
  <si>
    <t>-0.440</t>
  </si>
  <si>
    <t>108.26</t>
  </si>
  <si>
    <t>-0.582</t>
  </si>
  <si>
    <t>111.33</t>
  </si>
  <si>
    <t>-0.844</t>
  </si>
  <si>
    <t>116.33</t>
  </si>
  <si>
    <t>-1.261</t>
  </si>
  <si>
    <t>109.95</t>
  </si>
  <si>
    <t>-0.757</t>
  </si>
  <si>
    <t>-0.158</t>
  </si>
  <si>
    <t>102.35</t>
  </si>
  <si>
    <t>-0.106</t>
  </si>
  <si>
    <t>-0.271</t>
  </si>
  <si>
    <t>108.13</t>
  </si>
  <si>
    <t>-0.707</t>
  </si>
  <si>
    <t>110.99</t>
  </si>
  <si>
    <t>-1.021</t>
  </si>
  <si>
    <t>108.46</t>
  </si>
  <si>
    <t>-0.802</t>
  </si>
  <si>
    <t>0 1/8% Index-linked Treasury Gilt 2026</t>
  </si>
  <si>
    <t>GB00BYY5F144</t>
  </si>
  <si>
    <t>108.12</t>
  </si>
  <si>
    <t>-0.609</t>
  </si>
  <si>
    <t>109.72</t>
  </si>
  <si>
    <t>-0.768</t>
  </si>
  <si>
    <t>110.91</t>
  </si>
  <si>
    <t>-0.902</t>
  </si>
  <si>
    <t>111.46</t>
  </si>
  <si>
    <t>-0.972</t>
  </si>
  <si>
    <t>117.91</t>
  </si>
  <si>
    <t>-1.578</t>
  </si>
  <si>
    <t>-1.789</t>
  </si>
  <si>
    <t>119.92</t>
  </si>
  <si>
    <t>-1.873</t>
  </si>
  <si>
    <t>120.06</t>
  </si>
  <si>
    <t>-1.968</t>
  </si>
  <si>
    <t>118.53</t>
  </si>
  <si>
    <t>-1.848</t>
  </si>
  <si>
    <t>-1.853</t>
  </si>
  <si>
    <t>117.11</t>
  </si>
  <si>
    <t>-1.812</t>
  </si>
  <si>
    <t>1¼% Index-linked Treasury Gilt 2027</t>
  </si>
  <si>
    <t>GB00B128DH60</t>
  </si>
  <si>
    <t>97.51</t>
  </si>
  <si>
    <t>1.383</t>
  </si>
  <si>
    <t>97.20</t>
  </si>
  <si>
    <t>1.401</t>
  </si>
  <si>
    <t>102.00</t>
  </si>
  <si>
    <t>1.088</t>
  </si>
  <si>
    <t>99.13</t>
  </si>
  <si>
    <t>1.298</t>
  </si>
  <si>
    <t>1.508</t>
  </si>
  <si>
    <t>104.63</t>
  </si>
  <si>
    <t>0.990</t>
  </si>
  <si>
    <t>105.60</t>
  </si>
  <si>
    <t>0.918</t>
  </si>
  <si>
    <t>107.40</t>
  </si>
  <si>
    <t>0.805</t>
  </si>
  <si>
    <t>105.00</t>
  </si>
  <si>
    <t>106.08</t>
  </si>
  <si>
    <t>0.869</t>
  </si>
  <si>
    <t>109.35</t>
  </si>
  <si>
    <t>0.672</t>
  </si>
  <si>
    <t>109.91</t>
  </si>
  <si>
    <t>0 1/8% Index-linked Treasury Gilt 2028</t>
  </si>
  <si>
    <t>GB00BZ1NTB69</t>
  </si>
  <si>
    <t>120.39</t>
  </si>
  <si>
    <t>-1.708</t>
  </si>
  <si>
    <t>121.00</t>
  </si>
  <si>
    <t>-1.790</t>
  </si>
  <si>
    <t>119.73</t>
  </si>
  <si>
    <t>-1.716</t>
  </si>
  <si>
    <t>122.13</t>
  </si>
  <si>
    <t>-1.991</t>
  </si>
  <si>
    <t>125.35</t>
  </si>
  <si>
    <t>-2.325</t>
  </si>
  <si>
    <t>132.02</t>
  </si>
  <si>
    <t>-2.964</t>
  </si>
  <si>
    <t>125.71</t>
  </si>
  <si>
    <t>-2.478</t>
  </si>
  <si>
    <t>124.66</t>
  </si>
  <si>
    <t>-2.440</t>
  </si>
  <si>
    <t>127.22</t>
  </si>
  <si>
    <t>-2.724</t>
  </si>
  <si>
    <t>124.42</t>
  </si>
  <si>
    <t>-2.508</t>
  </si>
  <si>
    <t>127.32</t>
  </si>
  <si>
    <t>-2.806</t>
  </si>
  <si>
    <t>127.16</t>
  </si>
  <si>
    <t>-2.881</t>
  </si>
  <si>
    <t>127.76</t>
  </si>
  <si>
    <t>-2.977</t>
  </si>
  <si>
    <t>126.75</t>
  </si>
  <si>
    <t>-2.949</t>
  </si>
  <si>
    <t>0 1/8% Index-linked Treasury Gilt 2029</t>
  </si>
  <si>
    <t>GB00B3Y1JG82</t>
  </si>
  <si>
    <t>100.68</t>
  </si>
  <si>
    <t>0.085</t>
  </si>
  <si>
    <t>-0.188</t>
  </si>
  <si>
    <t>102.89</t>
  </si>
  <si>
    <t>-0.045</t>
  </si>
  <si>
    <t>103.93</t>
  </si>
  <si>
    <t>-0.107</t>
  </si>
  <si>
    <t>102.50</t>
  </si>
  <si>
    <t>-0.366</t>
  </si>
  <si>
    <t>112.75</t>
  </si>
  <si>
    <t>-0.635</t>
  </si>
  <si>
    <t>102.64</t>
  </si>
  <si>
    <t>-0.042</t>
  </si>
  <si>
    <t>99.33</t>
  </si>
  <si>
    <t>129.12</t>
  </si>
  <si>
    <t>-2.793</t>
  </si>
  <si>
    <t>0 1/8% Index-linked Treasury Gilt 2031</t>
  </si>
  <si>
    <t>GB00BNNGP551</t>
  </si>
  <si>
    <t>136.42</t>
  </si>
  <si>
    <t>-2.819</t>
  </si>
  <si>
    <t>132.78</t>
  </si>
  <si>
    <t>-2.594</t>
  </si>
  <si>
    <t>131.51</t>
  </si>
  <si>
    <t>-2.537</t>
  </si>
  <si>
    <t>133.14</t>
  </si>
  <si>
    <t>-2.687</t>
  </si>
  <si>
    <t>136.53</t>
  </si>
  <si>
    <t>-3.008</t>
  </si>
  <si>
    <t>138.97</t>
  </si>
  <si>
    <t>-3.242</t>
  </si>
  <si>
    <t>132.09</t>
  </si>
  <si>
    <t>-2.828</t>
  </si>
  <si>
    <t>114.20</t>
  </si>
  <si>
    <t>-1.334</t>
  </si>
  <si>
    <t>0.276</t>
  </si>
  <si>
    <t>1¼% Index-linked Treasury Gilt 2032</t>
  </si>
  <si>
    <t>GB00B3D4VD98</t>
  </si>
  <si>
    <t>94.91</t>
  </si>
  <si>
    <t>1.503</t>
  </si>
  <si>
    <t>98.53</t>
  </si>
  <si>
    <t>1.092</t>
  </si>
  <si>
    <t>103.52</t>
  </si>
  <si>
    <t>1.079</t>
  </si>
  <si>
    <t>109.33</t>
  </si>
  <si>
    <t>0.809</t>
  </si>
  <si>
    <t>114.23</t>
  </si>
  <si>
    <t>0.588</t>
  </si>
  <si>
    <t>106.05</t>
  </si>
  <si>
    <t>106.23</t>
  </si>
  <si>
    <t>111.02</t>
  </si>
  <si>
    <t>0.710</t>
  </si>
  <si>
    <t>110.10</t>
  </si>
  <si>
    <t>0.748</t>
  </si>
  <si>
    <t>126.10</t>
  </si>
  <si>
    <t>0.004</t>
  </si>
  <si>
    <t>135.55</t>
  </si>
  <si>
    <t>-0.720</t>
  </si>
  <si>
    <t>161.16</t>
  </si>
  <si>
    <t>-2.853</t>
  </si>
  <si>
    <t>162.03</t>
  </si>
  <si>
    <t>-2.976</t>
  </si>
  <si>
    <t>0¾% Index-linked Treasury Gilt 2034</t>
  </si>
  <si>
    <t>GB00B46CGH68</t>
  </si>
  <si>
    <t>99.10</t>
  </si>
  <si>
    <t>0.793</t>
  </si>
  <si>
    <t>102.31</t>
  </si>
  <si>
    <t>0.640</t>
  </si>
  <si>
    <t>115.48</t>
  </si>
  <si>
    <t>0.044</t>
  </si>
  <si>
    <t>115.26</t>
  </si>
  <si>
    <t>113.25</t>
  </si>
  <si>
    <t>0.125</t>
  </si>
  <si>
    <t>113.70</t>
  </si>
  <si>
    <t>0.079</t>
  </si>
  <si>
    <t>114.81</t>
  </si>
  <si>
    <t>0.007</t>
  </si>
  <si>
    <t>131.32</t>
  </si>
  <si>
    <t>-0.756</t>
  </si>
  <si>
    <t>0 1/8% Index-linked Treasury Gilt 2036</t>
  </si>
  <si>
    <t>GB00BYZW3J87</t>
  </si>
  <si>
    <t>123.92</t>
  </si>
  <si>
    <t>-0.921</t>
  </si>
  <si>
    <t>124.93</t>
  </si>
  <si>
    <t>-0.973</t>
  </si>
  <si>
    <t>145.05</t>
  </si>
  <si>
    <t>-1.721</t>
  </si>
  <si>
    <t>148.30</t>
  </si>
  <si>
    <t>-1.847</t>
  </si>
  <si>
    <t>138.43</t>
  </si>
  <si>
    <t>-1.518</t>
  </si>
  <si>
    <t>141.61</t>
  </si>
  <si>
    <t>-1.653</t>
  </si>
  <si>
    <t>144.71</t>
  </si>
  <si>
    <t>-1.782</t>
  </si>
  <si>
    <t>137.21</t>
  </si>
  <si>
    <t>-1.538</t>
  </si>
  <si>
    <t>139.65</t>
  </si>
  <si>
    <t>-1.649</t>
  </si>
  <si>
    <t>135.65</t>
  </si>
  <si>
    <t>-1.513</t>
  </si>
  <si>
    <t>134.59</t>
  </si>
  <si>
    <t>-1.492</t>
  </si>
  <si>
    <t>-2.026</t>
  </si>
  <si>
    <t>158.30</t>
  </si>
  <si>
    <t>-2.565</t>
  </si>
  <si>
    <t>149.11</t>
  </si>
  <si>
    <t>-2.262</t>
  </si>
  <si>
    <t>155.07</t>
  </si>
  <si>
    <t>-2.549</t>
  </si>
  <si>
    <t>149.25</t>
  </si>
  <si>
    <t>-2.380</t>
  </si>
  <si>
    <t>1 1/8% Index-linked Treasury Gilt 2037</t>
  </si>
  <si>
    <t>GB00B1L6W962</t>
  </si>
  <si>
    <t>101.14</t>
  </si>
  <si>
    <t>1.081</t>
  </si>
  <si>
    <t>1.174</t>
  </si>
  <si>
    <t>96.54</t>
  </si>
  <si>
    <t>1.262</t>
  </si>
  <si>
    <t>99.11</t>
  </si>
  <si>
    <t>101.95</t>
  </si>
  <si>
    <t>1.049</t>
  </si>
  <si>
    <t>104.05</t>
  </si>
  <si>
    <t>0.967</t>
  </si>
  <si>
    <t>109.55</t>
  </si>
  <si>
    <t>0.762</t>
  </si>
  <si>
    <t>110.31</t>
  </si>
  <si>
    <t>116.43</t>
  </si>
  <si>
    <t>0.519</t>
  </si>
  <si>
    <t>1.136</t>
  </si>
  <si>
    <t>102.85</t>
  </si>
  <si>
    <t>1.010</t>
  </si>
  <si>
    <t>107.81</t>
  </si>
  <si>
    <t>0.816</t>
  </si>
  <si>
    <t>0.472</t>
  </si>
  <si>
    <t>110.03</t>
  </si>
  <si>
    <t>119.75</t>
  </si>
  <si>
    <t>0.334</t>
  </si>
  <si>
    <t>142.66</t>
  </si>
  <si>
    <t>-0.622</t>
  </si>
  <si>
    <t>0 1/8% Index-linked Treasury Gilt 2039</t>
  </si>
  <si>
    <t>GB00BLH38265</t>
  </si>
  <si>
    <t>152.29</t>
  </si>
  <si>
    <t>-2.244</t>
  </si>
  <si>
    <t>162.31</t>
  </si>
  <si>
    <t>-2.633</t>
  </si>
  <si>
    <t>135.03</t>
  </si>
  <si>
    <t>-1.669</t>
  </si>
  <si>
    <t>121.32</t>
  </si>
  <si>
    <t>-1.049</t>
  </si>
  <si>
    <t>0 5/8% Index-linked Treasury Gilt 2040</t>
  </si>
  <si>
    <t>GB00B3LZBF68</t>
  </si>
  <si>
    <t>0.709</t>
  </si>
  <si>
    <t>89.91</t>
  </si>
  <si>
    <t>1.020</t>
  </si>
  <si>
    <t>0.587</t>
  </si>
  <si>
    <t>110.65</t>
  </si>
  <si>
    <t>0.236</t>
  </si>
  <si>
    <t>123.85</t>
  </si>
  <si>
    <t>-0.274</t>
  </si>
  <si>
    <t>145.00</t>
  </si>
  <si>
    <t>-0.966</t>
  </si>
  <si>
    <t>168.65</t>
  </si>
  <si>
    <t>-1.741</t>
  </si>
  <si>
    <t>0 1/8% Index-linked Treasury Gilt 2041</t>
  </si>
  <si>
    <t>GB00BGDYHF49</t>
  </si>
  <si>
    <t>148.97</t>
  </si>
  <si>
    <t>-1.617</t>
  </si>
  <si>
    <t>149.58</t>
  </si>
  <si>
    <t>-1.678</t>
  </si>
  <si>
    <t>162.72</t>
  </si>
  <si>
    <t>-2.094</t>
  </si>
  <si>
    <t>154.05</t>
  </si>
  <si>
    <t>-1.878</t>
  </si>
  <si>
    <t>171.05</t>
  </si>
  <si>
    <t>-2.433</t>
  </si>
  <si>
    <t>165.38</t>
  </si>
  <si>
    <t>-2.301</t>
  </si>
  <si>
    <t>0 5/8% Index-linked Treasury Gilt 2042</t>
  </si>
  <si>
    <t>GB00B3MYD345</t>
  </si>
  <si>
    <t>0.886</t>
  </si>
  <si>
    <t>104.50</t>
  </si>
  <si>
    <t>0.477</t>
  </si>
  <si>
    <t>98.13</t>
  </si>
  <si>
    <t>96.10</t>
  </si>
  <si>
    <t>97.50</t>
  </si>
  <si>
    <t>0.713</t>
  </si>
  <si>
    <t>102.83</t>
  </si>
  <si>
    <t>0.526</t>
  </si>
  <si>
    <t>117.15</t>
  </si>
  <si>
    <t>0.060</t>
  </si>
  <si>
    <t>133.77</t>
  </si>
  <si>
    <t>-0.497</t>
  </si>
  <si>
    <t>166.91</t>
  </si>
  <si>
    <t>-1.548</t>
  </si>
  <si>
    <t>0 1/8% Index-linked Treasury Gilt 2044</t>
  </si>
  <si>
    <t>GB00B7RN0G65</t>
  </si>
  <si>
    <t>100.31</t>
  </si>
  <si>
    <t>0.115</t>
  </si>
  <si>
    <t>93.87</t>
  </si>
  <si>
    <t>111.51</t>
  </si>
  <si>
    <t>-0.234</t>
  </si>
  <si>
    <t>0.094</t>
  </si>
  <si>
    <t>104.70</t>
  </si>
  <si>
    <t>-0.031</t>
  </si>
  <si>
    <t>128.21</t>
  </si>
  <si>
    <t>-0.738</t>
  </si>
  <si>
    <t>0 1/8% Index-linked Treasury Gilt 2046</t>
  </si>
  <si>
    <t>GB00BYMWG366</t>
  </si>
  <si>
    <t>123.84</t>
  </si>
  <si>
    <t>129.73</t>
  </si>
  <si>
    <t>-0.747</t>
  </si>
  <si>
    <t>-0.718</t>
  </si>
  <si>
    <t>131.61</t>
  </si>
  <si>
    <t>-0.810</t>
  </si>
  <si>
    <t>165.35</t>
  </si>
  <si>
    <t>-1.598</t>
  </si>
  <si>
    <t>161.30</t>
  </si>
  <si>
    <t>-1.532</t>
  </si>
  <si>
    <t>167.21</t>
  </si>
  <si>
    <t>-1.673</t>
  </si>
  <si>
    <t>0¾% Index-linked Treasury Gilt 2047</t>
  </si>
  <si>
    <t>GB00B24FFM16</t>
  </si>
  <si>
    <t>97.26</t>
  </si>
  <si>
    <t>0.743</t>
  </si>
  <si>
    <t>110.62</t>
  </si>
  <si>
    <t>0.455</t>
  </si>
  <si>
    <t>93.80</t>
  </si>
  <si>
    <t>0.940</t>
  </si>
  <si>
    <t>93.51</t>
  </si>
  <si>
    <t>0.950</t>
  </si>
  <si>
    <t>99.02</t>
  </si>
  <si>
    <t>0.779</t>
  </si>
  <si>
    <t>0.825</t>
  </si>
  <si>
    <t>103.87</t>
  </si>
  <si>
    <t>0.635</t>
  </si>
  <si>
    <t>102.78</t>
  </si>
  <si>
    <t>0.665</t>
  </si>
  <si>
    <t>106.03</t>
  </si>
  <si>
    <t>0.387</t>
  </si>
  <si>
    <t>131.71</t>
  </si>
  <si>
    <t>-0.115</t>
  </si>
  <si>
    <t>115.17</t>
  </si>
  <si>
    <t>0.294</t>
  </si>
  <si>
    <t>123.99</t>
  </si>
  <si>
    <t>0.038</t>
  </si>
  <si>
    <t>0 1/8% Index-linked Treasury Gilt 2048</t>
  </si>
  <si>
    <t>GB00BZ13DV40</t>
  </si>
  <si>
    <t>165.86</t>
  </si>
  <si>
    <t>-1.541</t>
  </si>
  <si>
    <t>161.93</t>
  </si>
  <si>
    <t>-1.475</t>
  </si>
  <si>
    <t>158.47</t>
  </si>
  <si>
    <t>-1.414</t>
  </si>
  <si>
    <t>158.32</t>
  </si>
  <si>
    <t>-1.432</t>
  </si>
  <si>
    <t>170.10</t>
  </si>
  <si>
    <t>-1.686</t>
  </si>
  <si>
    <t>183.56</t>
  </si>
  <si>
    <t>-1.963</t>
  </si>
  <si>
    <t>179.80</t>
  </si>
  <si>
    <t>-1.907</t>
  </si>
  <si>
    <t>191.95</t>
  </si>
  <si>
    <t>-2.154</t>
  </si>
  <si>
    <t>173.86</t>
  </si>
  <si>
    <t>-1.824</t>
  </si>
  <si>
    <t>180.41</t>
  </si>
  <si>
    <t>-1.962</t>
  </si>
  <si>
    <t>189.86</t>
  </si>
  <si>
    <t>-2.165</t>
  </si>
  <si>
    <t>195.62</t>
  </si>
  <si>
    <t>-2.290</t>
  </si>
  <si>
    <t>194.61</t>
  </si>
  <si>
    <t>0½% Index-linked Treasury Gilt 2050</t>
  </si>
  <si>
    <t>GB00B421JZ66</t>
  </si>
  <si>
    <t>91.14</t>
  </si>
  <si>
    <t>0.758</t>
  </si>
  <si>
    <t>95.03</t>
  </si>
  <si>
    <t>0.644</t>
  </si>
  <si>
    <t>0.498</t>
  </si>
  <si>
    <t>114.41</t>
  </si>
  <si>
    <t>0.109</t>
  </si>
  <si>
    <t>133.62</t>
  </si>
  <si>
    <t>-0.385</t>
  </si>
  <si>
    <t>0 1/8% Index-linked Treasury Gilt 2051</t>
  </si>
  <si>
    <t>GB00BNNGP882</t>
  </si>
  <si>
    <t>189.69</t>
  </si>
  <si>
    <t>-2.023</t>
  </si>
  <si>
    <t>186.50</t>
  </si>
  <si>
    <t>-1.978</t>
  </si>
  <si>
    <t>196.02</t>
  </si>
  <si>
    <t>-2.162</t>
  </si>
  <si>
    <t>200.57</t>
  </si>
  <si>
    <t>-2.260</t>
  </si>
  <si>
    <t>195.20</t>
  </si>
  <si>
    <t>-2.191</t>
  </si>
  <si>
    <t>122.10</t>
  </si>
  <si>
    <t>67.30</t>
  </si>
  <si>
    <t>1.551</t>
  </si>
  <si>
    <t>0¼% Index-linked Treasury Gilt 2052</t>
  </si>
  <si>
    <t>GB00B73ZYW09</t>
  </si>
  <si>
    <t>96.06</t>
  </si>
  <si>
    <t>0.357</t>
  </si>
  <si>
    <t>108.30</t>
  </si>
  <si>
    <t>110.83</t>
  </si>
  <si>
    <t>112.06</t>
  </si>
  <si>
    <t>117.35</t>
  </si>
  <si>
    <t>-0.195</t>
  </si>
  <si>
    <t>200.35</t>
  </si>
  <si>
    <t>-1.770</t>
  </si>
  <si>
    <t>1¼% Index-linked Treasury Gilt 2055</t>
  </si>
  <si>
    <t>GB00B0CNHZ09</t>
  </si>
  <si>
    <t>105.29</t>
  </si>
  <si>
    <t>1.112</t>
  </si>
  <si>
    <t>135.15</t>
  </si>
  <si>
    <t>0.459</t>
  </si>
  <si>
    <t>106.00</t>
  </si>
  <si>
    <t>116.97</t>
  </si>
  <si>
    <t>0.828</t>
  </si>
  <si>
    <t>116.71</t>
  </si>
  <si>
    <t>0.832</t>
  </si>
  <si>
    <t>115.44</t>
  </si>
  <si>
    <t>126.03</t>
  </si>
  <si>
    <t>117.62</t>
  </si>
  <si>
    <t>0.799</t>
  </si>
  <si>
    <t>114.63</t>
  </si>
  <si>
    <t>124.77</t>
  </si>
  <si>
    <t>0.618</t>
  </si>
  <si>
    <t>120.82</t>
  </si>
  <si>
    <t>0.707</t>
  </si>
  <si>
    <t>0 1/8% Index-Linked Treasury Gilt 2056</t>
  </si>
  <si>
    <t>GB00BYVP4K94</t>
  </si>
  <si>
    <t>186.90</t>
  </si>
  <si>
    <t>-1.466</t>
  </si>
  <si>
    <t>177.71</t>
  </si>
  <si>
    <t>-1.361</t>
  </si>
  <si>
    <t>191.20</t>
  </si>
  <si>
    <t>179.15</t>
  </si>
  <si>
    <t>-1.434</t>
  </si>
  <si>
    <t>214.75</t>
  </si>
  <si>
    <t>-2.012</t>
  </si>
  <si>
    <t>209.21</t>
  </si>
  <si>
    <t>-1.971</t>
  </si>
  <si>
    <t>231.50</t>
  </si>
  <si>
    <t>-2.289</t>
  </si>
  <si>
    <t>0 1/8% Index-linked Treasury Gilt 2058</t>
  </si>
  <si>
    <t>GB00BP9DLZ64</t>
  </si>
  <si>
    <t>107.86</t>
  </si>
  <si>
    <t>-0.053</t>
  </si>
  <si>
    <t>153.88</t>
  </si>
  <si>
    <t>-0.895</t>
  </si>
  <si>
    <t>146.50</t>
  </si>
  <si>
    <t>-0.786</t>
  </si>
  <si>
    <t>155.25</t>
  </si>
  <si>
    <t>144.10</t>
  </si>
  <si>
    <t>152.01</t>
  </si>
  <si>
    <t>-0.896</t>
  </si>
  <si>
    <t>0 3/8% Index-linked Treasury Gilt 2062</t>
  </si>
  <si>
    <t>GB00B4PTCY75</t>
  </si>
  <si>
    <t>94.86</t>
  </si>
  <si>
    <t>0.490</t>
  </si>
  <si>
    <t>113.45</t>
  </si>
  <si>
    <t>0.099</t>
  </si>
  <si>
    <t>116.52</t>
  </si>
  <si>
    <t>0.040</t>
  </si>
  <si>
    <t>130.31</t>
  </si>
  <si>
    <t>-0.212</t>
  </si>
  <si>
    <t>0 1/8% Index-linked Treasury Gilt 2065</t>
  </si>
  <si>
    <t>GB00BD9MZZ71</t>
  </si>
  <si>
    <t>163.72</t>
  </si>
  <si>
    <t>-0.890</t>
  </si>
  <si>
    <t>201.33</t>
  </si>
  <si>
    <t>-1.324</t>
  </si>
  <si>
    <t>219.83</t>
  </si>
  <si>
    <t>-1.523</t>
  </si>
  <si>
    <t>253.30</t>
  </si>
  <si>
    <t>-1.980</t>
  </si>
  <si>
    <t>257.87</t>
  </si>
  <si>
    <t>-2.041</t>
  </si>
  <si>
    <t>0 1/8% Index-linked Treasury Gilt 2068</t>
  </si>
  <si>
    <t>GB00BDX8CX86</t>
  </si>
  <si>
    <t>99.37</t>
  </si>
  <si>
    <t>103.16</t>
  </si>
  <si>
    <t>0.065</t>
  </si>
  <si>
    <t>166.00</t>
  </si>
  <si>
    <t>-0.865</t>
  </si>
  <si>
    <t>184.05</t>
  </si>
  <si>
    <t>-1.076</t>
  </si>
  <si>
    <t>0 1/8% Index-linked Treasury Gilt 2073</t>
  </si>
  <si>
    <t>GB00BM8Z2W66</t>
  </si>
  <si>
    <t>355.94</t>
  </si>
  <si>
    <t>-2.388</t>
  </si>
  <si>
    <t>241.84</t>
  </si>
  <si>
    <t>-1.645</t>
  </si>
  <si>
    <t>Index-linked Gilts (8 month Indexation Lag)</t>
  </si>
  <si>
    <t>2% Index-linked Treasury Stock 1988</t>
  </si>
  <si>
    <t>GB0009062166</t>
  </si>
  <si>
    <t>97.50000</t>
  </si>
  <si>
    <t>2.770</t>
  </si>
  <si>
    <t>2.350</t>
  </si>
  <si>
    <t>2% Index-linked Treasury Stock 1990</t>
  </si>
  <si>
    <t>GB0009095943</t>
  </si>
  <si>
    <t>91.00000</t>
  </si>
  <si>
    <t>3.610</t>
  </si>
  <si>
    <t>88.50000</t>
  </si>
  <si>
    <t>5.100</t>
  </si>
  <si>
    <t>98.25000</t>
  </si>
  <si>
    <t>3.900</t>
  </si>
  <si>
    <t>2% Index-linked Treasury Stock 1992</t>
  </si>
  <si>
    <t>GB0009077925</t>
  </si>
  <si>
    <t>3.260</t>
  </si>
  <si>
    <t>2.440</t>
  </si>
  <si>
    <t>2% Index-linked Treasury Stock 1994</t>
  </si>
  <si>
    <t>GB0009079632</t>
  </si>
  <si>
    <t>95.25000</t>
  </si>
  <si>
    <t>2.970</t>
  </si>
  <si>
    <t>117.31250</t>
  </si>
  <si>
    <t>3.720</t>
  </si>
  <si>
    <t>2% Index-linked Treasury Stock 1996</t>
  </si>
  <si>
    <t>GB0009056556</t>
  </si>
  <si>
    <t>100.00000</t>
  </si>
  <si>
    <t>2.060</t>
  </si>
  <si>
    <t>176.62500</t>
  </si>
  <si>
    <t>3.820</t>
  </si>
  <si>
    <t>197.68750</t>
  </si>
  <si>
    <t>2.300</t>
  </si>
  <si>
    <t>4 5/8% Index-linked Treasury Stock 1998</t>
  </si>
  <si>
    <t>GB0009982579</t>
  </si>
  <si>
    <t>4.640</t>
  </si>
  <si>
    <t>108.37500</t>
  </si>
  <si>
    <t>113.56250</t>
  </si>
  <si>
    <t>1.870</t>
  </si>
  <si>
    <t>2½% Index-linked Treasury Convertible Stock 1999</t>
  </si>
  <si>
    <t>GB0009074575</t>
  </si>
  <si>
    <t>2½% Index-linked Treasury Stock 2001</t>
  </si>
  <si>
    <t>GB0009065391</t>
  </si>
  <si>
    <t>94.00000</t>
  </si>
  <si>
    <t>3.020</t>
  </si>
  <si>
    <t>3.230</t>
  </si>
  <si>
    <t>3.300</t>
  </si>
  <si>
    <t>100.37500</t>
  </si>
  <si>
    <t>3.710</t>
  </si>
  <si>
    <t>4.220</t>
  </si>
  <si>
    <t>108.62500</t>
  </si>
  <si>
    <t>3.880</t>
  </si>
  <si>
    <t>141.93750</t>
  </si>
  <si>
    <t>4.120</t>
  </si>
  <si>
    <t>145.81250</t>
  </si>
  <si>
    <t>4.210</t>
  </si>
  <si>
    <t>155.62500</t>
  </si>
  <si>
    <t>3.840</t>
  </si>
  <si>
    <t>162.68750</t>
  </si>
  <si>
    <t>3.290</t>
  </si>
  <si>
    <t>176.31250</t>
  </si>
  <si>
    <t>2.470</t>
  </si>
  <si>
    <t>167.18750</t>
  </si>
  <si>
    <t>3.730</t>
  </si>
  <si>
    <t>177.43750</t>
  </si>
  <si>
    <t>3.590</t>
  </si>
  <si>
    <t>180.56250</t>
  </si>
  <si>
    <t>3.580</t>
  </si>
  <si>
    <t>185.56250</t>
  </si>
  <si>
    <t>3.101</t>
  </si>
  <si>
    <t>2½% Index-linked Treasury Stock 2003</t>
  </si>
  <si>
    <t>GB0009066365</t>
  </si>
  <si>
    <t>98.00000</t>
  </si>
  <si>
    <t>3.160</t>
  </si>
  <si>
    <t>3.340</t>
  </si>
  <si>
    <t>98.87500</t>
  </si>
  <si>
    <t>3.380</t>
  </si>
  <si>
    <t>106.75000</t>
  </si>
  <si>
    <t>107.75000</t>
  </si>
  <si>
    <t>104.25000</t>
  </si>
  <si>
    <t>163.50000</t>
  </si>
  <si>
    <t>2.990</t>
  </si>
  <si>
    <t>164.12500</t>
  </si>
  <si>
    <t>167.87500</t>
  </si>
  <si>
    <t>3.000</t>
  </si>
  <si>
    <t>161.31250</t>
  </si>
  <si>
    <t>3.780</t>
  </si>
  <si>
    <t>162.37500</t>
  </si>
  <si>
    <t>3.810</t>
  </si>
  <si>
    <t>165.18750</t>
  </si>
  <si>
    <t>172.00000</t>
  </si>
  <si>
    <t>3.650</t>
  </si>
  <si>
    <t>174.00000</t>
  </si>
  <si>
    <t>3.480</t>
  </si>
  <si>
    <t>173.93750</t>
  </si>
  <si>
    <t>3.784</t>
  </si>
  <si>
    <t>178.93750</t>
  </si>
  <si>
    <t>3.409</t>
  </si>
  <si>
    <t>182.18750</t>
  </si>
  <si>
    <t>3.270</t>
  </si>
  <si>
    <t>183.56250</t>
  </si>
  <si>
    <t>3.558</t>
  </si>
  <si>
    <t>192.12500</t>
  </si>
  <si>
    <t>2.984</t>
  </si>
  <si>
    <t>193.31250</t>
  </si>
  <si>
    <t>3.157</t>
  </si>
  <si>
    <t>4 3/8% Index-linked Treasury Stock 2004</t>
  </si>
  <si>
    <t>GB0009982686</t>
  </si>
  <si>
    <t>4.420</t>
  </si>
  <si>
    <t>118.31250</t>
  </si>
  <si>
    <t>2.620</t>
  </si>
  <si>
    <t>111.81250</t>
  </si>
  <si>
    <t>116.81250</t>
  </si>
  <si>
    <t>128.31250</t>
  </si>
  <si>
    <t>2.918</t>
  </si>
  <si>
    <t>2% Index-linked Treasury Stock 2006</t>
  </si>
  <si>
    <t>GB0009061317</t>
  </si>
  <si>
    <t>86.00000</t>
  </si>
  <si>
    <t>3.040</t>
  </si>
  <si>
    <t>107.31250</t>
  </si>
  <si>
    <t>112.93750</t>
  </si>
  <si>
    <t>155.50000</t>
  </si>
  <si>
    <t>3.920</t>
  </si>
  <si>
    <t>175.56250</t>
  </si>
  <si>
    <t>168.87500</t>
  </si>
  <si>
    <t>3.700</t>
  </si>
  <si>
    <t>170.25000</t>
  </si>
  <si>
    <t>181.12500</t>
  </si>
  <si>
    <t>180.68750</t>
  </si>
  <si>
    <t>3.630</t>
  </si>
  <si>
    <t>181.75000</t>
  </si>
  <si>
    <t>185.68750</t>
  </si>
  <si>
    <t>3.570</t>
  </si>
  <si>
    <t>195.75000</t>
  </si>
  <si>
    <t>3.194</t>
  </si>
  <si>
    <t>201.46875</t>
  </si>
  <si>
    <t>3.220</t>
  </si>
  <si>
    <t>2½% Index-linked Treasury Stock 2009</t>
  </si>
  <si>
    <t>GB0009071563</t>
  </si>
  <si>
    <t>98.50000</t>
  </si>
  <si>
    <t>2.630</t>
  </si>
  <si>
    <t>95.75000</t>
  </si>
  <si>
    <t>93.00000</t>
  </si>
  <si>
    <t>3.490</t>
  </si>
  <si>
    <t>105.62500</t>
  </si>
  <si>
    <t>96.62500</t>
  </si>
  <si>
    <t>3.870</t>
  </si>
  <si>
    <t>102.62500</t>
  </si>
  <si>
    <t>3.830</t>
  </si>
  <si>
    <t>131.31250</t>
  </si>
  <si>
    <t>147.75000</t>
  </si>
  <si>
    <t>3.660</t>
  </si>
  <si>
    <t>147.12500</t>
  </si>
  <si>
    <t>3.690</t>
  </si>
  <si>
    <t>154.37500</t>
  </si>
  <si>
    <t>3.440</t>
  </si>
  <si>
    <t>152.18750</t>
  </si>
  <si>
    <t>3.834</t>
  </si>
  <si>
    <t>152.50000</t>
  </si>
  <si>
    <t>3.860</t>
  </si>
  <si>
    <t>156.87500</t>
  </si>
  <si>
    <t>3.760</t>
  </si>
  <si>
    <t>165.12500</t>
  </si>
  <si>
    <t>161.81250</t>
  </si>
  <si>
    <t>163.93750</t>
  </si>
  <si>
    <t>172.25000</t>
  </si>
  <si>
    <t>3.623</t>
  </si>
  <si>
    <t>175.68750</t>
  </si>
  <si>
    <t>3.524</t>
  </si>
  <si>
    <t>234.27</t>
  </si>
  <si>
    <t>1.740</t>
  </si>
  <si>
    <t>2½% Index-linked Treasury Stock 2011</t>
  </si>
  <si>
    <t>GB0009063578</t>
  </si>
  <si>
    <t>90.00000</t>
  </si>
  <si>
    <t>3.140</t>
  </si>
  <si>
    <t>106.00000</t>
  </si>
  <si>
    <t>104.75000</t>
  </si>
  <si>
    <t>3.280</t>
  </si>
  <si>
    <t>113.00000</t>
  </si>
  <si>
    <t>3.320</t>
  </si>
  <si>
    <t>105.12500</t>
  </si>
  <si>
    <t>3.950</t>
  </si>
  <si>
    <t>109.00000</t>
  </si>
  <si>
    <t>3.770</t>
  </si>
  <si>
    <t>132.75000</t>
  </si>
  <si>
    <t>4.190</t>
  </si>
  <si>
    <t>134.06250</t>
  </si>
  <si>
    <t>168.62500</t>
  </si>
  <si>
    <t>164.43750</t>
  </si>
  <si>
    <t>156.06250</t>
  </si>
  <si>
    <t>170.43750</t>
  </si>
  <si>
    <t>168.68750</t>
  </si>
  <si>
    <t>3.680</t>
  </si>
  <si>
    <t>172.68750</t>
  </si>
  <si>
    <t>169.75000</t>
  </si>
  <si>
    <t>167.68750</t>
  </si>
  <si>
    <t>3.890</t>
  </si>
  <si>
    <t>178.50000</t>
  </si>
  <si>
    <t>181.25000</t>
  </si>
  <si>
    <t>3.546</t>
  </si>
  <si>
    <t>225.50</t>
  </si>
  <si>
    <t>2.190</t>
  </si>
  <si>
    <t>225.30</t>
  </si>
  <si>
    <t>2.590</t>
  </si>
  <si>
    <t>247.50</t>
  </si>
  <si>
    <t>2.100</t>
  </si>
  <si>
    <t>2½% Index-linked Treasury Stock 2013</t>
  </si>
  <si>
    <t>GB0009036715</t>
  </si>
  <si>
    <t>88.00000</t>
  </si>
  <si>
    <t>3.110</t>
  </si>
  <si>
    <t>87.75000</t>
  </si>
  <si>
    <t>3.120</t>
  </si>
  <si>
    <t>89.62500</t>
  </si>
  <si>
    <t>3.420</t>
  </si>
  <si>
    <t>88.75000</t>
  </si>
  <si>
    <t>85.18750</t>
  </si>
  <si>
    <t>88.18750</t>
  </si>
  <si>
    <t>96.00000</t>
  </si>
  <si>
    <t>110.62500</t>
  </si>
  <si>
    <t>109.12500</t>
  </si>
  <si>
    <t>112.62500</t>
  </si>
  <si>
    <t>114.12500</t>
  </si>
  <si>
    <t>4.320</t>
  </si>
  <si>
    <t>128.43750</t>
  </si>
  <si>
    <t>135.37500</t>
  </si>
  <si>
    <t>3.330</t>
  </si>
  <si>
    <t>146.06250</t>
  </si>
  <si>
    <t>130.00000</t>
  </si>
  <si>
    <t>132.81250</t>
  </si>
  <si>
    <t>139.68750</t>
  </si>
  <si>
    <t>143.06250</t>
  </si>
  <si>
    <t>138.43750</t>
  </si>
  <si>
    <t>140.31250</t>
  </si>
  <si>
    <t>3.783</t>
  </si>
  <si>
    <t>146.31250</t>
  </si>
  <si>
    <t>3.501</t>
  </si>
  <si>
    <t>146.56250</t>
  </si>
  <si>
    <t>3.606</t>
  </si>
  <si>
    <t>147.87500</t>
  </si>
  <si>
    <t>183.20</t>
  </si>
  <si>
    <t>2.420</t>
  </si>
  <si>
    <t>195.45</t>
  </si>
  <si>
    <t>2.180</t>
  </si>
  <si>
    <t>197.72</t>
  </si>
  <si>
    <t>2.400</t>
  </si>
  <si>
    <t>213.25</t>
  </si>
  <si>
    <t>1.770</t>
  </si>
  <si>
    <t>210.42</t>
  </si>
  <si>
    <t>2.240</t>
  </si>
  <si>
    <t>221.10</t>
  </si>
  <si>
    <t>1.800</t>
  </si>
  <si>
    <t>227.41</t>
  </si>
  <si>
    <t>1.576</t>
  </si>
  <si>
    <t>2½% Index-linked Treasury Stock 2016</t>
  </si>
  <si>
    <t>GB0009075325</t>
  </si>
  <si>
    <t>99.00000</t>
  </si>
  <si>
    <t>2.510</t>
  </si>
  <si>
    <t>94.87500</t>
  </si>
  <si>
    <t>3.070</t>
  </si>
  <si>
    <t>2.980</t>
  </si>
  <si>
    <t>96.37500</t>
  </si>
  <si>
    <t>97.00000</t>
  </si>
  <si>
    <t>3.250</t>
  </si>
  <si>
    <t>98.18750</t>
  </si>
  <si>
    <t>117.50000</t>
  </si>
  <si>
    <t>129.00000</t>
  </si>
  <si>
    <t>137.68750</t>
  </si>
  <si>
    <t>3.540</t>
  </si>
  <si>
    <t>138.93750</t>
  </si>
  <si>
    <t>141.87500</t>
  </si>
  <si>
    <t>3.640</t>
  </si>
  <si>
    <t>139.50000</t>
  </si>
  <si>
    <t>3.750</t>
  </si>
  <si>
    <t>139.25000</t>
  </si>
  <si>
    <t>150.37500</t>
  </si>
  <si>
    <t>3.550</t>
  </si>
  <si>
    <t>3.620</t>
  </si>
  <si>
    <t>150.18750</t>
  </si>
  <si>
    <t>152.31250</t>
  </si>
  <si>
    <t>3.674</t>
  </si>
  <si>
    <t>156.50000</t>
  </si>
  <si>
    <t>3.670</t>
  </si>
  <si>
    <t>163.37500</t>
  </si>
  <si>
    <t>173.37500</t>
  </si>
  <si>
    <t>3.122</t>
  </si>
  <si>
    <t>185.25000</t>
  </si>
  <si>
    <t>2.880</t>
  </si>
  <si>
    <t>204.61</t>
  </si>
  <si>
    <t>2.340</t>
  </si>
  <si>
    <t>218.75</t>
  </si>
  <si>
    <t>2.080</t>
  </si>
  <si>
    <t>213.00</t>
  </si>
  <si>
    <t>2.390</t>
  </si>
  <si>
    <t>235.26</t>
  </si>
  <si>
    <t>1.890</t>
  </si>
  <si>
    <t>243.13</t>
  </si>
  <si>
    <t>1.804</t>
  </si>
  <si>
    <t>249.65</t>
  </si>
  <si>
    <t>1.689</t>
  </si>
  <si>
    <t>2½% Index-linked Treasury Stock 2020</t>
  </si>
  <si>
    <t>GB0009081828</t>
  </si>
  <si>
    <t>91.50000</t>
  </si>
  <si>
    <t>2.920</t>
  </si>
  <si>
    <t>90.93750</t>
  </si>
  <si>
    <t>93.56250</t>
  </si>
  <si>
    <t>90.06250</t>
  </si>
  <si>
    <t>115.37500</t>
  </si>
  <si>
    <t>4.300</t>
  </si>
  <si>
    <t>133.62500</t>
  </si>
  <si>
    <t>137.25000</t>
  </si>
  <si>
    <t>141.31250</t>
  </si>
  <si>
    <t>3.337</t>
  </si>
  <si>
    <t>146.68750</t>
  </si>
  <si>
    <t>131.12500</t>
  </si>
  <si>
    <t>136.68750</t>
  </si>
  <si>
    <t>3.800</t>
  </si>
  <si>
    <t>143.75000</t>
  </si>
  <si>
    <t>153.56250</t>
  </si>
  <si>
    <t>3.575</t>
  </si>
  <si>
    <t>154.81250</t>
  </si>
  <si>
    <t>3.553</t>
  </si>
  <si>
    <t>2.965</t>
  </si>
  <si>
    <t>219.00</t>
  </si>
  <si>
    <t>210.17</t>
  </si>
  <si>
    <t>226.01</t>
  </si>
  <si>
    <t>2.030</t>
  </si>
  <si>
    <t>234.06</t>
  </si>
  <si>
    <t>252.87</t>
  </si>
  <si>
    <t>1.657</t>
  </si>
  <si>
    <t>2½% Index-linked Treasury Stock 2024</t>
  </si>
  <si>
    <t>GB0008983024</t>
  </si>
  <si>
    <t>78.00000</t>
  </si>
  <si>
    <t>85.75000</t>
  </si>
  <si>
    <t>3.150</t>
  </si>
  <si>
    <t>78.37500</t>
  </si>
  <si>
    <t>80.31250</t>
  </si>
  <si>
    <t>3.740</t>
  </si>
  <si>
    <t>106.50000</t>
  </si>
  <si>
    <t>105.43750</t>
  </si>
  <si>
    <t>109.87500</t>
  </si>
  <si>
    <t>111.75000</t>
  </si>
  <si>
    <t>116.56250</t>
  </si>
  <si>
    <t>3.400</t>
  </si>
  <si>
    <t>124.93750</t>
  </si>
  <si>
    <t>3.090</t>
  </si>
  <si>
    <t>116.31250</t>
  </si>
  <si>
    <t>3.460</t>
  </si>
  <si>
    <t>110.12500</t>
  </si>
  <si>
    <t>3.839</t>
  </si>
  <si>
    <t>110.31250</t>
  </si>
  <si>
    <t>3.850</t>
  </si>
  <si>
    <t>111.25000</t>
  </si>
  <si>
    <t>120.68750</t>
  </si>
  <si>
    <t>118.37500</t>
  </si>
  <si>
    <t>118.87500</t>
  </si>
  <si>
    <t>3.833</t>
  </si>
  <si>
    <t>128.50000</t>
  </si>
  <si>
    <t>3.443</t>
  </si>
  <si>
    <t>125.37500</t>
  </si>
  <si>
    <t>3.548</t>
  </si>
  <si>
    <t>130.75000</t>
  </si>
  <si>
    <t>151.37500</t>
  </si>
  <si>
    <t>2.842</t>
  </si>
  <si>
    <t>181.60</t>
  </si>
  <si>
    <t>2.010</t>
  </si>
  <si>
    <t>187.01</t>
  </si>
  <si>
    <t>1.930</t>
  </si>
  <si>
    <t>182.05</t>
  </si>
  <si>
    <t>200.00</t>
  </si>
  <si>
    <t>237.48</t>
  </si>
  <si>
    <t>1.321</t>
  </si>
  <si>
    <t>4 1/8% Index-linked Treasury Stock 2030</t>
  </si>
  <si>
    <t>GB0008932666</t>
  </si>
  <si>
    <t>4.130</t>
  </si>
  <si>
    <t>107.87500</t>
  </si>
  <si>
    <t>121.93750</t>
  </si>
  <si>
    <t>3.190</t>
  </si>
  <si>
    <t>128.62500</t>
  </si>
  <si>
    <t>144.18750</t>
  </si>
  <si>
    <t>160.75000</t>
  </si>
  <si>
    <t>179.34</t>
  </si>
  <si>
    <t>189.00</t>
  </si>
  <si>
    <t>176.35</t>
  </si>
  <si>
    <t>204.90</t>
  </si>
  <si>
    <t>1.710</t>
  </si>
  <si>
    <t>207.40</t>
  </si>
  <si>
    <t>1.664</t>
  </si>
  <si>
    <t>214.80</t>
  </si>
  <si>
    <t>1.534</t>
  </si>
  <si>
    <t>230.33</t>
  </si>
  <si>
    <t>2% Index-linked Treasury Stock 2035</t>
  </si>
  <si>
    <t>GB0031790826</t>
  </si>
  <si>
    <t>97.80</t>
  </si>
  <si>
    <t>2.090</t>
  </si>
  <si>
    <t>100.70</t>
  </si>
  <si>
    <t>1.850</t>
  </si>
  <si>
    <t>1.780</t>
  </si>
  <si>
    <t>110.88</t>
  </si>
  <si>
    <t>1.790</t>
  </si>
  <si>
    <t>121.03</t>
  </si>
  <si>
    <t>1.465</t>
  </si>
  <si>
    <t>116.21</t>
  </si>
  <si>
    <t>1.654</t>
  </si>
  <si>
    <t>139.91</t>
  </si>
  <si>
    <t>0.909</t>
  </si>
  <si>
    <t>142.31</t>
  </si>
  <si>
    <t>0.945</t>
  </si>
  <si>
    <t>140.79</t>
  </si>
  <si>
    <t xml:space="preserve">Note:  </t>
  </si>
  <si>
    <t>1.  This table does not include the issuance history for "rump" conventional gilts.  A rump gilt is a relatively small gilt (in terms of nominal amount outstanding) as declared by the DMO, in which Gilt-edged Market Makers (GEMMs) are not required to make a market, but which the DMO will be prepared to make a bid price if requested by a GEMM._x000D_2.  The Outright gilt issuance category consists of outright auctions, taps and direct issues of gilts to the DMO.  HM Treasury can issue additional amounts of gilts directly to the DMO for use in its cash management operations.  The amounts are chosen to have a negligible effect on relevant gilt indices.  The additional collateral is held on the Debt Management Account._x000D_3.  For conventional gilt auctions the clean price shown is the average accepted price, while for index-linked gilt auctions the clean price is the strike price._x000D_4.  For conventional gilts the yield shown is a nominal yield, while for index-linked gilts it is a real yield.  For index-linked gilts with an 8-month indexation lag the yield is computed using a 3% inflation assumption, while for index-linked gilts with a 3-month indexation lag the yield does not depend on an inflation assumption._x000D_5.  In 2009-10, starting with the auction on 1 June 2009, the DMO has offered an option to successful bidders at auctions to purchase additional stock which will be available to successful bidders at the average accepted (or strike) price at the auction._x000D_6.  These amounts include the exercise of the Post Auction Option.</t>
  </si>
  <si>
    <t>Page -1 of 1</t>
  </si>
  <si>
    <t>Month</t>
  </si>
  <si>
    <t>Year</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</si>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</sst>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 dd\-mmm\-yyyy"/>
    <numFmt numFmtId="165" formatCode="#,##0.000"/>
  </numFmts>
  <fonts count="2" x14ac:knownFonts="1">
    <font>
      <sz val="10"/>
      <color indexed="8"/>
      <name val="ARIAL"/>
      <charset val="1"/>
    </font>
    <font>
      <b/>
      <sz val="10"/>
      <color indexed="8"/>
      <name val="ARIAL"/>
      <family val="2"/>
    </font>
  </fonts>
  <fills count="2">
    <fill>
      <patternFill patternType="none"/>
    </fill>
    <fill>
      <patternFill patternType="gray125"/>
    </fill>
  </fills>
  <borders count="1">
    <border>
      <left/>
      <right/>
      <top/>
      <bottom/>
      <diagonal/>
    </border>
  </borders>
  <cellStyleXfs count="1">
    <xf numFmtId="0" fontId="0" fillId="0" borderId="0">
      <alignment vertical="top"/>
    </xf>
  </cellStyleXfs>
  <cellXfs count="5">
    <xf numFmtId="0" fontId="0" fillId="0" borderId="0" xfId="0">
      <alignment vertical="top"/>
    </xf>
    <xf numFmtId="164" fontId="0" fillId="0" borderId="0" xfId="0" applyNumberFormat="1">
      <alignment vertical="top"/>
    </xf>
    <xf numFmtId="165" fontId="0" fillId="0" borderId="0" xfId="0" applyNumberFormat="1">
      <alignment vertical="top"/>
    </xf>
    <xf numFmtId="0" fontId="0" fillId="0" borderId="0" xfId="0" applyNumberFormat="1">
      <alignment vertical="top"/>
    </xf>
    <xf numFmtId="0" fontId="1" fillId="0" borderId="0" xfId="0" applyFont="1">
      <alignment vertical="top"/>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999999"/>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pageSetUpPr autoPageBreaks="0"/>
  </sheetPr>
  <dimension ref="A1:K2197"/>
  <sheetViews>
    <sheetView tabSelected="1" workbookViewId="0">
      <selection activeCell="E1" sqref="E1"/>
    </sheetView>
  </sheetViews>
  <sheetFormatPr baseColWidth="10" defaultRowHeight="12.75" customHeight="1" x14ac:dyDescent="0.15"/>
  <cols>
    <col min="1" max="1" width="20.1640625" customWidth="1"/>
    <col min="2" max="2" width="28.5" customWidth="1"/>
    <col min="3" max="3" width="22.5" bestFit="1" customWidth="1"/>
    <col min="4" max="5" width="22.5" customWidth="1"/>
    <col min="6" max="8" width="6.83203125" customWidth="1"/>
    <col min="9" max="9" width="27" bestFit="1" customWidth="1"/>
    <col min="10" max="10" width="6.83203125" customWidth="1"/>
    <col min="11" max="11" width="34.5" bestFit="1" customWidth="1"/>
    <col min="12" max="256" width="6.83203125" customWidth="1"/>
  </cols>
  <sheetData>
    <row r="1" spans="1:11" x14ac:dyDescent="0.15">
      <c r="A1" t="s">
        <v>0</v>
      </c>
      <c r="B1" t="s">
        <v>1</v>
      </c>
      <c r="C1" t="s">
        <v>2</v>
      </c>
    </row>
    <row r="3" spans="1:11" x14ac:dyDescent="0.15"/>
    <row r="5" spans="1:11" x14ac:dyDescent="0.15">
      <c r="A5" t="s">
        <v>3</v>
      </c>
      <c r="B5" t="s">
        <v>4</v>
      </c>
      <c r="C5" t="s">
        <v>5</v>
      </c>
      <c r="D5" s="4" t="s">
        <v>2757</v>
      </c>
      <c r="E5" s="4" t="s">
        <v>2758</v>
      </c>
      <c r="F5" t="s">
        <v>6</v>
      </c>
      <c r="G5" t="s">
        <v>7</v>
      </c>
      <c r="H5" t="s">
        <v>8</v>
      </c>
      <c r="I5" t="s">
        <v>9</v>
      </c>
      <c r="K5" t="s">
        <v>10</v>
      </c>
    </row>
    <row r="6" spans="1:11" x14ac:dyDescent="0.15">
      <c r="A6" t="s">
        <v>11</v>
      </c>
    </row>
    <row r="7" spans="1:11" x14ac:dyDescent="0.15">
      <c r="A7" t="s">
        <v>12</v>
      </c>
      <c r="B7" t="s">
        <v>13</v>
      </c>
      <c r="C7" s="1">
        <v>33941</v>
      </c>
      <c r="D7" s="3">
        <f>MONTH(C7)</f>
        <v>12</v>
      </c>
      <c r="E7" s="3">
        <f>YEAR(C7)</f>
        <v>1992</v>
      </c>
      <c r="F7" t="s">
        <v>14</v>
      </c>
      <c r="G7" t="s">
        <v>15</v>
      </c>
      <c r="H7" t="s">
        <v>16</v>
      </c>
      <c r="I7" s="2">
        <v>2500</v>
      </c>
      <c r="K7" s="2">
        <v>2500</v>
      </c>
    </row>
    <row r="8" spans="1:11" x14ac:dyDescent="0.15">
      <c r="A8" t="s">
        <v>12</v>
      </c>
      <c r="B8" t="s">
        <v>13</v>
      </c>
      <c r="C8" s="1">
        <v>33996</v>
      </c>
      <c r="D8" s="3">
        <f t="shared" ref="D8:D71" si="0">MONTH(C8)</f>
        <v>1</v>
      </c>
      <c r="E8" s="3">
        <f t="shared" ref="E8:E71" si="1">YEAR(C8)</f>
        <v>1993</v>
      </c>
      <c r="F8" t="s">
        <v>14</v>
      </c>
      <c r="G8" t="s">
        <v>17</v>
      </c>
      <c r="H8" t="s">
        <v>18</v>
      </c>
      <c r="I8" s="2">
        <v>300</v>
      </c>
      <c r="K8" s="2">
        <v>2800</v>
      </c>
    </row>
    <row r="9" spans="1:11" x14ac:dyDescent="0.15">
      <c r="A9" t="s">
        <v>12</v>
      </c>
      <c r="B9" t="s">
        <v>13</v>
      </c>
      <c r="C9" s="1">
        <v>34012</v>
      </c>
      <c r="D9" s="3">
        <f t="shared" si="0"/>
        <v>2</v>
      </c>
      <c r="E9" s="3">
        <f t="shared" si="1"/>
        <v>1993</v>
      </c>
      <c r="F9" t="s">
        <v>14</v>
      </c>
      <c r="G9" t="s">
        <v>19</v>
      </c>
      <c r="H9" t="s">
        <v>20</v>
      </c>
      <c r="I9" s="2">
        <v>300</v>
      </c>
      <c r="K9" s="2">
        <v>3100</v>
      </c>
    </row>
    <row r="10" spans="1:11" x14ac:dyDescent="0.15">
      <c r="A10" t="s">
        <v>12</v>
      </c>
      <c r="B10" t="s">
        <v>13</v>
      </c>
      <c r="C10" s="1">
        <v>34059</v>
      </c>
      <c r="D10" s="3">
        <f t="shared" si="0"/>
        <v>3</v>
      </c>
      <c r="E10" s="3">
        <f t="shared" si="1"/>
        <v>1993</v>
      </c>
      <c r="F10" t="s">
        <v>14</v>
      </c>
      <c r="G10" t="s">
        <v>21</v>
      </c>
      <c r="H10" t="s">
        <v>22</v>
      </c>
      <c r="I10" s="2">
        <v>700</v>
      </c>
      <c r="K10" s="2">
        <v>3800</v>
      </c>
    </row>
    <row r="11" spans="1:11" x14ac:dyDescent="0.15">
      <c r="A11" t="s">
        <v>12</v>
      </c>
      <c r="B11" t="s">
        <v>13</v>
      </c>
      <c r="C11" s="1">
        <v>34096</v>
      </c>
      <c r="D11" s="3">
        <f t="shared" si="0"/>
        <v>5</v>
      </c>
      <c r="E11" s="3">
        <f t="shared" si="1"/>
        <v>1993</v>
      </c>
      <c r="F11" t="s">
        <v>14</v>
      </c>
      <c r="G11" t="s">
        <v>17</v>
      </c>
      <c r="H11" t="s">
        <v>18</v>
      </c>
      <c r="I11" s="2">
        <v>350</v>
      </c>
      <c r="K11" s="2">
        <v>4150</v>
      </c>
    </row>
    <row r="12" spans="1:11" x14ac:dyDescent="0.15">
      <c r="A12" t="s">
        <v>23</v>
      </c>
      <c r="B12" t="s">
        <v>24</v>
      </c>
      <c r="C12" s="1">
        <v>34151</v>
      </c>
      <c r="D12" s="3">
        <f t="shared" si="0"/>
        <v>7</v>
      </c>
      <c r="E12" s="3">
        <f t="shared" si="1"/>
        <v>1993</v>
      </c>
      <c r="F12" t="s">
        <v>14</v>
      </c>
      <c r="G12" t="s">
        <v>25</v>
      </c>
      <c r="H12" t="s">
        <v>26</v>
      </c>
      <c r="I12" s="2">
        <v>3250</v>
      </c>
      <c r="K12" s="2">
        <v>7400</v>
      </c>
    </row>
    <row r="13" spans="1:11" x14ac:dyDescent="0.15">
      <c r="A13" t="s">
        <v>12</v>
      </c>
      <c r="B13" t="s">
        <v>13</v>
      </c>
      <c r="C13" s="1">
        <v>34192</v>
      </c>
      <c r="D13" s="3">
        <f t="shared" si="0"/>
        <v>8</v>
      </c>
      <c r="E13" s="3">
        <f t="shared" si="1"/>
        <v>1993</v>
      </c>
      <c r="F13" t="s">
        <v>14</v>
      </c>
      <c r="G13" t="s">
        <v>27</v>
      </c>
      <c r="H13" t="s">
        <v>28</v>
      </c>
      <c r="I13" s="2">
        <v>200</v>
      </c>
      <c r="K13" s="2">
        <v>7600</v>
      </c>
    </row>
    <row r="14" spans="1:11" x14ac:dyDescent="0.15">
      <c r="A14" t="s">
        <v>12</v>
      </c>
      <c r="B14" t="s">
        <v>13</v>
      </c>
      <c r="C14" s="1">
        <v>34528</v>
      </c>
      <c r="D14" s="3">
        <f t="shared" si="0"/>
        <v>7</v>
      </c>
      <c r="E14" s="3">
        <f t="shared" si="1"/>
        <v>1994</v>
      </c>
      <c r="F14" t="s">
        <v>14</v>
      </c>
      <c r="G14" t="s">
        <v>29</v>
      </c>
      <c r="H14" t="s">
        <v>30</v>
      </c>
      <c r="I14" s="2">
        <v>350</v>
      </c>
      <c r="K14" s="2">
        <v>7950</v>
      </c>
    </row>
    <row r="15" spans="1:11" x14ac:dyDescent="0.15">
      <c r="A15" t="s">
        <v>12</v>
      </c>
      <c r="B15" t="s">
        <v>13</v>
      </c>
      <c r="C15" s="1">
        <v>34666</v>
      </c>
      <c r="D15" s="3">
        <f t="shared" si="0"/>
        <v>11</v>
      </c>
      <c r="E15" s="3">
        <f t="shared" si="1"/>
        <v>1994</v>
      </c>
      <c r="F15" t="s">
        <v>14</v>
      </c>
      <c r="G15" t="s">
        <v>31</v>
      </c>
      <c r="H15" t="s">
        <v>32</v>
      </c>
      <c r="I15" s="2">
        <v>300</v>
      </c>
      <c r="K15" s="2">
        <v>8250</v>
      </c>
    </row>
    <row r="16" spans="1:11" x14ac:dyDescent="0.15">
      <c r="A16" t="s">
        <v>12</v>
      </c>
      <c r="B16" t="s">
        <v>13</v>
      </c>
      <c r="C16" s="1">
        <v>34950</v>
      </c>
      <c r="D16" s="3">
        <f t="shared" si="0"/>
        <v>9</v>
      </c>
      <c r="E16" s="3">
        <f t="shared" si="1"/>
        <v>1995</v>
      </c>
      <c r="F16" t="s">
        <v>14</v>
      </c>
      <c r="G16" t="s">
        <v>33</v>
      </c>
      <c r="H16" t="s">
        <v>26</v>
      </c>
      <c r="I16" s="2">
        <v>100</v>
      </c>
      <c r="K16" s="2">
        <v>8350</v>
      </c>
    </row>
    <row r="17" spans="1:11" x14ac:dyDescent="0.15">
      <c r="A17" t="s">
        <v>12</v>
      </c>
      <c r="B17" t="s">
        <v>13</v>
      </c>
      <c r="C17" s="1">
        <v>35012</v>
      </c>
      <c r="D17" s="3">
        <f t="shared" si="0"/>
        <v>11</v>
      </c>
      <c r="E17" s="3">
        <f t="shared" si="1"/>
        <v>1995</v>
      </c>
      <c r="F17" t="s">
        <v>14</v>
      </c>
      <c r="G17" t="s">
        <v>34</v>
      </c>
      <c r="H17" t="s">
        <v>35</v>
      </c>
      <c r="I17" s="2">
        <v>250</v>
      </c>
      <c r="K17" s="2">
        <v>8600</v>
      </c>
    </row>
    <row r="18" spans="1:11" x14ac:dyDescent="0.15">
      <c r="A18" t="s">
        <v>12</v>
      </c>
      <c r="B18" t="s">
        <v>13</v>
      </c>
      <c r="C18" s="1">
        <v>36518</v>
      </c>
      <c r="D18" s="3">
        <f t="shared" si="0"/>
        <v>12</v>
      </c>
      <c r="E18" s="3">
        <f t="shared" si="1"/>
        <v>1999</v>
      </c>
      <c r="F18" t="s">
        <v>36</v>
      </c>
      <c r="G18" t="s">
        <v>37</v>
      </c>
      <c r="H18" t="s">
        <v>37</v>
      </c>
      <c r="I18" s="2">
        <v>-999.6</v>
      </c>
      <c r="K18" s="2">
        <v>7600.4</v>
      </c>
    </row>
    <row r="19" spans="1:11" x14ac:dyDescent="0.15">
      <c r="A19" t="s">
        <v>12</v>
      </c>
      <c r="B19" t="s">
        <v>13</v>
      </c>
      <c r="C19" s="1">
        <v>36728</v>
      </c>
      <c r="D19" s="3">
        <f t="shared" si="0"/>
        <v>7</v>
      </c>
      <c r="E19" s="3">
        <f t="shared" si="1"/>
        <v>2000</v>
      </c>
      <c r="F19" t="s">
        <v>38</v>
      </c>
      <c r="G19" t="s">
        <v>39</v>
      </c>
      <c r="H19" t="s">
        <v>40</v>
      </c>
      <c r="I19" s="2">
        <v>-381.23</v>
      </c>
      <c r="K19" s="2">
        <v>7219.17</v>
      </c>
    </row>
    <row r="20" spans="1:11" x14ac:dyDescent="0.15">
      <c r="A20" t="s">
        <v>12</v>
      </c>
      <c r="B20" t="s">
        <v>13</v>
      </c>
      <c r="C20" s="1">
        <v>36811</v>
      </c>
      <c r="D20" s="3">
        <f t="shared" si="0"/>
        <v>10</v>
      </c>
      <c r="E20" s="3">
        <f t="shared" si="1"/>
        <v>2000</v>
      </c>
      <c r="F20" t="s">
        <v>38</v>
      </c>
      <c r="G20" t="s">
        <v>41</v>
      </c>
      <c r="H20" t="s">
        <v>42</v>
      </c>
      <c r="I20" s="2">
        <v>-220.66499999999999</v>
      </c>
      <c r="K20" s="2">
        <v>6998.5050000000001</v>
      </c>
    </row>
    <row r="21" spans="1:11" x14ac:dyDescent="0.15">
      <c r="A21" t="s">
        <v>12</v>
      </c>
      <c r="B21" t="s">
        <v>13</v>
      </c>
      <c r="C21" s="1">
        <v>37257</v>
      </c>
      <c r="D21" s="3">
        <f t="shared" si="0"/>
        <v>1</v>
      </c>
      <c r="E21" s="3">
        <f t="shared" si="1"/>
        <v>2002</v>
      </c>
      <c r="F21" t="s">
        <v>43</v>
      </c>
      <c r="G21" t="s">
        <v>37</v>
      </c>
      <c r="H21" t="s">
        <v>37</v>
      </c>
      <c r="I21" s="2">
        <v>-2.3099999999999999E-6</v>
      </c>
      <c r="K21" s="2">
        <v>6998.50499769</v>
      </c>
    </row>
    <row r="22" spans="1:11" x14ac:dyDescent="0.15">
      <c r="A22" t="s">
        <v>12</v>
      </c>
      <c r="B22" t="s">
        <v>13</v>
      </c>
      <c r="C22" s="1">
        <v>37316</v>
      </c>
      <c r="D22" s="3">
        <f t="shared" si="0"/>
        <v>3</v>
      </c>
      <c r="E22" s="3">
        <f t="shared" si="1"/>
        <v>2002</v>
      </c>
      <c r="F22" t="s">
        <v>14</v>
      </c>
      <c r="G22" t="s">
        <v>37</v>
      </c>
      <c r="H22" t="s">
        <v>37</v>
      </c>
      <c r="I22" s="2">
        <v>15</v>
      </c>
      <c r="K22" s="2">
        <v>7013.50499769</v>
      </c>
    </row>
    <row r="23" spans="1:11" x14ac:dyDescent="0.15">
      <c r="A23" t="s">
        <v>12</v>
      </c>
      <c r="B23" t="s">
        <v>13</v>
      </c>
      <c r="C23" s="1">
        <v>37383</v>
      </c>
      <c r="D23" s="3">
        <f t="shared" si="0"/>
        <v>5</v>
      </c>
      <c r="E23" s="3">
        <f t="shared" si="1"/>
        <v>2002</v>
      </c>
      <c r="F23" t="s">
        <v>43</v>
      </c>
      <c r="G23" t="s">
        <v>37</v>
      </c>
      <c r="H23" t="s">
        <v>37</v>
      </c>
      <c r="I23" s="2">
        <v>-8.7000000000000003E-7</v>
      </c>
      <c r="K23" s="2">
        <v>7013.5049968200001</v>
      </c>
    </row>
    <row r="24" spans="1:11" x14ac:dyDescent="0.15">
      <c r="A24" t="s">
        <v>12</v>
      </c>
      <c r="B24" t="s">
        <v>13</v>
      </c>
      <c r="C24" s="1">
        <v>37413</v>
      </c>
      <c r="D24" s="3">
        <f t="shared" si="0"/>
        <v>6</v>
      </c>
      <c r="E24" s="3">
        <f t="shared" si="1"/>
        <v>2002</v>
      </c>
      <c r="F24" t="s">
        <v>14</v>
      </c>
      <c r="G24" t="s">
        <v>37</v>
      </c>
      <c r="H24" t="s">
        <v>37</v>
      </c>
      <c r="I24" s="2">
        <v>88</v>
      </c>
      <c r="K24" s="2">
        <v>7101.5049968200001</v>
      </c>
    </row>
    <row r="25" spans="1:11" x14ac:dyDescent="0.15">
      <c r="A25" t="s">
        <v>12</v>
      </c>
      <c r="B25" t="s">
        <v>13</v>
      </c>
      <c r="C25" s="1">
        <v>37473</v>
      </c>
      <c r="D25" s="3">
        <f t="shared" si="0"/>
        <v>8</v>
      </c>
      <c r="E25" s="3">
        <f t="shared" si="1"/>
        <v>2002</v>
      </c>
      <c r="F25" t="s">
        <v>43</v>
      </c>
      <c r="G25" t="s">
        <v>37</v>
      </c>
      <c r="H25" t="s">
        <v>37</v>
      </c>
      <c r="I25" s="2">
        <v>-7.0000000000000005E-8</v>
      </c>
      <c r="K25" s="2">
        <v>7101.5049967499999</v>
      </c>
    </row>
    <row r="26" spans="1:11" x14ac:dyDescent="0.15">
      <c r="A26" t="s">
        <v>44</v>
      </c>
      <c r="B26" t="s">
        <v>45</v>
      </c>
      <c r="C26" s="1">
        <v>31436</v>
      </c>
      <c r="D26" s="3">
        <f t="shared" si="0"/>
        <v>1</v>
      </c>
      <c r="E26" s="3">
        <f t="shared" si="1"/>
        <v>1986</v>
      </c>
      <c r="F26" t="s">
        <v>14</v>
      </c>
      <c r="G26" t="s">
        <v>46</v>
      </c>
      <c r="H26" t="s">
        <v>47</v>
      </c>
      <c r="I26" s="2">
        <v>1000</v>
      </c>
      <c r="K26" s="2">
        <v>1000</v>
      </c>
    </row>
    <row r="27" spans="1:11" x14ac:dyDescent="0.15">
      <c r="A27" t="s">
        <v>44</v>
      </c>
      <c r="B27" t="s">
        <v>45</v>
      </c>
      <c r="C27" s="1">
        <v>33195</v>
      </c>
      <c r="D27" s="3">
        <f t="shared" si="0"/>
        <v>11</v>
      </c>
      <c r="E27" s="3">
        <f t="shared" si="1"/>
        <v>1990</v>
      </c>
      <c r="F27" t="s">
        <v>48</v>
      </c>
      <c r="G27" t="s">
        <v>37</v>
      </c>
      <c r="H27" t="s">
        <v>37</v>
      </c>
      <c r="I27" s="2">
        <v>705.712266</v>
      </c>
      <c r="K27" s="2">
        <v>1705.712266</v>
      </c>
    </row>
    <row r="28" spans="1:11" x14ac:dyDescent="0.15">
      <c r="A28" t="s">
        <v>49</v>
      </c>
      <c r="B28" t="s">
        <v>50</v>
      </c>
      <c r="C28" s="1">
        <v>33707</v>
      </c>
      <c r="D28" s="3">
        <f t="shared" si="0"/>
        <v>4</v>
      </c>
      <c r="E28" s="3">
        <f t="shared" si="1"/>
        <v>1992</v>
      </c>
      <c r="F28" t="s">
        <v>14</v>
      </c>
      <c r="G28" t="s">
        <v>51</v>
      </c>
      <c r="H28" t="s">
        <v>52</v>
      </c>
      <c r="I28" s="2">
        <v>800</v>
      </c>
      <c r="K28" s="2">
        <v>2505.712266</v>
      </c>
    </row>
    <row r="29" spans="1:11" x14ac:dyDescent="0.15">
      <c r="A29" t="s">
        <v>44</v>
      </c>
      <c r="B29" t="s">
        <v>45</v>
      </c>
      <c r="C29" s="1">
        <v>35795</v>
      </c>
      <c r="D29" s="3">
        <f t="shared" si="0"/>
        <v>12</v>
      </c>
      <c r="E29" s="3">
        <f t="shared" si="1"/>
        <v>1997</v>
      </c>
      <c r="F29" t="s">
        <v>43</v>
      </c>
      <c r="G29" t="s">
        <v>37</v>
      </c>
      <c r="H29" t="s">
        <v>37</v>
      </c>
      <c r="I29" s="2">
        <v>-4.9999999999999998E-7</v>
      </c>
      <c r="K29" s="2">
        <v>2505.7122654999998</v>
      </c>
    </row>
    <row r="30" spans="1:11" x14ac:dyDescent="0.15">
      <c r="A30" t="s">
        <v>44</v>
      </c>
      <c r="B30" t="s">
        <v>45</v>
      </c>
      <c r="C30" s="1">
        <v>36728</v>
      </c>
      <c r="D30" s="3">
        <f t="shared" si="0"/>
        <v>7</v>
      </c>
      <c r="E30" s="3">
        <f t="shared" si="1"/>
        <v>2000</v>
      </c>
      <c r="F30" t="s">
        <v>38</v>
      </c>
      <c r="G30" t="s">
        <v>53</v>
      </c>
      <c r="H30" t="s">
        <v>54</v>
      </c>
      <c r="I30" s="2">
        <v>-357</v>
      </c>
      <c r="K30" s="2">
        <v>2148.7122654999998</v>
      </c>
    </row>
    <row r="31" spans="1:11" x14ac:dyDescent="0.15">
      <c r="A31" t="s">
        <v>44</v>
      </c>
      <c r="B31" t="s">
        <v>45</v>
      </c>
      <c r="C31" s="1">
        <v>36811</v>
      </c>
      <c r="D31" s="3">
        <f t="shared" si="0"/>
        <v>10</v>
      </c>
      <c r="E31" s="3">
        <f t="shared" si="1"/>
        <v>2000</v>
      </c>
      <c r="F31" t="s">
        <v>38</v>
      </c>
      <c r="G31" t="s">
        <v>55</v>
      </c>
      <c r="H31" t="s">
        <v>56</v>
      </c>
      <c r="I31" s="2">
        <v>-381</v>
      </c>
      <c r="K31" s="2">
        <v>1767.7122654999998</v>
      </c>
    </row>
    <row r="32" spans="1:11" x14ac:dyDescent="0.15">
      <c r="A32" t="s">
        <v>44</v>
      </c>
      <c r="B32" t="s">
        <v>45</v>
      </c>
      <c r="C32" s="1">
        <v>37257</v>
      </c>
      <c r="D32" s="3">
        <f t="shared" si="0"/>
        <v>1</v>
      </c>
      <c r="E32" s="3">
        <f t="shared" si="1"/>
        <v>2002</v>
      </c>
      <c r="F32" t="s">
        <v>43</v>
      </c>
      <c r="G32" t="s">
        <v>37</v>
      </c>
      <c r="H32" t="s">
        <v>37</v>
      </c>
      <c r="I32" s="2">
        <v>-2.8600000000000001E-6</v>
      </c>
      <c r="K32" s="2">
        <v>1767.7122626400001</v>
      </c>
    </row>
    <row r="33" spans="1:11" x14ac:dyDescent="0.15">
      <c r="A33" t="s">
        <v>44</v>
      </c>
      <c r="B33" t="s">
        <v>45</v>
      </c>
      <c r="C33" s="1">
        <v>37316</v>
      </c>
      <c r="D33" s="3">
        <f t="shared" si="0"/>
        <v>3</v>
      </c>
      <c r="E33" s="3">
        <f t="shared" si="1"/>
        <v>2002</v>
      </c>
      <c r="F33" t="s">
        <v>14</v>
      </c>
      <c r="G33" t="s">
        <v>37</v>
      </c>
      <c r="H33" t="s">
        <v>37</v>
      </c>
      <c r="I33" s="2">
        <v>15</v>
      </c>
      <c r="K33" s="2">
        <v>1782.7122626400001</v>
      </c>
    </row>
    <row r="34" spans="1:11" x14ac:dyDescent="0.15">
      <c r="A34" t="s">
        <v>44</v>
      </c>
      <c r="B34" t="s">
        <v>45</v>
      </c>
      <c r="C34" s="1">
        <v>37383</v>
      </c>
      <c r="D34" s="3">
        <f t="shared" si="0"/>
        <v>5</v>
      </c>
      <c r="E34" s="3">
        <f t="shared" si="1"/>
        <v>2002</v>
      </c>
      <c r="F34" t="s">
        <v>43</v>
      </c>
      <c r="G34" t="s">
        <v>37</v>
      </c>
      <c r="H34" t="s">
        <v>37</v>
      </c>
      <c r="I34" s="2">
        <v>-5.4000000000000002E-7</v>
      </c>
      <c r="K34" s="2">
        <v>1782.7122620999999</v>
      </c>
    </row>
    <row r="35" spans="1:11" x14ac:dyDescent="0.15">
      <c r="A35" t="s">
        <v>44</v>
      </c>
      <c r="B35" t="s">
        <v>45</v>
      </c>
      <c r="C35" s="1">
        <v>37413</v>
      </c>
      <c r="D35" s="3">
        <f t="shared" si="0"/>
        <v>6</v>
      </c>
      <c r="E35" s="3">
        <f t="shared" si="1"/>
        <v>2002</v>
      </c>
      <c r="F35" t="s">
        <v>14</v>
      </c>
      <c r="G35" t="s">
        <v>37</v>
      </c>
      <c r="H35" t="s">
        <v>37</v>
      </c>
      <c r="I35" s="2">
        <v>89</v>
      </c>
      <c r="K35" s="2">
        <v>1871.7122620999999</v>
      </c>
    </row>
    <row r="36" spans="1:11" x14ac:dyDescent="0.15">
      <c r="A36" t="s">
        <v>44</v>
      </c>
      <c r="B36" t="s">
        <v>45</v>
      </c>
      <c r="C36" s="1">
        <v>37601</v>
      </c>
      <c r="D36" s="3">
        <f t="shared" si="0"/>
        <v>12</v>
      </c>
      <c r="E36" s="3">
        <f t="shared" si="1"/>
        <v>2002</v>
      </c>
      <c r="F36" t="s">
        <v>43</v>
      </c>
      <c r="G36" t="s">
        <v>37</v>
      </c>
      <c r="H36" t="s">
        <v>37</v>
      </c>
      <c r="I36" s="2">
        <v>-2.4999999999999999E-7</v>
      </c>
      <c r="K36" s="2">
        <v>1871.71226185</v>
      </c>
    </row>
    <row r="37" spans="1:11" x14ac:dyDescent="0.15">
      <c r="A37" t="s">
        <v>57</v>
      </c>
      <c r="B37" t="s">
        <v>58</v>
      </c>
      <c r="C37" s="1">
        <v>35775</v>
      </c>
      <c r="D37" s="3">
        <f t="shared" si="0"/>
        <v>12</v>
      </c>
      <c r="E37" s="3">
        <f t="shared" si="1"/>
        <v>1997</v>
      </c>
      <c r="F37" t="s">
        <v>14</v>
      </c>
      <c r="G37" t="s">
        <v>59</v>
      </c>
      <c r="H37" t="s">
        <v>60</v>
      </c>
      <c r="I37" s="2">
        <v>2000</v>
      </c>
      <c r="K37" s="2">
        <v>2000</v>
      </c>
    </row>
    <row r="38" spans="1:11" x14ac:dyDescent="0.15">
      <c r="A38" t="s">
        <v>57</v>
      </c>
      <c r="B38" t="s">
        <v>58</v>
      </c>
      <c r="C38" s="1">
        <v>35998</v>
      </c>
      <c r="D38" s="3">
        <f t="shared" si="0"/>
        <v>7</v>
      </c>
      <c r="E38" s="3">
        <f t="shared" si="1"/>
        <v>1998</v>
      </c>
      <c r="F38" t="s">
        <v>48</v>
      </c>
      <c r="G38" t="s">
        <v>37</v>
      </c>
      <c r="H38" t="s">
        <v>37</v>
      </c>
      <c r="I38" s="2">
        <v>3445.8393785899998</v>
      </c>
      <c r="K38" s="2">
        <v>5445.8393785899998</v>
      </c>
    </row>
    <row r="39" spans="1:11" x14ac:dyDescent="0.15">
      <c r="A39" t="s">
        <v>57</v>
      </c>
      <c r="B39" t="s">
        <v>58</v>
      </c>
      <c r="C39" s="1">
        <v>36192</v>
      </c>
      <c r="D39" s="3">
        <f t="shared" si="0"/>
        <v>2</v>
      </c>
      <c r="E39" s="3">
        <f t="shared" si="1"/>
        <v>1999</v>
      </c>
      <c r="F39" t="s">
        <v>48</v>
      </c>
      <c r="G39" t="s">
        <v>37</v>
      </c>
      <c r="H39" t="s">
        <v>37</v>
      </c>
      <c r="I39" s="2">
        <v>2541.3288679699999</v>
      </c>
      <c r="K39" s="2">
        <v>7987.1682465599988</v>
      </c>
    </row>
    <row r="40" spans="1:11" x14ac:dyDescent="0.15">
      <c r="A40" t="s">
        <v>57</v>
      </c>
      <c r="B40" t="s">
        <v>58</v>
      </c>
      <c r="C40" s="1">
        <v>37257</v>
      </c>
      <c r="D40" s="3">
        <f t="shared" si="0"/>
        <v>1</v>
      </c>
      <c r="E40" s="3">
        <f t="shared" si="1"/>
        <v>2002</v>
      </c>
      <c r="F40" t="s">
        <v>43</v>
      </c>
      <c r="G40" t="s">
        <v>37</v>
      </c>
      <c r="H40" t="s">
        <v>37</v>
      </c>
      <c r="I40" s="2">
        <v>-2.1E-7</v>
      </c>
      <c r="K40" s="2">
        <v>7987.1682463499983</v>
      </c>
    </row>
    <row r="41" spans="1:11" x14ac:dyDescent="0.15">
      <c r="A41" t="s">
        <v>57</v>
      </c>
      <c r="B41" t="s">
        <v>58</v>
      </c>
      <c r="C41" s="1">
        <v>37316</v>
      </c>
      <c r="D41" s="3">
        <f t="shared" si="0"/>
        <v>3</v>
      </c>
      <c r="E41" s="3">
        <f t="shared" si="1"/>
        <v>2002</v>
      </c>
      <c r="F41" t="s">
        <v>14</v>
      </c>
      <c r="G41" t="s">
        <v>37</v>
      </c>
      <c r="H41" t="s">
        <v>37</v>
      </c>
      <c r="I41" s="2">
        <v>15</v>
      </c>
      <c r="K41" s="2">
        <v>8002.1682463499983</v>
      </c>
    </row>
    <row r="42" spans="1:11" x14ac:dyDescent="0.15">
      <c r="A42" t="s">
        <v>57</v>
      </c>
      <c r="B42" t="s">
        <v>58</v>
      </c>
      <c r="C42" s="1">
        <v>37413</v>
      </c>
      <c r="D42" s="3">
        <f t="shared" si="0"/>
        <v>6</v>
      </c>
      <c r="E42" s="3">
        <f t="shared" si="1"/>
        <v>2002</v>
      </c>
      <c r="F42" t="s">
        <v>14</v>
      </c>
      <c r="G42" t="s">
        <v>37</v>
      </c>
      <c r="H42" t="s">
        <v>37</v>
      </c>
      <c r="I42" s="2">
        <v>93</v>
      </c>
      <c r="K42" s="2">
        <v>8095.1682463499983</v>
      </c>
    </row>
    <row r="43" spans="1:11" x14ac:dyDescent="0.15">
      <c r="A43" t="s">
        <v>61</v>
      </c>
      <c r="B43" t="s">
        <v>62</v>
      </c>
      <c r="C43" s="1">
        <v>36334</v>
      </c>
      <c r="D43" s="3">
        <f t="shared" si="0"/>
        <v>6</v>
      </c>
      <c r="E43" s="3">
        <f t="shared" si="1"/>
        <v>1999</v>
      </c>
      <c r="F43" t="s">
        <v>14</v>
      </c>
      <c r="G43" t="s">
        <v>63</v>
      </c>
      <c r="H43" t="s">
        <v>64</v>
      </c>
      <c r="I43" s="2">
        <v>2500</v>
      </c>
      <c r="K43" s="2">
        <v>2500</v>
      </c>
    </row>
    <row r="44" spans="1:11" x14ac:dyDescent="0.15">
      <c r="A44" t="s">
        <v>61</v>
      </c>
      <c r="B44" t="s">
        <v>62</v>
      </c>
      <c r="C44" s="1">
        <v>36367</v>
      </c>
      <c r="D44" s="3">
        <f t="shared" si="0"/>
        <v>7</v>
      </c>
      <c r="E44" s="3">
        <f t="shared" si="1"/>
        <v>1999</v>
      </c>
      <c r="F44" t="s">
        <v>48</v>
      </c>
      <c r="G44" t="s">
        <v>37</v>
      </c>
      <c r="H44" t="s">
        <v>37</v>
      </c>
      <c r="I44" s="2">
        <v>3788.66886978</v>
      </c>
      <c r="K44" s="2">
        <v>6288.6688697799991</v>
      </c>
    </row>
    <row r="45" spans="1:11" x14ac:dyDescent="0.15">
      <c r="A45" t="s">
        <v>61</v>
      </c>
      <c r="B45" t="s">
        <v>62</v>
      </c>
      <c r="C45" s="1">
        <v>36455</v>
      </c>
      <c r="D45" s="3">
        <f t="shared" si="0"/>
        <v>10</v>
      </c>
      <c r="E45" s="3">
        <f t="shared" si="1"/>
        <v>1999</v>
      </c>
      <c r="F45" t="s">
        <v>65</v>
      </c>
      <c r="G45" t="s">
        <v>37</v>
      </c>
      <c r="H45" t="s">
        <v>37</v>
      </c>
      <c r="I45" s="2">
        <v>1119.6889200000001</v>
      </c>
      <c r="K45" s="2">
        <v>7408.3577897799996</v>
      </c>
    </row>
    <row r="46" spans="1:11" x14ac:dyDescent="0.15">
      <c r="A46" t="s">
        <v>61</v>
      </c>
      <c r="B46" t="s">
        <v>62</v>
      </c>
      <c r="C46" s="1">
        <v>37316</v>
      </c>
      <c r="D46" s="3">
        <f t="shared" si="0"/>
        <v>3</v>
      </c>
      <c r="E46" s="3">
        <f t="shared" si="1"/>
        <v>2002</v>
      </c>
      <c r="F46" t="s">
        <v>14</v>
      </c>
      <c r="G46" t="s">
        <v>37</v>
      </c>
      <c r="H46" t="s">
        <v>37</v>
      </c>
      <c r="I46" s="2">
        <v>15</v>
      </c>
      <c r="K46" s="2">
        <v>7423.3577897799996</v>
      </c>
    </row>
    <row r="47" spans="1:11" x14ac:dyDescent="0.15">
      <c r="A47" t="s">
        <v>61</v>
      </c>
      <c r="B47" t="s">
        <v>62</v>
      </c>
      <c r="C47" s="1">
        <v>37412</v>
      </c>
      <c r="D47" s="3">
        <f t="shared" si="0"/>
        <v>6</v>
      </c>
      <c r="E47" s="3">
        <f t="shared" si="1"/>
        <v>2002</v>
      </c>
      <c r="F47" t="s">
        <v>43</v>
      </c>
      <c r="G47" t="s">
        <v>37</v>
      </c>
      <c r="H47" t="s">
        <v>37</v>
      </c>
      <c r="I47" s="2">
        <v>-4.0000000000000003E-7</v>
      </c>
      <c r="K47" s="2">
        <v>7423.3577893799993</v>
      </c>
    </row>
    <row r="48" spans="1:11" x14ac:dyDescent="0.15">
      <c r="A48" t="s">
        <v>61</v>
      </c>
      <c r="B48" t="s">
        <v>62</v>
      </c>
      <c r="C48" s="1">
        <v>37413</v>
      </c>
      <c r="D48" s="3">
        <f t="shared" si="0"/>
        <v>6</v>
      </c>
      <c r="E48" s="3">
        <f t="shared" si="1"/>
        <v>2002</v>
      </c>
      <c r="F48" t="s">
        <v>14</v>
      </c>
      <c r="G48" t="s">
        <v>37</v>
      </c>
      <c r="H48" t="s">
        <v>37</v>
      </c>
      <c r="I48" s="2">
        <v>81</v>
      </c>
      <c r="K48" s="2">
        <v>7504.3577893799993</v>
      </c>
    </row>
    <row r="49" spans="1:11" x14ac:dyDescent="0.15">
      <c r="A49" t="s">
        <v>66</v>
      </c>
      <c r="B49" t="s">
        <v>67</v>
      </c>
      <c r="C49" s="1">
        <v>34242</v>
      </c>
      <c r="D49" s="3">
        <f t="shared" si="0"/>
        <v>9</v>
      </c>
      <c r="E49" s="3">
        <f t="shared" si="1"/>
        <v>1993</v>
      </c>
      <c r="F49" t="s">
        <v>14</v>
      </c>
      <c r="G49" t="s">
        <v>68</v>
      </c>
      <c r="H49" t="s">
        <v>69</v>
      </c>
      <c r="I49" s="2">
        <v>3250</v>
      </c>
      <c r="K49" s="2">
        <v>3250</v>
      </c>
    </row>
    <row r="50" spans="1:11" x14ac:dyDescent="0.15">
      <c r="A50" t="s">
        <v>70</v>
      </c>
      <c r="B50" t="s">
        <v>71</v>
      </c>
      <c r="C50" s="1">
        <v>34312</v>
      </c>
      <c r="D50" s="3">
        <f t="shared" si="0"/>
        <v>12</v>
      </c>
      <c r="E50" s="3">
        <f t="shared" si="1"/>
        <v>1993</v>
      </c>
      <c r="F50" t="s">
        <v>14</v>
      </c>
      <c r="G50" t="s">
        <v>72</v>
      </c>
      <c r="H50" t="s">
        <v>73</v>
      </c>
      <c r="I50" s="2">
        <v>3000</v>
      </c>
      <c r="K50" s="2">
        <v>6250</v>
      </c>
    </row>
    <row r="51" spans="1:11" x14ac:dyDescent="0.15">
      <c r="A51" t="s">
        <v>66</v>
      </c>
      <c r="B51" t="s">
        <v>67</v>
      </c>
      <c r="C51" s="1">
        <v>34514</v>
      </c>
      <c r="D51" s="3">
        <f t="shared" si="0"/>
        <v>6</v>
      </c>
      <c r="E51" s="3">
        <f t="shared" si="1"/>
        <v>1994</v>
      </c>
      <c r="F51" t="s">
        <v>14</v>
      </c>
      <c r="G51" t="s">
        <v>74</v>
      </c>
      <c r="H51" t="s">
        <v>75</v>
      </c>
      <c r="I51" s="2">
        <v>250</v>
      </c>
      <c r="K51" s="2">
        <v>6500</v>
      </c>
    </row>
    <row r="52" spans="1:11" x14ac:dyDescent="0.15">
      <c r="A52" t="s">
        <v>66</v>
      </c>
      <c r="B52" t="s">
        <v>67</v>
      </c>
      <c r="C52" s="1">
        <v>37257</v>
      </c>
      <c r="D52" s="3">
        <f t="shared" si="0"/>
        <v>1</v>
      </c>
      <c r="E52" s="3">
        <f t="shared" si="1"/>
        <v>2002</v>
      </c>
      <c r="F52" t="s">
        <v>43</v>
      </c>
      <c r="G52" t="s">
        <v>37</v>
      </c>
      <c r="H52" t="s">
        <v>37</v>
      </c>
      <c r="I52" s="2">
        <v>-9.8150000000000014E-5</v>
      </c>
      <c r="K52" s="2">
        <v>6499.9999018500002</v>
      </c>
    </row>
    <row r="53" spans="1:11" x14ac:dyDescent="0.15">
      <c r="A53" t="s">
        <v>66</v>
      </c>
      <c r="B53" t="s">
        <v>67</v>
      </c>
      <c r="C53" s="1">
        <v>37316</v>
      </c>
      <c r="D53" s="3">
        <f t="shared" si="0"/>
        <v>3</v>
      </c>
      <c r="E53" s="3">
        <f t="shared" si="1"/>
        <v>2002</v>
      </c>
      <c r="F53" t="s">
        <v>14</v>
      </c>
      <c r="G53" t="s">
        <v>37</v>
      </c>
      <c r="H53" t="s">
        <v>37</v>
      </c>
      <c r="I53" s="2">
        <v>15</v>
      </c>
      <c r="K53" s="2">
        <v>6514.9999018500002</v>
      </c>
    </row>
    <row r="54" spans="1:11" x14ac:dyDescent="0.15">
      <c r="A54" t="s">
        <v>66</v>
      </c>
      <c r="B54" t="s">
        <v>67</v>
      </c>
      <c r="C54" s="1">
        <v>37384</v>
      </c>
      <c r="D54" s="3">
        <f t="shared" si="0"/>
        <v>5</v>
      </c>
      <c r="E54" s="3">
        <f t="shared" si="1"/>
        <v>2002</v>
      </c>
      <c r="F54" t="s">
        <v>43</v>
      </c>
      <c r="G54" t="s">
        <v>37</v>
      </c>
      <c r="H54" t="s">
        <v>37</v>
      </c>
      <c r="I54" s="2">
        <v>-2.2999999999999999E-7</v>
      </c>
      <c r="K54" s="2">
        <v>6514.9999016200009</v>
      </c>
    </row>
    <row r="55" spans="1:11" x14ac:dyDescent="0.15">
      <c r="A55" t="s">
        <v>66</v>
      </c>
      <c r="B55" t="s">
        <v>67</v>
      </c>
      <c r="C55" s="1">
        <v>37413</v>
      </c>
      <c r="D55" s="3">
        <f t="shared" si="0"/>
        <v>6</v>
      </c>
      <c r="E55" s="3">
        <f t="shared" si="1"/>
        <v>2002</v>
      </c>
      <c r="F55" t="s">
        <v>14</v>
      </c>
      <c r="G55" t="s">
        <v>37</v>
      </c>
      <c r="H55" t="s">
        <v>37</v>
      </c>
      <c r="I55" s="2">
        <v>82</v>
      </c>
      <c r="K55" s="2">
        <v>6596.9999016200009</v>
      </c>
    </row>
    <row r="56" spans="1:11" x14ac:dyDescent="0.15">
      <c r="A56" t="s">
        <v>66</v>
      </c>
      <c r="B56" t="s">
        <v>67</v>
      </c>
      <c r="C56" s="1">
        <v>37596</v>
      </c>
      <c r="D56" s="3">
        <f t="shared" si="0"/>
        <v>12</v>
      </c>
      <c r="E56" s="3">
        <f t="shared" si="1"/>
        <v>2002</v>
      </c>
      <c r="F56" t="s">
        <v>43</v>
      </c>
      <c r="G56" t="s">
        <v>37</v>
      </c>
      <c r="H56" t="s">
        <v>37</v>
      </c>
      <c r="I56" s="2">
        <v>-8.4E-7</v>
      </c>
      <c r="K56" s="2">
        <v>6596.9999007799997</v>
      </c>
    </row>
    <row r="57" spans="1:11" x14ac:dyDescent="0.15">
      <c r="A57" t="s">
        <v>66</v>
      </c>
      <c r="B57" t="s">
        <v>67</v>
      </c>
      <c r="C57" s="1">
        <v>37887</v>
      </c>
      <c r="D57" s="3">
        <f t="shared" si="0"/>
        <v>9</v>
      </c>
      <c r="E57" s="3">
        <f t="shared" si="1"/>
        <v>2003</v>
      </c>
      <c r="F57" t="s">
        <v>43</v>
      </c>
      <c r="G57" t="s">
        <v>37</v>
      </c>
      <c r="H57" t="s">
        <v>37</v>
      </c>
      <c r="I57" s="2">
        <v>-5.6699999999999999E-6</v>
      </c>
      <c r="K57" s="2">
        <v>6596.9998951099997</v>
      </c>
    </row>
    <row r="58" spans="1:11" x14ac:dyDescent="0.15">
      <c r="A58" t="s">
        <v>76</v>
      </c>
      <c r="B58" t="s">
        <v>77</v>
      </c>
      <c r="C58" s="1">
        <v>31155</v>
      </c>
      <c r="D58" s="3">
        <f t="shared" si="0"/>
        <v>4</v>
      </c>
      <c r="E58" s="3">
        <f t="shared" si="1"/>
        <v>1985</v>
      </c>
      <c r="F58" t="s">
        <v>48</v>
      </c>
      <c r="G58" t="s">
        <v>37</v>
      </c>
      <c r="H58" t="s">
        <v>37</v>
      </c>
      <c r="I58" s="2">
        <v>1.39266369</v>
      </c>
      <c r="K58" s="2">
        <v>1.39266369</v>
      </c>
    </row>
    <row r="59" spans="1:11" x14ac:dyDescent="0.15">
      <c r="A59" t="s">
        <v>76</v>
      </c>
      <c r="B59" t="s">
        <v>77</v>
      </c>
      <c r="C59" s="1">
        <v>31338</v>
      </c>
      <c r="D59" s="3">
        <f t="shared" si="0"/>
        <v>10</v>
      </c>
      <c r="E59" s="3">
        <f t="shared" si="1"/>
        <v>1985</v>
      </c>
      <c r="F59" t="s">
        <v>48</v>
      </c>
      <c r="G59" t="s">
        <v>37</v>
      </c>
      <c r="H59" t="s">
        <v>37</v>
      </c>
      <c r="I59" s="2">
        <v>9.396293E-2</v>
      </c>
      <c r="K59" s="2">
        <v>1.48662662</v>
      </c>
    </row>
    <row r="60" spans="1:11" x14ac:dyDescent="0.15">
      <c r="A60" t="s">
        <v>76</v>
      </c>
      <c r="B60" t="s">
        <v>77</v>
      </c>
      <c r="C60" s="1">
        <v>31338</v>
      </c>
      <c r="D60" s="3">
        <f t="shared" si="0"/>
        <v>10</v>
      </c>
      <c r="E60" s="3">
        <f t="shared" si="1"/>
        <v>1985</v>
      </c>
      <c r="F60" t="s">
        <v>14</v>
      </c>
      <c r="G60" t="s">
        <v>78</v>
      </c>
      <c r="H60" t="s">
        <v>79</v>
      </c>
      <c r="I60" s="2">
        <v>400</v>
      </c>
      <c r="K60" s="2">
        <v>401.48662662000004</v>
      </c>
    </row>
    <row r="61" spans="1:11" x14ac:dyDescent="0.15">
      <c r="A61" t="s">
        <v>80</v>
      </c>
      <c r="B61" t="s">
        <v>81</v>
      </c>
      <c r="C61" s="1">
        <v>31468</v>
      </c>
      <c r="D61" s="3">
        <f t="shared" si="0"/>
        <v>2</v>
      </c>
      <c r="E61" s="3">
        <f t="shared" si="1"/>
        <v>1986</v>
      </c>
      <c r="F61" t="s">
        <v>14</v>
      </c>
      <c r="G61" t="s">
        <v>82</v>
      </c>
      <c r="H61" t="s">
        <v>83</v>
      </c>
      <c r="I61" s="2">
        <v>800</v>
      </c>
      <c r="K61" s="2">
        <v>1201.4866266199999</v>
      </c>
    </row>
    <row r="62" spans="1:11" x14ac:dyDescent="0.15">
      <c r="A62" t="s">
        <v>76</v>
      </c>
      <c r="B62" t="s">
        <v>77</v>
      </c>
      <c r="C62" s="1">
        <v>31520</v>
      </c>
      <c r="D62" s="3">
        <f t="shared" si="0"/>
        <v>4</v>
      </c>
      <c r="E62" s="3">
        <f t="shared" si="1"/>
        <v>1986</v>
      </c>
      <c r="F62" t="s">
        <v>48</v>
      </c>
      <c r="G62" t="s">
        <v>37</v>
      </c>
      <c r="H62" t="s">
        <v>37</v>
      </c>
      <c r="I62" s="2">
        <v>268.63051580000001</v>
      </c>
      <c r="K62" s="2">
        <v>1470.1171424200002</v>
      </c>
    </row>
    <row r="63" spans="1:11" x14ac:dyDescent="0.15">
      <c r="A63" t="s">
        <v>76</v>
      </c>
      <c r="B63" t="s">
        <v>77</v>
      </c>
      <c r="C63" s="1">
        <v>31695</v>
      </c>
      <c r="D63" s="3">
        <f t="shared" si="0"/>
        <v>10</v>
      </c>
      <c r="E63" s="3">
        <f t="shared" si="1"/>
        <v>1986</v>
      </c>
      <c r="F63" t="s">
        <v>14</v>
      </c>
      <c r="G63" t="s">
        <v>84</v>
      </c>
      <c r="H63" t="s">
        <v>85</v>
      </c>
      <c r="I63" s="2">
        <v>50</v>
      </c>
      <c r="K63" s="2">
        <v>1520.1171424200002</v>
      </c>
    </row>
    <row r="64" spans="1:11" x14ac:dyDescent="0.15">
      <c r="A64" t="s">
        <v>76</v>
      </c>
      <c r="B64" t="s">
        <v>77</v>
      </c>
      <c r="C64" s="1">
        <v>31703</v>
      </c>
      <c r="D64" s="3">
        <f t="shared" si="0"/>
        <v>10</v>
      </c>
      <c r="E64" s="3">
        <f t="shared" si="1"/>
        <v>1986</v>
      </c>
      <c r="F64" t="s">
        <v>48</v>
      </c>
      <c r="G64" t="s">
        <v>37</v>
      </c>
      <c r="H64" t="s">
        <v>37</v>
      </c>
      <c r="I64" s="2">
        <v>9.3302250000000003E-2</v>
      </c>
      <c r="K64" s="2">
        <v>1520.2104446700002</v>
      </c>
    </row>
    <row r="65" spans="1:11" x14ac:dyDescent="0.15">
      <c r="A65" t="s">
        <v>76</v>
      </c>
      <c r="B65" t="s">
        <v>77</v>
      </c>
      <c r="C65" s="1">
        <v>31885</v>
      </c>
      <c r="D65" s="3">
        <f t="shared" si="0"/>
        <v>4</v>
      </c>
      <c r="E65" s="3">
        <f t="shared" si="1"/>
        <v>1987</v>
      </c>
      <c r="F65" t="s">
        <v>48</v>
      </c>
      <c r="G65" t="s">
        <v>37</v>
      </c>
      <c r="H65" t="s">
        <v>37</v>
      </c>
      <c r="I65" s="2">
        <v>10.422281870000001</v>
      </c>
      <c r="K65" s="2">
        <v>1530.6327265400002</v>
      </c>
    </row>
    <row r="66" spans="1:11" x14ac:dyDescent="0.15">
      <c r="A66" t="s">
        <v>76</v>
      </c>
      <c r="B66" t="s">
        <v>77</v>
      </c>
      <c r="C66" s="1">
        <v>32160</v>
      </c>
      <c r="D66" s="3">
        <f t="shared" si="0"/>
        <v>1</v>
      </c>
      <c r="E66" s="3">
        <f t="shared" si="1"/>
        <v>1988</v>
      </c>
      <c r="F66" t="s">
        <v>14</v>
      </c>
      <c r="G66" t="s">
        <v>86</v>
      </c>
      <c r="H66" t="s">
        <v>87</v>
      </c>
      <c r="I66" s="2">
        <v>150</v>
      </c>
      <c r="K66" s="2">
        <v>1680.6327265400002</v>
      </c>
    </row>
    <row r="67" spans="1:11" x14ac:dyDescent="0.15">
      <c r="A67" t="s">
        <v>76</v>
      </c>
      <c r="B67" t="s">
        <v>77</v>
      </c>
      <c r="C67" s="1">
        <v>32176</v>
      </c>
      <c r="D67" s="3">
        <f t="shared" si="0"/>
        <v>2</v>
      </c>
      <c r="E67" s="3">
        <f t="shared" si="1"/>
        <v>1988</v>
      </c>
      <c r="F67" t="s">
        <v>14</v>
      </c>
      <c r="G67" t="s">
        <v>88</v>
      </c>
      <c r="H67" t="s">
        <v>89</v>
      </c>
      <c r="I67" s="2">
        <v>200</v>
      </c>
      <c r="K67" s="2">
        <v>1880.6327265400002</v>
      </c>
    </row>
    <row r="68" spans="1:11" x14ac:dyDescent="0.15">
      <c r="A68" t="s">
        <v>76</v>
      </c>
      <c r="B68" t="s">
        <v>77</v>
      </c>
      <c r="C68" s="1">
        <v>33136</v>
      </c>
      <c r="D68" s="3">
        <f t="shared" si="0"/>
        <v>9</v>
      </c>
      <c r="E68" s="3">
        <f t="shared" si="1"/>
        <v>1990</v>
      </c>
      <c r="F68" t="s">
        <v>48</v>
      </c>
      <c r="G68" t="s">
        <v>37</v>
      </c>
      <c r="H68" t="s">
        <v>37</v>
      </c>
      <c r="I68" s="2">
        <v>1111.3620000000001</v>
      </c>
      <c r="K68" s="2">
        <v>2991.9947265400006</v>
      </c>
    </row>
    <row r="69" spans="1:11" x14ac:dyDescent="0.15">
      <c r="A69" t="s">
        <v>76</v>
      </c>
      <c r="B69" t="s">
        <v>77</v>
      </c>
      <c r="C69" s="1">
        <v>33319</v>
      </c>
      <c r="D69" s="3">
        <f t="shared" si="0"/>
        <v>3</v>
      </c>
      <c r="E69" s="3">
        <f t="shared" si="1"/>
        <v>1991</v>
      </c>
      <c r="F69" t="s">
        <v>14</v>
      </c>
      <c r="G69" t="s">
        <v>90</v>
      </c>
      <c r="H69" t="s">
        <v>91</v>
      </c>
      <c r="I69" s="2">
        <v>200</v>
      </c>
      <c r="K69" s="2">
        <v>3191.9947265400006</v>
      </c>
    </row>
    <row r="70" spans="1:11" x14ac:dyDescent="0.15">
      <c r="A70" t="s">
        <v>76</v>
      </c>
      <c r="B70" t="s">
        <v>77</v>
      </c>
      <c r="C70" s="1">
        <v>33431</v>
      </c>
      <c r="D70" s="3">
        <f t="shared" si="0"/>
        <v>7</v>
      </c>
      <c r="E70" s="3">
        <f t="shared" si="1"/>
        <v>1991</v>
      </c>
      <c r="F70" t="s">
        <v>14</v>
      </c>
      <c r="G70" t="s">
        <v>92</v>
      </c>
      <c r="H70" t="s">
        <v>93</v>
      </c>
      <c r="I70" s="2">
        <v>250</v>
      </c>
      <c r="K70" s="2">
        <v>3441.9947265400006</v>
      </c>
    </row>
    <row r="71" spans="1:11" x14ac:dyDescent="0.15">
      <c r="A71" t="s">
        <v>76</v>
      </c>
      <c r="B71" t="s">
        <v>77</v>
      </c>
      <c r="C71" s="1">
        <v>33571</v>
      </c>
      <c r="D71" s="3">
        <f t="shared" si="0"/>
        <v>11</v>
      </c>
      <c r="E71" s="3">
        <f t="shared" si="1"/>
        <v>1991</v>
      </c>
      <c r="F71" t="s">
        <v>14</v>
      </c>
      <c r="G71" t="s">
        <v>94</v>
      </c>
      <c r="H71" t="s">
        <v>95</v>
      </c>
      <c r="I71" s="2">
        <v>100</v>
      </c>
      <c r="K71" s="2">
        <v>3541.9947265400006</v>
      </c>
    </row>
    <row r="72" spans="1:11" x14ac:dyDescent="0.15">
      <c r="A72" t="s">
        <v>76</v>
      </c>
      <c r="B72" t="s">
        <v>77</v>
      </c>
      <c r="C72" s="1">
        <v>33638</v>
      </c>
      <c r="D72" s="3">
        <f t="shared" ref="D72:D135" si="2">MONTH(C72)</f>
        <v>2</v>
      </c>
      <c r="E72" s="3">
        <f t="shared" ref="E72:E135" si="3">YEAR(C72)</f>
        <v>1992</v>
      </c>
      <c r="F72" t="s">
        <v>14</v>
      </c>
      <c r="G72" t="s">
        <v>96</v>
      </c>
      <c r="H72" t="s">
        <v>97</v>
      </c>
      <c r="I72" s="2">
        <v>250</v>
      </c>
      <c r="K72" s="2">
        <v>3791.9947265400006</v>
      </c>
    </row>
    <row r="73" spans="1:11" x14ac:dyDescent="0.15">
      <c r="A73" t="s">
        <v>76</v>
      </c>
      <c r="B73" t="s">
        <v>77</v>
      </c>
      <c r="C73" s="1">
        <v>33672</v>
      </c>
      <c r="D73" s="3">
        <f t="shared" si="2"/>
        <v>3</v>
      </c>
      <c r="E73" s="3">
        <f t="shared" si="3"/>
        <v>1992</v>
      </c>
      <c r="F73" t="s">
        <v>14</v>
      </c>
      <c r="G73" t="s">
        <v>98</v>
      </c>
      <c r="H73" t="s">
        <v>99</v>
      </c>
      <c r="I73" s="2">
        <v>100</v>
      </c>
      <c r="K73" s="2">
        <v>3891.9947265400006</v>
      </c>
    </row>
    <row r="74" spans="1:11" x14ac:dyDescent="0.15">
      <c r="A74" t="s">
        <v>76</v>
      </c>
      <c r="B74" t="s">
        <v>77</v>
      </c>
      <c r="C74" s="1">
        <v>33704</v>
      </c>
      <c r="D74" s="3">
        <f t="shared" si="2"/>
        <v>4</v>
      </c>
      <c r="E74" s="3">
        <f t="shared" si="3"/>
        <v>1992</v>
      </c>
      <c r="F74" t="s">
        <v>14</v>
      </c>
      <c r="G74" t="s">
        <v>100</v>
      </c>
      <c r="H74" t="s">
        <v>101</v>
      </c>
      <c r="I74" s="2">
        <v>200</v>
      </c>
      <c r="K74" s="2">
        <v>4091.9947265400006</v>
      </c>
    </row>
    <row r="75" spans="1:11" x14ac:dyDescent="0.15">
      <c r="A75" t="s">
        <v>76</v>
      </c>
      <c r="B75" t="s">
        <v>77</v>
      </c>
      <c r="C75" s="1">
        <v>33739</v>
      </c>
      <c r="D75" s="3">
        <f t="shared" si="2"/>
        <v>5</v>
      </c>
      <c r="E75" s="3">
        <f t="shared" si="3"/>
        <v>1992</v>
      </c>
      <c r="F75" t="s">
        <v>14</v>
      </c>
      <c r="G75" t="s">
        <v>102</v>
      </c>
      <c r="H75" t="s">
        <v>103</v>
      </c>
      <c r="I75" s="2">
        <v>350</v>
      </c>
      <c r="K75" s="2">
        <v>4441.9947265400006</v>
      </c>
    </row>
    <row r="76" spans="1:11" x14ac:dyDescent="0.15">
      <c r="A76" t="s">
        <v>76</v>
      </c>
      <c r="B76" t="s">
        <v>77</v>
      </c>
      <c r="C76" s="1">
        <v>33851</v>
      </c>
      <c r="D76" s="3">
        <f t="shared" si="2"/>
        <v>9</v>
      </c>
      <c r="E76" s="3">
        <f t="shared" si="3"/>
        <v>1992</v>
      </c>
      <c r="F76" t="s">
        <v>14</v>
      </c>
      <c r="G76" t="s">
        <v>104</v>
      </c>
      <c r="H76" t="s">
        <v>105</v>
      </c>
      <c r="I76" s="2">
        <v>400</v>
      </c>
      <c r="K76" s="2">
        <v>4841.9947265400006</v>
      </c>
    </row>
    <row r="77" spans="1:11" x14ac:dyDescent="0.15">
      <c r="A77" t="s">
        <v>76</v>
      </c>
      <c r="B77" t="s">
        <v>77</v>
      </c>
      <c r="C77" s="1">
        <v>36811</v>
      </c>
      <c r="D77" s="3">
        <f t="shared" si="2"/>
        <v>10</v>
      </c>
      <c r="E77" s="3">
        <f t="shared" si="3"/>
        <v>2000</v>
      </c>
      <c r="F77" t="s">
        <v>38</v>
      </c>
      <c r="G77" t="s">
        <v>106</v>
      </c>
      <c r="H77" t="s">
        <v>107</v>
      </c>
      <c r="I77" s="2">
        <v>-38</v>
      </c>
      <c r="K77" s="2">
        <v>4803.9947265400006</v>
      </c>
    </row>
    <row r="78" spans="1:11" x14ac:dyDescent="0.15">
      <c r="A78" t="s">
        <v>76</v>
      </c>
      <c r="B78" t="s">
        <v>77</v>
      </c>
      <c r="C78" s="1">
        <v>36910</v>
      </c>
      <c r="D78" s="3">
        <f t="shared" si="2"/>
        <v>1</v>
      </c>
      <c r="E78" s="3">
        <f t="shared" si="3"/>
        <v>2001</v>
      </c>
      <c r="F78" t="s">
        <v>38</v>
      </c>
      <c r="G78" t="s">
        <v>108</v>
      </c>
      <c r="H78" t="s">
        <v>109</v>
      </c>
      <c r="I78" s="2">
        <v>-430.36199999999997</v>
      </c>
      <c r="K78" s="2">
        <v>4373.6327265400005</v>
      </c>
    </row>
    <row r="79" spans="1:11" x14ac:dyDescent="0.15">
      <c r="A79" t="s">
        <v>76</v>
      </c>
      <c r="B79" t="s">
        <v>77</v>
      </c>
      <c r="C79" s="1">
        <v>37257</v>
      </c>
      <c r="D79" s="3">
        <f t="shared" si="2"/>
        <v>1</v>
      </c>
      <c r="E79" s="3">
        <f t="shared" si="3"/>
        <v>2002</v>
      </c>
      <c r="F79" t="s">
        <v>43</v>
      </c>
      <c r="G79" t="s">
        <v>37</v>
      </c>
      <c r="H79" t="s">
        <v>37</v>
      </c>
      <c r="I79" s="2">
        <v>-6.1319998999999993E-5</v>
      </c>
      <c r="K79" s="2">
        <v>4373.6326652200014</v>
      </c>
    </row>
    <row r="80" spans="1:11" x14ac:dyDescent="0.15">
      <c r="A80" t="s">
        <v>76</v>
      </c>
      <c r="B80" t="s">
        <v>77</v>
      </c>
      <c r="C80" s="1">
        <v>37316</v>
      </c>
      <c r="D80" s="3">
        <f t="shared" si="2"/>
        <v>3</v>
      </c>
      <c r="E80" s="3">
        <f t="shared" si="3"/>
        <v>2002</v>
      </c>
      <c r="F80" t="s">
        <v>14</v>
      </c>
      <c r="G80" t="s">
        <v>37</v>
      </c>
      <c r="H80" t="s">
        <v>37</v>
      </c>
      <c r="I80" s="2">
        <v>14</v>
      </c>
      <c r="K80" s="2">
        <v>4387.6326652200014</v>
      </c>
    </row>
    <row r="81" spans="1:11" x14ac:dyDescent="0.15">
      <c r="A81" t="s">
        <v>76</v>
      </c>
      <c r="B81" t="s">
        <v>77</v>
      </c>
      <c r="C81" s="1">
        <v>37384</v>
      </c>
      <c r="D81" s="3">
        <f t="shared" si="2"/>
        <v>5</v>
      </c>
      <c r="E81" s="3">
        <f t="shared" si="3"/>
        <v>2002</v>
      </c>
      <c r="F81" t="s">
        <v>43</v>
      </c>
      <c r="G81" t="s">
        <v>37</v>
      </c>
      <c r="H81" t="s">
        <v>37</v>
      </c>
      <c r="I81" s="2">
        <v>-5.7000000000000005E-7</v>
      </c>
      <c r="K81" s="2">
        <v>4387.6326646500011</v>
      </c>
    </row>
    <row r="82" spans="1:11" x14ac:dyDescent="0.15">
      <c r="A82" t="s">
        <v>76</v>
      </c>
      <c r="B82" t="s">
        <v>77</v>
      </c>
      <c r="C82" s="1">
        <v>37413</v>
      </c>
      <c r="D82" s="3">
        <f t="shared" si="2"/>
        <v>6</v>
      </c>
      <c r="E82" s="3">
        <f t="shared" si="3"/>
        <v>2002</v>
      </c>
      <c r="F82" t="s">
        <v>14</v>
      </c>
      <c r="G82" t="s">
        <v>37</v>
      </c>
      <c r="H82" t="s">
        <v>37</v>
      </c>
      <c r="I82" s="2">
        <v>81</v>
      </c>
      <c r="K82" s="2">
        <v>4468.6326646500011</v>
      </c>
    </row>
    <row r="83" spans="1:11" x14ac:dyDescent="0.15">
      <c r="A83" t="s">
        <v>76</v>
      </c>
      <c r="B83" t="s">
        <v>77</v>
      </c>
      <c r="C83" s="1">
        <v>37887</v>
      </c>
      <c r="D83" s="3">
        <f t="shared" si="2"/>
        <v>9</v>
      </c>
      <c r="E83" s="3">
        <f t="shared" si="3"/>
        <v>2003</v>
      </c>
      <c r="F83" t="s">
        <v>43</v>
      </c>
      <c r="G83" t="s">
        <v>37</v>
      </c>
      <c r="H83" t="s">
        <v>37</v>
      </c>
      <c r="I83" s="2">
        <v>-9.9999999999999995E-7</v>
      </c>
      <c r="K83" s="2">
        <v>4468.6326636500007</v>
      </c>
    </row>
    <row r="84" spans="1:11" x14ac:dyDescent="0.15">
      <c r="A84" t="s">
        <v>76</v>
      </c>
      <c r="B84" t="s">
        <v>77</v>
      </c>
      <c r="C84" s="1">
        <v>38224</v>
      </c>
      <c r="D84" s="3">
        <f t="shared" si="2"/>
        <v>8</v>
      </c>
      <c r="E84" s="3">
        <f t="shared" si="3"/>
        <v>2004</v>
      </c>
      <c r="F84" t="s">
        <v>43</v>
      </c>
      <c r="G84" t="s">
        <v>37</v>
      </c>
      <c r="H84" t="s">
        <v>37</v>
      </c>
      <c r="I84" s="2">
        <v>-1E-8</v>
      </c>
      <c r="K84" s="2">
        <v>4468.6326636400008</v>
      </c>
    </row>
    <row r="85" spans="1:11" x14ac:dyDescent="0.15">
      <c r="A85" t="s">
        <v>110</v>
      </c>
      <c r="B85" t="s">
        <v>111</v>
      </c>
      <c r="C85" s="1">
        <v>34606</v>
      </c>
      <c r="D85" s="3">
        <f t="shared" si="2"/>
        <v>9</v>
      </c>
      <c r="E85" s="3">
        <f t="shared" si="3"/>
        <v>1994</v>
      </c>
      <c r="F85" t="s">
        <v>14</v>
      </c>
      <c r="G85" t="s">
        <v>112</v>
      </c>
      <c r="H85" t="s">
        <v>113</v>
      </c>
      <c r="I85" s="2">
        <v>2000</v>
      </c>
      <c r="K85" s="2">
        <v>2000</v>
      </c>
    </row>
    <row r="86" spans="1:11" x14ac:dyDescent="0.15">
      <c r="A86" t="s">
        <v>110</v>
      </c>
      <c r="B86" t="s">
        <v>111</v>
      </c>
      <c r="C86" s="1">
        <v>34642</v>
      </c>
      <c r="D86" s="3">
        <f t="shared" si="2"/>
        <v>11</v>
      </c>
      <c r="E86" s="3">
        <f t="shared" si="3"/>
        <v>1994</v>
      </c>
      <c r="F86" t="s">
        <v>14</v>
      </c>
      <c r="G86" t="s">
        <v>114</v>
      </c>
      <c r="H86" t="s">
        <v>115</v>
      </c>
      <c r="I86" s="2">
        <v>400</v>
      </c>
      <c r="K86" s="2">
        <v>2400</v>
      </c>
    </row>
    <row r="87" spans="1:11" x14ac:dyDescent="0.15">
      <c r="A87" t="s">
        <v>110</v>
      </c>
      <c r="B87" t="s">
        <v>111</v>
      </c>
      <c r="C87" s="1">
        <v>34676</v>
      </c>
      <c r="D87" s="3">
        <f t="shared" si="2"/>
        <v>12</v>
      </c>
      <c r="E87" s="3">
        <f t="shared" si="3"/>
        <v>1994</v>
      </c>
      <c r="F87" t="s">
        <v>14</v>
      </c>
      <c r="G87" t="s">
        <v>116</v>
      </c>
      <c r="H87" t="s">
        <v>117</v>
      </c>
      <c r="I87" s="2">
        <v>2000</v>
      </c>
      <c r="K87" s="2">
        <v>4400</v>
      </c>
    </row>
    <row r="88" spans="1:11" x14ac:dyDescent="0.15">
      <c r="A88" t="s">
        <v>110</v>
      </c>
      <c r="B88" t="s">
        <v>111</v>
      </c>
      <c r="C88" s="1">
        <v>34753</v>
      </c>
      <c r="D88" s="3">
        <f t="shared" si="2"/>
        <v>2</v>
      </c>
      <c r="E88" s="3">
        <f t="shared" si="3"/>
        <v>1995</v>
      </c>
      <c r="F88" t="s">
        <v>14</v>
      </c>
      <c r="G88" t="s">
        <v>118</v>
      </c>
      <c r="H88" t="s">
        <v>119</v>
      </c>
      <c r="I88" s="2">
        <v>2000</v>
      </c>
      <c r="K88" s="2">
        <v>6400</v>
      </c>
    </row>
    <row r="89" spans="1:11" x14ac:dyDescent="0.15">
      <c r="A89" t="s">
        <v>110</v>
      </c>
      <c r="B89" t="s">
        <v>111</v>
      </c>
      <c r="C89" s="1">
        <v>34880</v>
      </c>
      <c r="D89" s="3">
        <f t="shared" si="2"/>
        <v>6</v>
      </c>
      <c r="E89" s="3">
        <f t="shared" si="3"/>
        <v>1995</v>
      </c>
      <c r="F89" t="s">
        <v>14</v>
      </c>
      <c r="G89" t="s">
        <v>120</v>
      </c>
      <c r="H89" t="s">
        <v>121</v>
      </c>
      <c r="I89" s="2">
        <v>2500</v>
      </c>
      <c r="K89" s="2">
        <v>8900</v>
      </c>
    </row>
    <row r="90" spans="1:11" x14ac:dyDescent="0.15">
      <c r="A90" t="s">
        <v>110</v>
      </c>
      <c r="B90" t="s">
        <v>111</v>
      </c>
      <c r="C90" s="1">
        <v>35334</v>
      </c>
      <c r="D90" s="3">
        <f t="shared" si="2"/>
        <v>9</v>
      </c>
      <c r="E90" s="3">
        <f t="shared" si="3"/>
        <v>1996</v>
      </c>
      <c r="F90" t="s">
        <v>48</v>
      </c>
      <c r="G90" t="s">
        <v>37</v>
      </c>
      <c r="H90" t="s">
        <v>37</v>
      </c>
      <c r="I90" s="2">
        <v>1473.1779999999999</v>
      </c>
      <c r="K90" s="2">
        <v>10373.178</v>
      </c>
    </row>
    <row r="91" spans="1:11" x14ac:dyDescent="0.15">
      <c r="A91" t="s">
        <v>110</v>
      </c>
      <c r="B91" t="s">
        <v>111</v>
      </c>
      <c r="C91" s="1">
        <v>35795</v>
      </c>
      <c r="D91" s="3">
        <f t="shared" si="2"/>
        <v>12</v>
      </c>
      <c r="E91" s="3">
        <f t="shared" si="3"/>
        <v>1997</v>
      </c>
      <c r="F91" t="s">
        <v>43</v>
      </c>
      <c r="G91" t="s">
        <v>37</v>
      </c>
      <c r="H91" t="s">
        <v>37</v>
      </c>
      <c r="I91" s="2">
        <v>-5.0000000000000004E-8</v>
      </c>
      <c r="K91" s="2">
        <v>10373.17799995</v>
      </c>
    </row>
    <row r="92" spans="1:11" x14ac:dyDescent="0.15">
      <c r="A92" t="s">
        <v>110</v>
      </c>
      <c r="B92" t="s">
        <v>111</v>
      </c>
      <c r="C92" s="1">
        <v>37257</v>
      </c>
      <c r="D92" s="3">
        <f t="shared" si="2"/>
        <v>1</v>
      </c>
      <c r="E92" s="3">
        <f t="shared" si="3"/>
        <v>2002</v>
      </c>
      <c r="F92" t="s">
        <v>122</v>
      </c>
      <c r="G92" t="s">
        <v>37</v>
      </c>
      <c r="H92" t="s">
        <v>37</v>
      </c>
      <c r="I92" s="2">
        <v>4.1086999999999997E-4</v>
      </c>
      <c r="K92" s="2">
        <v>10373.178410820001</v>
      </c>
    </row>
    <row r="93" spans="1:11" x14ac:dyDescent="0.15">
      <c r="A93" t="s">
        <v>110</v>
      </c>
      <c r="B93" t="s">
        <v>111</v>
      </c>
      <c r="C93" s="1">
        <v>37316</v>
      </c>
      <c r="D93" s="3">
        <f t="shared" si="2"/>
        <v>3</v>
      </c>
      <c r="E93" s="3">
        <f t="shared" si="3"/>
        <v>2002</v>
      </c>
      <c r="F93" t="s">
        <v>14</v>
      </c>
      <c r="G93" t="s">
        <v>37</v>
      </c>
      <c r="H93" t="s">
        <v>37</v>
      </c>
      <c r="I93" s="2">
        <v>23</v>
      </c>
      <c r="K93" s="2">
        <v>10396.178410820001</v>
      </c>
    </row>
    <row r="94" spans="1:11" x14ac:dyDescent="0.15">
      <c r="A94" t="s">
        <v>110</v>
      </c>
      <c r="B94" t="s">
        <v>111</v>
      </c>
      <c r="C94" s="1">
        <v>37413</v>
      </c>
      <c r="D94" s="3">
        <f t="shared" si="2"/>
        <v>6</v>
      </c>
      <c r="E94" s="3">
        <f t="shared" si="3"/>
        <v>2002</v>
      </c>
      <c r="F94" t="s">
        <v>14</v>
      </c>
      <c r="G94" t="s">
        <v>37</v>
      </c>
      <c r="H94" t="s">
        <v>37</v>
      </c>
      <c r="I94" s="2">
        <v>90</v>
      </c>
      <c r="K94" s="2">
        <v>10486.178410820001</v>
      </c>
    </row>
    <row r="95" spans="1:11" x14ac:dyDescent="0.15">
      <c r="A95" t="s">
        <v>110</v>
      </c>
      <c r="B95" t="s">
        <v>111</v>
      </c>
      <c r="C95" s="1">
        <v>37601</v>
      </c>
      <c r="D95" s="3">
        <f t="shared" si="2"/>
        <v>12</v>
      </c>
      <c r="E95" s="3">
        <f t="shared" si="3"/>
        <v>2002</v>
      </c>
      <c r="F95" t="s">
        <v>43</v>
      </c>
      <c r="G95" t="s">
        <v>37</v>
      </c>
      <c r="H95" t="s">
        <v>37</v>
      </c>
      <c r="I95" s="2">
        <v>-8.0000000000000007E-7</v>
      </c>
      <c r="K95" s="2">
        <v>10486.178410020002</v>
      </c>
    </row>
    <row r="96" spans="1:11" x14ac:dyDescent="0.15">
      <c r="A96" t="s">
        <v>110</v>
      </c>
      <c r="B96" t="s">
        <v>111</v>
      </c>
      <c r="C96" s="1">
        <v>38443</v>
      </c>
      <c r="D96" s="3">
        <f t="shared" si="2"/>
        <v>4</v>
      </c>
      <c r="E96" s="3">
        <f t="shared" si="3"/>
        <v>2005</v>
      </c>
      <c r="F96" t="s">
        <v>43</v>
      </c>
      <c r="G96" t="s">
        <v>37</v>
      </c>
      <c r="H96" t="s">
        <v>37</v>
      </c>
      <c r="I96" s="2">
        <v>-664.85926537000012</v>
      </c>
      <c r="K96" s="2">
        <v>9821.3191446500023</v>
      </c>
    </row>
    <row r="97" spans="1:11" x14ac:dyDescent="0.15">
      <c r="A97" t="s">
        <v>123</v>
      </c>
      <c r="B97" t="s">
        <v>124</v>
      </c>
      <c r="C97" s="1">
        <v>34116</v>
      </c>
      <c r="D97" s="3">
        <f t="shared" si="2"/>
        <v>5</v>
      </c>
      <c r="E97" s="3">
        <f t="shared" si="3"/>
        <v>1993</v>
      </c>
      <c r="F97" t="s">
        <v>14</v>
      </c>
      <c r="G97" t="s">
        <v>125</v>
      </c>
      <c r="H97" t="s">
        <v>126</v>
      </c>
      <c r="I97" s="2">
        <v>3000</v>
      </c>
      <c r="K97" s="2">
        <v>3000</v>
      </c>
    </row>
    <row r="98" spans="1:11" x14ac:dyDescent="0.15">
      <c r="A98" t="s">
        <v>123</v>
      </c>
      <c r="B98" t="s">
        <v>124</v>
      </c>
      <c r="C98" s="1">
        <v>34192</v>
      </c>
      <c r="D98" s="3">
        <f t="shared" si="2"/>
        <v>8</v>
      </c>
      <c r="E98" s="3">
        <f t="shared" si="3"/>
        <v>1993</v>
      </c>
      <c r="F98" t="s">
        <v>14</v>
      </c>
      <c r="G98" t="s">
        <v>127</v>
      </c>
      <c r="H98" t="s">
        <v>128</v>
      </c>
      <c r="I98" s="2">
        <v>200</v>
      </c>
      <c r="K98" s="2">
        <v>3200</v>
      </c>
    </row>
    <row r="99" spans="1:11" x14ac:dyDescent="0.15">
      <c r="A99" t="s">
        <v>123</v>
      </c>
      <c r="B99" t="s">
        <v>124</v>
      </c>
      <c r="C99" s="1">
        <v>34264</v>
      </c>
      <c r="D99" s="3">
        <f t="shared" si="2"/>
        <v>10</v>
      </c>
      <c r="E99" s="3">
        <f t="shared" si="3"/>
        <v>1993</v>
      </c>
      <c r="F99" t="s">
        <v>14</v>
      </c>
      <c r="G99" t="s">
        <v>129</v>
      </c>
      <c r="H99" t="s">
        <v>130</v>
      </c>
      <c r="I99" s="2">
        <v>700</v>
      </c>
      <c r="K99" s="2">
        <v>3900</v>
      </c>
    </row>
    <row r="100" spans="1:11" x14ac:dyDescent="0.15">
      <c r="A100" t="s">
        <v>123</v>
      </c>
      <c r="B100" t="s">
        <v>124</v>
      </c>
      <c r="C100" s="1">
        <v>35397</v>
      </c>
      <c r="D100" s="3">
        <f t="shared" si="2"/>
        <v>11</v>
      </c>
      <c r="E100" s="3">
        <f t="shared" si="3"/>
        <v>1996</v>
      </c>
      <c r="F100" t="s">
        <v>14</v>
      </c>
      <c r="G100" t="s">
        <v>131</v>
      </c>
      <c r="H100" t="s">
        <v>132</v>
      </c>
      <c r="I100" s="2">
        <v>100</v>
      </c>
      <c r="K100" s="2">
        <v>4000</v>
      </c>
    </row>
    <row r="101" spans="1:11" x14ac:dyDescent="0.15">
      <c r="A101" t="s">
        <v>123</v>
      </c>
      <c r="B101" t="s">
        <v>124</v>
      </c>
      <c r="C101" s="1">
        <v>36791</v>
      </c>
      <c r="D101" s="3">
        <f t="shared" si="2"/>
        <v>9</v>
      </c>
      <c r="E101" s="3">
        <f t="shared" si="3"/>
        <v>2000</v>
      </c>
      <c r="F101" t="s">
        <v>38</v>
      </c>
      <c r="G101" t="s">
        <v>133</v>
      </c>
      <c r="H101" t="s">
        <v>134</v>
      </c>
      <c r="I101" s="2">
        <v>-130</v>
      </c>
      <c r="K101" s="2">
        <v>3870</v>
      </c>
    </row>
    <row r="102" spans="1:11" x14ac:dyDescent="0.15">
      <c r="A102" t="s">
        <v>123</v>
      </c>
      <c r="B102" t="s">
        <v>124</v>
      </c>
      <c r="C102" s="1">
        <v>36945</v>
      </c>
      <c r="D102" s="3">
        <f t="shared" si="2"/>
        <v>2</v>
      </c>
      <c r="E102" s="3">
        <f t="shared" si="3"/>
        <v>2001</v>
      </c>
      <c r="F102" t="s">
        <v>38</v>
      </c>
      <c r="G102" t="s">
        <v>135</v>
      </c>
      <c r="H102" t="s">
        <v>136</v>
      </c>
      <c r="I102" s="2">
        <v>-13.28</v>
      </c>
      <c r="K102" s="2">
        <v>3856.72</v>
      </c>
    </row>
    <row r="103" spans="1:11" x14ac:dyDescent="0.15">
      <c r="A103" t="s">
        <v>123</v>
      </c>
      <c r="B103" t="s">
        <v>124</v>
      </c>
      <c r="C103" s="1">
        <v>37257</v>
      </c>
      <c r="D103" s="3">
        <f t="shared" si="2"/>
        <v>1</v>
      </c>
      <c r="E103" s="3">
        <f t="shared" si="3"/>
        <v>2002</v>
      </c>
      <c r="F103" t="s">
        <v>43</v>
      </c>
      <c r="G103" t="s">
        <v>37</v>
      </c>
      <c r="H103" t="s">
        <v>37</v>
      </c>
      <c r="I103" s="2">
        <v>-4.5000000000000003E-7</v>
      </c>
      <c r="K103" s="2">
        <v>3856.71999955</v>
      </c>
    </row>
    <row r="104" spans="1:11" x14ac:dyDescent="0.15">
      <c r="A104" t="s">
        <v>123</v>
      </c>
      <c r="B104" t="s">
        <v>124</v>
      </c>
      <c r="C104" s="1">
        <v>37316</v>
      </c>
      <c r="D104" s="3">
        <f t="shared" si="2"/>
        <v>3</v>
      </c>
      <c r="E104" s="3">
        <f t="shared" si="3"/>
        <v>2002</v>
      </c>
      <c r="F104" t="s">
        <v>14</v>
      </c>
      <c r="G104" t="s">
        <v>37</v>
      </c>
      <c r="H104" t="s">
        <v>37</v>
      </c>
      <c r="I104" s="2">
        <v>17</v>
      </c>
      <c r="K104" s="2">
        <v>3873.71999955</v>
      </c>
    </row>
    <row r="105" spans="1:11" x14ac:dyDescent="0.15">
      <c r="A105" t="s">
        <v>123</v>
      </c>
      <c r="B105" t="s">
        <v>124</v>
      </c>
      <c r="C105" s="1">
        <v>37413</v>
      </c>
      <c r="D105" s="3">
        <f t="shared" si="2"/>
        <v>6</v>
      </c>
      <c r="E105" s="3">
        <f t="shared" si="3"/>
        <v>2002</v>
      </c>
      <c r="F105" t="s">
        <v>14</v>
      </c>
      <c r="G105" t="s">
        <v>37</v>
      </c>
      <c r="H105" t="s">
        <v>37</v>
      </c>
      <c r="I105" s="2">
        <v>81</v>
      </c>
      <c r="K105" s="2">
        <v>3954.71999955</v>
      </c>
    </row>
    <row r="106" spans="1:11" x14ac:dyDescent="0.15">
      <c r="A106" t="s">
        <v>123</v>
      </c>
      <c r="B106" t="s">
        <v>124</v>
      </c>
      <c r="C106" s="1">
        <v>38224</v>
      </c>
      <c r="D106" s="3">
        <f t="shared" si="2"/>
        <v>8</v>
      </c>
      <c r="E106" s="3">
        <f t="shared" si="3"/>
        <v>2004</v>
      </c>
      <c r="F106" t="s">
        <v>43</v>
      </c>
      <c r="G106" t="s">
        <v>37</v>
      </c>
      <c r="H106" t="s">
        <v>37</v>
      </c>
      <c r="I106" s="2">
        <v>-9.6000000000000013E-7</v>
      </c>
      <c r="K106" s="2">
        <v>3954.7199985900002</v>
      </c>
    </row>
    <row r="107" spans="1:11" x14ac:dyDescent="0.15">
      <c r="A107" t="s">
        <v>123</v>
      </c>
      <c r="B107" t="s">
        <v>124</v>
      </c>
      <c r="C107" s="1">
        <v>38462</v>
      </c>
      <c r="D107" s="3">
        <f t="shared" si="2"/>
        <v>4</v>
      </c>
      <c r="E107" s="3">
        <f t="shared" si="3"/>
        <v>2005</v>
      </c>
      <c r="F107" t="s">
        <v>14</v>
      </c>
      <c r="G107" t="s">
        <v>37</v>
      </c>
      <c r="H107" t="s">
        <v>37</v>
      </c>
      <c r="I107" s="2">
        <v>109</v>
      </c>
      <c r="K107" s="2">
        <v>4063.7199985900002</v>
      </c>
    </row>
    <row r="108" spans="1:11" x14ac:dyDescent="0.15">
      <c r="A108" t="s">
        <v>137</v>
      </c>
      <c r="B108" t="s">
        <v>138</v>
      </c>
      <c r="C108" s="1">
        <v>34970</v>
      </c>
      <c r="D108" s="3">
        <f t="shared" si="2"/>
        <v>9</v>
      </c>
      <c r="E108" s="3">
        <f t="shared" si="3"/>
        <v>1995</v>
      </c>
      <c r="F108" t="s">
        <v>14</v>
      </c>
      <c r="G108" t="s">
        <v>139</v>
      </c>
      <c r="H108" t="s">
        <v>140</v>
      </c>
      <c r="I108" s="2">
        <v>3000</v>
      </c>
      <c r="K108" s="2">
        <v>3000</v>
      </c>
    </row>
    <row r="109" spans="1:11" x14ac:dyDescent="0.15">
      <c r="A109" t="s">
        <v>137</v>
      </c>
      <c r="B109" t="s">
        <v>138</v>
      </c>
      <c r="C109" s="1">
        <v>35040</v>
      </c>
      <c r="D109" s="3">
        <f t="shared" si="2"/>
        <v>12</v>
      </c>
      <c r="E109" s="3">
        <f t="shared" si="3"/>
        <v>1995</v>
      </c>
      <c r="F109" t="s">
        <v>14</v>
      </c>
      <c r="G109" t="s">
        <v>141</v>
      </c>
      <c r="H109" t="s">
        <v>142</v>
      </c>
      <c r="I109" s="2">
        <v>3000</v>
      </c>
      <c r="K109" s="2">
        <v>6000</v>
      </c>
    </row>
    <row r="110" spans="1:11" x14ac:dyDescent="0.15">
      <c r="A110" t="s">
        <v>137</v>
      </c>
      <c r="B110" t="s">
        <v>138</v>
      </c>
      <c r="C110" s="1">
        <v>35180</v>
      </c>
      <c r="D110" s="3">
        <f t="shared" si="2"/>
        <v>4</v>
      </c>
      <c r="E110" s="3">
        <f t="shared" si="3"/>
        <v>1996</v>
      </c>
      <c r="F110" t="s">
        <v>14</v>
      </c>
      <c r="G110" t="s">
        <v>143</v>
      </c>
      <c r="H110" t="s">
        <v>144</v>
      </c>
      <c r="I110" s="2">
        <v>3000</v>
      </c>
      <c r="K110" s="2">
        <v>9000</v>
      </c>
    </row>
    <row r="111" spans="1:11" x14ac:dyDescent="0.15">
      <c r="A111" t="s">
        <v>137</v>
      </c>
      <c r="B111" t="s">
        <v>138</v>
      </c>
      <c r="C111" s="1">
        <v>35306</v>
      </c>
      <c r="D111" s="3">
        <f t="shared" si="2"/>
        <v>8</v>
      </c>
      <c r="E111" s="3">
        <f t="shared" si="3"/>
        <v>1996</v>
      </c>
      <c r="F111" t="s">
        <v>14</v>
      </c>
      <c r="G111" t="s">
        <v>145</v>
      </c>
      <c r="H111" t="s">
        <v>146</v>
      </c>
      <c r="I111" s="2">
        <v>2500</v>
      </c>
      <c r="K111" s="2">
        <v>11500</v>
      </c>
    </row>
    <row r="112" spans="1:11" x14ac:dyDescent="0.15">
      <c r="A112" t="s">
        <v>137</v>
      </c>
      <c r="B112" t="s">
        <v>138</v>
      </c>
      <c r="C112" s="1">
        <v>35335</v>
      </c>
      <c r="D112" s="3">
        <f t="shared" si="2"/>
        <v>9</v>
      </c>
      <c r="E112" s="3">
        <f t="shared" si="3"/>
        <v>1996</v>
      </c>
      <c r="F112" t="s">
        <v>14</v>
      </c>
      <c r="G112" t="s">
        <v>147</v>
      </c>
      <c r="H112" t="s">
        <v>148</v>
      </c>
      <c r="I112" s="2">
        <v>200</v>
      </c>
      <c r="K112" s="2">
        <v>11700</v>
      </c>
    </row>
    <row r="113" spans="1:11" x14ac:dyDescent="0.15">
      <c r="A113" t="s">
        <v>137</v>
      </c>
      <c r="B113" t="s">
        <v>138</v>
      </c>
      <c r="C113" s="1">
        <v>35516</v>
      </c>
      <c r="D113" s="3">
        <f t="shared" si="2"/>
        <v>3</v>
      </c>
      <c r="E113" s="3">
        <f t="shared" si="3"/>
        <v>1997</v>
      </c>
      <c r="F113" t="s">
        <v>43</v>
      </c>
      <c r="G113" t="s">
        <v>37</v>
      </c>
      <c r="H113" t="s">
        <v>37</v>
      </c>
      <c r="I113" s="2">
        <v>-5.7169999999999999E-3</v>
      </c>
      <c r="K113" s="2">
        <v>11699.994283</v>
      </c>
    </row>
    <row r="114" spans="1:11" x14ac:dyDescent="0.15">
      <c r="A114" t="s">
        <v>137</v>
      </c>
      <c r="B114" t="s">
        <v>138</v>
      </c>
      <c r="C114" s="1">
        <v>37257</v>
      </c>
      <c r="D114" s="3">
        <f t="shared" si="2"/>
        <v>1</v>
      </c>
      <c r="E114" s="3">
        <f t="shared" si="3"/>
        <v>2002</v>
      </c>
      <c r="F114" t="s">
        <v>43</v>
      </c>
      <c r="G114" t="s">
        <v>37</v>
      </c>
      <c r="H114" t="s">
        <v>37</v>
      </c>
      <c r="I114" s="2">
        <v>-8.1999999999999998E-7</v>
      </c>
      <c r="K114" s="2">
        <v>11699.994282180001</v>
      </c>
    </row>
    <row r="115" spans="1:11" x14ac:dyDescent="0.15">
      <c r="A115" t="s">
        <v>137</v>
      </c>
      <c r="B115" t="s">
        <v>138</v>
      </c>
      <c r="C115" s="1">
        <v>37316</v>
      </c>
      <c r="D115" s="3">
        <f t="shared" si="2"/>
        <v>3</v>
      </c>
      <c r="E115" s="3">
        <f t="shared" si="3"/>
        <v>2002</v>
      </c>
      <c r="F115" t="s">
        <v>14</v>
      </c>
      <c r="G115" t="s">
        <v>37</v>
      </c>
      <c r="H115" t="s">
        <v>37</v>
      </c>
      <c r="I115" s="2">
        <v>21</v>
      </c>
      <c r="K115" s="2">
        <v>11720.994282180001</v>
      </c>
    </row>
    <row r="116" spans="1:11" x14ac:dyDescent="0.15">
      <c r="A116" t="s">
        <v>137</v>
      </c>
      <c r="B116" t="s">
        <v>138</v>
      </c>
      <c r="C116" s="1">
        <v>37413</v>
      </c>
      <c r="D116" s="3">
        <f t="shared" si="2"/>
        <v>6</v>
      </c>
      <c r="E116" s="3">
        <f t="shared" si="3"/>
        <v>2002</v>
      </c>
      <c r="F116" t="s">
        <v>14</v>
      </c>
      <c r="G116" t="s">
        <v>37</v>
      </c>
      <c r="H116" t="s">
        <v>37</v>
      </c>
      <c r="I116" s="2">
        <v>86</v>
      </c>
      <c r="K116" s="2">
        <v>11806.994282180001</v>
      </c>
    </row>
    <row r="117" spans="1:11" x14ac:dyDescent="0.15">
      <c r="A117" t="s">
        <v>137</v>
      </c>
      <c r="B117" t="s">
        <v>138</v>
      </c>
      <c r="C117" s="1">
        <v>38462</v>
      </c>
      <c r="D117" s="3">
        <f t="shared" si="2"/>
        <v>4</v>
      </c>
      <c r="E117" s="3">
        <f t="shared" si="3"/>
        <v>2005</v>
      </c>
      <c r="F117" t="s">
        <v>14</v>
      </c>
      <c r="G117" t="s">
        <v>37</v>
      </c>
      <c r="H117" t="s">
        <v>37</v>
      </c>
      <c r="I117" s="2">
        <v>326</v>
      </c>
      <c r="K117" s="2">
        <v>12132.994282180001</v>
      </c>
    </row>
    <row r="118" spans="1:11" x14ac:dyDescent="0.15">
      <c r="A118" t="s">
        <v>137</v>
      </c>
      <c r="B118" t="s">
        <v>138</v>
      </c>
      <c r="C118" s="1">
        <v>38644</v>
      </c>
      <c r="D118" s="3">
        <f t="shared" si="2"/>
        <v>10</v>
      </c>
      <c r="E118" s="3">
        <f t="shared" si="3"/>
        <v>2005</v>
      </c>
      <c r="F118" t="s">
        <v>14</v>
      </c>
      <c r="G118" t="s">
        <v>37</v>
      </c>
      <c r="H118" t="s">
        <v>37</v>
      </c>
      <c r="I118" s="2">
        <v>261</v>
      </c>
      <c r="K118" s="2">
        <v>12393.994282180001</v>
      </c>
    </row>
    <row r="119" spans="1:11" x14ac:dyDescent="0.15">
      <c r="A119" t="s">
        <v>149</v>
      </c>
      <c r="B119" t="s">
        <v>150</v>
      </c>
      <c r="C119" s="1">
        <v>38030</v>
      </c>
      <c r="D119" s="3">
        <f t="shared" si="2"/>
        <v>2</v>
      </c>
      <c r="E119" s="3">
        <f t="shared" si="3"/>
        <v>2004</v>
      </c>
      <c r="F119" t="s">
        <v>14</v>
      </c>
      <c r="G119" t="s">
        <v>151</v>
      </c>
      <c r="H119" t="s">
        <v>152</v>
      </c>
      <c r="I119" s="2">
        <v>3000</v>
      </c>
      <c r="K119" s="2">
        <v>3000</v>
      </c>
    </row>
    <row r="120" spans="1:11" x14ac:dyDescent="0.15">
      <c r="A120" t="s">
        <v>149</v>
      </c>
      <c r="B120" t="s">
        <v>150</v>
      </c>
      <c r="C120" s="1">
        <v>38071</v>
      </c>
      <c r="D120" s="3">
        <f t="shared" si="2"/>
        <v>3</v>
      </c>
      <c r="E120" s="3">
        <f t="shared" si="3"/>
        <v>2004</v>
      </c>
      <c r="F120" t="s">
        <v>14</v>
      </c>
      <c r="G120" t="s">
        <v>153</v>
      </c>
      <c r="H120" t="s">
        <v>154</v>
      </c>
      <c r="I120" s="2">
        <v>2750</v>
      </c>
      <c r="K120" s="2">
        <v>5750</v>
      </c>
    </row>
    <row r="121" spans="1:11" x14ac:dyDescent="0.15">
      <c r="A121" t="s">
        <v>149</v>
      </c>
      <c r="B121" t="s">
        <v>150</v>
      </c>
      <c r="C121" s="1">
        <v>38133</v>
      </c>
      <c r="D121" s="3">
        <f t="shared" si="2"/>
        <v>5</v>
      </c>
      <c r="E121" s="3">
        <f t="shared" si="3"/>
        <v>2004</v>
      </c>
      <c r="F121" t="s">
        <v>14</v>
      </c>
      <c r="G121" t="s">
        <v>155</v>
      </c>
      <c r="H121" t="s">
        <v>156</v>
      </c>
      <c r="I121" s="2">
        <v>3000</v>
      </c>
      <c r="K121" s="2">
        <v>8750</v>
      </c>
    </row>
    <row r="122" spans="1:11" x14ac:dyDescent="0.15">
      <c r="A122" t="s">
        <v>149</v>
      </c>
      <c r="B122" t="s">
        <v>150</v>
      </c>
      <c r="C122" s="1">
        <v>38184</v>
      </c>
      <c r="D122" s="3">
        <f t="shared" si="2"/>
        <v>7</v>
      </c>
      <c r="E122" s="3">
        <f t="shared" si="3"/>
        <v>2004</v>
      </c>
      <c r="F122" t="s">
        <v>14</v>
      </c>
      <c r="G122" t="s">
        <v>157</v>
      </c>
      <c r="H122" t="s">
        <v>158</v>
      </c>
      <c r="I122" s="2">
        <v>2750</v>
      </c>
      <c r="K122" s="2">
        <v>11500</v>
      </c>
    </row>
    <row r="123" spans="1:11" x14ac:dyDescent="0.15">
      <c r="A123" t="s">
        <v>149</v>
      </c>
      <c r="B123" t="s">
        <v>150</v>
      </c>
      <c r="C123" s="1">
        <v>38462</v>
      </c>
      <c r="D123" s="3">
        <f t="shared" si="2"/>
        <v>4</v>
      </c>
      <c r="E123" s="3">
        <f t="shared" si="3"/>
        <v>2005</v>
      </c>
      <c r="F123" t="s">
        <v>14</v>
      </c>
      <c r="G123" t="s">
        <v>37</v>
      </c>
      <c r="H123" t="s">
        <v>37</v>
      </c>
      <c r="I123" s="2">
        <v>317</v>
      </c>
      <c r="K123" s="2">
        <v>11817</v>
      </c>
    </row>
    <row r="124" spans="1:11" x14ac:dyDescent="0.15">
      <c r="A124" t="s">
        <v>149</v>
      </c>
      <c r="B124" t="s">
        <v>150</v>
      </c>
      <c r="C124" s="1">
        <v>38644</v>
      </c>
      <c r="D124" s="3">
        <f t="shared" si="2"/>
        <v>10</v>
      </c>
      <c r="E124" s="3">
        <f t="shared" si="3"/>
        <v>2005</v>
      </c>
      <c r="F124" t="s">
        <v>14</v>
      </c>
      <c r="G124" t="s">
        <v>37</v>
      </c>
      <c r="H124" t="s">
        <v>37</v>
      </c>
      <c r="I124" s="2">
        <v>254</v>
      </c>
      <c r="K124" s="2">
        <v>12071</v>
      </c>
    </row>
    <row r="125" spans="1:11" x14ac:dyDescent="0.15">
      <c r="A125" t="s">
        <v>159</v>
      </c>
      <c r="B125" t="s">
        <v>160</v>
      </c>
      <c r="C125" s="1">
        <v>31609</v>
      </c>
      <c r="D125" s="3">
        <f t="shared" si="2"/>
        <v>7</v>
      </c>
      <c r="E125" s="3">
        <f t="shared" si="3"/>
        <v>1986</v>
      </c>
      <c r="F125" t="s">
        <v>14</v>
      </c>
      <c r="G125" t="s">
        <v>161</v>
      </c>
      <c r="H125" t="s">
        <v>162</v>
      </c>
      <c r="I125" s="2">
        <v>900</v>
      </c>
      <c r="K125" s="2">
        <v>900</v>
      </c>
    </row>
    <row r="126" spans="1:11" x14ac:dyDescent="0.15">
      <c r="A126" t="s">
        <v>159</v>
      </c>
      <c r="B126" t="s">
        <v>160</v>
      </c>
      <c r="C126" s="1">
        <v>31716</v>
      </c>
      <c r="D126" s="3">
        <f t="shared" si="2"/>
        <v>10</v>
      </c>
      <c r="E126" s="3">
        <f t="shared" si="3"/>
        <v>1986</v>
      </c>
      <c r="F126" t="s">
        <v>14</v>
      </c>
      <c r="G126" t="s">
        <v>163</v>
      </c>
      <c r="H126" t="s">
        <v>164</v>
      </c>
      <c r="I126" s="2">
        <v>50</v>
      </c>
      <c r="K126" s="2">
        <v>950</v>
      </c>
    </row>
    <row r="127" spans="1:11" x14ac:dyDescent="0.15">
      <c r="A127" t="s">
        <v>159</v>
      </c>
      <c r="B127" t="s">
        <v>160</v>
      </c>
      <c r="C127" s="1">
        <v>31744</v>
      </c>
      <c r="D127" s="3">
        <f t="shared" si="2"/>
        <v>11</v>
      </c>
      <c r="E127" s="3">
        <f t="shared" si="3"/>
        <v>1986</v>
      </c>
      <c r="F127" t="s">
        <v>14</v>
      </c>
      <c r="G127" t="s">
        <v>165</v>
      </c>
      <c r="H127" t="s">
        <v>166</v>
      </c>
      <c r="I127" s="2">
        <v>100</v>
      </c>
      <c r="K127" s="2">
        <v>1050</v>
      </c>
    </row>
    <row r="128" spans="1:11" x14ac:dyDescent="0.15">
      <c r="A128" t="s">
        <v>159</v>
      </c>
      <c r="B128" t="s">
        <v>160</v>
      </c>
      <c r="C128" s="1">
        <v>32080</v>
      </c>
      <c r="D128" s="3">
        <f t="shared" si="2"/>
        <v>10</v>
      </c>
      <c r="E128" s="3">
        <f t="shared" si="3"/>
        <v>1987</v>
      </c>
      <c r="F128" t="s">
        <v>14</v>
      </c>
      <c r="G128" t="s">
        <v>167</v>
      </c>
      <c r="H128" t="s">
        <v>168</v>
      </c>
      <c r="I128" s="2">
        <v>200</v>
      </c>
      <c r="K128" s="2">
        <v>1250</v>
      </c>
    </row>
    <row r="129" spans="1:11" x14ac:dyDescent="0.15">
      <c r="A129" t="s">
        <v>159</v>
      </c>
      <c r="B129" t="s">
        <v>160</v>
      </c>
      <c r="C129" s="1">
        <v>32232</v>
      </c>
      <c r="D129" s="3">
        <f t="shared" si="2"/>
        <v>3</v>
      </c>
      <c r="E129" s="3">
        <f t="shared" si="3"/>
        <v>1988</v>
      </c>
      <c r="F129" t="s">
        <v>14</v>
      </c>
      <c r="G129" t="s">
        <v>169</v>
      </c>
      <c r="H129" t="s">
        <v>170</v>
      </c>
      <c r="I129" s="2">
        <v>150</v>
      </c>
      <c r="K129" s="2">
        <v>1400</v>
      </c>
    </row>
    <row r="130" spans="1:11" x14ac:dyDescent="0.15">
      <c r="A130" t="s">
        <v>159</v>
      </c>
      <c r="B130" t="s">
        <v>160</v>
      </c>
      <c r="C130" s="1">
        <v>32340</v>
      </c>
      <c r="D130" s="3">
        <f t="shared" si="2"/>
        <v>7</v>
      </c>
      <c r="E130" s="3">
        <f t="shared" si="3"/>
        <v>1988</v>
      </c>
      <c r="F130" t="s">
        <v>48</v>
      </c>
      <c r="G130" t="s">
        <v>37</v>
      </c>
      <c r="H130" t="s">
        <v>37</v>
      </c>
      <c r="I130" s="2">
        <v>0.37019485000000002</v>
      </c>
      <c r="K130" s="2">
        <v>1400.37019485</v>
      </c>
    </row>
    <row r="131" spans="1:11" x14ac:dyDescent="0.15">
      <c r="A131" t="s">
        <v>159</v>
      </c>
      <c r="B131" t="s">
        <v>160</v>
      </c>
      <c r="C131" s="1">
        <v>32524</v>
      </c>
      <c r="D131" s="3">
        <f t="shared" si="2"/>
        <v>1</v>
      </c>
      <c r="E131" s="3">
        <f t="shared" si="3"/>
        <v>1989</v>
      </c>
      <c r="F131" t="s">
        <v>48</v>
      </c>
      <c r="G131" t="s">
        <v>37</v>
      </c>
      <c r="H131" t="s">
        <v>37</v>
      </c>
      <c r="I131" s="2">
        <v>45.987580499999993</v>
      </c>
      <c r="K131" s="2">
        <v>1446.3577753500001</v>
      </c>
    </row>
    <row r="132" spans="1:11" x14ac:dyDescent="0.15">
      <c r="A132" t="s">
        <v>159</v>
      </c>
      <c r="B132" t="s">
        <v>160</v>
      </c>
      <c r="C132" s="1">
        <v>32705</v>
      </c>
      <c r="D132" s="3">
        <f t="shared" si="2"/>
        <v>7</v>
      </c>
      <c r="E132" s="3">
        <f t="shared" si="3"/>
        <v>1989</v>
      </c>
      <c r="F132" t="s">
        <v>48</v>
      </c>
      <c r="G132" t="s">
        <v>37</v>
      </c>
      <c r="H132" t="s">
        <v>37</v>
      </c>
      <c r="I132" s="2">
        <v>0.10970445</v>
      </c>
      <c r="K132" s="2">
        <v>1446.4674798000001</v>
      </c>
    </row>
    <row r="133" spans="1:11" x14ac:dyDescent="0.15">
      <c r="A133" t="s">
        <v>159</v>
      </c>
      <c r="B133" t="s">
        <v>160</v>
      </c>
      <c r="C133" s="1">
        <v>32889</v>
      </c>
      <c r="D133" s="3">
        <f t="shared" si="2"/>
        <v>1</v>
      </c>
      <c r="E133" s="3">
        <f t="shared" si="3"/>
        <v>1990</v>
      </c>
      <c r="F133" t="s">
        <v>48</v>
      </c>
      <c r="G133" t="s">
        <v>37</v>
      </c>
      <c r="H133" t="s">
        <v>37</v>
      </c>
      <c r="I133" s="2">
        <v>0.15257809</v>
      </c>
      <c r="K133" s="2">
        <v>1446.6200578900002</v>
      </c>
    </row>
    <row r="134" spans="1:11" x14ac:dyDescent="0.15">
      <c r="A134" t="s">
        <v>159</v>
      </c>
      <c r="B134" t="s">
        <v>160</v>
      </c>
      <c r="C134" s="1">
        <v>33399</v>
      </c>
      <c r="D134" s="3">
        <f t="shared" si="2"/>
        <v>6</v>
      </c>
      <c r="E134" s="3">
        <f t="shared" si="3"/>
        <v>1991</v>
      </c>
      <c r="F134" t="s">
        <v>14</v>
      </c>
      <c r="G134" t="s">
        <v>171</v>
      </c>
      <c r="H134" t="s">
        <v>172</v>
      </c>
      <c r="I134" s="2">
        <v>100</v>
      </c>
      <c r="K134" s="2">
        <v>1546.6200578900002</v>
      </c>
    </row>
    <row r="135" spans="1:11" x14ac:dyDescent="0.15">
      <c r="A135" t="s">
        <v>159</v>
      </c>
      <c r="B135" t="s">
        <v>160</v>
      </c>
      <c r="C135" s="1">
        <v>33455</v>
      </c>
      <c r="D135" s="3">
        <f t="shared" si="2"/>
        <v>8</v>
      </c>
      <c r="E135" s="3">
        <f t="shared" si="3"/>
        <v>1991</v>
      </c>
      <c r="F135" t="s">
        <v>14</v>
      </c>
      <c r="G135" t="s">
        <v>173</v>
      </c>
      <c r="H135" t="s">
        <v>95</v>
      </c>
      <c r="I135" s="2">
        <v>150</v>
      </c>
      <c r="K135" s="2">
        <v>1696.6200578900002</v>
      </c>
    </row>
    <row r="136" spans="1:11" x14ac:dyDescent="0.15">
      <c r="A136" t="s">
        <v>174</v>
      </c>
      <c r="B136" t="s">
        <v>175</v>
      </c>
      <c r="C136" s="1">
        <v>33585</v>
      </c>
      <c r="D136" s="3">
        <f t="shared" ref="D136:D199" si="4">MONTH(C136)</f>
        <v>12</v>
      </c>
      <c r="E136" s="3">
        <f t="shared" ref="E136:E199" si="5">YEAR(C136)</f>
        <v>1991</v>
      </c>
      <c r="F136" t="s">
        <v>14</v>
      </c>
      <c r="G136" t="s">
        <v>84</v>
      </c>
      <c r="H136" t="s">
        <v>176</v>
      </c>
      <c r="I136" s="2">
        <v>1000</v>
      </c>
      <c r="K136" s="2">
        <v>2696.6200578900002</v>
      </c>
    </row>
    <row r="137" spans="1:11" x14ac:dyDescent="0.15">
      <c r="A137" t="s">
        <v>159</v>
      </c>
      <c r="B137" t="s">
        <v>160</v>
      </c>
      <c r="C137" s="1">
        <v>33704</v>
      </c>
      <c r="D137" s="3">
        <f t="shared" si="4"/>
        <v>4</v>
      </c>
      <c r="E137" s="3">
        <f t="shared" si="5"/>
        <v>1992</v>
      </c>
      <c r="F137" t="s">
        <v>14</v>
      </c>
      <c r="G137" t="s">
        <v>177</v>
      </c>
      <c r="H137" t="s">
        <v>178</v>
      </c>
      <c r="I137" s="2">
        <v>200</v>
      </c>
      <c r="K137" s="2">
        <v>2896.6200578900002</v>
      </c>
    </row>
    <row r="138" spans="1:11" x14ac:dyDescent="0.15">
      <c r="A138" t="s">
        <v>159</v>
      </c>
      <c r="B138" t="s">
        <v>160</v>
      </c>
      <c r="C138" s="1">
        <v>33949</v>
      </c>
      <c r="D138" s="3">
        <f t="shared" si="4"/>
        <v>12</v>
      </c>
      <c r="E138" s="3">
        <f t="shared" si="5"/>
        <v>1992</v>
      </c>
      <c r="F138" t="s">
        <v>14</v>
      </c>
      <c r="G138" t="s">
        <v>179</v>
      </c>
      <c r="H138" t="s">
        <v>180</v>
      </c>
      <c r="I138" s="2">
        <v>100</v>
      </c>
      <c r="K138" s="2">
        <v>2996.6200578900002</v>
      </c>
    </row>
    <row r="139" spans="1:11" x14ac:dyDescent="0.15">
      <c r="A139" t="s">
        <v>181</v>
      </c>
      <c r="B139" t="s">
        <v>182</v>
      </c>
      <c r="C139" s="1">
        <v>33997</v>
      </c>
      <c r="D139" s="3">
        <f t="shared" si="4"/>
        <v>1</v>
      </c>
      <c r="E139" s="3">
        <f t="shared" si="5"/>
        <v>1993</v>
      </c>
      <c r="F139" t="s">
        <v>14</v>
      </c>
      <c r="G139" t="s">
        <v>183</v>
      </c>
      <c r="H139" t="s">
        <v>184</v>
      </c>
      <c r="I139" s="2">
        <v>2500</v>
      </c>
      <c r="K139" s="2">
        <v>5496.6200578900007</v>
      </c>
    </row>
    <row r="140" spans="1:11" x14ac:dyDescent="0.15">
      <c r="A140" t="s">
        <v>185</v>
      </c>
      <c r="B140" t="s">
        <v>186</v>
      </c>
      <c r="C140" s="1">
        <v>34187</v>
      </c>
      <c r="D140" s="3">
        <f t="shared" si="4"/>
        <v>8</v>
      </c>
      <c r="E140" s="3">
        <f t="shared" si="5"/>
        <v>1993</v>
      </c>
      <c r="F140" t="s">
        <v>14</v>
      </c>
      <c r="G140" t="s">
        <v>187</v>
      </c>
      <c r="H140" t="s">
        <v>188</v>
      </c>
      <c r="I140" s="2">
        <v>1300</v>
      </c>
      <c r="K140" s="2">
        <v>6796.6200578900007</v>
      </c>
    </row>
    <row r="141" spans="1:11" x14ac:dyDescent="0.15">
      <c r="A141" t="s">
        <v>159</v>
      </c>
      <c r="B141" t="s">
        <v>160</v>
      </c>
      <c r="C141" s="1">
        <v>34554</v>
      </c>
      <c r="D141" s="3">
        <f t="shared" si="4"/>
        <v>8</v>
      </c>
      <c r="E141" s="3">
        <f t="shared" si="5"/>
        <v>1994</v>
      </c>
      <c r="F141" t="s">
        <v>14</v>
      </c>
      <c r="G141" t="s">
        <v>120</v>
      </c>
      <c r="H141" t="s">
        <v>189</v>
      </c>
      <c r="I141" s="2">
        <v>400</v>
      </c>
      <c r="K141" s="2">
        <v>7196.6200578900007</v>
      </c>
    </row>
    <row r="142" spans="1:11" x14ac:dyDescent="0.15">
      <c r="A142" t="s">
        <v>159</v>
      </c>
      <c r="B142" t="s">
        <v>160</v>
      </c>
      <c r="C142" s="1">
        <v>34620</v>
      </c>
      <c r="D142" s="3">
        <f t="shared" si="4"/>
        <v>10</v>
      </c>
      <c r="E142" s="3">
        <f t="shared" si="5"/>
        <v>1994</v>
      </c>
      <c r="F142" t="s">
        <v>14</v>
      </c>
      <c r="G142" t="s">
        <v>190</v>
      </c>
      <c r="H142" t="s">
        <v>191</v>
      </c>
      <c r="I142" s="2">
        <v>200</v>
      </c>
      <c r="K142" s="2">
        <v>7396.6200578900007</v>
      </c>
    </row>
    <row r="143" spans="1:11" x14ac:dyDescent="0.15">
      <c r="A143" t="s">
        <v>159</v>
      </c>
      <c r="B143" t="s">
        <v>160</v>
      </c>
      <c r="C143" s="1">
        <v>35795</v>
      </c>
      <c r="D143" s="3">
        <f t="shared" si="4"/>
        <v>12</v>
      </c>
      <c r="E143" s="3">
        <f t="shared" si="5"/>
        <v>1997</v>
      </c>
      <c r="F143" t="s">
        <v>43</v>
      </c>
      <c r="G143" t="s">
        <v>37</v>
      </c>
      <c r="H143" t="s">
        <v>37</v>
      </c>
      <c r="I143" s="2">
        <v>-4.9999999999999998E-7</v>
      </c>
      <c r="K143" s="2">
        <v>7396.6200573900005</v>
      </c>
    </row>
    <row r="144" spans="1:11" x14ac:dyDescent="0.15">
      <c r="A144" t="s">
        <v>159</v>
      </c>
      <c r="B144" t="s">
        <v>160</v>
      </c>
      <c r="C144" s="1">
        <v>36791</v>
      </c>
      <c r="D144" s="3">
        <f t="shared" si="4"/>
        <v>9</v>
      </c>
      <c r="E144" s="3">
        <f t="shared" si="5"/>
        <v>2000</v>
      </c>
      <c r="F144" t="s">
        <v>38</v>
      </c>
      <c r="G144" t="s">
        <v>192</v>
      </c>
      <c r="H144" t="s">
        <v>193</v>
      </c>
      <c r="I144" s="2">
        <v>-463.7</v>
      </c>
      <c r="K144" s="2">
        <v>6932.9200573900007</v>
      </c>
    </row>
    <row r="145" spans="1:11" x14ac:dyDescent="0.15">
      <c r="A145" t="s">
        <v>159</v>
      </c>
      <c r="B145" t="s">
        <v>160</v>
      </c>
      <c r="C145" s="1">
        <v>36854</v>
      </c>
      <c r="D145" s="3">
        <f t="shared" si="4"/>
        <v>11</v>
      </c>
      <c r="E145" s="3">
        <f t="shared" si="5"/>
        <v>2000</v>
      </c>
      <c r="F145" t="s">
        <v>38</v>
      </c>
      <c r="G145" t="s">
        <v>194</v>
      </c>
      <c r="H145" t="s">
        <v>195</v>
      </c>
      <c r="I145" s="2">
        <v>-592.24199999999985</v>
      </c>
      <c r="K145" s="2">
        <v>6340.6780573900005</v>
      </c>
    </row>
    <row r="146" spans="1:11" x14ac:dyDescent="0.15">
      <c r="A146" t="s">
        <v>159</v>
      </c>
      <c r="B146" t="s">
        <v>160</v>
      </c>
      <c r="C146" s="1">
        <v>36945</v>
      </c>
      <c r="D146" s="3">
        <f t="shared" si="4"/>
        <v>2</v>
      </c>
      <c r="E146" s="3">
        <f t="shared" si="5"/>
        <v>2001</v>
      </c>
      <c r="F146" t="s">
        <v>38</v>
      </c>
      <c r="G146" t="s">
        <v>196</v>
      </c>
      <c r="H146" t="s">
        <v>197</v>
      </c>
      <c r="I146" s="2">
        <v>-411</v>
      </c>
      <c r="K146" s="2">
        <v>5929.6780573900005</v>
      </c>
    </row>
    <row r="147" spans="1:11" x14ac:dyDescent="0.15">
      <c r="A147" t="s">
        <v>159</v>
      </c>
      <c r="B147" t="s">
        <v>160</v>
      </c>
      <c r="C147" s="1">
        <v>37064</v>
      </c>
      <c r="D147" s="3">
        <f t="shared" si="4"/>
        <v>6</v>
      </c>
      <c r="E147" s="3">
        <f t="shared" si="5"/>
        <v>2001</v>
      </c>
      <c r="F147" t="s">
        <v>65</v>
      </c>
      <c r="G147" t="s">
        <v>37</v>
      </c>
      <c r="H147" t="s">
        <v>37</v>
      </c>
      <c r="I147" s="2">
        <v>-1400</v>
      </c>
      <c r="K147" s="2">
        <v>4529.6780573900005</v>
      </c>
    </row>
    <row r="148" spans="1:11" x14ac:dyDescent="0.15">
      <c r="A148" t="s">
        <v>159</v>
      </c>
      <c r="B148" t="s">
        <v>160</v>
      </c>
      <c r="C148" s="1">
        <v>37257</v>
      </c>
      <c r="D148" s="3">
        <f t="shared" si="4"/>
        <v>1</v>
      </c>
      <c r="E148" s="3">
        <f t="shared" si="5"/>
        <v>2002</v>
      </c>
      <c r="F148" t="s">
        <v>43</v>
      </c>
      <c r="G148" t="s">
        <v>37</v>
      </c>
      <c r="H148" t="s">
        <v>37</v>
      </c>
      <c r="I148" s="2">
        <v>-9.3999999999999989E-7</v>
      </c>
      <c r="K148" s="2">
        <v>4529.6780564500004</v>
      </c>
    </row>
    <row r="149" spans="1:11" x14ac:dyDescent="0.15">
      <c r="A149" t="s">
        <v>159</v>
      </c>
      <c r="B149" t="s">
        <v>160</v>
      </c>
      <c r="C149" s="1">
        <v>37316</v>
      </c>
      <c r="D149" s="3">
        <f t="shared" si="4"/>
        <v>3</v>
      </c>
      <c r="E149" s="3">
        <f t="shared" si="5"/>
        <v>2002</v>
      </c>
      <c r="F149" t="s">
        <v>14</v>
      </c>
      <c r="G149" t="s">
        <v>37</v>
      </c>
      <c r="H149" t="s">
        <v>37</v>
      </c>
      <c r="I149" s="2">
        <v>24</v>
      </c>
      <c r="K149" s="2">
        <v>4553.6780564500004</v>
      </c>
    </row>
    <row r="150" spans="1:11" x14ac:dyDescent="0.15">
      <c r="A150" t="s">
        <v>159</v>
      </c>
      <c r="B150" t="s">
        <v>160</v>
      </c>
      <c r="C150" s="1">
        <v>37383</v>
      </c>
      <c r="D150" s="3">
        <f t="shared" si="4"/>
        <v>5</v>
      </c>
      <c r="E150" s="3">
        <f t="shared" si="5"/>
        <v>2002</v>
      </c>
      <c r="F150" t="s">
        <v>43</v>
      </c>
      <c r="G150" t="s">
        <v>37</v>
      </c>
      <c r="H150" t="s">
        <v>37</v>
      </c>
      <c r="I150" s="2">
        <v>-1.6E-7</v>
      </c>
      <c r="K150" s="2">
        <v>4553.6780562900003</v>
      </c>
    </row>
    <row r="151" spans="1:11" x14ac:dyDescent="0.15">
      <c r="A151" t="s">
        <v>159</v>
      </c>
      <c r="B151" t="s">
        <v>160</v>
      </c>
      <c r="C151" s="1">
        <v>37413</v>
      </c>
      <c r="D151" s="3">
        <f t="shared" si="4"/>
        <v>6</v>
      </c>
      <c r="E151" s="3">
        <f t="shared" si="5"/>
        <v>2002</v>
      </c>
      <c r="F151" t="s">
        <v>14</v>
      </c>
      <c r="G151" t="s">
        <v>37</v>
      </c>
      <c r="H151" t="s">
        <v>37</v>
      </c>
      <c r="I151" s="2">
        <v>84</v>
      </c>
      <c r="K151" s="2">
        <v>4637.6780562900003</v>
      </c>
    </row>
    <row r="152" spans="1:11" x14ac:dyDescent="0.15">
      <c r="A152" t="s">
        <v>159</v>
      </c>
      <c r="B152" t="s">
        <v>160</v>
      </c>
      <c r="C152" s="1">
        <v>37887</v>
      </c>
      <c r="D152" s="3">
        <f t="shared" si="4"/>
        <v>9</v>
      </c>
      <c r="E152" s="3">
        <f t="shared" si="5"/>
        <v>2003</v>
      </c>
      <c r="F152" t="s">
        <v>43</v>
      </c>
      <c r="G152" t="s">
        <v>37</v>
      </c>
      <c r="H152" t="s">
        <v>37</v>
      </c>
      <c r="I152" s="2">
        <v>-9.9999999999999995E-7</v>
      </c>
      <c r="K152" s="2">
        <v>4637.6780552900009</v>
      </c>
    </row>
    <row r="153" spans="1:11" x14ac:dyDescent="0.15">
      <c r="A153" t="s">
        <v>159</v>
      </c>
      <c r="B153" t="s">
        <v>160</v>
      </c>
      <c r="C153" s="1">
        <v>38462</v>
      </c>
      <c r="D153" s="3">
        <f t="shared" si="4"/>
        <v>4</v>
      </c>
      <c r="E153" s="3">
        <f t="shared" si="5"/>
        <v>2005</v>
      </c>
      <c r="F153" t="s">
        <v>14</v>
      </c>
      <c r="G153" t="s">
        <v>37</v>
      </c>
      <c r="H153" t="s">
        <v>37</v>
      </c>
      <c r="I153" s="2">
        <v>128</v>
      </c>
      <c r="K153" s="2">
        <v>4765.6780552900009</v>
      </c>
    </row>
    <row r="154" spans="1:11" x14ac:dyDescent="0.15">
      <c r="A154" t="s">
        <v>159</v>
      </c>
      <c r="B154" t="s">
        <v>160</v>
      </c>
      <c r="C154" s="1">
        <v>38644</v>
      </c>
      <c r="D154" s="3">
        <f t="shared" si="4"/>
        <v>10</v>
      </c>
      <c r="E154" s="3">
        <f t="shared" si="5"/>
        <v>2005</v>
      </c>
      <c r="F154" t="s">
        <v>14</v>
      </c>
      <c r="G154" t="s">
        <v>37</v>
      </c>
      <c r="H154" t="s">
        <v>37</v>
      </c>
      <c r="I154" s="2">
        <v>103</v>
      </c>
      <c r="K154" s="2">
        <v>4868.6780552900009</v>
      </c>
    </row>
    <row r="155" spans="1:11" x14ac:dyDescent="0.15">
      <c r="A155" t="s">
        <v>198</v>
      </c>
      <c r="B155" t="s">
        <v>199</v>
      </c>
      <c r="C155" s="1">
        <v>35459</v>
      </c>
      <c r="D155" s="3">
        <f t="shared" si="4"/>
        <v>1</v>
      </c>
      <c r="E155" s="3">
        <f t="shared" si="5"/>
        <v>1997</v>
      </c>
      <c r="F155" t="s">
        <v>14</v>
      </c>
      <c r="G155" t="s">
        <v>200</v>
      </c>
      <c r="H155" t="s">
        <v>201</v>
      </c>
      <c r="I155" s="2">
        <v>2500</v>
      </c>
      <c r="K155" s="2">
        <v>2500</v>
      </c>
    </row>
    <row r="156" spans="1:11" x14ac:dyDescent="0.15">
      <c r="A156" t="s">
        <v>198</v>
      </c>
      <c r="B156" t="s">
        <v>199</v>
      </c>
      <c r="C156" s="1">
        <v>35516</v>
      </c>
      <c r="D156" s="3">
        <f t="shared" si="4"/>
        <v>3</v>
      </c>
      <c r="E156" s="3">
        <f t="shared" si="5"/>
        <v>1997</v>
      </c>
      <c r="F156" t="s">
        <v>14</v>
      </c>
      <c r="G156" t="s">
        <v>202</v>
      </c>
      <c r="H156" t="s">
        <v>203</v>
      </c>
      <c r="I156" s="2">
        <v>2500</v>
      </c>
      <c r="K156" s="2">
        <v>5000</v>
      </c>
    </row>
    <row r="157" spans="1:11" x14ac:dyDescent="0.15">
      <c r="A157" t="s">
        <v>198</v>
      </c>
      <c r="B157" t="s">
        <v>199</v>
      </c>
      <c r="C157" s="1">
        <v>35606</v>
      </c>
      <c r="D157" s="3">
        <f t="shared" si="4"/>
        <v>6</v>
      </c>
      <c r="E157" s="3">
        <f t="shared" si="5"/>
        <v>1997</v>
      </c>
      <c r="F157" t="s">
        <v>14</v>
      </c>
      <c r="G157" t="s">
        <v>19</v>
      </c>
      <c r="H157" t="s">
        <v>204</v>
      </c>
      <c r="I157" s="2">
        <v>2000</v>
      </c>
      <c r="K157" s="2">
        <v>7000</v>
      </c>
    </row>
    <row r="158" spans="1:11" x14ac:dyDescent="0.15">
      <c r="A158" t="s">
        <v>198</v>
      </c>
      <c r="B158" t="s">
        <v>199</v>
      </c>
      <c r="C158" s="1">
        <v>35733</v>
      </c>
      <c r="D158" s="3">
        <f t="shared" si="4"/>
        <v>10</v>
      </c>
      <c r="E158" s="3">
        <f t="shared" si="5"/>
        <v>1997</v>
      </c>
      <c r="F158" t="s">
        <v>14</v>
      </c>
      <c r="G158" t="s">
        <v>205</v>
      </c>
      <c r="H158" t="s">
        <v>206</v>
      </c>
      <c r="I158" s="2">
        <v>2000</v>
      </c>
      <c r="K158" s="2">
        <v>9000</v>
      </c>
    </row>
    <row r="159" spans="1:11" x14ac:dyDescent="0.15">
      <c r="A159" t="s">
        <v>198</v>
      </c>
      <c r="B159" t="s">
        <v>199</v>
      </c>
      <c r="C159" s="1">
        <v>35880</v>
      </c>
      <c r="D159" s="3">
        <f t="shared" si="4"/>
        <v>3</v>
      </c>
      <c r="E159" s="3">
        <f t="shared" si="5"/>
        <v>1998</v>
      </c>
      <c r="F159" t="s">
        <v>14</v>
      </c>
      <c r="G159" t="s">
        <v>207</v>
      </c>
      <c r="H159" t="s">
        <v>208</v>
      </c>
      <c r="I159" s="2">
        <v>2000</v>
      </c>
      <c r="K159" s="2">
        <v>11000</v>
      </c>
    </row>
    <row r="160" spans="1:11" x14ac:dyDescent="0.15">
      <c r="A160" t="s">
        <v>198</v>
      </c>
      <c r="B160" t="s">
        <v>199</v>
      </c>
      <c r="C160" s="1">
        <v>37257</v>
      </c>
      <c r="D160" s="3">
        <f t="shared" si="4"/>
        <v>1</v>
      </c>
      <c r="E160" s="3">
        <f t="shared" si="5"/>
        <v>2002</v>
      </c>
      <c r="F160" t="s">
        <v>43</v>
      </c>
      <c r="G160" t="s">
        <v>37</v>
      </c>
      <c r="H160" t="s">
        <v>37</v>
      </c>
      <c r="I160" s="2">
        <v>-7.4999999999999991E-7</v>
      </c>
      <c r="K160" s="2">
        <v>10999.99999925</v>
      </c>
    </row>
    <row r="161" spans="1:11" x14ac:dyDescent="0.15">
      <c r="A161" t="s">
        <v>198</v>
      </c>
      <c r="B161" t="s">
        <v>199</v>
      </c>
      <c r="C161" s="1">
        <v>37316</v>
      </c>
      <c r="D161" s="3">
        <f t="shared" si="4"/>
        <v>3</v>
      </c>
      <c r="E161" s="3">
        <f t="shared" si="5"/>
        <v>2002</v>
      </c>
      <c r="F161" t="s">
        <v>14</v>
      </c>
      <c r="G161" t="s">
        <v>37</v>
      </c>
      <c r="H161" t="s">
        <v>37</v>
      </c>
      <c r="I161" s="2">
        <v>22</v>
      </c>
      <c r="K161" s="2">
        <v>11021.99999925</v>
      </c>
    </row>
    <row r="162" spans="1:11" x14ac:dyDescent="0.15">
      <c r="A162" t="s">
        <v>198</v>
      </c>
      <c r="B162" t="s">
        <v>199</v>
      </c>
      <c r="C162" s="1">
        <v>37413</v>
      </c>
      <c r="D162" s="3">
        <f t="shared" si="4"/>
        <v>6</v>
      </c>
      <c r="E162" s="3">
        <f t="shared" si="5"/>
        <v>2002</v>
      </c>
      <c r="F162" t="s">
        <v>14</v>
      </c>
      <c r="G162" t="s">
        <v>37</v>
      </c>
      <c r="H162" t="s">
        <v>37</v>
      </c>
      <c r="I162" s="2">
        <v>81</v>
      </c>
      <c r="K162" s="2">
        <v>11102.99999925</v>
      </c>
    </row>
    <row r="163" spans="1:11" x14ac:dyDescent="0.15">
      <c r="A163" t="s">
        <v>198</v>
      </c>
      <c r="B163" t="s">
        <v>199</v>
      </c>
      <c r="C163" s="1">
        <v>38462</v>
      </c>
      <c r="D163" s="3">
        <f t="shared" si="4"/>
        <v>4</v>
      </c>
      <c r="E163" s="3">
        <f t="shared" si="5"/>
        <v>2005</v>
      </c>
      <c r="F163" t="s">
        <v>14</v>
      </c>
      <c r="G163" t="s">
        <v>37</v>
      </c>
      <c r="H163" t="s">
        <v>37</v>
      </c>
      <c r="I163" s="2">
        <v>306</v>
      </c>
      <c r="K163" s="2">
        <v>11408.99999925</v>
      </c>
    </row>
    <row r="164" spans="1:11" x14ac:dyDescent="0.15">
      <c r="A164" t="s">
        <v>198</v>
      </c>
      <c r="B164" t="s">
        <v>199</v>
      </c>
      <c r="C164" s="1">
        <v>38644</v>
      </c>
      <c r="D164" s="3">
        <f t="shared" si="4"/>
        <v>10</v>
      </c>
      <c r="E164" s="3">
        <f t="shared" si="5"/>
        <v>2005</v>
      </c>
      <c r="F164" t="s">
        <v>14</v>
      </c>
      <c r="G164" t="s">
        <v>37</v>
      </c>
      <c r="H164" t="s">
        <v>37</v>
      </c>
      <c r="I164" s="2">
        <v>246</v>
      </c>
      <c r="K164" s="2">
        <v>11654.99999925</v>
      </c>
    </row>
    <row r="165" spans="1:11" x14ac:dyDescent="0.15">
      <c r="A165" t="s">
        <v>209</v>
      </c>
      <c r="B165" t="s">
        <v>210</v>
      </c>
      <c r="C165" s="1">
        <v>37433</v>
      </c>
      <c r="D165" s="3">
        <f t="shared" si="4"/>
        <v>6</v>
      </c>
      <c r="E165" s="3">
        <f t="shared" si="5"/>
        <v>2002</v>
      </c>
      <c r="F165" t="s">
        <v>14</v>
      </c>
      <c r="G165" t="s">
        <v>211</v>
      </c>
      <c r="H165" t="s">
        <v>212</v>
      </c>
      <c r="I165" s="2">
        <v>3050</v>
      </c>
      <c r="K165" s="2">
        <v>3050</v>
      </c>
    </row>
    <row r="166" spans="1:11" x14ac:dyDescent="0.15">
      <c r="A166" t="s">
        <v>209</v>
      </c>
      <c r="B166" t="s">
        <v>210</v>
      </c>
      <c r="C166" s="1">
        <v>37473</v>
      </c>
      <c r="D166" s="3">
        <f t="shared" si="4"/>
        <v>8</v>
      </c>
      <c r="E166" s="3">
        <f t="shared" si="5"/>
        <v>2002</v>
      </c>
      <c r="F166" t="s">
        <v>48</v>
      </c>
      <c r="G166" t="s">
        <v>37</v>
      </c>
      <c r="H166" t="s">
        <v>37</v>
      </c>
      <c r="I166" s="2">
        <v>5921.4817315499995</v>
      </c>
      <c r="K166" s="2">
        <v>8971.4817315500004</v>
      </c>
    </row>
    <row r="167" spans="1:11" x14ac:dyDescent="0.15">
      <c r="A167" t="s">
        <v>209</v>
      </c>
      <c r="B167" t="s">
        <v>210</v>
      </c>
      <c r="C167" s="1">
        <v>37637</v>
      </c>
      <c r="D167" s="3">
        <f t="shared" si="4"/>
        <v>1</v>
      </c>
      <c r="E167" s="3">
        <f t="shared" si="5"/>
        <v>2003</v>
      </c>
      <c r="F167" t="s">
        <v>14</v>
      </c>
      <c r="G167" t="s">
        <v>213</v>
      </c>
      <c r="H167" t="s">
        <v>214</v>
      </c>
      <c r="I167" s="2">
        <v>2750</v>
      </c>
      <c r="K167" s="2">
        <v>11721.48173155</v>
      </c>
    </row>
    <row r="168" spans="1:11" x14ac:dyDescent="0.15">
      <c r="A168" t="s">
        <v>209</v>
      </c>
      <c r="B168" t="s">
        <v>210</v>
      </c>
      <c r="C168" s="1">
        <v>37707</v>
      </c>
      <c r="D168" s="3">
        <f t="shared" si="4"/>
        <v>3</v>
      </c>
      <c r="E168" s="3">
        <f t="shared" si="5"/>
        <v>2003</v>
      </c>
      <c r="F168" t="s">
        <v>14</v>
      </c>
      <c r="G168" t="s">
        <v>215</v>
      </c>
      <c r="H168" t="s">
        <v>216</v>
      </c>
      <c r="I168" s="2">
        <v>2500</v>
      </c>
      <c r="K168" s="2">
        <v>14221.48173155</v>
      </c>
    </row>
    <row r="169" spans="1:11" x14ac:dyDescent="0.15">
      <c r="A169" t="s">
        <v>209</v>
      </c>
      <c r="B169" t="s">
        <v>210</v>
      </c>
      <c r="C169" s="1">
        <v>38462</v>
      </c>
      <c r="D169" s="3">
        <f t="shared" si="4"/>
        <v>4</v>
      </c>
      <c r="E169" s="3">
        <f t="shared" si="5"/>
        <v>2005</v>
      </c>
      <c r="F169" t="s">
        <v>14</v>
      </c>
      <c r="G169" t="s">
        <v>37</v>
      </c>
      <c r="H169" t="s">
        <v>37</v>
      </c>
      <c r="I169" s="2">
        <v>392</v>
      </c>
      <c r="K169" s="2">
        <v>14613.48173155</v>
      </c>
    </row>
    <row r="170" spans="1:11" x14ac:dyDescent="0.15">
      <c r="A170" t="s">
        <v>209</v>
      </c>
      <c r="B170" t="s">
        <v>210</v>
      </c>
      <c r="C170" s="1">
        <v>38644</v>
      </c>
      <c r="D170" s="3">
        <f t="shared" si="4"/>
        <v>10</v>
      </c>
      <c r="E170" s="3">
        <f t="shared" si="5"/>
        <v>2005</v>
      </c>
      <c r="F170" t="s">
        <v>14</v>
      </c>
      <c r="G170" t="s">
        <v>37</v>
      </c>
      <c r="H170" t="s">
        <v>37</v>
      </c>
      <c r="I170" s="2">
        <v>315</v>
      </c>
      <c r="K170" s="2">
        <v>14928.48173155</v>
      </c>
    </row>
    <row r="171" spans="1:11" x14ac:dyDescent="0.15">
      <c r="A171" t="s">
        <v>217</v>
      </c>
      <c r="B171" t="s">
        <v>218</v>
      </c>
      <c r="C171" s="1">
        <v>37755</v>
      </c>
      <c r="D171" s="3">
        <f t="shared" si="4"/>
        <v>5</v>
      </c>
      <c r="E171" s="3">
        <f t="shared" si="5"/>
        <v>2003</v>
      </c>
      <c r="F171" t="s">
        <v>14</v>
      </c>
      <c r="G171" t="s">
        <v>219</v>
      </c>
      <c r="H171" t="s">
        <v>220</v>
      </c>
      <c r="I171" s="2">
        <v>3500</v>
      </c>
      <c r="K171" s="2">
        <v>3500</v>
      </c>
    </row>
    <row r="172" spans="1:11" x14ac:dyDescent="0.15">
      <c r="A172" t="s">
        <v>217</v>
      </c>
      <c r="B172" t="s">
        <v>218</v>
      </c>
      <c r="C172" s="1">
        <v>37799</v>
      </c>
      <c r="D172" s="3">
        <f t="shared" si="4"/>
        <v>6</v>
      </c>
      <c r="E172" s="3">
        <f t="shared" si="5"/>
        <v>2003</v>
      </c>
      <c r="F172" t="s">
        <v>14</v>
      </c>
      <c r="G172" t="s">
        <v>221</v>
      </c>
      <c r="H172" t="s">
        <v>222</v>
      </c>
      <c r="I172" s="2">
        <v>3250</v>
      </c>
      <c r="K172" s="2">
        <v>6750</v>
      </c>
    </row>
    <row r="173" spans="1:11" x14ac:dyDescent="0.15">
      <c r="A173" t="s">
        <v>217</v>
      </c>
      <c r="B173" t="s">
        <v>218</v>
      </c>
      <c r="C173" s="1">
        <v>37848</v>
      </c>
      <c r="D173" s="3">
        <f t="shared" si="4"/>
        <v>8</v>
      </c>
      <c r="E173" s="3">
        <f t="shared" si="5"/>
        <v>2003</v>
      </c>
      <c r="F173" t="s">
        <v>14</v>
      </c>
      <c r="G173" t="s">
        <v>223</v>
      </c>
      <c r="H173" t="s">
        <v>224</v>
      </c>
      <c r="I173" s="2">
        <v>3250</v>
      </c>
      <c r="K173" s="2">
        <v>10000</v>
      </c>
    </row>
    <row r="174" spans="1:11" x14ac:dyDescent="0.15">
      <c r="A174" t="s">
        <v>217</v>
      </c>
      <c r="B174" t="s">
        <v>218</v>
      </c>
      <c r="C174" s="1">
        <v>37910</v>
      </c>
      <c r="D174" s="3">
        <f t="shared" si="4"/>
        <v>10</v>
      </c>
      <c r="E174" s="3">
        <f t="shared" si="5"/>
        <v>2003</v>
      </c>
      <c r="F174" t="s">
        <v>14</v>
      </c>
      <c r="G174" t="s">
        <v>225</v>
      </c>
      <c r="H174" t="s">
        <v>226</v>
      </c>
      <c r="I174" s="2">
        <v>3250</v>
      </c>
      <c r="K174" s="2">
        <v>13250</v>
      </c>
    </row>
    <row r="175" spans="1:11" x14ac:dyDescent="0.15">
      <c r="A175" t="s">
        <v>217</v>
      </c>
      <c r="B175" t="s">
        <v>218</v>
      </c>
      <c r="C175" s="1">
        <v>38462</v>
      </c>
      <c r="D175" s="3">
        <f t="shared" si="4"/>
        <v>4</v>
      </c>
      <c r="E175" s="3">
        <f t="shared" si="5"/>
        <v>2005</v>
      </c>
      <c r="F175" t="s">
        <v>14</v>
      </c>
      <c r="G175" t="s">
        <v>37</v>
      </c>
      <c r="H175" t="s">
        <v>37</v>
      </c>
      <c r="I175" s="2">
        <v>366</v>
      </c>
      <c r="K175" s="2">
        <v>13616</v>
      </c>
    </row>
    <row r="176" spans="1:11" x14ac:dyDescent="0.15">
      <c r="A176" t="s">
        <v>217</v>
      </c>
      <c r="B176" t="s">
        <v>218</v>
      </c>
      <c r="C176" s="1">
        <v>38567</v>
      </c>
      <c r="D176" s="3">
        <f t="shared" si="4"/>
        <v>8</v>
      </c>
      <c r="E176" s="3">
        <f t="shared" si="5"/>
        <v>2005</v>
      </c>
      <c r="F176" t="s">
        <v>14</v>
      </c>
      <c r="G176" t="s">
        <v>227</v>
      </c>
      <c r="H176" t="s">
        <v>228</v>
      </c>
      <c r="I176" s="2">
        <v>3000</v>
      </c>
      <c r="K176" s="2">
        <v>16616</v>
      </c>
    </row>
    <row r="177" spans="1:11" x14ac:dyDescent="0.15">
      <c r="A177" t="s">
        <v>217</v>
      </c>
      <c r="B177" t="s">
        <v>218</v>
      </c>
      <c r="C177" s="1">
        <v>38644</v>
      </c>
      <c r="D177" s="3">
        <f t="shared" si="4"/>
        <v>10</v>
      </c>
      <c r="E177" s="3">
        <f t="shared" si="5"/>
        <v>2005</v>
      </c>
      <c r="F177" t="s">
        <v>14</v>
      </c>
      <c r="G177" t="s">
        <v>37</v>
      </c>
      <c r="H177" t="s">
        <v>37</v>
      </c>
      <c r="I177" s="2">
        <v>358</v>
      </c>
      <c r="K177" s="2">
        <v>16974</v>
      </c>
    </row>
    <row r="178" spans="1:11" x14ac:dyDescent="0.15">
      <c r="A178" t="s">
        <v>217</v>
      </c>
      <c r="B178" t="s">
        <v>218</v>
      </c>
      <c r="C178" s="1">
        <v>39463</v>
      </c>
      <c r="D178" s="3">
        <f t="shared" si="4"/>
        <v>1</v>
      </c>
      <c r="E178" s="3">
        <f t="shared" si="5"/>
        <v>2008</v>
      </c>
      <c r="F178" t="s">
        <v>14</v>
      </c>
      <c r="G178" t="s">
        <v>37</v>
      </c>
      <c r="H178" t="s">
        <v>37</v>
      </c>
      <c r="I178" s="2">
        <v>167</v>
      </c>
      <c r="K178" s="2">
        <v>17141</v>
      </c>
    </row>
    <row r="179" spans="1:11" x14ac:dyDescent="0.15">
      <c r="A179" t="s">
        <v>217</v>
      </c>
      <c r="B179" t="s">
        <v>218</v>
      </c>
      <c r="C179" s="1">
        <v>39742</v>
      </c>
      <c r="D179" s="3">
        <f t="shared" si="4"/>
        <v>10</v>
      </c>
      <c r="E179" s="3">
        <f t="shared" si="5"/>
        <v>2008</v>
      </c>
      <c r="F179" t="s">
        <v>14</v>
      </c>
      <c r="G179" t="s">
        <v>229</v>
      </c>
      <c r="H179" t="s">
        <v>230</v>
      </c>
      <c r="I179" s="2">
        <v>1000</v>
      </c>
      <c r="K179" s="2">
        <v>18141</v>
      </c>
    </row>
    <row r="180" spans="1:11" x14ac:dyDescent="0.15">
      <c r="A180" t="s">
        <v>231</v>
      </c>
      <c r="B180" t="s">
        <v>232</v>
      </c>
      <c r="C180" s="1">
        <v>36006</v>
      </c>
      <c r="D180" s="3">
        <f t="shared" si="4"/>
        <v>7</v>
      </c>
      <c r="E180" s="3">
        <f t="shared" si="5"/>
        <v>1998</v>
      </c>
      <c r="F180" t="s">
        <v>14</v>
      </c>
      <c r="G180" t="s">
        <v>233</v>
      </c>
      <c r="H180" t="s">
        <v>134</v>
      </c>
      <c r="I180" s="2">
        <v>2500</v>
      </c>
      <c r="K180" s="2">
        <v>2500</v>
      </c>
    </row>
    <row r="181" spans="1:11" x14ac:dyDescent="0.15">
      <c r="A181" t="s">
        <v>231</v>
      </c>
      <c r="B181" t="s">
        <v>232</v>
      </c>
      <c r="C181" s="1">
        <v>36115</v>
      </c>
      <c r="D181" s="3">
        <f t="shared" si="4"/>
        <v>11</v>
      </c>
      <c r="E181" s="3">
        <f t="shared" si="5"/>
        <v>1998</v>
      </c>
      <c r="F181" t="s">
        <v>48</v>
      </c>
      <c r="G181" t="s">
        <v>37</v>
      </c>
      <c r="H181" t="s">
        <v>37</v>
      </c>
      <c r="I181" s="2">
        <v>3377.3444605999998</v>
      </c>
      <c r="K181" s="2">
        <v>5877.3444606000003</v>
      </c>
    </row>
    <row r="182" spans="1:11" x14ac:dyDescent="0.15">
      <c r="A182" t="s">
        <v>231</v>
      </c>
      <c r="B182" t="s">
        <v>232</v>
      </c>
      <c r="C182" s="1">
        <v>36171</v>
      </c>
      <c r="D182" s="3">
        <f t="shared" si="4"/>
        <v>1</v>
      </c>
      <c r="E182" s="3">
        <f t="shared" si="5"/>
        <v>1999</v>
      </c>
      <c r="F182" t="s">
        <v>234</v>
      </c>
      <c r="G182" t="s">
        <v>37</v>
      </c>
      <c r="H182" t="s">
        <v>37</v>
      </c>
      <c r="I182" s="2">
        <v>400</v>
      </c>
      <c r="K182" s="2">
        <v>6277.3444606000003</v>
      </c>
    </row>
    <row r="183" spans="1:11" x14ac:dyDescent="0.15">
      <c r="A183" t="s">
        <v>231</v>
      </c>
      <c r="B183" t="s">
        <v>232</v>
      </c>
      <c r="C183" s="1">
        <v>36432</v>
      </c>
      <c r="D183" s="3">
        <f t="shared" si="4"/>
        <v>9</v>
      </c>
      <c r="E183" s="3">
        <f t="shared" si="5"/>
        <v>1999</v>
      </c>
      <c r="F183" t="s">
        <v>14</v>
      </c>
      <c r="G183" t="s">
        <v>235</v>
      </c>
      <c r="H183" t="s">
        <v>236</v>
      </c>
      <c r="I183" s="2">
        <v>2750</v>
      </c>
      <c r="K183" s="2">
        <v>9027.3444605999994</v>
      </c>
    </row>
    <row r="184" spans="1:11" x14ac:dyDescent="0.15">
      <c r="A184" t="s">
        <v>231</v>
      </c>
      <c r="B184" t="s">
        <v>232</v>
      </c>
      <c r="C184" s="1">
        <v>37257</v>
      </c>
      <c r="D184" s="3">
        <f t="shared" si="4"/>
        <v>1</v>
      </c>
      <c r="E184" s="3">
        <f t="shared" si="5"/>
        <v>2002</v>
      </c>
      <c r="F184" t="s">
        <v>43</v>
      </c>
      <c r="G184" t="s">
        <v>37</v>
      </c>
      <c r="H184" t="s">
        <v>37</v>
      </c>
      <c r="I184" s="2">
        <v>-1.2300000000000001E-6</v>
      </c>
      <c r="K184" s="2">
        <v>9027.3444593700005</v>
      </c>
    </row>
    <row r="185" spans="1:11" x14ac:dyDescent="0.15">
      <c r="A185" t="s">
        <v>231</v>
      </c>
      <c r="B185" t="s">
        <v>232</v>
      </c>
      <c r="C185" s="1">
        <v>37316</v>
      </c>
      <c r="D185" s="3">
        <f t="shared" si="4"/>
        <v>3</v>
      </c>
      <c r="E185" s="3">
        <f t="shared" si="5"/>
        <v>2002</v>
      </c>
      <c r="F185" t="s">
        <v>14</v>
      </c>
      <c r="G185" t="s">
        <v>37</v>
      </c>
      <c r="H185" t="s">
        <v>37</v>
      </c>
      <c r="I185" s="2">
        <v>29</v>
      </c>
      <c r="K185" s="2">
        <v>9056.3444593700005</v>
      </c>
    </row>
    <row r="186" spans="1:11" x14ac:dyDescent="0.15">
      <c r="A186" t="s">
        <v>231</v>
      </c>
      <c r="B186" t="s">
        <v>232</v>
      </c>
      <c r="C186" s="1">
        <v>37329</v>
      </c>
      <c r="D186" s="3">
        <f t="shared" si="4"/>
        <v>3</v>
      </c>
      <c r="E186" s="3">
        <f t="shared" si="5"/>
        <v>2002</v>
      </c>
      <c r="F186" t="s">
        <v>43</v>
      </c>
      <c r="G186" t="s">
        <v>37</v>
      </c>
      <c r="H186" t="s">
        <v>37</v>
      </c>
      <c r="I186" s="2">
        <v>-6.4000000000000001E-7</v>
      </c>
      <c r="K186" s="2">
        <v>9056.34445873</v>
      </c>
    </row>
    <row r="187" spans="1:11" x14ac:dyDescent="0.15">
      <c r="A187" t="s">
        <v>231</v>
      </c>
      <c r="B187" t="s">
        <v>232</v>
      </c>
      <c r="C187" s="1">
        <v>37383</v>
      </c>
      <c r="D187" s="3">
        <f t="shared" si="4"/>
        <v>5</v>
      </c>
      <c r="E187" s="3">
        <f t="shared" si="5"/>
        <v>2002</v>
      </c>
      <c r="F187" t="s">
        <v>43</v>
      </c>
      <c r="G187" t="s">
        <v>37</v>
      </c>
      <c r="H187" t="s">
        <v>37</v>
      </c>
      <c r="I187" s="2">
        <v>-7.1999999999999999E-7</v>
      </c>
      <c r="K187" s="2">
        <v>9056.3444580100004</v>
      </c>
    </row>
    <row r="188" spans="1:11" x14ac:dyDescent="0.15">
      <c r="A188" t="s">
        <v>231</v>
      </c>
      <c r="B188" t="s">
        <v>232</v>
      </c>
      <c r="C188" s="1">
        <v>37413</v>
      </c>
      <c r="D188" s="3">
        <f t="shared" si="4"/>
        <v>6</v>
      </c>
      <c r="E188" s="3">
        <f t="shared" si="5"/>
        <v>2002</v>
      </c>
      <c r="F188" t="s">
        <v>14</v>
      </c>
      <c r="G188" t="s">
        <v>37</v>
      </c>
      <c r="H188" t="s">
        <v>37</v>
      </c>
      <c r="I188" s="2">
        <v>81</v>
      </c>
      <c r="K188" s="2">
        <v>9137.3444580100004</v>
      </c>
    </row>
    <row r="189" spans="1:11" x14ac:dyDescent="0.15">
      <c r="A189" t="s">
        <v>231</v>
      </c>
      <c r="B189" t="s">
        <v>232</v>
      </c>
      <c r="C189" s="1">
        <v>38106</v>
      </c>
      <c r="D189" s="3">
        <f t="shared" si="4"/>
        <v>4</v>
      </c>
      <c r="E189" s="3">
        <f t="shared" si="5"/>
        <v>2004</v>
      </c>
      <c r="F189" t="s">
        <v>43</v>
      </c>
      <c r="G189" t="s">
        <v>37</v>
      </c>
      <c r="H189" t="s">
        <v>37</v>
      </c>
      <c r="I189" s="2">
        <v>-4.5000000000000003E-7</v>
      </c>
      <c r="K189" s="2">
        <v>9137.3444575600006</v>
      </c>
    </row>
    <row r="190" spans="1:11" x14ac:dyDescent="0.15">
      <c r="A190" t="s">
        <v>231</v>
      </c>
      <c r="B190" t="s">
        <v>232</v>
      </c>
      <c r="C190" s="1">
        <v>38205</v>
      </c>
      <c r="D190" s="3">
        <f t="shared" si="4"/>
        <v>8</v>
      </c>
      <c r="E190" s="3">
        <f t="shared" si="5"/>
        <v>2004</v>
      </c>
      <c r="F190" t="s">
        <v>43</v>
      </c>
      <c r="G190" t="s">
        <v>37</v>
      </c>
      <c r="H190" t="s">
        <v>37</v>
      </c>
      <c r="I190" s="2">
        <v>-2.4999999999999999E-7</v>
      </c>
      <c r="K190" s="2">
        <v>9137.3444573100005</v>
      </c>
    </row>
    <row r="191" spans="1:11" x14ac:dyDescent="0.15">
      <c r="A191" t="s">
        <v>231</v>
      </c>
      <c r="B191" t="s">
        <v>232</v>
      </c>
      <c r="C191" s="1">
        <v>38212</v>
      </c>
      <c r="D191" s="3">
        <f t="shared" si="4"/>
        <v>8</v>
      </c>
      <c r="E191" s="3">
        <f t="shared" si="5"/>
        <v>2004</v>
      </c>
      <c r="F191" t="s">
        <v>14</v>
      </c>
      <c r="G191" t="s">
        <v>237</v>
      </c>
      <c r="H191" t="s">
        <v>238</v>
      </c>
      <c r="I191" s="2">
        <v>2500</v>
      </c>
      <c r="K191" s="2">
        <v>11637.344457310001</v>
      </c>
    </row>
    <row r="192" spans="1:11" x14ac:dyDescent="0.15">
      <c r="A192" t="s">
        <v>231</v>
      </c>
      <c r="B192" t="s">
        <v>232</v>
      </c>
      <c r="C192" s="1">
        <v>38224</v>
      </c>
      <c r="D192" s="3">
        <f t="shared" si="4"/>
        <v>8</v>
      </c>
      <c r="E192" s="3">
        <f t="shared" si="5"/>
        <v>2004</v>
      </c>
      <c r="F192" t="s">
        <v>43</v>
      </c>
      <c r="G192" t="s">
        <v>37</v>
      </c>
      <c r="H192" t="s">
        <v>37</v>
      </c>
      <c r="I192" s="2">
        <v>-1E-8</v>
      </c>
      <c r="K192" s="2">
        <v>11637.3444573</v>
      </c>
    </row>
    <row r="193" spans="1:11" x14ac:dyDescent="0.15">
      <c r="A193" t="s">
        <v>231</v>
      </c>
      <c r="B193" t="s">
        <v>232</v>
      </c>
      <c r="C193" s="1">
        <v>38462</v>
      </c>
      <c r="D193" s="3">
        <f t="shared" si="4"/>
        <v>4</v>
      </c>
      <c r="E193" s="3">
        <f t="shared" si="5"/>
        <v>2005</v>
      </c>
      <c r="F193" t="s">
        <v>14</v>
      </c>
      <c r="G193" t="s">
        <v>37</v>
      </c>
      <c r="H193" t="s">
        <v>37</v>
      </c>
      <c r="I193" s="2">
        <v>316</v>
      </c>
      <c r="K193" s="2">
        <v>11953.3444573</v>
      </c>
    </row>
    <row r="194" spans="1:11" x14ac:dyDescent="0.15">
      <c r="A194" t="s">
        <v>231</v>
      </c>
      <c r="B194" t="s">
        <v>232</v>
      </c>
      <c r="C194" s="1">
        <v>38644</v>
      </c>
      <c r="D194" s="3">
        <f t="shared" si="4"/>
        <v>10</v>
      </c>
      <c r="E194" s="3">
        <f t="shared" si="5"/>
        <v>2005</v>
      </c>
      <c r="F194" t="s">
        <v>14</v>
      </c>
      <c r="G194" t="s">
        <v>37</v>
      </c>
      <c r="H194" t="s">
        <v>37</v>
      </c>
      <c r="I194" s="2">
        <v>253</v>
      </c>
      <c r="K194" s="2">
        <v>12206.3444573</v>
      </c>
    </row>
    <row r="195" spans="1:11" x14ac:dyDescent="0.15">
      <c r="A195" t="s">
        <v>231</v>
      </c>
      <c r="B195" t="s">
        <v>232</v>
      </c>
      <c r="C195" s="1">
        <v>39463</v>
      </c>
      <c r="D195" s="3">
        <f t="shared" si="4"/>
        <v>1</v>
      </c>
      <c r="E195" s="3">
        <f t="shared" si="5"/>
        <v>2008</v>
      </c>
      <c r="F195" t="s">
        <v>14</v>
      </c>
      <c r="G195" t="s">
        <v>37</v>
      </c>
      <c r="H195" t="s">
        <v>37</v>
      </c>
      <c r="I195" s="2">
        <v>118</v>
      </c>
      <c r="K195" s="2">
        <v>12324.3444573</v>
      </c>
    </row>
    <row r="196" spans="1:11" x14ac:dyDescent="0.15">
      <c r="A196" t="s">
        <v>231</v>
      </c>
      <c r="B196" t="s">
        <v>232</v>
      </c>
      <c r="C196" s="1">
        <v>39554</v>
      </c>
      <c r="D196" s="3">
        <f t="shared" si="4"/>
        <v>4</v>
      </c>
      <c r="E196" s="3">
        <f t="shared" si="5"/>
        <v>2008</v>
      </c>
      <c r="F196" t="s">
        <v>14</v>
      </c>
      <c r="G196" t="s">
        <v>37</v>
      </c>
      <c r="H196" t="s">
        <v>37</v>
      </c>
      <c r="I196" s="2">
        <v>355</v>
      </c>
      <c r="K196" s="2">
        <v>12679.3444573</v>
      </c>
    </row>
    <row r="197" spans="1:11" x14ac:dyDescent="0.15">
      <c r="A197" t="s">
        <v>231</v>
      </c>
      <c r="B197" t="s">
        <v>232</v>
      </c>
      <c r="C197" s="1">
        <v>39743</v>
      </c>
      <c r="D197" s="3">
        <f t="shared" si="4"/>
        <v>10</v>
      </c>
      <c r="E197" s="3">
        <f t="shared" si="5"/>
        <v>2008</v>
      </c>
      <c r="F197" t="s">
        <v>14</v>
      </c>
      <c r="G197" t="s">
        <v>37</v>
      </c>
      <c r="H197" t="s">
        <v>37</v>
      </c>
      <c r="I197" s="2">
        <v>1617</v>
      </c>
      <c r="K197" s="2">
        <v>14296.3444573</v>
      </c>
    </row>
    <row r="198" spans="1:11" x14ac:dyDescent="0.15">
      <c r="A198" t="s">
        <v>231</v>
      </c>
      <c r="B198" t="s">
        <v>232</v>
      </c>
      <c r="C198" s="1">
        <v>39820</v>
      </c>
      <c r="D198" s="3">
        <f t="shared" si="4"/>
        <v>1</v>
      </c>
      <c r="E198" s="3">
        <f t="shared" si="5"/>
        <v>2009</v>
      </c>
      <c r="F198" t="s">
        <v>14</v>
      </c>
      <c r="G198" t="s">
        <v>239</v>
      </c>
      <c r="H198" t="s">
        <v>240</v>
      </c>
      <c r="I198" s="2">
        <v>1500</v>
      </c>
      <c r="K198" s="2">
        <v>15796.3444573</v>
      </c>
    </row>
    <row r="199" spans="1:11" x14ac:dyDescent="0.15">
      <c r="A199" t="s">
        <v>241</v>
      </c>
      <c r="B199" t="s">
        <v>242</v>
      </c>
      <c r="C199" s="1">
        <v>38310</v>
      </c>
      <c r="D199" s="3">
        <f t="shared" si="4"/>
        <v>11</v>
      </c>
      <c r="E199" s="3">
        <f t="shared" si="5"/>
        <v>2004</v>
      </c>
      <c r="F199" t="s">
        <v>14</v>
      </c>
      <c r="G199" t="s">
        <v>243</v>
      </c>
      <c r="H199" t="s">
        <v>244</v>
      </c>
      <c r="I199" s="2">
        <v>3500</v>
      </c>
      <c r="K199" s="2">
        <v>3500</v>
      </c>
    </row>
    <row r="200" spans="1:11" x14ac:dyDescent="0.15">
      <c r="A200" t="s">
        <v>241</v>
      </c>
      <c r="B200" t="s">
        <v>242</v>
      </c>
      <c r="C200" s="1">
        <v>38373</v>
      </c>
      <c r="D200" s="3">
        <f t="shared" ref="D200:D263" si="6">MONTH(C200)</f>
        <v>1</v>
      </c>
      <c r="E200" s="3">
        <f t="shared" ref="E200:E263" si="7">YEAR(C200)</f>
        <v>2005</v>
      </c>
      <c r="F200" t="s">
        <v>14</v>
      </c>
      <c r="G200" t="s">
        <v>245</v>
      </c>
      <c r="H200" t="s">
        <v>246</v>
      </c>
      <c r="I200" s="2">
        <v>3000</v>
      </c>
      <c r="K200" s="2">
        <v>6500</v>
      </c>
    </row>
    <row r="201" spans="1:11" x14ac:dyDescent="0.15">
      <c r="A201" t="s">
        <v>241</v>
      </c>
      <c r="B201" t="s">
        <v>242</v>
      </c>
      <c r="C201" s="1">
        <v>38408</v>
      </c>
      <c r="D201" s="3">
        <f t="shared" si="6"/>
        <v>2</v>
      </c>
      <c r="E201" s="3">
        <f t="shared" si="7"/>
        <v>2005</v>
      </c>
      <c r="F201" t="s">
        <v>14</v>
      </c>
      <c r="G201" t="s">
        <v>247</v>
      </c>
      <c r="H201" t="s">
        <v>248</v>
      </c>
      <c r="I201" s="2">
        <v>2750</v>
      </c>
      <c r="K201" s="2">
        <v>9250</v>
      </c>
    </row>
    <row r="202" spans="1:11" x14ac:dyDescent="0.15">
      <c r="A202" t="s">
        <v>241</v>
      </c>
      <c r="B202" t="s">
        <v>242</v>
      </c>
      <c r="C202" s="1">
        <v>38462</v>
      </c>
      <c r="D202" s="3">
        <f t="shared" si="6"/>
        <v>4</v>
      </c>
      <c r="E202" s="3">
        <f t="shared" si="7"/>
        <v>2005</v>
      </c>
      <c r="F202" t="s">
        <v>14</v>
      </c>
      <c r="G202" t="s">
        <v>37</v>
      </c>
      <c r="H202" t="s">
        <v>37</v>
      </c>
      <c r="I202" s="2">
        <v>255</v>
      </c>
      <c r="K202" s="2">
        <v>9505</v>
      </c>
    </row>
    <row r="203" spans="1:11" x14ac:dyDescent="0.15">
      <c r="A203" t="s">
        <v>241</v>
      </c>
      <c r="B203" t="s">
        <v>242</v>
      </c>
      <c r="C203" s="1">
        <v>38471</v>
      </c>
      <c r="D203" s="3">
        <f t="shared" si="6"/>
        <v>4</v>
      </c>
      <c r="E203" s="3">
        <f t="shared" si="7"/>
        <v>2005</v>
      </c>
      <c r="F203" t="s">
        <v>14</v>
      </c>
      <c r="G203" t="s">
        <v>249</v>
      </c>
      <c r="H203" t="s">
        <v>250</v>
      </c>
      <c r="I203" s="2">
        <v>3000</v>
      </c>
      <c r="K203" s="2">
        <v>12505</v>
      </c>
    </row>
    <row r="204" spans="1:11" x14ac:dyDescent="0.15">
      <c r="A204" t="s">
        <v>241</v>
      </c>
      <c r="B204" t="s">
        <v>242</v>
      </c>
      <c r="C204" s="1">
        <v>38644</v>
      </c>
      <c r="D204" s="3">
        <f t="shared" si="6"/>
        <v>10</v>
      </c>
      <c r="E204" s="3">
        <f t="shared" si="7"/>
        <v>2005</v>
      </c>
      <c r="F204" t="s">
        <v>14</v>
      </c>
      <c r="G204" t="s">
        <v>37</v>
      </c>
      <c r="H204" t="s">
        <v>37</v>
      </c>
      <c r="I204" s="2">
        <v>269</v>
      </c>
      <c r="K204" s="2">
        <v>12774</v>
      </c>
    </row>
    <row r="205" spans="1:11" x14ac:dyDescent="0.15">
      <c r="A205" t="s">
        <v>241</v>
      </c>
      <c r="B205" t="s">
        <v>242</v>
      </c>
      <c r="C205" s="1">
        <v>39463</v>
      </c>
      <c r="D205" s="3">
        <f t="shared" si="6"/>
        <v>1</v>
      </c>
      <c r="E205" s="3">
        <f t="shared" si="7"/>
        <v>2008</v>
      </c>
      <c r="F205" t="s">
        <v>14</v>
      </c>
      <c r="G205" t="s">
        <v>37</v>
      </c>
      <c r="H205" t="s">
        <v>37</v>
      </c>
      <c r="I205" s="2">
        <v>126</v>
      </c>
      <c r="K205" s="2">
        <v>12900</v>
      </c>
    </row>
    <row r="206" spans="1:11" x14ac:dyDescent="0.15">
      <c r="A206" t="s">
        <v>241</v>
      </c>
      <c r="B206" t="s">
        <v>242</v>
      </c>
      <c r="C206" s="1">
        <v>39542</v>
      </c>
      <c r="D206" s="3">
        <f t="shared" si="6"/>
        <v>4</v>
      </c>
      <c r="E206" s="3">
        <f t="shared" si="7"/>
        <v>2008</v>
      </c>
      <c r="F206" t="s">
        <v>14</v>
      </c>
      <c r="G206" t="s">
        <v>251</v>
      </c>
      <c r="H206" t="s">
        <v>252</v>
      </c>
      <c r="I206" s="2">
        <v>3750</v>
      </c>
      <c r="K206" s="2">
        <v>16650</v>
      </c>
    </row>
    <row r="207" spans="1:11" x14ac:dyDescent="0.15">
      <c r="A207" t="s">
        <v>241</v>
      </c>
      <c r="B207" t="s">
        <v>242</v>
      </c>
      <c r="C207" s="1">
        <v>39554</v>
      </c>
      <c r="D207" s="3">
        <f t="shared" si="6"/>
        <v>4</v>
      </c>
      <c r="E207" s="3">
        <f t="shared" si="7"/>
        <v>2008</v>
      </c>
      <c r="F207" t="s">
        <v>14</v>
      </c>
      <c r="G207" t="s">
        <v>37</v>
      </c>
      <c r="H207" t="s">
        <v>37</v>
      </c>
      <c r="I207" s="2">
        <v>487</v>
      </c>
      <c r="K207" s="2">
        <v>17137</v>
      </c>
    </row>
    <row r="208" spans="1:11" x14ac:dyDescent="0.15">
      <c r="A208" t="s">
        <v>241</v>
      </c>
      <c r="B208" t="s">
        <v>242</v>
      </c>
      <c r="C208" s="1">
        <v>39743</v>
      </c>
      <c r="D208" s="3">
        <f t="shared" si="6"/>
        <v>10</v>
      </c>
      <c r="E208" s="3">
        <f t="shared" si="7"/>
        <v>2008</v>
      </c>
      <c r="F208" t="s">
        <v>14</v>
      </c>
      <c r="G208" t="s">
        <v>37</v>
      </c>
      <c r="H208" t="s">
        <v>37</v>
      </c>
      <c r="I208" s="2">
        <v>2220</v>
      </c>
      <c r="K208" s="2">
        <v>19357</v>
      </c>
    </row>
    <row r="209" spans="1:11" x14ac:dyDescent="0.15">
      <c r="A209" t="s">
        <v>241</v>
      </c>
      <c r="B209" t="s">
        <v>242</v>
      </c>
      <c r="C209" s="1">
        <v>39834</v>
      </c>
      <c r="D209" s="3">
        <f t="shared" si="6"/>
        <v>1</v>
      </c>
      <c r="E209" s="3">
        <f t="shared" si="7"/>
        <v>2009</v>
      </c>
      <c r="F209" t="s">
        <v>14</v>
      </c>
      <c r="G209" t="s">
        <v>37</v>
      </c>
      <c r="H209" t="s">
        <v>37</v>
      </c>
      <c r="I209" s="2">
        <v>1928</v>
      </c>
      <c r="K209" s="2">
        <v>21285</v>
      </c>
    </row>
    <row r="210" spans="1:11" x14ac:dyDescent="0.15">
      <c r="A210" t="s">
        <v>253</v>
      </c>
      <c r="B210" t="s">
        <v>254</v>
      </c>
      <c r="C210" s="1">
        <v>34361</v>
      </c>
      <c r="D210" s="3">
        <f t="shared" si="6"/>
        <v>1</v>
      </c>
      <c r="E210" s="3">
        <f t="shared" si="7"/>
        <v>1994</v>
      </c>
      <c r="F210" t="s">
        <v>14</v>
      </c>
      <c r="G210" t="s">
        <v>255</v>
      </c>
      <c r="H210" t="s">
        <v>256</v>
      </c>
      <c r="I210" s="2">
        <v>2750</v>
      </c>
      <c r="K210" s="2">
        <v>2750</v>
      </c>
    </row>
    <row r="211" spans="1:11" x14ac:dyDescent="0.15">
      <c r="A211" t="s">
        <v>253</v>
      </c>
      <c r="B211" t="s">
        <v>254</v>
      </c>
      <c r="C211" s="1">
        <v>34543</v>
      </c>
      <c r="D211" s="3">
        <f t="shared" si="6"/>
        <v>7</v>
      </c>
      <c r="E211" s="3">
        <f t="shared" si="7"/>
        <v>1994</v>
      </c>
      <c r="F211" t="s">
        <v>14</v>
      </c>
      <c r="G211" t="s">
        <v>257</v>
      </c>
      <c r="H211" t="s">
        <v>258</v>
      </c>
      <c r="I211" s="2">
        <v>2000</v>
      </c>
      <c r="K211" s="2">
        <v>4750</v>
      </c>
    </row>
    <row r="212" spans="1:11" x14ac:dyDescent="0.15">
      <c r="A212" t="s">
        <v>253</v>
      </c>
      <c r="B212" t="s">
        <v>254</v>
      </c>
      <c r="C212" s="1">
        <v>37257</v>
      </c>
      <c r="D212" s="3">
        <f t="shared" si="6"/>
        <v>1</v>
      </c>
      <c r="E212" s="3">
        <f t="shared" si="7"/>
        <v>2002</v>
      </c>
      <c r="F212" t="s">
        <v>43</v>
      </c>
      <c r="G212" t="s">
        <v>37</v>
      </c>
      <c r="H212" t="s">
        <v>37</v>
      </c>
      <c r="I212" s="2">
        <v>-1.0900000000000002E-6</v>
      </c>
      <c r="K212" s="2">
        <v>4749.9999989099997</v>
      </c>
    </row>
    <row r="213" spans="1:11" x14ac:dyDescent="0.15">
      <c r="A213" t="s">
        <v>253</v>
      </c>
      <c r="B213" t="s">
        <v>254</v>
      </c>
      <c r="C213" s="1">
        <v>37316</v>
      </c>
      <c r="D213" s="3">
        <f t="shared" si="6"/>
        <v>3</v>
      </c>
      <c r="E213" s="3">
        <f t="shared" si="7"/>
        <v>2002</v>
      </c>
      <c r="F213" t="s">
        <v>14</v>
      </c>
      <c r="G213" t="s">
        <v>37</v>
      </c>
      <c r="H213" t="s">
        <v>37</v>
      </c>
      <c r="I213" s="2">
        <v>28</v>
      </c>
      <c r="K213" s="2">
        <v>4777.9999989099997</v>
      </c>
    </row>
    <row r="214" spans="1:11" x14ac:dyDescent="0.15">
      <c r="A214" t="s">
        <v>253</v>
      </c>
      <c r="B214" t="s">
        <v>254</v>
      </c>
      <c r="C214" s="1">
        <v>37383</v>
      </c>
      <c r="D214" s="3">
        <f t="shared" si="6"/>
        <v>5</v>
      </c>
      <c r="E214" s="3">
        <f t="shared" si="7"/>
        <v>2002</v>
      </c>
      <c r="F214" t="s">
        <v>43</v>
      </c>
      <c r="G214" t="s">
        <v>37</v>
      </c>
      <c r="H214" t="s">
        <v>37</v>
      </c>
      <c r="I214" s="2">
        <v>-1E-8</v>
      </c>
      <c r="K214" s="2">
        <v>4777.9999988999998</v>
      </c>
    </row>
    <row r="215" spans="1:11" x14ac:dyDescent="0.15">
      <c r="A215" t="s">
        <v>253</v>
      </c>
      <c r="B215" t="s">
        <v>254</v>
      </c>
      <c r="C215" s="1">
        <v>37412</v>
      </c>
      <c r="D215" s="3">
        <f t="shared" si="6"/>
        <v>6</v>
      </c>
      <c r="E215" s="3">
        <f t="shared" si="7"/>
        <v>2002</v>
      </c>
      <c r="F215" t="s">
        <v>43</v>
      </c>
      <c r="G215" t="s">
        <v>37</v>
      </c>
      <c r="H215" t="s">
        <v>37</v>
      </c>
      <c r="I215" s="2">
        <v>-2E-8</v>
      </c>
      <c r="K215" s="2">
        <v>4777.99999888</v>
      </c>
    </row>
    <row r="216" spans="1:11" x14ac:dyDescent="0.15">
      <c r="A216" t="s">
        <v>253</v>
      </c>
      <c r="B216" t="s">
        <v>254</v>
      </c>
      <c r="C216" s="1">
        <v>37413</v>
      </c>
      <c r="D216" s="3">
        <f t="shared" si="6"/>
        <v>6</v>
      </c>
      <c r="E216" s="3">
        <f t="shared" si="7"/>
        <v>2002</v>
      </c>
      <c r="F216" t="s">
        <v>14</v>
      </c>
      <c r="G216" t="s">
        <v>37</v>
      </c>
      <c r="H216" t="s">
        <v>37</v>
      </c>
      <c r="I216" s="2">
        <v>180</v>
      </c>
      <c r="K216" s="2">
        <v>4957.99999888</v>
      </c>
    </row>
    <row r="217" spans="1:11" x14ac:dyDescent="0.15">
      <c r="A217" t="s">
        <v>253</v>
      </c>
      <c r="B217" t="s">
        <v>254</v>
      </c>
      <c r="C217" s="1">
        <v>38462</v>
      </c>
      <c r="D217" s="3">
        <f t="shared" si="6"/>
        <v>4</v>
      </c>
      <c r="E217" s="3">
        <f t="shared" si="7"/>
        <v>2005</v>
      </c>
      <c r="F217" t="s">
        <v>14</v>
      </c>
      <c r="G217" t="s">
        <v>37</v>
      </c>
      <c r="H217" t="s">
        <v>37</v>
      </c>
      <c r="I217" s="2">
        <v>137</v>
      </c>
      <c r="K217" s="2">
        <v>5094.99999888</v>
      </c>
    </row>
    <row r="218" spans="1:11" x14ac:dyDescent="0.15">
      <c r="A218" t="s">
        <v>253</v>
      </c>
      <c r="B218" t="s">
        <v>254</v>
      </c>
      <c r="C218" s="1">
        <v>38644</v>
      </c>
      <c r="D218" s="3">
        <f t="shared" si="6"/>
        <v>10</v>
      </c>
      <c r="E218" s="3">
        <f t="shared" si="7"/>
        <v>2005</v>
      </c>
      <c r="F218" t="s">
        <v>14</v>
      </c>
      <c r="G218" t="s">
        <v>37</v>
      </c>
      <c r="H218" t="s">
        <v>37</v>
      </c>
      <c r="I218" s="2">
        <v>110</v>
      </c>
      <c r="K218" s="2">
        <v>5204.99999888</v>
      </c>
    </row>
    <row r="219" spans="1:11" x14ac:dyDescent="0.15">
      <c r="A219" t="s">
        <v>253</v>
      </c>
      <c r="B219" t="s">
        <v>254</v>
      </c>
      <c r="C219" s="1">
        <v>39463</v>
      </c>
      <c r="D219" s="3">
        <f t="shared" si="6"/>
        <v>1</v>
      </c>
      <c r="E219" s="3">
        <f t="shared" si="7"/>
        <v>2008</v>
      </c>
      <c r="F219" t="s">
        <v>14</v>
      </c>
      <c r="G219" t="s">
        <v>37</v>
      </c>
      <c r="H219" t="s">
        <v>37</v>
      </c>
      <c r="I219" s="2">
        <v>51</v>
      </c>
      <c r="K219" s="2">
        <v>5255.99999888</v>
      </c>
    </row>
    <row r="220" spans="1:11" x14ac:dyDescent="0.15">
      <c r="A220" t="s">
        <v>253</v>
      </c>
      <c r="B220" t="s">
        <v>254</v>
      </c>
      <c r="C220" s="1">
        <v>39554</v>
      </c>
      <c r="D220" s="3">
        <f t="shared" si="6"/>
        <v>4</v>
      </c>
      <c r="E220" s="3">
        <f t="shared" si="7"/>
        <v>2008</v>
      </c>
      <c r="F220" t="s">
        <v>14</v>
      </c>
      <c r="G220" t="s">
        <v>37</v>
      </c>
      <c r="H220" t="s">
        <v>37</v>
      </c>
      <c r="I220" s="2">
        <v>154</v>
      </c>
      <c r="K220" s="2">
        <v>5409.99999888</v>
      </c>
    </row>
    <row r="221" spans="1:11" x14ac:dyDescent="0.15">
      <c r="A221" t="s">
        <v>253</v>
      </c>
      <c r="B221" t="s">
        <v>254</v>
      </c>
      <c r="C221" s="1">
        <v>39743</v>
      </c>
      <c r="D221" s="3">
        <f t="shared" si="6"/>
        <v>10</v>
      </c>
      <c r="E221" s="3">
        <f t="shared" si="7"/>
        <v>2008</v>
      </c>
      <c r="F221" t="s">
        <v>14</v>
      </c>
      <c r="G221" t="s">
        <v>37</v>
      </c>
      <c r="H221" t="s">
        <v>37</v>
      </c>
      <c r="I221" s="2">
        <v>701</v>
      </c>
      <c r="K221" s="2">
        <v>6110.99999888</v>
      </c>
    </row>
    <row r="222" spans="1:11" x14ac:dyDescent="0.15">
      <c r="A222" t="s">
        <v>253</v>
      </c>
      <c r="B222" t="s">
        <v>254</v>
      </c>
      <c r="C222" s="1">
        <v>39834</v>
      </c>
      <c r="D222" s="3">
        <f t="shared" si="6"/>
        <v>1</v>
      </c>
      <c r="E222" s="3">
        <f t="shared" si="7"/>
        <v>2009</v>
      </c>
      <c r="F222" t="s">
        <v>14</v>
      </c>
      <c r="G222" t="s">
        <v>37</v>
      </c>
      <c r="H222" t="s">
        <v>37</v>
      </c>
      <c r="I222" s="2">
        <v>609</v>
      </c>
      <c r="K222" s="2">
        <v>6719.99999888</v>
      </c>
    </row>
    <row r="223" spans="1:11" x14ac:dyDescent="0.15">
      <c r="A223" t="s">
        <v>259</v>
      </c>
      <c r="B223" t="s">
        <v>260</v>
      </c>
      <c r="C223" s="1">
        <v>38665</v>
      </c>
      <c r="D223" s="3">
        <f t="shared" si="6"/>
        <v>11</v>
      </c>
      <c r="E223" s="3">
        <f t="shared" si="7"/>
        <v>2005</v>
      </c>
      <c r="F223" t="s">
        <v>14</v>
      </c>
      <c r="G223" t="s">
        <v>261</v>
      </c>
      <c r="H223" t="s">
        <v>262</v>
      </c>
      <c r="I223" s="2">
        <v>3250</v>
      </c>
      <c r="K223" s="2">
        <v>3250</v>
      </c>
    </row>
    <row r="224" spans="1:11" x14ac:dyDescent="0.15">
      <c r="A224" t="s">
        <v>259</v>
      </c>
      <c r="B224" t="s">
        <v>260</v>
      </c>
      <c r="C224" s="1">
        <v>38744</v>
      </c>
      <c r="D224" s="3">
        <f t="shared" si="6"/>
        <v>1</v>
      </c>
      <c r="E224" s="3">
        <f t="shared" si="7"/>
        <v>2006</v>
      </c>
      <c r="F224" t="s">
        <v>14</v>
      </c>
      <c r="G224" t="s">
        <v>263</v>
      </c>
      <c r="H224" t="s">
        <v>264</v>
      </c>
      <c r="I224" s="2">
        <v>3000</v>
      </c>
      <c r="K224" s="2">
        <v>6250</v>
      </c>
    </row>
    <row r="225" spans="1:11" x14ac:dyDescent="0.15">
      <c r="A225" t="s">
        <v>259</v>
      </c>
      <c r="B225" t="s">
        <v>260</v>
      </c>
      <c r="C225" s="1">
        <v>38891</v>
      </c>
      <c r="D225" s="3">
        <f t="shared" si="6"/>
        <v>6</v>
      </c>
      <c r="E225" s="3">
        <f t="shared" si="7"/>
        <v>2006</v>
      </c>
      <c r="F225" t="s">
        <v>14</v>
      </c>
      <c r="G225" t="s">
        <v>265</v>
      </c>
      <c r="H225" t="s">
        <v>266</v>
      </c>
      <c r="I225" s="2">
        <v>2500</v>
      </c>
      <c r="K225" s="2">
        <v>8750</v>
      </c>
    </row>
    <row r="226" spans="1:11" x14ac:dyDescent="0.15">
      <c r="A226" t="s">
        <v>259</v>
      </c>
      <c r="B226" t="s">
        <v>260</v>
      </c>
      <c r="C226" s="1">
        <v>38982</v>
      </c>
      <c r="D226" s="3">
        <f t="shared" si="6"/>
        <v>9</v>
      </c>
      <c r="E226" s="3">
        <f t="shared" si="7"/>
        <v>2006</v>
      </c>
      <c r="F226" t="s">
        <v>14</v>
      </c>
      <c r="G226" t="s">
        <v>267</v>
      </c>
      <c r="H226" t="s">
        <v>268</v>
      </c>
      <c r="I226" s="2">
        <v>2500</v>
      </c>
      <c r="K226" s="2">
        <v>11250</v>
      </c>
    </row>
    <row r="227" spans="1:11" x14ac:dyDescent="0.15">
      <c r="A227" t="s">
        <v>259</v>
      </c>
      <c r="B227" t="s">
        <v>260</v>
      </c>
      <c r="C227" s="1">
        <v>39051</v>
      </c>
      <c r="D227" s="3">
        <f t="shared" si="6"/>
        <v>11</v>
      </c>
      <c r="E227" s="3">
        <f t="shared" si="7"/>
        <v>2006</v>
      </c>
      <c r="F227" t="s">
        <v>14</v>
      </c>
      <c r="G227" t="s">
        <v>269</v>
      </c>
      <c r="H227" t="s">
        <v>270</v>
      </c>
      <c r="I227" s="2">
        <v>2500</v>
      </c>
      <c r="K227" s="2">
        <v>13750</v>
      </c>
    </row>
    <row r="228" spans="1:11" x14ac:dyDescent="0.15">
      <c r="A228" t="s">
        <v>259</v>
      </c>
      <c r="B228" t="s">
        <v>260</v>
      </c>
      <c r="C228" s="1">
        <v>39463</v>
      </c>
      <c r="D228" s="3">
        <f t="shared" si="6"/>
        <v>1</v>
      </c>
      <c r="E228" s="3">
        <f t="shared" si="7"/>
        <v>2008</v>
      </c>
      <c r="F228" t="s">
        <v>14</v>
      </c>
      <c r="G228" t="s">
        <v>37</v>
      </c>
      <c r="H228" t="s">
        <v>37</v>
      </c>
      <c r="I228" s="2">
        <v>136</v>
      </c>
      <c r="K228" s="2">
        <v>13886</v>
      </c>
    </row>
    <row r="229" spans="1:11" x14ac:dyDescent="0.15">
      <c r="A229" t="s">
        <v>259</v>
      </c>
      <c r="B229" t="s">
        <v>260</v>
      </c>
      <c r="C229" s="1">
        <v>39554</v>
      </c>
      <c r="D229" s="3">
        <f t="shared" si="6"/>
        <v>4</v>
      </c>
      <c r="E229" s="3">
        <f t="shared" si="7"/>
        <v>2008</v>
      </c>
      <c r="F229" t="s">
        <v>14</v>
      </c>
      <c r="G229" t="s">
        <v>37</v>
      </c>
      <c r="H229" t="s">
        <v>37</v>
      </c>
      <c r="I229" s="2">
        <v>406</v>
      </c>
      <c r="K229" s="2">
        <v>14292</v>
      </c>
    </row>
    <row r="230" spans="1:11" x14ac:dyDescent="0.15">
      <c r="A230" t="s">
        <v>259</v>
      </c>
      <c r="B230" t="s">
        <v>260</v>
      </c>
      <c r="C230" s="1">
        <v>39743</v>
      </c>
      <c r="D230" s="3">
        <f t="shared" si="6"/>
        <v>10</v>
      </c>
      <c r="E230" s="3">
        <f t="shared" si="7"/>
        <v>2008</v>
      </c>
      <c r="F230" t="s">
        <v>14</v>
      </c>
      <c r="G230" t="s">
        <v>37</v>
      </c>
      <c r="H230" t="s">
        <v>37</v>
      </c>
      <c r="I230" s="2">
        <v>2467.0000000000005</v>
      </c>
      <c r="K230" s="2">
        <v>16759</v>
      </c>
    </row>
    <row r="231" spans="1:11" x14ac:dyDescent="0.15">
      <c r="A231" t="s">
        <v>259</v>
      </c>
      <c r="B231" t="s">
        <v>260</v>
      </c>
      <c r="C231" s="1">
        <v>39743</v>
      </c>
      <c r="D231" s="3">
        <f t="shared" si="6"/>
        <v>10</v>
      </c>
      <c r="E231" s="3">
        <f t="shared" si="7"/>
        <v>2008</v>
      </c>
      <c r="F231" t="s">
        <v>14</v>
      </c>
      <c r="G231" t="s">
        <v>271</v>
      </c>
      <c r="H231" t="s">
        <v>272</v>
      </c>
      <c r="I231" s="2">
        <v>4750.0000000000009</v>
      </c>
      <c r="K231" s="2">
        <v>21509</v>
      </c>
    </row>
    <row r="232" spans="1:11" x14ac:dyDescent="0.15">
      <c r="A232" t="s">
        <v>259</v>
      </c>
      <c r="B232" t="s">
        <v>260</v>
      </c>
      <c r="C232" s="1">
        <v>39834</v>
      </c>
      <c r="D232" s="3">
        <f t="shared" si="6"/>
        <v>1</v>
      </c>
      <c r="E232" s="3">
        <f t="shared" si="7"/>
        <v>2009</v>
      </c>
      <c r="F232" t="s">
        <v>14</v>
      </c>
      <c r="G232" t="s">
        <v>37</v>
      </c>
      <c r="H232" t="s">
        <v>37</v>
      </c>
      <c r="I232" s="2">
        <v>2142</v>
      </c>
      <c r="K232" s="2">
        <v>23651</v>
      </c>
    </row>
    <row r="233" spans="1:11" x14ac:dyDescent="0.15">
      <c r="A233" t="s">
        <v>273</v>
      </c>
      <c r="B233" t="s">
        <v>274</v>
      </c>
      <c r="C233" s="1">
        <v>31970</v>
      </c>
      <c r="D233" s="3">
        <f t="shared" si="6"/>
        <v>7</v>
      </c>
      <c r="E233" s="3">
        <f t="shared" si="7"/>
        <v>1987</v>
      </c>
      <c r="F233" t="s">
        <v>48</v>
      </c>
      <c r="G233" t="s">
        <v>37</v>
      </c>
      <c r="H233" t="s">
        <v>37</v>
      </c>
      <c r="I233" s="2">
        <v>369.00948420000003</v>
      </c>
      <c r="K233" s="2">
        <v>369.00948420000003</v>
      </c>
    </row>
    <row r="234" spans="1:11" x14ac:dyDescent="0.15">
      <c r="A234" t="s">
        <v>273</v>
      </c>
      <c r="B234" t="s">
        <v>274</v>
      </c>
      <c r="C234" s="1">
        <v>32154</v>
      </c>
      <c r="D234" s="3">
        <f t="shared" si="6"/>
        <v>1</v>
      </c>
      <c r="E234" s="3">
        <f t="shared" si="7"/>
        <v>1988</v>
      </c>
      <c r="F234" t="s">
        <v>48</v>
      </c>
      <c r="G234" t="s">
        <v>37</v>
      </c>
      <c r="H234" t="s">
        <v>37</v>
      </c>
      <c r="I234" s="2">
        <v>2.3717809999999999E-2</v>
      </c>
      <c r="K234" s="2">
        <v>369.03320201000002</v>
      </c>
    </row>
    <row r="235" spans="1:11" x14ac:dyDescent="0.15">
      <c r="A235" t="s">
        <v>273</v>
      </c>
      <c r="B235" t="s">
        <v>274</v>
      </c>
      <c r="C235" s="1">
        <v>32336</v>
      </c>
      <c r="D235" s="3">
        <f t="shared" si="6"/>
        <v>7</v>
      </c>
      <c r="E235" s="3">
        <f t="shared" si="7"/>
        <v>1988</v>
      </c>
      <c r="F235" t="s">
        <v>48</v>
      </c>
      <c r="G235" t="s">
        <v>37</v>
      </c>
      <c r="H235" t="s">
        <v>37</v>
      </c>
      <c r="I235" s="2">
        <v>6.0443449999999996E-2</v>
      </c>
      <c r="K235" s="2">
        <v>369.09364546000006</v>
      </c>
    </row>
    <row r="236" spans="1:11" x14ac:dyDescent="0.15">
      <c r="A236" t="s">
        <v>273</v>
      </c>
      <c r="B236" t="s">
        <v>274</v>
      </c>
      <c r="C236" s="1">
        <v>32520</v>
      </c>
      <c r="D236" s="3">
        <f t="shared" si="6"/>
        <v>1</v>
      </c>
      <c r="E236" s="3">
        <f t="shared" si="7"/>
        <v>1989</v>
      </c>
      <c r="F236" t="s">
        <v>48</v>
      </c>
      <c r="G236" t="s">
        <v>37</v>
      </c>
      <c r="H236" t="s">
        <v>37</v>
      </c>
      <c r="I236" s="2">
        <v>29.224431719999998</v>
      </c>
      <c r="K236" s="2">
        <v>398.31807718000005</v>
      </c>
    </row>
    <row r="237" spans="1:11" x14ac:dyDescent="0.15">
      <c r="A237" t="s">
        <v>273</v>
      </c>
      <c r="B237" t="s">
        <v>274</v>
      </c>
      <c r="C237" s="1">
        <v>32701</v>
      </c>
      <c r="D237" s="3">
        <f t="shared" si="6"/>
        <v>7</v>
      </c>
      <c r="E237" s="3">
        <f t="shared" si="7"/>
        <v>1989</v>
      </c>
      <c r="F237" t="s">
        <v>48</v>
      </c>
      <c r="G237" t="s">
        <v>37</v>
      </c>
      <c r="H237" t="s">
        <v>37</v>
      </c>
      <c r="I237" s="2">
        <v>6.0052700000000001E-3</v>
      </c>
      <c r="K237" s="2">
        <v>398.32408245000005</v>
      </c>
    </row>
    <row r="238" spans="1:11" x14ac:dyDescent="0.15">
      <c r="A238" t="s">
        <v>273</v>
      </c>
      <c r="B238" t="s">
        <v>274</v>
      </c>
      <c r="C238" s="1">
        <v>32848</v>
      </c>
      <c r="D238" s="3">
        <f t="shared" si="6"/>
        <v>12</v>
      </c>
      <c r="E238" s="3">
        <f t="shared" si="7"/>
        <v>1989</v>
      </c>
      <c r="F238" t="s">
        <v>43</v>
      </c>
      <c r="G238" t="s">
        <v>37</v>
      </c>
      <c r="H238" t="s">
        <v>37</v>
      </c>
      <c r="I238" s="2">
        <v>-175</v>
      </c>
      <c r="K238" s="2">
        <v>223.32408245000005</v>
      </c>
    </row>
    <row r="239" spans="1:11" x14ac:dyDescent="0.15">
      <c r="A239" t="s">
        <v>275</v>
      </c>
      <c r="B239" t="s">
        <v>276</v>
      </c>
      <c r="C239" s="1">
        <v>33438</v>
      </c>
      <c r="D239" s="3">
        <f t="shared" si="6"/>
        <v>7</v>
      </c>
      <c r="E239" s="3">
        <f t="shared" si="7"/>
        <v>1991</v>
      </c>
      <c r="F239" t="s">
        <v>14</v>
      </c>
      <c r="G239" t="s">
        <v>277</v>
      </c>
      <c r="H239" t="s">
        <v>278</v>
      </c>
      <c r="I239" s="2">
        <v>1000</v>
      </c>
      <c r="K239" s="2">
        <v>1223.3240824499999</v>
      </c>
    </row>
    <row r="240" spans="1:11" x14ac:dyDescent="0.15">
      <c r="A240" t="s">
        <v>279</v>
      </c>
      <c r="B240" t="s">
        <v>280</v>
      </c>
      <c r="C240" s="1">
        <v>33570</v>
      </c>
      <c r="D240" s="3">
        <f t="shared" si="6"/>
        <v>11</v>
      </c>
      <c r="E240" s="3">
        <f t="shared" si="7"/>
        <v>1991</v>
      </c>
      <c r="F240" t="s">
        <v>14</v>
      </c>
      <c r="G240" t="s">
        <v>46</v>
      </c>
      <c r="H240" t="s">
        <v>281</v>
      </c>
      <c r="I240" s="2">
        <v>1500</v>
      </c>
      <c r="K240" s="2">
        <v>2723.3240824499999</v>
      </c>
    </row>
    <row r="241" spans="1:11" x14ac:dyDescent="0.15">
      <c r="A241" t="s">
        <v>273</v>
      </c>
      <c r="B241" t="s">
        <v>274</v>
      </c>
      <c r="C241" s="1">
        <v>33704</v>
      </c>
      <c r="D241" s="3">
        <f t="shared" si="6"/>
        <v>4</v>
      </c>
      <c r="E241" s="3">
        <f t="shared" si="7"/>
        <v>1992</v>
      </c>
      <c r="F241" t="s">
        <v>14</v>
      </c>
      <c r="G241" t="s">
        <v>282</v>
      </c>
      <c r="H241" t="s">
        <v>283</v>
      </c>
      <c r="I241" s="2">
        <v>200</v>
      </c>
      <c r="K241" s="2">
        <v>2923.3240824499999</v>
      </c>
    </row>
    <row r="242" spans="1:11" x14ac:dyDescent="0.15">
      <c r="A242" t="s">
        <v>284</v>
      </c>
      <c r="B242" t="s">
        <v>285</v>
      </c>
      <c r="C242" s="1">
        <v>34016</v>
      </c>
      <c r="D242" s="3">
        <f t="shared" si="6"/>
        <v>2</v>
      </c>
      <c r="E242" s="3">
        <f t="shared" si="7"/>
        <v>1993</v>
      </c>
      <c r="F242" t="s">
        <v>14</v>
      </c>
      <c r="G242" t="s">
        <v>286</v>
      </c>
      <c r="H242" t="s">
        <v>287</v>
      </c>
      <c r="I242" s="2">
        <v>1350</v>
      </c>
      <c r="K242" s="2">
        <v>4273.3240824499999</v>
      </c>
    </row>
    <row r="243" spans="1:11" x14ac:dyDescent="0.15">
      <c r="A243" t="s">
        <v>288</v>
      </c>
      <c r="B243" t="s">
        <v>289</v>
      </c>
      <c r="C243" s="1">
        <v>34243</v>
      </c>
      <c r="D243" s="3">
        <f t="shared" si="6"/>
        <v>10</v>
      </c>
      <c r="E243" s="3">
        <f t="shared" si="7"/>
        <v>1993</v>
      </c>
      <c r="F243" t="s">
        <v>14</v>
      </c>
      <c r="G243" t="s">
        <v>290</v>
      </c>
      <c r="H243" t="s">
        <v>291</v>
      </c>
      <c r="I243" s="2">
        <v>1000</v>
      </c>
      <c r="K243" s="2">
        <v>5273.3240824500008</v>
      </c>
    </row>
    <row r="244" spans="1:11" x14ac:dyDescent="0.15">
      <c r="A244" t="s">
        <v>273</v>
      </c>
      <c r="B244" t="s">
        <v>274</v>
      </c>
      <c r="C244" s="1">
        <v>37257</v>
      </c>
      <c r="D244" s="3">
        <f t="shared" si="6"/>
        <v>1</v>
      </c>
      <c r="E244" s="3">
        <f t="shared" si="7"/>
        <v>2002</v>
      </c>
      <c r="F244" t="s">
        <v>43</v>
      </c>
      <c r="G244" t="s">
        <v>37</v>
      </c>
      <c r="H244" t="s">
        <v>37</v>
      </c>
      <c r="I244" s="2">
        <v>-6.7000000000000004E-7</v>
      </c>
      <c r="K244" s="2">
        <v>5273.3240817799997</v>
      </c>
    </row>
    <row r="245" spans="1:11" x14ac:dyDescent="0.15">
      <c r="A245" t="s">
        <v>273</v>
      </c>
      <c r="B245" t="s">
        <v>274</v>
      </c>
      <c r="C245" s="1">
        <v>37316</v>
      </c>
      <c r="D245" s="3">
        <f t="shared" si="6"/>
        <v>3</v>
      </c>
      <c r="E245" s="3">
        <f t="shared" si="7"/>
        <v>2002</v>
      </c>
      <c r="F245" t="s">
        <v>14</v>
      </c>
      <c r="G245" t="s">
        <v>37</v>
      </c>
      <c r="H245" t="s">
        <v>37</v>
      </c>
      <c r="I245" s="2">
        <v>30</v>
      </c>
      <c r="K245" s="2">
        <v>5303.3240817799997</v>
      </c>
    </row>
    <row r="246" spans="1:11" x14ac:dyDescent="0.15">
      <c r="A246" t="s">
        <v>273</v>
      </c>
      <c r="B246" t="s">
        <v>274</v>
      </c>
      <c r="C246" s="1">
        <v>37413</v>
      </c>
      <c r="D246" s="3">
        <f t="shared" si="6"/>
        <v>6</v>
      </c>
      <c r="E246" s="3">
        <f t="shared" si="7"/>
        <v>2002</v>
      </c>
      <c r="F246" t="s">
        <v>14</v>
      </c>
      <c r="G246" t="s">
        <v>37</v>
      </c>
      <c r="H246" t="s">
        <v>37</v>
      </c>
      <c r="I246" s="2">
        <v>93</v>
      </c>
      <c r="K246" s="2">
        <v>5396.3240817799997</v>
      </c>
    </row>
    <row r="247" spans="1:11" x14ac:dyDescent="0.15">
      <c r="A247" t="s">
        <v>273</v>
      </c>
      <c r="B247" t="s">
        <v>274</v>
      </c>
      <c r="C247" s="1">
        <v>38462</v>
      </c>
      <c r="D247" s="3">
        <f t="shared" si="6"/>
        <v>4</v>
      </c>
      <c r="E247" s="3">
        <f t="shared" si="7"/>
        <v>2005</v>
      </c>
      <c r="F247" t="s">
        <v>14</v>
      </c>
      <c r="G247" t="s">
        <v>37</v>
      </c>
      <c r="H247" t="s">
        <v>37</v>
      </c>
      <c r="I247" s="2">
        <v>149</v>
      </c>
      <c r="K247" s="2">
        <v>5545.3240817799997</v>
      </c>
    </row>
    <row r="248" spans="1:11" x14ac:dyDescent="0.15">
      <c r="A248" t="s">
        <v>273</v>
      </c>
      <c r="B248" t="s">
        <v>274</v>
      </c>
      <c r="C248" s="1">
        <v>38644</v>
      </c>
      <c r="D248" s="3">
        <f t="shared" si="6"/>
        <v>10</v>
      </c>
      <c r="E248" s="3">
        <f t="shared" si="7"/>
        <v>2005</v>
      </c>
      <c r="F248" t="s">
        <v>14</v>
      </c>
      <c r="G248" t="s">
        <v>37</v>
      </c>
      <c r="H248" t="s">
        <v>37</v>
      </c>
      <c r="I248" s="2">
        <v>119</v>
      </c>
      <c r="K248" s="2">
        <v>5664.3240817799997</v>
      </c>
    </row>
    <row r="249" spans="1:11" x14ac:dyDescent="0.15">
      <c r="A249" t="s">
        <v>273</v>
      </c>
      <c r="B249" t="s">
        <v>274</v>
      </c>
      <c r="C249" s="1">
        <v>39463</v>
      </c>
      <c r="D249" s="3">
        <f t="shared" si="6"/>
        <v>1</v>
      </c>
      <c r="E249" s="3">
        <f t="shared" si="7"/>
        <v>2008</v>
      </c>
      <c r="F249" t="s">
        <v>14</v>
      </c>
      <c r="G249" t="s">
        <v>37</v>
      </c>
      <c r="H249" t="s">
        <v>37</v>
      </c>
      <c r="I249" s="2">
        <v>56</v>
      </c>
      <c r="K249" s="2">
        <v>5720.3240817799997</v>
      </c>
    </row>
    <row r="250" spans="1:11" x14ac:dyDescent="0.15">
      <c r="A250" t="s">
        <v>273</v>
      </c>
      <c r="B250" t="s">
        <v>274</v>
      </c>
      <c r="C250" s="1">
        <v>39554</v>
      </c>
      <c r="D250" s="3">
        <f t="shared" si="6"/>
        <v>4</v>
      </c>
      <c r="E250" s="3">
        <f t="shared" si="7"/>
        <v>2008</v>
      </c>
      <c r="F250" t="s">
        <v>14</v>
      </c>
      <c r="G250" t="s">
        <v>37</v>
      </c>
      <c r="H250" t="s">
        <v>37</v>
      </c>
      <c r="I250" s="2">
        <v>167</v>
      </c>
      <c r="K250" s="2">
        <v>5887.3240817799997</v>
      </c>
    </row>
    <row r="251" spans="1:11" x14ac:dyDescent="0.15">
      <c r="A251" t="s">
        <v>273</v>
      </c>
      <c r="B251" t="s">
        <v>274</v>
      </c>
      <c r="C251" s="1">
        <v>39743</v>
      </c>
      <c r="D251" s="3">
        <f t="shared" si="6"/>
        <v>10</v>
      </c>
      <c r="E251" s="3">
        <f t="shared" si="7"/>
        <v>2008</v>
      </c>
      <c r="F251" t="s">
        <v>14</v>
      </c>
      <c r="G251" t="s">
        <v>37</v>
      </c>
      <c r="H251" t="s">
        <v>37</v>
      </c>
      <c r="I251" s="2">
        <v>763</v>
      </c>
      <c r="K251" s="2">
        <v>6650.3240817799997</v>
      </c>
    </row>
    <row r="252" spans="1:11" x14ac:dyDescent="0.15">
      <c r="A252" t="s">
        <v>273</v>
      </c>
      <c r="B252" t="s">
        <v>274</v>
      </c>
      <c r="C252" s="1">
        <v>39834</v>
      </c>
      <c r="D252" s="3">
        <f t="shared" si="6"/>
        <v>1</v>
      </c>
      <c r="E252" s="3">
        <f t="shared" si="7"/>
        <v>2009</v>
      </c>
      <c r="F252" t="s">
        <v>14</v>
      </c>
      <c r="G252" t="s">
        <v>37</v>
      </c>
      <c r="H252" t="s">
        <v>37</v>
      </c>
      <c r="I252" s="2">
        <v>662</v>
      </c>
      <c r="K252" s="2">
        <v>7312.3240817799997</v>
      </c>
    </row>
    <row r="253" spans="1:11" x14ac:dyDescent="0.15">
      <c r="A253" t="s">
        <v>292</v>
      </c>
      <c r="B253" t="s">
        <v>293</v>
      </c>
      <c r="C253" s="1">
        <v>39766</v>
      </c>
      <c r="D253" s="3">
        <f t="shared" si="6"/>
        <v>11</v>
      </c>
      <c r="E253" s="3">
        <f t="shared" si="7"/>
        <v>2008</v>
      </c>
      <c r="F253" t="s">
        <v>14</v>
      </c>
      <c r="G253" t="s">
        <v>294</v>
      </c>
      <c r="H253" t="s">
        <v>295</v>
      </c>
      <c r="I253" s="2">
        <v>4000</v>
      </c>
      <c r="K253" s="2">
        <v>4000</v>
      </c>
    </row>
    <row r="254" spans="1:11" x14ac:dyDescent="0.15">
      <c r="A254" t="s">
        <v>292</v>
      </c>
      <c r="B254" t="s">
        <v>293</v>
      </c>
      <c r="C254" s="1">
        <v>39801</v>
      </c>
      <c r="D254" s="3">
        <f t="shared" si="6"/>
        <v>12</v>
      </c>
      <c r="E254" s="3">
        <f t="shared" si="7"/>
        <v>2008</v>
      </c>
      <c r="F254" t="s">
        <v>14</v>
      </c>
      <c r="G254" t="s">
        <v>296</v>
      </c>
      <c r="H254" t="s">
        <v>297</v>
      </c>
      <c r="I254" s="2">
        <v>3500</v>
      </c>
      <c r="K254" s="2">
        <v>7500</v>
      </c>
    </row>
    <row r="255" spans="1:11" x14ac:dyDescent="0.15">
      <c r="A255" t="s">
        <v>292</v>
      </c>
      <c r="B255" t="s">
        <v>293</v>
      </c>
      <c r="C255" s="1">
        <v>39834</v>
      </c>
      <c r="D255" s="3">
        <f t="shared" si="6"/>
        <v>1</v>
      </c>
      <c r="E255" s="3">
        <f t="shared" si="7"/>
        <v>2009</v>
      </c>
      <c r="F255" t="s">
        <v>14</v>
      </c>
      <c r="G255" t="s">
        <v>37</v>
      </c>
      <c r="H255" t="s">
        <v>37</v>
      </c>
      <c r="I255" s="2">
        <v>747</v>
      </c>
      <c r="K255" s="2">
        <v>8247</v>
      </c>
    </row>
    <row r="256" spans="1:11" x14ac:dyDescent="0.15">
      <c r="A256" t="s">
        <v>292</v>
      </c>
      <c r="B256" t="s">
        <v>293</v>
      </c>
      <c r="C256" s="1">
        <v>39848</v>
      </c>
      <c r="D256" s="3">
        <f t="shared" si="6"/>
        <v>2</v>
      </c>
      <c r="E256" s="3">
        <f t="shared" si="7"/>
        <v>2009</v>
      </c>
      <c r="F256" t="s">
        <v>14</v>
      </c>
      <c r="G256" t="s">
        <v>298</v>
      </c>
      <c r="H256" t="s">
        <v>299</v>
      </c>
      <c r="I256" s="2">
        <v>3750</v>
      </c>
      <c r="K256" s="2">
        <v>11997</v>
      </c>
    </row>
    <row r="257" spans="1:11" x14ac:dyDescent="0.15">
      <c r="A257" t="s">
        <v>292</v>
      </c>
      <c r="B257" t="s">
        <v>293</v>
      </c>
      <c r="C257" s="1">
        <v>39876</v>
      </c>
      <c r="D257" s="3">
        <f t="shared" si="6"/>
        <v>3</v>
      </c>
      <c r="E257" s="3">
        <f t="shared" si="7"/>
        <v>2009</v>
      </c>
      <c r="F257" t="s">
        <v>14</v>
      </c>
      <c r="G257" t="s">
        <v>300</v>
      </c>
      <c r="H257" t="s">
        <v>301</v>
      </c>
      <c r="I257" s="2">
        <v>3750</v>
      </c>
      <c r="K257" s="2">
        <v>15747</v>
      </c>
    </row>
    <row r="258" spans="1:11" x14ac:dyDescent="0.15">
      <c r="A258" t="s">
        <v>302</v>
      </c>
      <c r="B258" t="s">
        <v>303</v>
      </c>
      <c r="C258" s="1">
        <v>37036</v>
      </c>
      <c r="D258" s="3">
        <f t="shared" si="6"/>
        <v>5</v>
      </c>
      <c r="E258" s="3">
        <f t="shared" si="7"/>
        <v>2001</v>
      </c>
      <c r="F258" t="s">
        <v>14</v>
      </c>
      <c r="G258" t="s">
        <v>304</v>
      </c>
      <c r="H258" t="s">
        <v>197</v>
      </c>
      <c r="I258" s="2">
        <v>2524.9999999999995</v>
      </c>
      <c r="K258" s="2">
        <v>2524.9999999999995</v>
      </c>
    </row>
    <row r="259" spans="1:11" x14ac:dyDescent="0.15">
      <c r="A259" t="s">
        <v>302</v>
      </c>
      <c r="B259" t="s">
        <v>303</v>
      </c>
      <c r="C259" s="1">
        <v>37064</v>
      </c>
      <c r="D259" s="3">
        <f t="shared" si="6"/>
        <v>6</v>
      </c>
      <c r="E259" s="3">
        <f t="shared" si="7"/>
        <v>2001</v>
      </c>
      <c r="F259" t="s">
        <v>65</v>
      </c>
      <c r="G259" t="s">
        <v>37</v>
      </c>
      <c r="H259" t="s">
        <v>37</v>
      </c>
      <c r="I259" s="2">
        <v>1693.7244000000001</v>
      </c>
      <c r="K259" s="2">
        <v>4218.7243999999992</v>
      </c>
    </row>
    <row r="260" spans="1:11" x14ac:dyDescent="0.15">
      <c r="A260" t="s">
        <v>302</v>
      </c>
      <c r="B260" t="s">
        <v>303</v>
      </c>
      <c r="C260" s="1">
        <v>37095</v>
      </c>
      <c r="D260" s="3">
        <f t="shared" si="6"/>
        <v>7</v>
      </c>
      <c r="E260" s="3">
        <f t="shared" si="7"/>
        <v>2001</v>
      </c>
      <c r="F260" t="s">
        <v>48</v>
      </c>
      <c r="G260" t="s">
        <v>37</v>
      </c>
      <c r="H260" t="s">
        <v>37</v>
      </c>
      <c r="I260" s="2">
        <v>6760.7418319900007</v>
      </c>
      <c r="K260" s="2">
        <v>10979.46623199</v>
      </c>
    </row>
    <row r="261" spans="1:11" x14ac:dyDescent="0.15">
      <c r="A261" t="s">
        <v>302</v>
      </c>
      <c r="B261" t="s">
        <v>303</v>
      </c>
      <c r="C261" s="1">
        <v>37316</v>
      </c>
      <c r="D261" s="3">
        <f t="shared" si="6"/>
        <v>3</v>
      </c>
      <c r="E261" s="3">
        <f t="shared" si="7"/>
        <v>2002</v>
      </c>
      <c r="F261" t="s">
        <v>14</v>
      </c>
      <c r="G261" t="s">
        <v>37</v>
      </c>
      <c r="H261" t="s">
        <v>37</v>
      </c>
      <c r="I261" s="2">
        <v>6</v>
      </c>
      <c r="K261" s="2">
        <v>10985.46623199</v>
      </c>
    </row>
    <row r="262" spans="1:11" x14ac:dyDescent="0.15">
      <c r="A262" t="s">
        <v>302</v>
      </c>
      <c r="B262" t="s">
        <v>303</v>
      </c>
      <c r="C262" s="1">
        <v>37343</v>
      </c>
      <c r="D262" s="3">
        <f t="shared" si="6"/>
        <v>3</v>
      </c>
      <c r="E262" s="3">
        <f t="shared" si="7"/>
        <v>2002</v>
      </c>
      <c r="F262" t="s">
        <v>14</v>
      </c>
      <c r="G262" t="s">
        <v>305</v>
      </c>
      <c r="H262" t="s">
        <v>306</v>
      </c>
      <c r="I262" s="2">
        <v>2300</v>
      </c>
      <c r="K262" s="2">
        <v>13285.46623199</v>
      </c>
    </row>
    <row r="263" spans="1:11" x14ac:dyDescent="0.15">
      <c r="A263" t="s">
        <v>302</v>
      </c>
      <c r="B263" t="s">
        <v>303</v>
      </c>
      <c r="C263" s="1">
        <v>37413</v>
      </c>
      <c r="D263" s="3">
        <f t="shared" si="6"/>
        <v>6</v>
      </c>
      <c r="E263" s="3">
        <f t="shared" si="7"/>
        <v>2002</v>
      </c>
      <c r="F263" t="s">
        <v>14</v>
      </c>
      <c r="G263" t="s">
        <v>37</v>
      </c>
      <c r="H263" t="s">
        <v>37</v>
      </c>
      <c r="I263" s="2">
        <v>61</v>
      </c>
      <c r="K263" s="2">
        <v>13346.46623199</v>
      </c>
    </row>
    <row r="264" spans="1:11" x14ac:dyDescent="0.15">
      <c r="A264" t="s">
        <v>302</v>
      </c>
      <c r="B264" t="s">
        <v>303</v>
      </c>
      <c r="C264" s="1">
        <v>38224</v>
      </c>
      <c r="D264" s="3">
        <f t="shared" ref="D264:D327" si="8">MONTH(C264)</f>
        <v>8</v>
      </c>
      <c r="E264" s="3">
        <f t="shared" ref="E264:E327" si="9">YEAR(C264)</f>
        <v>2004</v>
      </c>
      <c r="F264" t="s">
        <v>43</v>
      </c>
      <c r="G264" t="s">
        <v>37</v>
      </c>
      <c r="H264" t="s">
        <v>37</v>
      </c>
      <c r="I264" s="2">
        <v>-1E-8</v>
      </c>
      <c r="K264" s="2">
        <v>13346.466231980001</v>
      </c>
    </row>
    <row r="265" spans="1:11" x14ac:dyDescent="0.15">
      <c r="A265" t="s">
        <v>302</v>
      </c>
      <c r="B265" t="s">
        <v>303</v>
      </c>
      <c r="C265" s="1">
        <v>38268</v>
      </c>
      <c r="D265" s="3">
        <f t="shared" si="8"/>
        <v>10</v>
      </c>
      <c r="E265" s="3">
        <f t="shared" si="9"/>
        <v>2004</v>
      </c>
      <c r="F265" t="s">
        <v>43</v>
      </c>
      <c r="G265" t="s">
        <v>37</v>
      </c>
      <c r="H265" t="s">
        <v>37</v>
      </c>
      <c r="I265" s="2">
        <v>-7.4999999999999991E-7</v>
      </c>
      <c r="K265" s="2">
        <v>13346.466231229999</v>
      </c>
    </row>
    <row r="266" spans="1:11" x14ac:dyDescent="0.15">
      <c r="A266" t="s">
        <v>302</v>
      </c>
      <c r="B266" t="s">
        <v>303</v>
      </c>
      <c r="C266" s="1">
        <v>38462</v>
      </c>
      <c r="D266" s="3">
        <f t="shared" si="8"/>
        <v>4</v>
      </c>
      <c r="E266" s="3">
        <f t="shared" si="9"/>
        <v>2005</v>
      </c>
      <c r="F266" t="s">
        <v>14</v>
      </c>
      <c r="G266" t="s">
        <v>37</v>
      </c>
      <c r="H266" t="s">
        <v>37</v>
      </c>
      <c r="I266" s="2">
        <v>368</v>
      </c>
      <c r="K266" s="2">
        <v>13714.466231229999</v>
      </c>
    </row>
    <row r="267" spans="1:11" x14ac:dyDescent="0.15">
      <c r="A267" t="s">
        <v>302</v>
      </c>
      <c r="B267" t="s">
        <v>303</v>
      </c>
      <c r="C267" s="1">
        <v>38644</v>
      </c>
      <c r="D267" s="3">
        <f t="shared" si="8"/>
        <v>10</v>
      </c>
      <c r="E267" s="3">
        <f t="shared" si="9"/>
        <v>2005</v>
      </c>
      <c r="F267" t="s">
        <v>14</v>
      </c>
      <c r="G267" t="s">
        <v>37</v>
      </c>
      <c r="H267" t="s">
        <v>37</v>
      </c>
      <c r="I267" s="2">
        <v>295</v>
      </c>
      <c r="K267" s="2">
        <v>14009.466231229999</v>
      </c>
    </row>
    <row r="268" spans="1:11" x14ac:dyDescent="0.15">
      <c r="A268" t="s">
        <v>302</v>
      </c>
      <c r="B268" t="s">
        <v>303</v>
      </c>
      <c r="C268" s="1">
        <v>39463</v>
      </c>
      <c r="D268" s="3">
        <f t="shared" si="8"/>
        <v>1</v>
      </c>
      <c r="E268" s="3">
        <f t="shared" si="9"/>
        <v>2008</v>
      </c>
      <c r="F268" t="s">
        <v>14</v>
      </c>
      <c r="G268" t="s">
        <v>37</v>
      </c>
      <c r="H268" t="s">
        <v>37</v>
      </c>
      <c r="I268" s="2">
        <v>138</v>
      </c>
      <c r="K268" s="2">
        <v>14147.466231229999</v>
      </c>
    </row>
    <row r="269" spans="1:11" x14ac:dyDescent="0.15">
      <c r="A269" t="s">
        <v>302</v>
      </c>
      <c r="B269" t="s">
        <v>303</v>
      </c>
      <c r="C269" s="1">
        <v>39554</v>
      </c>
      <c r="D269" s="3">
        <f t="shared" si="8"/>
        <v>4</v>
      </c>
      <c r="E269" s="3">
        <f t="shared" si="9"/>
        <v>2008</v>
      </c>
      <c r="F269" t="s">
        <v>14</v>
      </c>
      <c r="G269" t="s">
        <v>37</v>
      </c>
      <c r="H269" t="s">
        <v>37</v>
      </c>
      <c r="I269" s="2">
        <v>414</v>
      </c>
      <c r="K269" s="2">
        <v>14561.466231229999</v>
      </c>
    </row>
    <row r="270" spans="1:11" x14ac:dyDescent="0.15">
      <c r="A270" t="s">
        <v>302</v>
      </c>
      <c r="B270" t="s">
        <v>303</v>
      </c>
      <c r="C270" s="1">
        <v>39647</v>
      </c>
      <c r="D270" s="3">
        <f t="shared" si="8"/>
        <v>7</v>
      </c>
      <c r="E270" s="3">
        <f t="shared" si="9"/>
        <v>2008</v>
      </c>
      <c r="F270" t="s">
        <v>14</v>
      </c>
      <c r="G270" t="s">
        <v>307</v>
      </c>
      <c r="H270" t="s">
        <v>308</v>
      </c>
      <c r="I270" s="2">
        <v>3750</v>
      </c>
      <c r="K270" s="2">
        <v>18311.466231229999</v>
      </c>
    </row>
    <row r="271" spans="1:11" x14ac:dyDescent="0.15">
      <c r="A271" t="s">
        <v>302</v>
      </c>
      <c r="B271" t="s">
        <v>303</v>
      </c>
      <c r="C271" s="1">
        <v>39743</v>
      </c>
      <c r="D271" s="3">
        <f t="shared" si="8"/>
        <v>10</v>
      </c>
      <c r="E271" s="3">
        <f t="shared" si="9"/>
        <v>2008</v>
      </c>
      <c r="F271" t="s">
        <v>14</v>
      </c>
      <c r="G271" t="s">
        <v>37</v>
      </c>
      <c r="H271" t="s">
        <v>37</v>
      </c>
      <c r="I271" s="2">
        <v>2372</v>
      </c>
      <c r="K271" s="2">
        <v>20683.466231229999</v>
      </c>
    </row>
    <row r="272" spans="1:11" x14ac:dyDescent="0.15">
      <c r="A272" t="s">
        <v>302</v>
      </c>
      <c r="B272" t="s">
        <v>303</v>
      </c>
      <c r="C272" s="1">
        <v>39780</v>
      </c>
      <c r="D272" s="3">
        <f t="shared" si="8"/>
        <v>11</v>
      </c>
      <c r="E272" s="3">
        <f t="shared" si="9"/>
        <v>2008</v>
      </c>
      <c r="F272" t="s">
        <v>14</v>
      </c>
      <c r="G272" t="s">
        <v>309</v>
      </c>
      <c r="H272" t="s">
        <v>310</v>
      </c>
      <c r="I272" s="2">
        <v>3750</v>
      </c>
      <c r="K272" s="2">
        <v>24433.466231229999</v>
      </c>
    </row>
    <row r="273" spans="1:11" x14ac:dyDescent="0.15">
      <c r="A273" t="s">
        <v>302</v>
      </c>
      <c r="B273" t="s">
        <v>303</v>
      </c>
      <c r="C273" s="1">
        <v>39834</v>
      </c>
      <c r="D273" s="3">
        <f t="shared" si="8"/>
        <v>1</v>
      </c>
      <c r="E273" s="3">
        <f t="shared" si="9"/>
        <v>2009</v>
      </c>
      <c r="F273" t="s">
        <v>14</v>
      </c>
      <c r="G273" t="s">
        <v>37</v>
      </c>
      <c r="H273" t="s">
        <v>37</v>
      </c>
      <c r="I273" s="2">
        <v>2434</v>
      </c>
      <c r="K273" s="2">
        <v>26867.466231229999</v>
      </c>
    </row>
    <row r="274" spans="1:11" x14ac:dyDescent="0.15">
      <c r="A274" t="s">
        <v>311</v>
      </c>
      <c r="B274" t="s">
        <v>312</v>
      </c>
      <c r="C274" s="1">
        <v>39157</v>
      </c>
      <c r="D274" s="3">
        <f t="shared" si="8"/>
        <v>3</v>
      </c>
      <c r="E274" s="3">
        <f t="shared" si="9"/>
        <v>2007</v>
      </c>
      <c r="F274" t="s">
        <v>14</v>
      </c>
      <c r="G274" t="s">
        <v>313</v>
      </c>
      <c r="H274" t="s">
        <v>314</v>
      </c>
      <c r="I274" s="2">
        <v>2750</v>
      </c>
      <c r="K274" s="2">
        <v>2750</v>
      </c>
    </row>
    <row r="275" spans="1:11" x14ac:dyDescent="0.15">
      <c r="A275" t="s">
        <v>311</v>
      </c>
      <c r="B275" t="s">
        <v>312</v>
      </c>
      <c r="C275" s="1">
        <v>39255</v>
      </c>
      <c r="D275" s="3">
        <f t="shared" si="8"/>
        <v>6</v>
      </c>
      <c r="E275" s="3">
        <f t="shared" si="9"/>
        <v>2007</v>
      </c>
      <c r="F275" t="s">
        <v>14</v>
      </c>
      <c r="G275" t="s">
        <v>315</v>
      </c>
      <c r="H275" t="s">
        <v>316</v>
      </c>
      <c r="I275" s="2">
        <v>2500</v>
      </c>
      <c r="K275" s="2">
        <v>5250</v>
      </c>
    </row>
    <row r="276" spans="1:11" x14ac:dyDescent="0.15">
      <c r="A276" t="s">
        <v>311</v>
      </c>
      <c r="B276" t="s">
        <v>312</v>
      </c>
      <c r="C276" s="1">
        <v>39339</v>
      </c>
      <c r="D276" s="3">
        <f t="shared" si="8"/>
        <v>9</v>
      </c>
      <c r="E276" s="3">
        <f t="shared" si="9"/>
        <v>2007</v>
      </c>
      <c r="F276" t="s">
        <v>14</v>
      </c>
      <c r="G276" t="s">
        <v>317</v>
      </c>
      <c r="H276" t="s">
        <v>318</v>
      </c>
      <c r="I276" s="2">
        <v>2500</v>
      </c>
      <c r="K276" s="2">
        <v>7750</v>
      </c>
    </row>
    <row r="277" spans="1:11" x14ac:dyDescent="0.15">
      <c r="A277" t="s">
        <v>311</v>
      </c>
      <c r="B277" t="s">
        <v>312</v>
      </c>
      <c r="C277" s="1">
        <v>39421</v>
      </c>
      <c r="D277" s="3">
        <f t="shared" si="8"/>
        <v>12</v>
      </c>
      <c r="E277" s="3">
        <f t="shared" si="9"/>
        <v>2007</v>
      </c>
      <c r="F277" t="s">
        <v>14</v>
      </c>
      <c r="G277" t="s">
        <v>319</v>
      </c>
      <c r="H277" t="s">
        <v>320</v>
      </c>
      <c r="I277" s="2">
        <v>2500</v>
      </c>
      <c r="K277" s="2">
        <v>10250</v>
      </c>
    </row>
    <row r="278" spans="1:11" x14ac:dyDescent="0.15">
      <c r="A278" t="s">
        <v>311</v>
      </c>
      <c r="B278" t="s">
        <v>312</v>
      </c>
      <c r="C278" s="1">
        <v>39463</v>
      </c>
      <c r="D278" s="3">
        <f t="shared" si="8"/>
        <v>1</v>
      </c>
      <c r="E278" s="3">
        <f t="shared" si="9"/>
        <v>2008</v>
      </c>
      <c r="F278" t="s">
        <v>14</v>
      </c>
      <c r="G278" t="s">
        <v>37</v>
      </c>
      <c r="H278" t="s">
        <v>37</v>
      </c>
      <c r="I278" s="2">
        <v>101</v>
      </c>
      <c r="K278" s="2">
        <v>10351</v>
      </c>
    </row>
    <row r="279" spans="1:11" x14ac:dyDescent="0.15">
      <c r="A279" t="s">
        <v>311</v>
      </c>
      <c r="B279" t="s">
        <v>312</v>
      </c>
      <c r="C279" s="1">
        <v>39554</v>
      </c>
      <c r="D279" s="3">
        <f t="shared" si="8"/>
        <v>4</v>
      </c>
      <c r="E279" s="3">
        <f t="shared" si="9"/>
        <v>2008</v>
      </c>
      <c r="F279" t="s">
        <v>14</v>
      </c>
      <c r="G279" t="s">
        <v>37</v>
      </c>
      <c r="H279" t="s">
        <v>37</v>
      </c>
      <c r="I279" s="2">
        <v>303</v>
      </c>
      <c r="K279" s="2">
        <v>10654</v>
      </c>
    </row>
    <row r="280" spans="1:11" x14ac:dyDescent="0.15">
      <c r="A280" t="s">
        <v>311</v>
      </c>
      <c r="B280" t="s">
        <v>312</v>
      </c>
      <c r="C280" s="1">
        <v>39743</v>
      </c>
      <c r="D280" s="3">
        <f t="shared" si="8"/>
        <v>10</v>
      </c>
      <c r="E280" s="3">
        <f t="shared" si="9"/>
        <v>2008</v>
      </c>
      <c r="F280" t="s">
        <v>14</v>
      </c>
      <c r="G280" t="s">
        <v>37</v>
      </c>
      <c r="H280" t="s">
        <v>37</v>
      </c>
      <c r="I280" s="2">
        <v>1380</v>
      </c>
      <c r="K280" s="2">
        <v>12034</v>
      </c>
    </row>
    <row r="281" spans="1:11" x14ac:dyDescent="0.15">
      <c r="A281" t="s">
        <v>311</v>
      </c>
      <c r="B281" t="s">
        <v>312</v>
      </c>
      <c r="C281" s="1">
        <v>39834</v>
      </c>
      <c r="D281" s="3">
        <f t="shared" si="8"/>
        <v>1</v>
      </c>
      <c r="E281" s="3">
        <f t="shared" si="9"/>
        <v>2009</v>
      </c>
      <c r="F281" t="s">
        <v>14</v>
      </c>
      <c r="G281" t="s">
        <v>37</v>
      </c>
      <c r="H281" t="s">
        <v>37</v>
      </c>
      <c r="I281" s="2">
        <v>1199</v>
      </c>
      <c r="K281" s="2">
        <v>13233</v>
      </c>
    </row>
    <row r="282" spans="1:11" x14ac:dyDescent="0.15">
      <c r="A282" t="s">
        <v>311</v>
      </c>
      <c r="B282" t="s">
        <v>312</v>
      </c>
      <c r="C282" s="1">
        <v>39864</v>
      </c>
      <c r="D282" s="3">
        <f t="shared" si="8"/>
        <v>2</v>
      </c>
      <c r="E282" s="3">
        <f t="shared" si="9"/>
        <v>2009</v>
      </c>
      <c r="F282" t="s">
        <v>14</v>
      </c>
      <c r="G282" t="s">
        <v>321</v>
      </c>
      <c r="H282" t="s">
        <v>322</v>
      </c>
      <c r="I282" s="2">
        <v>3250</v>
      </c>
      <c r="K282" s="2">
        <v>16483</v>
      </c>
    </row>
    <row r="283" spans="1:11" x14ac:dyDescent="0.15">
      <c r="A283" t="s">
        <v>311</v>
      </c>
      <c r="B283" t="s">
        <v>312</v>
      </c>
      <c r="C283" s="1">
        <v>40059</v>
      </c>
      <c r="D283" s="3">
        <f t="shared" si="8"/>
        <v>9</v>
      </c>
      <c r="E283" s="3">
        <f t="shared" si="9"/>
        <v>2009</v>
      </c>
      <c r="F283" t="s">
        <v>14</v>
      </c>
      <c r="G283" t="s">
        <v>323</v>
      </c>
      <c r="H283" t="s">
        <v>324</v>
      </c>
      <c r="I283" s="2">
        <v>5099.5690000000004</v>
      </c>
      <c r="J283" t="s">
        <v>325</v>
      </c>
      <c r="K283" s="2">
        <v>21582.569</v>
      </c>
    </row>
    <row r="284" spans="1:11" x14ac:dyDescent="0.15">
      <c r="A284" t="s">
        <v>311</v>
      </c>
      <c r="B284" t="s">
        <v>312</v>
      </c>
      <c r="C284" s="1">
        <v>40212</v>
      </c>
      <c r="D284" s="3">
        <f t="shared" si="8"/>
        <v>2</v>
      </c>
      <c r="E284" s="3">
        <f t="shared" si="9"/>
        <v>2010</v>
      </c>
      <c r="F284" t="s">
        <v>14</v>
      </c>
      <c r="G284" t="s">
        <v>326</v>
      </c>
      <c r="H284" t="s">
        <v>327</v>
      </c>
      <c r="I284" s="2">
        <v>4029.7</v>
      </c>
      <c r="J284" t="s">
        <v>325</v>
      </c>
      <c r="K284" s="2">
        <v>25612.269</v>
      </c>
    </row>
    <row r="285" spans="1:11" x14ac:dyDescent="0.15">
      <c r="A285" t="s">
        <v>328</v>
      </c>
      <c r="B285" t="s">
        <v>329</v>
      </c>
      <c r="C285" s="1">
        <v>39512</v>
      </c>
      <c r="D285" s="3">
        <f t="shared" si="8"/>
        <v>3</v>
      </c>
      <c r="E285" s="3">
        <f t="shared" si="9"/>
        <v>2008</v>
      </c>
      <c r="F285" t="s">
        <v>14</v>
      </c>
      <c r="G285" t="s">
        <v>249</v>
      </c>
      <c r="H285" t="s">
        <v>330</v>
      </c>
      <c r="I285" s="2">
        <v>2500</v>
      </c>
      <c r="K285" s="2">
        <v>2500</v>
      </c>
    </row>
    <row r="286" spans="1:11" x14ac:dyDescent="0.15">
      <c r="A286" t="s">
        <v>328</v>
      </c>
      <c r="B286" t="s">
        <v>329</v>
      </c>
      <c r="C286" s="1">
        <v>39554</v>
      </c>
      <c r="D286" s="3">
        <f t="shared" si="8"/>
        <v>4</v>
      </c>
      <c r="E286" s="3">
        <f t="shared" si="9"/>
        <v>2008</v>
      </c>
      <c r="F286" t="s">
        <v>14</v>
      </c>
      <c r="G286" t="s">
        <v>37</v>
      </c>
      <c r="H286" t="s">
        <v>37</v>
      </c>
      <c r="I286" s="2">
        <v>73</v>
      </c>
      <c r="K286" s="2">
        <v>2573</v>
      </c>
    </row>
    <row r="287" spans="1:11" x14ac:dyDescent="0.15">
      <c r="A287" t="s">
        <v>328</v>
      </c>
      <c r="B287" t="s">
        <v>329</v>
      </c>
      <c r="C287" s="1">
        <v>39612</v>
      </c>
      <c r="D287" s="3">
        <f t="shared" si="8"/>
        <v>6</v>
      </c>
      <c r="E287" s="3">
        <f t="shared" si="9"/>
        <v>2008</v>
      </c>
      <c r="F287" t="s">
        <v>14</v>
      </c>
      <c r="G287" t="s">
        <v>331</v>
      </c>
      <c r="H287" t="s">
        <v>332</v>
      </c>
      <c r="I287" s="2">
        <v>3500</v>
      </c>
      <c r="K287" s="2">
        <v>6073</v>
      </c>
    </row>
    <row r="288" spans="1:11" x14ac:dyDescent="0.15">
      <c r="A288" t="s">
        <v>328</v>
      </c>
      <c r="B288" t="s">
        <v>329</v>
      </c>
      <c r="C288" s="1">
        <v>39702</v>
      </c>
      <c r="D288" s="3">
        <f t="shared" si="8"/>
        <v>9</v>
      </c>
      <c r="E288" s="3">
        <f t="shared" si="9"/>
        <v>2008</v>
      </c>
      <c r="F288" t="s">
        <v>14</v>
      </c>
      <c r="G288" t="s">
        <v>333</v>
      </c>
      <c r="H288" t="s">
        <v>334</v>
      </c>
      <c r="I288" s="2">
        <v>3500</v>
      </c>
      <c r="K288" s="2">
        <v>9573</v>
      </c>
    </row>
    <row r="289" spans="1:11" x14ac:dyDescent="0.15">
      <c r="A289" t="s">
        <v>328</v>
      </c>
      <c r="B289" t="s">
        <v>329</v>
      </c>
      <c r="C289" s="1">
        <v>39738</v>
      </c>
      <c r="D289" s="3">
        <f t="shared" si="8"/>
        <v>10</v>
      </c>
      <c r="E289" s="3">
        <f t="shared" si="9"/>
        <v>2008</v>
      </c>
      <c r="F289" t="s">
        <v>14</v>
      </c>
      <c r="G289" t="s">
        <v>335</v>
      </c>
      <c r="H289" t="s">
        <v>336</v>
      </c>
      <c r="I289" s="2">
        <v>3750</v>
      </c>
      <c r="K289" s="2">
        <v>13323</v>
      </c>
    </row>
    <row r="290" spans="1:11" x14ac:dyDescent="0.15">
      <c r="A290" t="s">
        <v>328</v>
      </c>
      <c r="B290" t="s">
        <v>329</v>
      </c>
      <c r="C290" s="1">
        <v>39743</v>
      </c>
      <c r="D290" s="3">
        <f t="shared" si="8"/>
        <v>10</v>
      </c>
      <c r="E290" s="3">
        <f t="shared" si="9"/>
        <v>2008</v>
      </c>
      <c r="F290" t="s">
        <v>14</v>
      </c>
      <c r="G290" t="s">
        <v>37</v>
      </c>
      <c r="H290" t="s">
        <v>37</v>
      </c>
      <c r="I290" s="2">
        <v>1726</v>
      </c>
      <c r="K290" s="2">
        <v>15049</v>
      </c>
    </row>
    <row r="291" spans="1:11" x14ac:dyDescent="0.15">
      <c r="A291" t="s">
        <v>328</v>
      </c>
      <c r="B291" t="s">
        <v>329</v>
      </c>
      <c r="C291" s="1">
        <v>39794</v>
      </c>
      <c r="D291" s="3">
        <f t="shared" si="8"/>
        <v>12</v>
      </c>
      <c r="E291" s="3">
        <f t="shared" si="9"/>
        <v>2008</v>
      </c>
      <c r="F291" t="s">
        <v>14</v>
      </c>
      <c r="G291" t="s">
        <v>337</v>
      </c>
      <c r="H291" t="s">
        <v>338</v>
      </c>
      <c r="I291" s="2">
        <v>3500</v>
      </c>
      <c r="K291" s="2">
        <v>18549</v>
      </c>
    </row>
    <row r="292" spans="1:11" x14ac:dyDescent="0.15">
      <c r="A292" t="s">
        <v>328</v>
      </c>
      <c r="B292" t="s">
        <v>329</v>
      </c>
      <c r="C292" s="1">
        <v>39834</v>
      </c>
      <c r="D292" s="3">
        <f t="shared" si="8"/>
        <v>1</v>
      </c>
      <c r="E292" s="3">
        <f t="shared" si="9"/>
        <v>2009</v>
      </c>
      <c r="F292" t="s">
        <v>14</v>
      </c>
      <c r="G292" t="s">
        <v>37</v>
      </c>
      <c r="H292" t="s">
        <v>37</v>
      </c>
      <c r="I292" s="2">
        <v>1848</v>
      </c>
      <c r="K292" s="2">
        <v>20397</v>
      </c>
    </row>
    <row r="293" spans="1:11" x14ac:dyDescent="0.15">
      <c r="A293" t="s">
        <v>328</v>
      </c>
      <c r="B293" t="s">
        <v>329</v>
      </c>
      <c r="C293" s="1">
        <v>39836</v>
      </c>
      <c r="D293" s="3">
        <f t="shared" si="8"/>
        <v>1</v>
      </c>
      <c r="E293" s="3">
        <f t="shared" si="9"/>
        <v>2009</v>
      </c>
      <c r="F293" t="s">
        <v>14</v>
      </c>
      <c r="G293" t="s">
        <v>339</v>
      </c>
      <c r="H293" t="s">
        <v>340</v>
      </c>
      <c r="I293" s="2">
        <v>3500</v>
      </c>
      <c r="K293" s="2">
        <v>23897</v>
      </c>
    </row>
    <row r="294" spans="1:11" x14ac:dyDescent="0.15">
      <c r="A294" t="s">
        <v>328</v>
      </c>
      <c r="B294" t="s">
        <v>329</v>
      </c>
      <c r="C294" s="1">
        <v>40093</v>
      </c>
      <c r="D294" s="3">
        <f t="shared" si="8"/>
        <v>10</v>
      </c>
      <c r="E294" s="3">
        <f t="shared" si="9"/>
        <v>2009</v>
      </c>
      <c r="F294" t="s">
        <v>14</v>
      </c>
      <c r="G294" t="s">
        <v>341</v>
      </c>
      <c r="H294" t="s">
        <v>342</v>
      </c>
      <c r="I294" s="2">
        <v>5389.7080000000005</v>
      </c>
      <c r="J294" t="s">
        <v>325</v>
      </c>
      <c r="K294" s="2">
        <v>29286.707999999999</v>
      </c>
    </row>
    <row r="295" spans="1:11" x14ac:dyDescent="0.15">
      <c r="A295" t="s">
        <v>328</v>
      </c>
      <c r="B295" t="s">
        <v>329</v>
      </c>
      <c r="C295" s="1">
        <v>40297</v>
      </c>
      <c r="D295" s="3">
        <f t="shared" si="8"/>
        <v>4</v>
      </c>
      <c r="E295" s="3">
        <f t="shared" si="9"/>
        <v>2010</v>
      </c>
      <c r="F295" t="s">
        <v>14</v>
      </c>
      <c r="G295" t="s">
        <v>343</v>
      </c>
      <c r="H295" t="s">
        <v>344</v>
      </c>
      <c r="I295" s="2">
        <v>4500</v>
      </c>
      <c r="K295" s="2">
        <v>33786.707999999999</v>
      </c>
    </row>
    <row r="296" spans="1:11" x14ac:dyDescent="0.15">
      <c r="A296" t="s">
        <v>328</v>
      </c>
      <c r="B296" t="s">
        <v>329</v>
      </c>
      <c r="C296" s="1">
        <v>40835</v>
      </c>
      <c r="D296" s="3">
        <f t="shared" si="8"/>
        <v>10</v>
      </c>
      <c r="E296" s="3">
        <f t="shared" si="9"/>
        <v>2011</v>
      </c>
      <c r="F296" t="s">
        <v>14</v>
      </c>
      <c r="G296" t="s">
        <v>37</v>
      </c>
      <c r="H296" t="s">
        <v>37</v>
      </c>
      <c r="I296" s="2">
        <v>732</v>
      </c>
      <c r="K296" s="2">
        <v>34518.707999999999</v>
      </c>
    </row>
    <row r="297" spans="1:11" x14ac:dyDescent="0.15">
      <c r="A297" t="s">
        <v>328</v>
      </c>
      <c r="B297" t="s">
        <v>329</v>
      </c>
      <c r="C297" s="1">
        <v>41235</v>
      </c>
      <c r="D297" s="3">
        <f t="shared" si="8"/>
        <v>11</v>
      </c>
      <c r="E297" s="3">
        <f t="shared" si="9"/>
        <v>2012</v>
      </c>
      <c r="F297" t="s">
        <v>43</v>
      </c>
      <c r="G297" t="s">
        <v>37</v>
      </c>
      <c r="H297" t="s">
        <v>37</v>
      </c>
      <c r="I297" s="2">
        <v>-235.5</v>
      </c>
      <c r="K297" s="2">
        <v>34283.207999999999</v>
      </c>
    </row>
    <row r="298" spans="1:11" x14ac:dyDescent="0.15">
      <c r="A298" t="s">
        <v>345</v>
      </c>
      <c r="B298" t="s">
        <v>346</v>
      </c>
      <c r="C298" s="1">
        <v>34060</v>
      </c>
      <c r="D298" s="3">
        <f t="shared" si="8"/>
        <v>4</v>
      </c>
      <c r="E298" s="3">
        <f t="shared" si="9"/>
        <v>1993</v>
      </c>
      <c r="F298" t="s">
        <v>14</v>
      </c>
      <c r="G298" t="s">
        <v>347</v>
      </c>
      <c r="H298" t="s">
        <v>348</v>
      </c>
      <c r="I298" s="2">
        <v>3000</v>
      </c>
      <c r="K298" s="2">
        <v>3000</v>
      </c>
    </row>
    <row r="299" spans="1:11" x14ac:dyDescent="0.15">
      <c r="A299" t="s">
        <v>345</v>
      </c>
      <c r="B299" t="s">
        <v>346</v>
      </c>
      <c r="C299" s="1">
        <v>34144</v>
      </c>
      <c r="D299" s="3">
        <f t="shared" si="8"/>
        <v>6</v>
      </c>
      <c r="E299" s="3">
        <f t="shared" si="9"/>
        <v>1993</v>
      </c>
      <c r="F299" t="s">
        <v>14</v>
      </c>
      <c r="G299" t="s">
        <v>349</v>
      </c>
      <c r="H299" t="s">
        <v>350</v>
      </c>
      <c r="I299" s="2">
        <v>650</v>
      </c>
      <c r="K299" s="2">
        <v>3650</v>
      </c>
    </row>
    <row r="300" spans="1:11" x14ac:dyDescent="0.15">
      <c r="A300" t="s">
        <v>345</v>
      </c>
      <c r="B300" t="s">
        <v>346</v>
      </c>
      <c r="C300" s="1">
        <v>34180</v>
      </c>
      <c r="D300" s="3">
        <f t="shared" si="8"/>
        <v>7</v>
      </c>
      <c r="E300" s="3">
        <f t="shared" si="9"/>
        <v>1993</v>
      </c>
      <c r="F300" t="s">
        <v>14</v>
      </c>
      <c r="G300" t="s">
        <v>131</v>
      </c>
      <c r="H300" t="s">
        <v>351</v>
      </c>
      <c r="I300" s="2">
        <v>700</v>
      </c>
      <c r="K300" s="2">
        <v>4350</v>
      </c>
    </row>
    <row r="301" spans="1:11" x14ac:dyDescent="0.15">
      <c r="A301" t="s">
        <v>345</v>
      </c>
      <c r="B301" t="s">
        <v>346</v>
      </c>
      <c r="C301" s="1">
        <v>34311</v>
      </c>
      <c r="D301" s="3">
        <f t="shared" si="8"/>
        <v>12</v>
      </c>
      <c r="E301" s="3">
        <f t="shared" si="9"/>
        <v>1993</v>
      </c>
      <c r="F301" t="s">
        <v>14</v>
      </c>
      <c r="G301" t="s">
        <v>352</v>
      </c>
      <c r="H301" t="s">
        <v>353</v>
      </c>
      <c r="I301" s="2">
        <v>600</v>
      </c>
      <c r="K301" s="2">
        <v>4950</v>
      </c>
    </row>
    <row r="302" spans="1:11" x14ac:dyDescent="0.15">
      <c r="A302" t="s">
        <v>345</v>
      </c>
      <c r="B302" t="s">
        <v>346</v>
      </c>
      <c r="C302" s="1">
        <v>34514</v>
      </c>
      <c r="D302" s="3">
        <f t="shared" si="8"/>
        <v>6</v>
      </c>
      <c r="E302" s="3">
        <f t="shared" si="9"/>
        <v>1994</v>
      </c>
      <c r="F302" t="s">
        <v>14</v>
      </c>
      <c r="G302" t="s">
        <v>354</v>
      </c>
      <c r="H302" t="s">
        <v>355</v>
      </c>
      <c r="I302" s="2">
        <v>300</v>
      </c>
      <c r="K302" s="2">
        <v>5250</v>
      </c>
    </row>
    <row r="303" spans="1:11" x14ac:dyDescent="0.15">
      <c r="A303" t="s">
        <v>345</v>
      </c>
      <c r="B303" t="s">
        <v>346</v>
      </c>
      <c r="C303" s="1">
        <v>34620</v>
      </c>
      <c r="D303" s="3">
        <f t="shared" si="8"/>
        <v>10</v>
      </c>
      <c r="E303" s="3">
        <f t="shared" si="9"/>
        <v>1994</v>
      </c>
      <c r="F303" t="s">
        <v>14</v>
      </c>
      <c r="G303" t="s">
        <v>356</v>
      </c>
      <c r="H303" t="s">
        <v>357</v>
      </c>
      <c r="I303" s="2">
        <v>250</v>
      </c>
      <c r="K303" s="2">
        <v>5500</v>
      </c>
    </row>
    <row r="304" spans="1:11" x14ac:dyDescent="0.15">
      <c r="A304" t="s">
        <v>345</v>
      </c>
      <c r="B304" t="s">
        <v>346</v>
      </c>
      <c r="C304" s="1">
        <v>34666</v>
      </c>
      <c r="D304" s="3">
        <f t="shared" si="8"/>
        <v>11</v>
      </c>
      <c r="E304" s="3">
        <f t="shared" si="9"/>
        <v>1994</v>
      </c>
      <c r="F304" t="s">
        <v>14</v>
      </c>
      <c r="G304" t="s">
        <v>31</v>
      </c>
      <c r="H304" t="s">
        <v>358</v>
      </c>
      <c r="I304" s="2">
        <v>300</v>
      </c>
      <c r="K304" s="2">
        <v>5800</v>
      </c>
    </row>
    <row r="305" spans="1:11" x14ac:dyDescent="0.15">
      <c r="A305" t="s">
        <v>345</v>
      </c>
      <c r="B305" t="s">
        <v>346</v>
      </c>
      <c r="C305" s="1">
        <v>34852</v>
      </c>
      <c r="D305" s="3">
        <f t="shared" si="8"/>
        <v>6</v>
      </c>
      <c r="E305" s="3">
        <f t="shared" si="9"/>
        <v>1995</v>
      </c>
      <c r="F305" t="s">
        <v>14</v>
      </c>
      <c r="G305" t="s">
        <v>359</v>
      </c>
      <c r="H305" t="s">
        <v>360</v>
      </c>
      <c r="I305" s="2">
        <v>300</v>
      </c>
      <c r="K305" s="2">
        <v>6100</v>
      </c>
    </row>
    <row r="306" spans="1:11" x14ac:dyDescent="0.15">
      <c r="A306" t="s">
        <v>345</v>
      </c>
      <c r="B306" t="s">
        <v>346</v>
      </c>
      <c r="C306" s="1">
        <v>37257</v>
      </c>
      <c r="D306" s="3">
        <f t="shared" si="8"/>
        <v>1</v>
      </c>
      <c r="E306" s="3">
        <f t="shared" si="9"/>
        <v>2002</v>
      </c>
      <c r="F306" t="s">
        <v>43</v>
      </c>
      <c r="G306" t="s">
        <v>37</v>
      </c>
      <c r="H306" t="s">
        <v>37</v>
      </c>
      <c r="I306" s="2">
        <v>-3.8999999999999999E-6</v>
      </c>
      <c r="K306" s="2">
        <v>6099.9999961000003</v>
      </c>
    </row>
    <row r="307" spans="1:11" x14ac:dyDescent="0.15">
      <c r="A307" t="s">
        <v>345</v>
      </c>
      <c r="B307" t="s">
        <v>346</v>
      </c>
      <c r="C307" s="1">
        <v>37316</v>
      </c>
      <c r="D307" s="3">
        <f t="shared" si="8"/>
        <v>3</v>
      </c>
      <c r="E307" s="3">
        <f t="shared" si="9"/>
        <v>2002</v>
      </c>
      <c r="F307" t="s">
        <v>14</v>
      </c>
      <c r="G307" t="s">
        <v>37</v>
      </c>
      <c r="H307" t="s">
        <v>37</v>
      </c>
      <c r="I307" s="2">
        <v>7</v>
      </c>
      <c r="K307" s="2">
        <v>6106.9999961000003</v>
      </c>
    </row>
    <row r="308" spans="1:11" x14ac:dyDescent="0.15">
      <c r="A308" t="s">
        <v>345</v>
      </c>
      <c r="B308" t="s">
        <v>346</v>
      </c>
      <c r="C308" s="1">
        <v>37413</v>
      </c>
      <c r="D308" s="3">
        <f t="shared" si="8"/>
        <v>6</v>
      </c>
      <c r="E308" s="3">
        <f t="shared" si="9"/>
        <v>2002</v>
      </c>
      <c r="F308" t="s">
        <v>14</v>
      </c>
      <c r="G308" t="s">
        <v>37</v>
      </c>
      <c r="H308" t="s">
        <v>37</v>
      </c>
      <c r="I308" s="2">
        <v>74</v>
      </c>
      <c r="K308" s="2">
        <v>6180.9999961000003</v>
      </c>
    </row>
    <row r="309" spans="1:11" x14ac:dyDescent="0.15">
      <c r="A309" t="s">
        <v>345</v>
      </c>
      <c r="B309" t="s">
        <v>346</v>
      </c>
      <c r="C309" s="1">
        <v>38128</v>
      </c>
      <c r="D309" s="3">
        <f t="shared" si="8"/>
        <v>5</v>
      </c>
      <c r="E309" s="3">
        <f t="shared" si="9"/>
        <v>2004</v>
      </c>
      <c r="F309" t="s">
        <v>43</v>
      </c>
      <c r="G309" t="s">
        <v>37</v>
      </c>
      <c r="H309" t="s">
        <v>37</v>
      </c>
      <c r="I309" s="2">
        <v>-2E-8</v>
      </c>
      <c r="K309" s="2">
        <v>6180.9999960800005</v>
      </c>
    </row>
    <row r="310" spans="1:11" x14ac:dyDescent="0.15">
      <c r="A310" t="s">
        <v>345</v>
      </c>
      <c r="B310" t="s">
        <v>346</v>
      </c>
      <c r="C310" s="1">
        <v>38462</v>
      </c>
      <c r="D310" s="3">
        <f t="shared" si="8"/>
        <v>4</v>
      </c>
      <c r="E310" s="3">
        <f t="shared" si="9"/>
        <v>2005</v>
      </c>
      <c r="F310" t="s">
        <v>14</v>
      </c>
      <c r="G310" t="s">
        <v>37</v>
      </c>
      <c r="H310" t="s">
        <v>37</v>
      </c>
      <c r="I310" s="2">
        <v>171</v>
      </c>
      <c r="K310" s="2">
        <v>6351.9999960800005</v>
      </c>
    </row>
    <row r="311" spans="1:11" x14ac:dyDescent="0.15">
      <c r="A311" t="s">
        <v>345</v>
      </c>
      <c r="B311" t="s">
        <v>346</v>
      </c>
      <c r="C311" s="1">
        <v>38644</v>
      </c>
      <c r="D311" s="3">
        <f t="shared" si="8"/>
        <v>10</v>
      </c>
      <c r="E311" s="3">
        <f t="shared" si="9"/>
        <v>2005</v>
      </c>
      <c r="F311" t="s">
        <v>14</v>
      </c>
      <c r="G311" t="s">
        <v>37</v>
      </c>
      <c r="H311" t="s">
        <v>37</v>
      </c>
      <c r="I311" s="2">
        <v>137</v>
      </c>
      <c r="K311" s="2">
        <v>6488.9999960800005</v>
      </c>
    </row>
    <row r="312" spans="1:11" x14ac:dyDescent="0.15">
      <c r="A312" t="s">
        <v>345</v>
      </c>
      <c r="B312" t="s">
        <v>346</v>
      </c>
      <c r="C312" s="1">
        <v>39203</v>
      </c>
      <c r="D312" s="3">
        <f t="shared" si="8"/>
        <v>5</v>
      </c>
      <c r="E312" s="3">
        <f t="shared" si="9"/>
        <v>2007</v>
      </c>
      <c r="F312" t="s">
        <v>43</v>
      </c>
      <c r="G312" t="s">
        <v>37</v>
      </c>
      <c r="H312" t="s">
        <v>37</v>
      </c>
      <c r="I312" s="2">
        <v>-9.1000000000000008E-7</v>
      </c>
      <c r="K312" s="2">
        <v>6488.9999951700001</v>
      </c>
    </row>
    <row r="313" spans="1:11" x14ac:dyDescent="0.15">
      <c r="A313" t="s">
        <v>345</v>
      </c>
      <c r="B313" t="s">
        <v>346</v>
      </c>
      <c r="C313" s="1">
        <v>39463</v>
      </c>
      <c r="D313" s="3">
        <f t="shared" si="8"/>
        <v>1</v>
      </c>
      <c r="E313" s="3">
        <f t="shared" si="9"/>
        <v>2008</v>
      </c>
      <c r="F313" t="s">
        <v>14</v>
      </c>
      <c r="G313" t="s">
        <v>37</v>
      </c>
      <c r="H313" t="s">
        <v>37</v>
      </c>
      <c r="I313" s="2">
        <v>64</v>
      </c>
      <c r="K313" s="2">
        <v>6552.9999951700001</v>
      </c>
    </row>
    <row r="314" spans="1:11" x14ac:dyDescent="0.15">
      <c r="A314" t="s">
        <v>345</v>
      </c>
      <c r="B314" t="s">
        <v>346</v>
      </c>
      <c r="C314" s="1">
        <v>39554</v>
      </c>
      <c r="D314" s="3">
        <f t="shared" si="8"/>
        <v>4</v>
      </c>
      <c r="E314" s="3">
        <f t="shared" si="9"/>
        <v>2008</v>
      </c>
      <c r="F314" t="s">
        <v>14</v>
      </c>
      <c r="G314" t="s">
        <v>37</v>
      </c>
      <c r="H314" t="s">
        <v>37</v>
      </c>
      <c r="I314" s="2">
        <v>192</v>
      </c>
      <c r="K314" s="2">
        <v>6744.9999951700001</v>
      </c>
    </row>
    <row r="315" spans="1:11" x14ac:dyDescent="0.15">
      <c r="A315" t="s">
        <v>345</v>
      </c>
      <c r="B315" t="s">
        <v>346</v>
      </c>
      <c r="C315" s="1">
        <v>39743</v>
      </c>
      <c r="D315" s="3">
        <f t="shared" si="8"/>
        <v>10</v>
      </c>
      <c r="E315" s="3">
        <f t="shared" si="9"/>
        <v>2008</v>
      </c>
      <c r="F315" t="s">
        <v>14</v>
      </c>
      <c r="G315" t="s">
        <v>37</v>
      </c>
      <c r="H315" t="s">
        <v>37</v>
      </c>
      <c r="I315" s="2">
        <v>874</v>
      </c>
      <c r="K315" s="2">
        <v>7618.9999951700001</v>
      </c>
    </row>
    <row r="316" spans="1:11" x14ac:dyDescent="0.15">
      <c r="A316" t="s">
        <v>345</v>
      </c>
      <c r="B316" t="s">
        <v>346</v>
      </c>
      <c r="C316" s="1">
        <v>39834</v>
      </c>
      <c r="D316" s="3">
        <f t="shared" si="8"/>
        <v>1</v>
      </c>
      <c r="E316" s="3">
        <f t="shared" si="9"/>
        <v>2009</v>
      </c>
      <c r="F316" t="s">
        <v>14</v>
      </c>
      <c r="G316" t="s">
        <v>37</v>
      </c>
      <c r="H316" t="s">
        <v>37</v>
      </c>
      <c r="I316" s="2">
        <v>759</v>
      </c>
      <c r="K316" s="2">
        <v>8377.9999951700011</v>
      </c>
    </row>
    <row r="317" spans="1:11" x14ac:dyDescent="0.15">
      <c r="A317" t="s">
        <v>345</v>
      </c>
      <c r="B317" t="s">
        <v>346</v>
      </c>
      <c r="C317" s="1">
        <v>40835</v>
      </c>
      <c r="D317" s="3">
        <f t="shared" si="8"/>
        <v>10</v>
      </c>
      <c r="E317" s="3">
        <f t="shared" si="9"/>
        <v>2011</v>
      </c>
      <c r="F317" t="s">
        <v>14</v>
      </c>
      <c r="G317" t="s">
        <v>37</v>
      </c>
      <c r="H317" t="s">
        <v>37</v>
      </c>
      <c r="I317" s="2">
        <v>182</v>
      </c>
      <c r="K317" s="2">
        <v>8559.9999951700011</v>
      </c>
    </row>
    <row r="318" spans="1:11" x14ac:dyDescent="0.15">
      <c r="A318" t="s">
        <v>345</v>
      </c>
      <c r="B318" t="s">
        <v>346</v>
      </c>
      <c r="C318" s="1">
        <v>41107</v>
      </c>
      <c r="D318" s="3">
        <f t="shared" si="8"/>
        <v>7</v>
      </c>
      <c r="E318" s="3">
        <f t="shared" si="9"/>
        <v>2012</v>
      </c>
      <c r="F318" t="s">
        <v>14</v>
      </c>
      <c r="G318" t="s">
        <v>37</v>
      </c>
      <c r="H318" t="s">
        <v>37</v>
      </c>
      <c r="I318" s="2">
        <v>119</v>
      </c>
      <c r="K318" s="2">
        <v>8678.9999951700011</v>
      </c>
    </row>
    <row r="319" spans="1:11" x14ac:dyDescent="0.15">
      <c r="A319" t="s">
        <v>361</v>
      </c>
      <c r="B319" t="s">
        <v>362</v>
      </c>
      <c r="C319" s="1">
        <v>39892</v>
      </c>
      <c r="D319" s="3">
        <f t="shared" si="8"/>
        <v>3</v>
      </c>
      <c r="E319" s="3">
        <f t="shared" si="9"/>
        <v>2009</v>
      </c>
      <c r="F319" t="s">
        <v>14</v>
      </c>
      <c r="G319" t="s">
        <v>363</v>
      </c>
      <c r="H319" t="s">
        <v>364</v>
      </c>
      <c r="I319" s="2">
        <v>3250</v>
      </c>
      <c r="K319" s="2">
        <v>3250</v>
      </c>
    </row>
    <row r="320" spans="1:11" x14ac:dyDescent="0.15">
      <c r="A320" t="s">
        <v>361</v>
      </c>
      <c r="B320" t="s">
        <v>362</v>
      </c>
      <c r="C320" s="1">
        <v>39920</v>
      </c>
      <c r="D320" s="3">
        <f t="shared" si="8"/>
        <v>4</v>
      </c>
      <c r="E320" s="3">
        <f t="shared" si="9"/>
        <v>2009</v>
      </c>
      <c r="F320" t="s">
        <v>14</v>
      </c>
      <c r="G320" t="s">
        <v>365</v>
      </c>
      <c r="H320" t="s">
        <v>366</v>
      </c>
      <c r="I320" s="2">
        <v>4000</v>
      </c>
      <c r="K320" s="2">
        <v>7250</v>
      </c>
    </row>
    <row r="321" spans="1:11" x14ac:dyDescent="0.15">
      <c r="A321" t="s">
        <v>361</v>
      </c>
      <c r="B321" t="s">
        <v>362</v>
      </c>
      <c r="C321" s="1">
        <v>39955</v>
      </c>
      <c r="D321" s="3">
        <f t="shared" si="8"/>
        <v>5</v>
      </c>
      <c r="E321" s="3">
        <f t="shared" si="9"/>
        <v>2009</v>
      </c>
      <c r="F321" t="s">
        <v>14</v>
      </c>
      <c r="G321" t="s">
        <v>367</v>
      </c>
      <c r="H321" t="s">
        <v>368</v>
      </c>
      <c r="I321" s="2">
        <v>5000</v>
      </c>
      <c r="K321" s="2">
        <v>12250</v>
      </c>
    </row>
    <row r="322" spans="1:11" x14ac:dyDescent="0.15">
      <c r="A322" t="s">
        <v>361</v>
      </c>
      <c r="B322" t="s">
        <v>362</v>
      </c>
      <c r="C322" s="1">
        <v>39996</v>
      </c>
      <c r="D322" s="3">
        <f t="shared" si="8"/>
        <v>7</v>
      </c>
      <c r="E322" s="3">
        <f t="shared" si="9"/>
        <v>2009</v>
      </c>
      <c r="F322" t="s">
        <v>14</v>
      </c>
      <c r="G322" t="s">
        <v>369</v>
      </c>
      <c r="H322" t="s">
        <v>370</v>
      </c>
      <c r="I322" s="2">
        <v>5657.9650000000001</v>
      </c>
      <c r="J322" t="s">
        <v>325</v>
      </c>
      <c r="K322" s="2">
        <v>17907.965</v>
      </c>
    </row>
    <row r="323" spans="1:11" x14ac:dyDescent="0.15">
      <c r="A323" t="s">
        <v>361</v>
      </c>
      <c r="B323" t="s">
        <v>362</v>
      </c>
      <c r="C323" s="1">
        <v>40024</v>
      </c>
      <c r="D323" s="3">
        <f t="shared" si="8"/>
        <v>7</v>
      </c>
      <c r="E323" s="3">
        <f t="shared" si="9"/>
        <v>2009</v>
      </c>
      <c r="F323" t="s">
        <v>14</v>
      </c>
      <c r="G323" t="s">
        <v>371</v>
      </c>
      <c r="H323" t="s">
        <v>372</v>
      </c>
      <c r="I323" s="2">
        <v>5440.88</v>
      </c>
      <c r="J323" t="s">
        <v>325</v>
      </c>
      <c r="K323" s="2">
        <v>23348.845000000001</v>
      </c>
    </row>
    <row r="324" spans="1:11" x14ac:dyDescent="0.15">
      <c r="A324" t="s">
        <v>361</v>
      </c>
      <c r="B324" t="s">
        <v>362</v>
      </c>
      <c r="C324" s="1">
        <v>40074</v>
      </c>
      <c r="D324" s="3">
        <f t="shared" si="8"/>
        <v>9</v>
      </c>
      <c r="E324" s="3">
        <f t="shared" si="9"/>
        <v>2009</v>
      </c>
      <c r="F324" t="s">
        <v>14</v>
      </c>
      <c r="G324" t="s">
        <v>373</v>
      </c>
      <c r="H324" t="s">
        <v>374</v>
      </c>
      <c r="I324" s="2">
        <v>5774.3820000000005</v>
      </c>
      <c r="J324" t="s">
        <v>325</v>
      </c>
      <c r="K324" s="2">
        <v>29123.227000000003</v>
      </c>
    </row>
    <row r="325" spans="1:11" x14ac:dyDescent="0.15">
      <c r="A325" t="s">
        <v>361</v>
      </c>
      <c r="B325" t="s">
        <v>362</v>
      </c>
      <c r="C325" s="1">
        <v>40683</v>
      </c>
      <c r="D325" s="3">
        <f t="shared" si="8"/>
        <v>5</v>
      </c>
      <c r="E325" s="3">
        <f t="shared" si="9"/>
        <v>2011</v>
      </c>
      <c r="F325" t="s">
        <v>14</v>
      </c>
      <c r="G325" t="s">
        <v>375</v>
      </c>
      <c r="H325" t="s">
        <v>376</v>
      </c>
      <c r="I325" s="2">
        <v>5000</v>
      </c>
      <c r="K325" s="2">
        <v>34123.226999999999</v>
      </c>
    </row>
    <row r="326" spans="1:11" x14ac:dyDescent="0.15">
      <c r="A326" t="s">
        <v>361</v>
      </c>
      <c r="B326" t="s">
        <v>362</v>
      </c>
      <c r="C326" s="1">
        <v>40835</v>
      </c>
      <c r="D326" s="3">
        <f t="shared" si="8"/>
        <v>10</v>
      </c>
      <c r="E326" s="3">
        <f t="shared" si="9"/>
        <v>2011</v>
      </c>
      <c r="F326" t="s">
        <v>14</v>
      </c>
      <c r="G326" t="s">
        <v>37</v>
      </c>
      <c r="H326" t="s">
        <v>37</v>
      </c>
      <c r="I326" s="2">
        <v>740</v>
      </c>
      <c r="K326" s="2">
        <v>34863.226999999999</v>
      </c>
    </row>
    <row r="327" spans="1:11" x14ac:dyDescent="0.15">
      <c r="A327" t="s">
        <v>361</v>
      </c>
      <c r="B327" t="s">
        <v>362</v>
      </c>
      <c r="C327" s="1">
        <v>41107</v>
      </c>
      <c r="D327" s="3">
        <f t="shared" si="8"/>
        <v>7</v>
      </c>
      <c r="E327" s="3">
        <f t="shared" si="9"/>
        <v>2012</v>
      </c>
      <c r="F327" t="s">
        <v>14</v>
      </c>
      <c r="G327" t="s">
        <v>37</v>
      </c>
      <c r="H327" t="s">
        <v>37</v>
      </c>
      <c r="I327" s="2">
        <v>483</v>
      </c>
      <c r="K327" s="2">
        <v>35346.226999999999</v>
      </c>
    </row>
    <row r="328" spans="1:11" x14ac:dyDescent="0.15">
      <c r="A328" t="s">
        <v>361</v>
      </c>
      <c r="B328" t="s">
        <v>362</v>
      </c>
      <c r="C328" s="1">
        <v>41235</v>
      </c>
      <c r="D328" s="3">
        <f t="shared" ref="D328:D391" si="10">MONTH(C328)</f>
        <v>11</v>
      </c>
      <c r="E328" s="3">
        <f t="shared" ref="E328:E391" si="11">YEAR(C328)</f>
        <v>2012</v>
      </c>
      <c r="F328" t="s">
        <v>43</v>
      </c>
      <c r="G328" t="s">
        <v>37</v>
      </c>
      <c r="H328" t="s">
        <v>37</v>
      </c>
      <c r="I328" s="2">
        <v>-241.92500000000001</v>
      </c>
      <c r="K328" s="2">
        <v>35104.302000000003</v>
      </c>
    </row>
    <row r="329" spans="1:11" x14ac:dyDescent="0.15">
      <c r="A329" t="s">
        <v>377</v>
      </c>
      <c r="B329" t="s">
        <v>378</v>
      </c>
      <c r="C329" s="1">
        <v>37462</v>
      </c>
      <c r="D329" s="3">
        <f t="shared" si="10"/>
        <v>7</v>
      </c>
      <c r="E329" s="3">
        <f t="shared" si="11"/>
        <v>2002</v>
      </c>
      <c r="F329" t="s">
        <v>14</v>
      </c>
      <c r="G329" t="s">
        <v>379</v>
      </c>
      <c r="H329" t="s">
        <v>380</v>
      </c>
      <c r="I329" s="2">
        <v>2800</v>
      </c>
      <c r="K329" s="2">
        <v>2800</v>
      </c>
    </row>
    <row r="330" spans="1:11" x14ac:dyDescent="0.15">
      <c r="A330" t="s">
        <v>377</v>
      </c>
      <c r="B330" t="s">
        <v>378</v>
      </c>
      <c r="C330" s="1">
        <v>37552</v>
      </c>
      <c r="D330" s="3">
        <f t="shared" si="10"/>
        <v>10</v>
      </c>
      <c r="E330" s="3">
        <f t="shared" si="11"/>
        <v>2002</v>
      </c>
      <c r="F330" t="s">
        <v>14</v>
      </c>
      <c r="G330" t="s">
        <v>381</v>
      </c>
      <c r="H330" t="s">
        <v>382</v>
      </c>
      <c r="I330" s="2">
        <v>2750</v>
      </c>
      <c r="K330" s="2">
        <v>5550</v>
      </c>
    </row>
    <row r="331" spans="1:11" x14ac:dyDescent="0.15">
      <c r="A331" t="s">
        <v>377</v>
      </c>
      <c r="B331" t="s">
        <v>378</v>
      </c>
      <c r="C331" s="1">
        <v>37736</v>
      </c>
      <c r="D331" s="3">
        <f t="shared" si="10"/>
        <v>4</v>
      </c>
      <c r="E331" s="3">
        <f t="shared" si="11"/>
        <v>2003</v>
      </c>
      <c r="F331" t="s">
        <v>14</v>
      </c>
      <c r="G331" t="s">
        <v>383</v>
      </c>
      <c r="H331" t="s">
        <v>250</v>
      </c>
      <c r="I331" s="2">
        <v>2500</v>
      </c>
      <c r="K331" s="2">
        <v>8050</v>
      </c>
    </row>
    <row r="332" spans="1:11" x14ac:dyDescent="0.15">
      <c r="A332" t="s">
        <v>377</v>
      </c>
      <c r="B332" t="s">
        <v>378</v>
      </c>
      <c r="C332" s="1">
        <v>37785</v>
      </c>
      <c r="D332" s="3">
        <f t="shared" si="10"/>
        <v>6</v>
      </c>
      <c r="E332" s="3">
        <f t="shared" si="11"/>
        <v>2003</v>
      </c>
      <c r="F332" t="s">
        <v>14</v>
      </c>
      <c r="G332" t="s">
        <v>384</v>
      </c>
      <c r="H332" t="s">
        <v>385</v>
      </c>
      <c r="I332" s="2">
        <v>2500</v>
      </c>
      <c r="K332" s="2">
        <v>10550</v>
      </c>
    </row>
    <row r="333" spans="1:11" x14ac:dyDescent="0.15">
      <c r="A333" t="s">
        <v>377</v>
      </c>
      <c r="B333" t="s">
        <v>378</v>
      </c>
      <c r="C333" s="1">
        <v>37832</v>
      </c>
      <c r="D333" s="3">
        <f t="shared" si="10"/>
        <v>7</v>
      </c>
      <c r="E333" s="3">
        <f t="shared" si="11"/>
        <v>2003</v>
      </c>
      <c r="F333" t="s">
        <v>14</v>
      </c>
      <c r="G333" t="s">
        <v>386</v>
      </c>
      <c r="H333" t="s">
        <v>387</v>
      </c>
      <c r="I333" s="2">
        <v>2500</v>
      </c>
      <c r="K333" s="2">
        <v>13050</v>
      </c>
    </row>
    <row r="334" spans="1:11" x14ac:dyDescent="0.15">
      <c r="A334" t="s">
        <v>377</v>
      </c>
      <c r="B334" t="s">
        <v>378</v>
      </c>
      <c r="C334" s="1">
        <v>38462</v>
      </c>
      <c r="D334" s="3">
        <f t="shared" si="10"/>
        <v>4</v>
      </c>
      <c r="E334" s="3">
        <f t="shared" si="11"/>
        <v>2005</v>
      </c>
      <c r="F334" t="s">
        <v>14</v>
      </c>
      <c r="G334" t="s">
        <v>37</v>
      </c>
      <c r="H334" t="s">
        <v>37</v>
      </c>
      <c r="I334" s="2">
        <v>360</v>
      </c>
      <c r="K334" s="2">
        <v>13410</v>
      </c>
    </row>
    <row r="335" spans="1:11" x14ac:dyDescent="0.15">
      <c r="A335" t="s">
        <v>377</v>
      </c>
      <c r="B335" t="s">
        <v>378</v>
      </c>
      <c r="C335" s="1">
        <v>38644</v>
      </c>
      <c r="D335" s="3">
        <f t="shared" si="10"/>
        <v>10</v>
      </c>
      <c r="E335" s="3">
        <f t="shared" si="11"/>
        <v>2005</v>
      </c>
      <c r="F335" t="s">
        <v>14</v>
      </c>
      <c r="G335" t="s">
        <v>37</v>
      </c>
      <c r="H335" t="s">
        <v>37</v>
      </c>
      <c r="I335" s="2">
        <v>289</v>
      </c>
      <c r="K335" s="2">
        <v>13699</v>
      </c>
    </row>
    <row r="336" spans="1:11" x14ac:dyDescent="0.15">
      <c r="A336" t="s">
        <v>377</v>
      </c>
      <c r="B336" t="s">
        <v>378</v>
      </c>
      <c r="C336" s="1">
        <v>39463</v>
      </c>
      <c r="D336" s="3">
        <f t="shared" si="10"/>
        <v>1</v>
      </c>
      <c r="E336" s="3">
        <f t="shared" si="11"/>
        <v>2008</v>
      </c>
      <c r="F336" t="s">
        <v>14</v>
      </c>
      <c r="G336" t="s">
        <v>37</v>
      </c>
      <c r="H336" t="s">
        <v>37</v>
      </c>
      <c r="I336" s="2">
        <v>135</v>
      </c>
      <c r="K336" s="2">
        <v>13834</v>
      </c>
    </row>
    <row r="337" spans="1:11" x14ac:dyDescent="0.15">
      <c r="A337" t="s">
        <v>377</v>
      </c>
      <c r="B337" t="s">
        <v>378</v>
      </c>
      <c r="C337" s="1">
        <v>39554</v>
      </c>
      <c r="D337" s="3">
        <f t="shared" si="10"/>
        <v>4</v>
      </c>
      <c r="E337" s="3">
        <f t="shared" si="11"/>
        <v>2008</v>
      </c>
      <c r="F337" t="s">
        <v>14</v>
      </c>
      <c r="G337" t="s">
        <v>37</v>
      </c>
      <c r="H337" t="s">
        <v>37</v>
      </c>
      <c r="I337" s="2">
        <v>405</v>
      </c>
      <c r="K337" s="2">
        <v>14239</v>
      </c>
    </row>
    <row r="338" spans="1:11" x14ac:dyDescent="0.15">
      <c r="A338" t="s">
        <v>377</v>
      </c>
      <c r="B338" t="s">
        <v>378</v>
      </c>
      <c r="C338" s="1">
        <v>39743</v>
      </c>
      <c r="D338" s="3">
        <f t="shared" si="10"/>
        <v>10</v>
      </c>
      <c r="E338" s="3">
        <f t="shared" si="11"/>
        <v>2008</v>
      </c>
      <c r="F338" t="s">
        <v>14</v>
      </c>
      <c r="G338" t="s">
        <v>37</v>
      </c>
      <c r="H338" t="s">
        <v>37</v>
      </c>
      <c r="I338" s="2">
        <v>1845</v>
      </c>
      <c r="K338" s="2">
        <v>16084</v>
      </c>
    </row>
    <row r="339" spans="1:11" x14ac:dyDescent="0.15">
      <c r="A339" t="s">
        <v>377</v>
      </c>
      <c r="B339" t="s">
        <v>378</v>
      </c>
      <c r="C339" s="1">
        <v>39834</v>
      </c>
      <c r="D339" s="3">
        <f t="shared" si="10"/>
        <v>1</v>
      </c>
      <c r="E339" s="3">
        <f t="shared" si="11"/>
        <v>2009</v>
      </c>
      <c r="F339" t="s">
        <v>14</v>
      </c>
      <c r="G339" t="s">
        <v>37</v>
      </c>
      <c r="H339" t="s">
        <v>37</v>
      </c>
      <c r="I339" s="2">
        <v>1602</v>
      </c>
      <c r="K339" s="2">
        <v>17686</v>
      </c>
    </row>
    <row r="340" spans="1:11" x14ac:dyDescent="0.15">
      <c r="A340" t="s">
        <v>377</v>
      </c>
      <c r="B340" t="s">
        <v>378</v>
      </c>
      <c r="C340" s="1">
        <v>39974</v>
      </c>
      <c r="D340" s="3">
        <f t="shared" si="10"/>
        <v>6</v>
      </c>
      <c r="E340" s="3">
        <f t="shared" si="11"/>
        <v>2009</v>
      </c>
      <c r="F340" t="s">
        <v>14</v>
      </c>
      <c r="G340" t="s">
        <v>388</v>
      </c>
      <c r="H340" t="s">
        <v>389</v>
      </c>
      <c r="I340" s="2">
        <v>5490.4090000000006</v>
      </c>
      <c r="J340" t="s">
        <v>325</v>
      </c>
      <c r="K340" s="2">
        <v>23176.409</v>
      </c>
    </row>
    <row r="341" spans="1:11" x14ac:dyDescent="0.15">
      <c r="A341" t="s">
        <v>377</v>
      </c>
      <c r="B341" t="s">
        <v>378</v>
      </c>
      <c r="C341" s="1">
        <v>40109</v>
      </c>
      <c r="D341" s="3">
        <f t="shared" si="10"/>
        <v>10</v>
      </c>
      <c r="E341" s="3">
        <f t="shared" si="11"/>
        <v>2009</v>
      </c>
      <c r="F341" t="s">
        <v>14</v>
      </c>
      <c r="G341" t="s">
        <v>390</v>
      </c>
      <c r="H341" t="s">
        <v>391</v>
      </c>
      <c r="I341" s="2">
        <v>4880.8599999999997</v>
      </c>
      <c r="J341" t="s">
        <v>325</v>
      </c>
      <c r="K341" s="2">
        <v>28057.269</v>
      </c>
    </row>
    <row r="342" spans="1:11" x14ac:dyDescent="0.15">
      <c r="A342" t="s">
        <v>377</v>
      </c>
      <c r="B342" t="s">
        <v>378</v>
      </c>
      <c r="C342" s="1">
        <v>40347</v>
      </c>
      <c r="D342" s="3">
        <f t="shared" si="10"/>
        <v>6</v>
      </c>
      <c r="E342" s="3">
        <f t="shared" si="11"/>
        <v>2010</v>
      </c>
      <c r="F342" t="s">
        <v>14</v>
      </c>
      <c r="G342" t="s">
        <v>392</v>
      </c>
      <c r="H342" t="s">
        <v>393</v>
      </c>
      <c r="I342" s="2">
        <v>4399.53</v>
      </c>
      <c r="J342" t="s">
        <v>325</v>
      </c>
      <c r="K342" s="2">
        <v>32456.798999999999</v>
      </c>
    </row>
    <row r="343" spans="1:11" x14ac:dyDescent="0.15">
      <c r="A343" t="s">
        <v>377</v>
      </c>
      <c r="B343" t="s">
        <v>378</v>
      </c>
      <c r="C343" s="1">
        <v>40424</v>
      </c>
      <c r="D343" s="3">
        <f t="shared" si="10"/>
        <v>9</v>
      </c>
      <c r="E343" s="3">
        <f t="shared" si="11"/>
        <v>2010</v>
      </c>
      <c r="F343" t="s">
        <v>14</v>
      </c>
      <c r="G343" t="s">
        <v>394</v>
      </c>
      <c r="H343" t="s">
        <v>395</v>
      </c>
      <c r="I343" s="2">
        <v>4122.5739999999996</v>
      </c>
      <c r="J343" t="s">
        <v>325</v>
      </c>
      <c r="K343" s="2">
        <v>36579.373</v>
      </c>
    </row>
    <row r="344" spans="1:11" x14ac:dyDescent="0.15">
      <c r="A344" t="s">
        <v>377</v>
      </c>
      <c r="B344" t="s">
        <v>378</v>
      </c>
      <c r="C344" s="1">
        <v>40835</v>
      </c>
      <c r="D344" s="3">
        <f t="shared" si="10"/>
        <v>10</v>
      </c>
      <c r="E344" s="3">
        <f t="shared" si="11"/>
        <v>2011</v>
      </c>
      <c r="F344" t="s">
        <v>14</v>
      </c>
      <c r="G344" t="s">
        <v>37</v>
      </c>
      <c r="H344" t="s">
        <v>37</v>
      </c>
      <c r="I344" s="2">
        <v>793</v>
      </c>
      <c r="K344" s="2">
        <v>37372.373</v>
      </c>
    </row>
    <row r="345" spans="1:11" x14ac:dyDescent="0.15">
      <c r="A345" t="s">
        <v>377</v>
      </c>
      <c r="B345" t="s">
        <v>378</v>
      </c>
      <c r="C345" s="1">
        <v>41047</v>
      </c>
      <c r="D345" s="3">
        <f t="shared" si="10"/>
        <v>5</v>
      </c>
      <c r="E345" s="3">
        <f t="shared" si="11"/>
        <v>2012</v>
      </c>
      <c r="F345" t="s">
        <v>14</v>
      </c>
      <c r="G345" t="s">
        <v>396</v>
      </c>
      <c r="H345" t="s">
        <v>397</v>
      </c>
      <c r="I345" s="2">
        <v>1500</v>
      </c>
      <c r="K345" s="2">
        <v>38872.373</v>
      </c>
    </row>
    <row r="346" spans="1:11" x14ac:dyDescent="0.15">
      <c r="A346" t="s">
        <v>377</v>
      </c>
      <c r="B346" t="s">
        <v>378</v>
      </c>
      <c r="C346" s="1">
        <v>41107</v>
      </c>
      <c r="D346" s="3">
        <f t="shared" si="10"/>
        <v>7</v>
      </c>
      <c r="E346" s="3">
        <f t="shared" si="11"/>
        <v>2012</v>
      </c>
      <c r="F346" t="s">
        <v>14</v>
      </c>
      <c r="G346" t="s">
        <v>37</v>
      </c>
      <c r="H346" t="s">
        <v>37</v>
      </c>
      <c r="I346" s="2">
        <v>539</v>
      </c>
      <c r="K346" s="2">
        <v>39411.373</v>
      </c>
    </row>
    <row r="347" spans="1:11" x14ac:dyDescent="0.15">
      <c r="A347" t="s">
        <v>377</v>
      </c>
      <c r="B347" t="s">
        <v>378</v>
      </c>
      <c r="C347" s="1">
        <v>41131</v>
      </c>
      <c r="D347" s="3">
        <f t="shared" si="10"/>
        <v>8</v>
      </c>
      <c r="E347" s="3">
        <f t="shared" si="11"/>
        <v>2012</v>
      </c>
      <c r="F347" t="s">
        <v>14</v>
      </c>
      <c r="G347" t="s">
        <v>398</v>
      </c>
      <c r="H347" t="s">
        <v>399</v>
      </c>
      <c r="I347" s="2">
        <v>1500</v>
      </c>
      <c r="K347" s="2">
        <v>40911.373</v>
      </c>
    </row>
    <row r="348" spans="1:11" x14ac:dyDescent="0.15">
      <c r="A348" t="s">
        <v>377</v>
      </c>
      <c r="B348" t="s">
        <v>378</v>
      </c>
      <c r="C348" s="1">
        <v>41235</v>
      </c>
      <c r="D348" s="3">
        <f t="shared" si="10"/>
        <v>11</v>
      </c>
      <c r="E348" s="3">
        <f t="shared" si="11"/>
        <v>2012</v>
      </c>
      <c r="F348" t="s">
        <v>43</v>
      </c>
      <c r="G348" t="s">
        <v>37</v>
      </c>
      <c r="H348" t="s">
        <v>37</v>
      </c>
      <c r="I348" s="2">
        <v>-332.3</v>
      </c>
      <c r="K348" s="2">
        <v>40579.072999999997</v>
      </c>
    </row>
    <row r="349" spans="1:11" x14ac:dyDescent="0.15">
      <c r="A349" t="s">
        <v>400</v>
      </c>
      <c r="B349" t="s">
        <v>401</v>
      </c>
      <c r="C349" s="1">
        <v>40121</v>
      </c>
      <c r="D349" s="3">
        <f t="shared" si="10"/>
        <v>11</v>
      </c>
      <c r="E349" s="3">
        <f t="shared" si="11"/>
        <v>2009</v>
      </c>
      <c r="F349" t="s">
        <v>14</v>
      </c>
      <c r="G349" t="s">
        <v>402</v>
      </c>
      <c r="H349" t="s">
        <v>403</v>
      </c>
      <c r="I349" s="2">
        <v>5161.22</v>
      </c>
      <c r="J349" t="s">
        <v>325</v>
      </c>
      <c r="K349" s="2">
        <v>5161.22</v>
      </c>
    </row>
    <row r="350" spans="1:11" x14ac:dyDescent="0.15">
      <c r="A350" t="s">
        <v>400</v>
      </c>
      <c r="B350" t="s">
        <v>401</v>
      </c>
      <c r="C350" s="1">
        <v>40149</v>
      </c>
      <c r="D350" s="3">
        <f t="shared" si="10"/>
        <v>12</v>
      </c>
      <c r="E350" s="3">
        <f t="shared" si="11"/>
        <v>2009</v>
      </c>
      <c r="F350" t="s">
        <v>14</v>
      </c>
      <c r="G350" t="s">
        <v>404</v>
      </c>
      <c r="H350" t="s">
        <v>391</v>
      </c>
      <c r="I350" s="2">
        <v>5499.78</v>
      </c>
      <c r="J350" t="s">
        <v>325</v>
      </c>
      <c r="K350" s="2">
        <v>10661</v>
      </c>
    </row>
    <row r="351" spans="1:11" x14ac:dyDescent="0.15">
      <c r="A351" t="s">
        <v>400</v>
      </c>
      <c r="B351" t="s">
        <v>401</v>
      </c>
      <c r="C351" s="1">
        <v>40185</v>
      </c>
      <c r="D351" s="3">
        <f t="shared" si="10"/>
        <v>1</v>
      </c>
      <c r="E351" s="3">
        <f t="shared" si="11"/>
        <v>2010</v>
      </c>
      <c r="F351" t="s">
        <v>14</v>
      </c>
      <c r="G351" t="s">
        <v>405</v>
      </c>
      <c r="H351" t="s">
        <v>406</v>
      </c>
      <c r="I351" s="2">
        <v>4399.3069999999998</v>
      </c>
      <c r="J351" t="s">
        <v>325</v>
      </c>
      <c r="K351" s="2">
        <v>15060.306999999999</v>
      </c>
    </row>
    <row r="352" spans="1:11" x14ac:dyDescent="0.15">
      <c r="A352" t="s">
        <v>400</v>
      </c>
      <c r="B352" t="s">
        <v>401</v>
      </c>
      <c r="C352" s="1">
        <v>40241</v>
      </c>
      <c r="D352" s="3">
        <f t="shared" si="10"/>
        <v>3</v>
      </c>
      <c r="E352" s="3">
        <f t="shared" si="11"/>
        <v>2010</v>
      </c>
      <c r="F352" t="s">
        <v>14</v>
      </c>
      <c r="G352" t="s">
        <v>407</v>
      </c>
      <c r="H352" t="s">
        <v>408</v>
      </c>
      <c r="I352" s="2">
        <v>4320.9209999999994</v>
      </c>
      <c r="J352" t="s">
        <v>325</v>
      </c>
      <c r="K352" s="2">
        <v>19381.227999999999</v>
      </c>
    </row>
    <row r="353" spans="1:11" x14ac:dyDescent="0.15">
      <c r="A353" t="s">
        <v>400</v>
      </c>
      <c r="B353" t="s">
        <v>401</v>
      </c>
      <c r="C353" s="1">
        <v>40332</v>
      </c>
      <c r="D353" s="3">
        <f t="shared" si="10"/>
        <v>6</v>
      </c>
      <c r="E353" s="3">
        <f t="shared" si="11"/>
        <v>2010</v>
      </c>
      <c r="F353" t="s">
        <v>14</v>
      </c>
      <c r="G353" t="s">
        <v>409</v>
      </c>
      <c r="H353" t="s">
        <v>410</v>
      </c>
      <c r="I353" s="2">
        <v>4674.491</v>
      </c>
      <c r="J353" t="s">
        <v>325</v>
      </c>
      <c r="K353" s="2">
        <v>24055.718999999997</v>
      </c>
    </row>
    <row r="354" spans="1:11" x14ac:dyDescent="0.15">
      <c r="A354" t="s">
        <v>400</v>
      </c>
      <c r="B354" t="s">
        <v>401</v>
      </c>
      <c r="C354" s="1">
        <v>40394</v>
      </c>
      <c r="D354" s="3">
        <f t="shared" si="10"/>
        <v>8</v>
      </c>
      <c r="E354" s="3">
        <f t="shared" si="11"/>
        <v>2010</v>
      </c>
      <c r="F354" t="s">
        <v>14</v>
      </c>
      <c r="G354" t="s">
        <v>411</v>
      </c>
      <c r="H354" t="s">
        <v>412</v>
      </c>
      <c r="I354" s="2">
        <v>4124.9229999999998</v>
      </c>
      <c r="J354" t="s">
        <v>325</v>
      </c>
      <c r="K354" s="2">
        <v>28180.641999999996</v>
      </c>
    </row>
    <row r="355" spans="1:11" x14ac:dyDescent="0.15">
      <c r="A355" t="s">
        <v>400</v>
      </c>
      <c r="B355" t="s">
        <v>401</v>
      </c>
      <c r="C355" s="1">
        <v>40835</v>
      </c>
      <c r="D355" s="3">
        <f t="shared" si="10"/>
        <v>10</v>
      </c>
      <c r="E355" s="3">
        <f t="shared" si="11"/>
        <v>2011</v>
      </c>
      <c r="F355" t="s">
        <v>14</v>
      </c>
      <c r="G355" t="s">
        <v>37</v>
      </c>
      <c r="H355" t="s">
        <v>37</v>
      </c>
      <c r="I355" s="2">
        <v>611</v>
      </c>
      <c r="K355" s="2">
        <v>28791.641999999996</v>
      </c>
    </row>
    <row r="356" spans="1:11" x14ac:dyDescent="0.15">
      <c r="A356" t="s">
        <v>400</v>
      </c>
      <c r="B356" t="s">
        <v>401</v>
      </c>
      <c r="C356" s="1">
        <v>41107</v>
      </c>
      <c r="D356" s="3">
        <f t="shared" si="10"/>
        <v>7</v>
      </c>
      <c r="E356" s="3">
        <f t="shared" si="11"/>
        <v>2012</v>
      </c>
      <c r="F356" t="s">
        <v>14</v>
      </c>
      <c r="G356" t="s">
        <v>37</v>
      </c>
      <c r="H356" t="s">
        <v>37</v>
      </c>
      <c r="I356" s="2">
        <v>399</v>
      </c>
      <c r="K356" s="2">
        <v>29190.641999999996</v>
      </c>
    </row>
    <row r="357" spans="1:11" x14ac:dyDescent="0.15">
      <c r="A357" t="s">
        <v>400</v>
      </c>
      <c r="B357" t="s">
        <v>401</v>
      </c>
      <c r="C357" s="1">
        <v>41235</v>
      </c>
      <c r="D357" s="3">
        <f t="shared" si="10"/>
        <v>11</v>
      </c>
      <c r="E357" s="3">
        <f t="shared" si="11"/>
        <v>2012</v>
      </c>
      <c r="F357" t="s">
        <v>43</v>
      </c>
      <c r="G357" t="s">
        <v>37</v>
      </c>
      <c r="H357" t="s">
        <v>37</v>
      </c>
      <c r="I357" s="2">
        <v>-377.77</v>
      </c>
      <c r="K357" s="2">
        <v>28812.871999999996</v>
      </c>
    </row>
    <row r="358" spans="1:11" x14ac:dyDescent="0.15">
      <c r="A358" t="s">
        <v>413</v>
      </c>
      <c r="B358" t="s">
        <v>414</v>
      </c>
      <c r="C358" s="1">
        <v>37890</v>
      </c>
      <c r="D358" s="3">
        <f t="shared" si="10"/>
        <v>9</v>
      </c>
      <c r="E358" s="3">
        <f t="shared" si="11"/>
        <v>2003</v>
      </c>
      <c r="F358" t="s">
        <v>14</v>
      </c>
      <c r="G358" t="s">
        <v>415</v>
      </c>
      <c r="H358" t="s">
        <v>416</v>
      </c>
      <c r="I358" s="2">
        <v>2750</v>
      </c>
      <c r="K358" s="2">
        <v>2750</v>
      </c>
    </row>
    <row r="359" spans="1:11" x14ac:dyDescent="0.15">
      <c r="A359" t="s">
        <v>413</v>
      </c>
      <c r="B359" t="s">
        <v>414</v>
      </c>
      <c r="C359" s="1">
        <v>37924</v>
      </c>
      <c r="D359" s="3">
        <f t="shared" si="10"/>
        <v>10</v>
      </c>
      <c r="E359" s="3">
        <f t="shared" si="11"/>
        <v>2003</v>
      </c>
      <c r="F359" t="s">
        <v>14</v>
      </c>
      <c r="G359" t="s">
        <v>315</v>
      </c>
      <c r="H359" t="s">
        <v>417</v>
      </c>
      <c r="I359" s="2">
        <v>2500</v>
      </c>
      <c r="K359" s="2">
        <v>5250</v>
      </c>
    </row>
    <row r="360" spans="1:11" x14ac:dyDescent="0.15">
      <c r="A360" t="s">
        <v>413</v>
      </c>
      <c r="B360" t="s">
        <v>414</v>
      </c>
      <c r="C360" s="1">
        <v>38156</v>
      </c>
      <c r="D360" s="3">
        <f t="shared" si="10"/>
        <v>6</v>
      </c>
      <c r="E360" s="3">
        <f t="shared" si="11"/>
        <v>2004</v>
      </c>
      <c r="F360" t="s">
        <v>14</v>
      </c>
      <c r="G360" t="s">
        <v>418</v>
      </c>
      <c r="H360" t="s">
        <v>195</v>
      </c>
      <c r="I360" s="2">
        <v>2750</v>
      </c>
      <c r="K360" s="2">
        <v>8000</v>
      </c>
    </row>
    <row r="361" spans="1:11" x14ac:dyDescent="0.15">
      <c r="A361" t="s">
        <v>413</v>
      </c>
      <c r="B361" t="s">
        <v>414</v>
      </c>
      <c r="C361" s="1">
        <v>38247</v>
      </c>
      <c r="D361" s="3">
        <f t="shared" si="10"/>
        <v>9</v>
      </c>
      <c r="E361" s="3">
        <f t="shared" si="11"/>
        <v>2004</v>
      </c>
      <c r="F361" t="s">
        <v>14</v>
      </c>
      <c r="G361" t="s">
        <v>419</v>
      </c>
      <c r="H361" t="s">
        <v>420</v>
      </c>
      <c r="I361" s="2">
        <v>2500</v>
      </c>
      <c r="K361" s="2">
        <v>10500</v>
      </c>
    </row>
    <row r="362" spans="1:11" x14ac:dyDescent="0.15">
      <c r="A362" t="s">
        <v>413</v>
      </c>
      <c r="B362" t="s">
        <v>414</v>
      </c>
      <c r="C362" s="1">
        <v>38289</v>
      </c>
      <c r="D362" s="3">
        <f t="shared" si="10"/>
        <v>10</v>
      </c>
      <c r="E362" s="3">
        <f t="shared" si="11"/>
        <v>2004</v>
      </c>
      <c r="F362" t="s">
        <v>14</v>
      </c>
      <c r="G362" t="s">
        <v>151</v>
      </c>
      <c r="H362" t="s">
        <v>421</v>
      </c>
      <c r="I362" s="2">
        <v>2500</v>
      </c>
      <c r="K362" s="2">
        <v>13000</v>
      </c>
    </row>
    <row r="363" spans="1:11" x14ac:dyDescent="0.15">
      <c r="A363" t="s">
        <v>413</v>
      </c>
      <c r="B363" t="s">
        <v>414</v>
      </c>
      <c r="C363" s="1">
        <v>38462</v>
      </c>
      <c r="D363" s="3">
        <f t="shared" si="10"/>
        <v>4</v>
      </c>
      <c r="E363" s="3">
        <f t="shared" si="11"/>
        <v>2005</v>
      </c>
      <c r="F363" t="s">
        <v>14</v>
      </c>
      <c r="G363" t="s">
        <v>37</v>
      </c>
      <c r="H363" t="s">
        <v>37</v>
      </c>
      <c r="I363" s="2">
        <v>359</v>
      </c>
      <c r="K363" s="2">
        <v>13359</v>
      </c>
    </row>
    <row r="364" spans="1:11" x14ac:dyDescent="0.15">
      <c r="A364" t="s">
        <v>413</v>
      </c>
      <c r="B364" t="s">
        <v>414</v>
      </c>
      <c r="C364" s="1">
        <v>38644</v>
      </c>
      <c r="D364" s="3">
        <f t="shared" si="10"/>
        <v>10</v>
      </c>
      <c r="E364" s="3">
        <f t="shared" si="11"/>
        <v>2005</v>
      </c>
      <c r="F364" t="s">
        <v>14</v>
      </c>
      <c r="G364" t="s">
        <v>37</v>
      </c>
      <c r="H364" t="s">
        <v>37</v>
      </c>
      <c r="I364" s="2">
        <v>288</v>
      </c>
      <c r="K364" s="2">
        <v>13647</v>
      </c>
    </row>
    <row r="365" spans="1:11" x14ac:dyDescent="0.15">
      <c r="A365" t="s">
        <v>413</v>
      </c>
      <c r="B365" t="s">
        <v>414</v>
      </c>
      <c r="C365" s="1">
        <v>39463</v>
      </c>
      <c r="D365" s="3">
        <f t="shared" si="10"/>
        <v>1</v>
      </c>
      <c r="E365" s="3">
        <f t="shared" si="11"/>
        <v>2008</v>
      </c>
      <c r="F365" t="s">
        <v>14</v>
      </c>
      <c r="G365" t="s">
        <v>37</v>
      </c>
      <c r="H365" t="s">
        <v>37</v>
      </c>
      <c r="I365" s="2">
        <v>135</v>
      </c>
      <c r="K365" s="2">
        <v>13782</v>
      </c>
    </row>
    <row r="366" spans="1:11" x14ac:dyDescent="0.15">
      <c r="A366" t="s">
        <v>413</v>
      </c>
      <c r="B366" t="s">
        <v>414</v>
      </c>
      <c r="C366" s="1">
        <v>39554</v>
      </c>
      <c r="D366" s="3">
        <f t="shared" si="10"/>
        <v>4</v>
      </c>
      <c r="E366" s="3">
        <f t="shared" si="11"/>
        <v>2008</v>
      </c>
      <c r="F366" t="s">
        <v>14</v>
      </c>
      <c r="G366" t="s">
        <v>37</v>
      </c>
      <c r="H366" t="s">
        <v>37</v>
      </c>
      <c r="I366" s="2">
        <v>403</v>
      </c>
      <c r="K366" s="2">
        <v>14185</v>
      </c>
    </row>
    <row r="367" spans="1:11" x14ac:dyDescent="0.15">
      <c r="A367" t="s">
        <v>413</v>
      </c>
      <c r="B367" t="s">
        <v>414</v>
      </c>
      <c r="C367" s="1">
        <v>39743</v>
      </c>
      <c r="D367" s="3">
        <f t="shared" si="10"/>
        <v>10</v>
      </c>
      <c r="E367" s="3">
        <f t="shared" si="11"/>
        <v>2008</v>
      </c>
      <c r="F367" t="s">
        <v>14</v>
      </c>
      <c r="G367" t="s">
        <v>37</v>
      </c>
      <c r="H367" t="s">
        <v>37</v>
      </c>
      <c r="I367" s="2">
        <v>1838</v>
      </c>
      <c r="K367" s="2">
        <v>16023</v>
      </c>
    </row>
    <row r="368" spans="1:11" x14ac:dyDescent="0.15">
      <c r="A368" t="s">
        <v>413</v>
      </c>
      <c r="B368" t="s">
        <v>414</v>
      </c>
      <c r="C368" s="1">
        <v>39764</v>
      </c>
      <c r="D368" s="3">
        <f t="shared" si="10"/>
        <v>11</v>
      </c>
      <c r="E368" s="3">
        <f t="shared" si="11"/>
        <v>2008</v>
      </c>
      <c r="F368" t="s">
        <v>14</v>
      </c>
      <c r="G368" t="s">
        <v>422</v>
      </c>
      <c r="H368" t="s">
        <v>423</v>
      </c>
      <c r="I368" s="2">
        <v>3500</v>
      </c>
      <c r="K368" s="2">
        <v>19523</v>
      </c>
    </row>
    <row r="369" spans="1:11" x14ac:dyDescent="0.15">
      <c r="A369" t="s">
        <v>413</v>
      </c>
      <c r="B369" t="s">
        <v>414</v>
      </c>
      <c r="C369" s="1">
        <v>39834</v>
      </c>
      <c r="D369" s="3">
        <f t="shared" si="10"/>
        <v>1</v>
      </c>
      <c r="E369" s="3">
        <f t="shared" si="11"/>
        <v>2009</v>
      </c>
      <c r="F369" t="s">
        <v>14</v>
      </c>
      <c r="G369" t="s">
        <v>37</v>
      </c>
      <c r="H369" t="s">
        <v>37</v>
      </c>
      <c r="I369" s="2">
        <v>1945</v>
      </c>
      <c r="K369" s="2">
        <v>21468</v>
      </c>
    </row>
    <row r="370" spans="1:11" x14ac:dyDescent="0.15">
      <c r="A370" t="s">
        <v>413</v>
      </c>
      <c r="B370" t="s">
        <v>414</v>
      </c>
      <c r="C370" s="1">
        <v>39905</v>
      </c>
      <c r="D370" s="3">
        <f t="shared" si="10"/>
        <v>4</v>
      </c>
      <c r="E370" s="3">
        <f t="shared" si="11"/>
        <v>2009</v>
      </c>
      <c r="F370" t="s">
        <v>14</v>
      </c>
      <c r="G370" t="s">
        <v>424</v>
      </c>
      <c r="H370" t="s">
        <v>425</v>
      </c>
      <c r="I370" s="2">
        <v>3500</v>
      </c>
      <c r="K370" s="2">
        <v>24968</v>
      </c>
    </row>
    <row r="371" spans="1:11" x14ac:dyDescent="0.15">
      <c r="A371" t="s">
        <v>413</v>
      </c>
      <c r="B371" t="s">
        <v>414</v>
      </c>
      <c r="C371" s="1">
        <v>40276</v>
      </c>
      <c r="D371" s="3">
        <f t="shared" si="10"/>
        <v>4</v>
      </c>
      <c r="E371" s="3">
        <f t="shared" si="11"/>
        <v>2010</v>
      </c>
      <c r="F371" t="s">
        <v>14</v>
      </c>
      <c r="G371" t="s">
        <v>426</v>
      </c>
      <c r="H371" t="s">
        <v>427</v>
      </c>
      <c r="I371" s="2">
        <v>4579.9799999999996</v>
      </c>
      <c r="J371" t="s">
        <v>325</v>
      </c>
      <c r="K371" s="2">
        <v>29547.98</v>
      </c>
    </row>
    <row r="372" spans="1:11" x14ac:dyDescent="0.15">
      <c r="A372" t="s">
        <v>413</v>
      </c>
      <c r="B372" t="s">
        <v>414</v>
      </c>
      <c r="C372" s="1">
        <v>40466</v>
      </c>
      <c r="D372" s="3">
        <f t="shared" si="10"/>
        <v>10</v>
      </c>
      <c r="E372" s="3">
        <f t="shared" si="11"/>
        <v>2010</v>
      </c>
      <c r="F372" t="s">
        <v>14</v>
      </c>
      <c r="G372" t="s">
        <v>428</v>
      </c>
      <c r="H372" t="s">
        <v>429</v>
      </c>
      <c r="I372" s="2">
        <v>4102.4810000000007</v>
      </c>
      <c r="J372" t="s">
        <v>325</v>
      </c>
      <c r="K372" s="2">
        <v>33650.461000000003</v>
      </c>
    </row>
    <row r="373" spans="1:11" x14ac:dyDescent="0.15">
      <c r="A373" t="s">
        <v>413</v>
      </c>
      <c r="B373" t="s">
        <v>414</v>
      </c>
      <c r="C373" s="1">
        <v>40835</v>
      </c>
      <c r="D373" s="3">
        <f t="shared" si="10"/>
        <v>10</v>
      </c>
      <c r="E373" s="3">
        <f t="shared" si="11"/>
        <v>2011</v>
      </c>
      <c r="F373" t="s">
        <v>14</v>
      </c>
      <c r="G373" t="s">
        <v>37</v>
      </c>
      <c r="H373" t="s">
        <v>37</v>
      </c>
      <c r="I373" s="2">
        <v>729</v>
      </c>
      <c r="K373" s="2">
        <v>34379.461000000003</v>
      </c>
    </row>
    <row r="374" spans="1:11" x14ac:dyDescent="0.15">
      <c r="A374" t="s">
        <v>413</v>
      </c>
      <c r="B374" t="s">
        <v>414</v>
      </c>
      <c r="C374" s="1">
        <v>41107</v>
      </c>
      <c r="D374" s="3">
        <f t="shared" si="10"/>
        <v>7</v>
      </c>
      <c r="E374" s="3">
        <f t="shared" si="11"/>
        <v>2012</v>
      </c>
      <c r="F374" t="s">
        <v>14</v>
      </c>
      <c r="G374" t="s">
        <v>37</v>
      </c>
      <c r="H374" t="s">
        <v>37</v>
      </c>
      <c r="I374" s="2">
        <v>476</v>
      </c>
      <c r="K374" s="2">
        <v>34855.461000000003</v>
      </c>
    </row>
    <row r="375" spans="1:11" x14ac:dyDescent="0.15">
      <c r="A375" t="s">
        <v>413</v>
      </c>
      <c r="B375" t="s">
        <v>414</v>
      </c>
      <c r="C375" s="1">
        <v>41213</v>
      </c>
      <c r="D375" s="3">
        <f t="shared" si="10"/>
        <v>10</v>
      </c>
      <c r="E375" s="3">
        <f t="shared" si="11"/>
        <v>2012</v>
      </c>
      <c r="F375" t="s">
        <v>14</v>
      </c>
      <c r="G375" t="s">
        <v>430</v>
      </c>
      <c r="H375" t="s">
        <v>431</v>
      </c>
      <c r="I375" s="2">
        <v>1500</v>
      </c>
      <c r="K375" s="2">
        <v>36355.461000000003</v>
      </c>
    </row>
    <row r="376" spans="1:11" x14ac:dyDescent="0.15">
      <c r="A376" t="s">
        <v>413</v>
      </c>
      <c r="B376" t="s">
        <v>414</v>
      </c>
      <c r="C376" s="1">
        <v>41235</v>
      </c>
      <c r="D376" s="3">
        <f t="shared" si="10"/>
        <v>11</v>
      </c>
      <c r="E376" s="3">
        <f t="shared" si="11"/>
        <v>2012</v>
      </c>
      <c r="F376" t="s">
        <v>43</v>
      </c>
      <c r="G376" t="s">
        <v>37</v>
      </c>
      <c r="H376" t="s">
        <v>37</v>
      </c>
      <c r="I376" s="2">
        <v>-226.27</v>
      </c>
      <c r="K376" s="2">
        <v>36129.190999999999</v>
      </c>
    </row>
    <row r="377" spans="1:11" x14ac:dyDescent="0.15">
      <c r="A377" t="s">
        <v>413</v>
      </c>
      <c r="B377" t="s">
        <v>414</v>
      </c>
      <c r="C377" s="1">
        <v>41424</v>
      </c>
      <c r="D377" s="3">
        <f t="shared" si="10"/>
        <v>5</v>
      </c>
      <c r="E377" s="3">
        <f t="shared" si="11"/>
        <v>2013</v>
      </c>
      <c r="F377" t="s">
        <v>14</v>
      </c>
      <c r="G377" t="s">
        <v>432</v>
      </c>
      <c r="H377" t="s">
        <v>433</v>
      </c>
      <c r="I377" s="2">
        <v>1750</v>
      </c>
      <c r="K377" s="2">
        <v>37879.190999999999</v>
      </c>
    </row>
    <row r="378" spans="1:11" x14ac:dyDescent="0.15">
      <c r="A378" t="s">
        <v>413</v>
      </c>
      <c r="B378" t="s">
        <v>414</v>
      </c>
      <c r="C378" s="1">
        <v>41835</v>
      </c>
      <c r="D378" s="3">
        <f t="shared" si="10"/>
        <v>7</v>
      </c>
      <c r="E378" s="3">
        <f t="shared" si="11"/>
        <v>2014</v>
      </c>
      <c r="F378" t="s">
        <v>14</v>
      </c>
      <c r="G378" t="s">
        <v>37</v>
      </c>
      <c r="H378" t="s">
        <v>37</v>
      </c>
      <c r="I378" s="2">
        <v>509</v>
      </c>
      <c r="K378" s="2">
        <v>38388.190999999999</v>
      </c>
    </row>
    <row r="379" spans="1:11" x14ac:dyDescent="0.15">
      <c r="A379" t="s">
        <v>434</v>
      </c>
      <c r="B379" t="s">
        <v>435</v>
      </c>
      <c r="C379" s="1">
        <v>34725</v>
      </c>
      <c r="D379" s="3">
        <f t="shared" si="10"/>
        <v>1</v>
      </c>
      <c r="E379" s="3">
        <f t="shared" si="11"/>
        <v>1995</v>
      </c>
      <c r="F379" t="s">
        <v>14</v>
      </c>
      <c r="G379" t="s">
        <v>436</v>
      </c>
      <c r="H379" t="s">
        <v>437</v>
      </c>
      <c r="I379" s="2">
        <v>2000</v>
      </c>
      <c r="K379" s="2">
        <v>2000</v>
      </c>
    </row>
    <row r="380" spans="1:11" x14ac:dyDescent="0.15">
      <c r="A380" t="s">
        <v>434</v>
      </c>
      <c r="B380" t="s">
        <v>435</v>
      </c>
      <c r="C380" s="1">
        <v>34788</v>
      </c>
      <c r="D380" s="3">
        <f t="shared" si="10"/>
        <v>3</v>
      </c>
      <c r="E380" s="3">
        <f t="shared" si="11"/>
        <v>1995</v>
      </c>
      <c r="F380" t="s">
        <v>14</v>
      </c>
      <c r="G380" t="s">
        <v>438</v>
      </c>
      <c r="H380" t="s">
        <v>121</v>
      </c>
      <c r="I380" s="2">
        <v>2000</v>
      </c>
      <c r="K380" s="2">
        <v>4000</v>
      </c>
    </row>
    <row r="381" spans="1:11" x14ac:dyDescent="0.15">
      <c r="A381" t="s">
        <v>434</v>
      </c>
      <c r="B381" t="s">
        <v>435</v>
      </c>
      <c r="C381" s="1">
        <v>34907</v>
      </c>
      <c r="D381" s="3">
        <f t="shared" si="10"/>
        <v>7</v>
      </c>
      <c r="E381" s="3">
        <f t="shared" si="11"/>
        <v>1995</v>
      </c>
      <c r="F381" t="s">
        <v>14</v>
      </c>
      <c r="G381" t="s">
        <v>439</v>
      </c>
      <c r="H381" t="s">
        <v>440</v>
      </c>
      <c r="I381" s="2">
        <v>2500</v>
      </c>
      <c r="K381" s="2">
        <v>6500</v>
      </c>
    </row>
    <row r="382" spans="1:11" x14ac:dyDescent="0.15">
      <c r="A382" t="s">
        <v>441</v>
      </c>
      <c r="B382" t="s">
        <v>442</v>
      </c>
      <c r="C382" s="1">
        <v>34998</v>
      </c>
      <c r="D382" s="3">
        <f t="shared" si="10"/>
        <v>10</v>
      </c>
      <c r="E382" s="3">
        <f t="shared" si="11"/>
        <v>1995</v>
      </c>
      <c r="F382" t="s">
        <v>14</v>
      </c>
      <c r="G382" t="s">
        <v>443</v>
      </c>
      <c r="H382" t="s">
        <v>444</v>
      </c>
      <c r="I382" s="2">
        <v>3000</v>
      </c>
      <c r="K382" s="2">
        <v>9500</v>
      </c>
    </row>
    <row r="383" spans="1:11" x14ac:dyDescent="0.15">
      <c r="A383" t="s">
        <v>434</v>
      </c>
      <c r="B383" t="s">
        <v>435</v>
      </c>
      <c r="C383" s="1">
        <v>35272</v>
      </c>
      <c r="D383" s="3">
        <f t="shared" si="10"/>
        <v>7</v>
      </c>
      <c r="E383" s="3">
        <f t="shared" si="11"/>
        <v>1996</v>
      </c>
      <c r="F383" t="s">
        <v>14</v>
      </c>
      <c r="G383" t="s">
        <v>445</v>
      </c>
      <c r="H383" t="s">
        <v>446</v>
      </c>
      <c r="I383" s="2">
        <v>1500</v>
      </c>
      <c r="K383" s="2">
        <v>11000</v>
      </c>
    </row>
    <row r="384" spans="1:11" x14ac:dyDescent="0.15">
      <c r="A384" t="s">
        <v>434</v>
      </c>
      <c r="B384" t="s">
        <v>435</v>
      </c>
      <c r="C384" s="1">
        <v>35363</v>
      </c>
      <c r="D384" s="3">
        <f t="shared" si="10"/>
        <v>10</v>
      </c>
      <c r="E384" s="3">
        <f t="shared" si="11"/>
        <v>1996</v>
      </c>
      <c r="F384" t="s">
        <v>14</v>
      </c>
      <c r="G384" t="s">
        <v>447</v>
      </c>
      <c r="H384" t="s">
        <v>448</v>
      </c>
      <c r="I384" s="2">
        <v>1500</v>
      </c>
      <c r="K384" s="2">
        <v>12500</v>
      </c>
    </row>
    <row r="385" spans="1:11" x14ac:dyDescent="0.15">
      <c r="A385" t="s">
        <v>434</v>
      </c>
      <c r="B385" t="s">
        <v>435</v>
      </c>
      <c r="C385" s="1">
        <v>35411</v>
      </c>
      <c r="D385" s="3">
        <f t="shared" si="10"/>
        <v>12</v>
      </c>
      <c r="E385" s="3">
        <f t="shared" si="11"/>
        <v>1996</v>
      </c>
      <c r="F385" t="s">
        <v>48</v>
      </c>
      <c r="G385" t="s">
        <v>37</v>
      </c>
      <c r="H385" t="s">
        <v>37</v>
      </c>
      <c r="I385" s="2">
        <v>1287.0970000000002</v>
      </c>
      <c r="K385" s="2">
        <v>13787.097</v>
      </c>
    </row>
    <row r="386" spans="1:11" x14ac:dyDescent="0.15">
      <c r="A386" t="s">
        <v>434</v>
      </c>
      <c r="B386" t="s">
        <v>435</v>
      </c>
      <c r="C386" s="1">
        <v>35795</v>
      </c>
      <c r="D386" s="3">
        <f t="shared" si="10"/>
        <v>12</v>
      </c>
      <c r="E386" s="3">
        <f t="shared" si="11"/>
        <v>1997</v>
      </c>
      <c r="F386" t="s">
        <v>43</v>
      </c>
      <c r="G386" t="s">
        <v>37</v>
      </c>
      <c r="H386" t="s">
        <v>37</v>
      </c>
      <c r="I386" s="2">
        <v>-1.4747E-4</v>
      </c>
      <c r="K386" s="2">
        <v>13787.09685253</v>
      </c>
    </row>
    <row r="387" spans="1:11" x14ac:dyDescent="0.15">
      <c r="A387" t="s">
        <v>434</v>
      </c>
      <c r="B387" t="s">
        <v>435</v>
      </c>
      <c r="C387" s="1">
        <v>36566</v>
      </c>
      <c r="D387" s="3">
        <f t="shared" si="10"/>
        <v>2</v>
      </c>
      <c r="E387" s="3">
        <f t="shared" si="11"/>
        <v>2000</v>
      </c>
      <c r="F387" t="s">
        <v>65</v>
      </c>
      <c r="G387" t="s">
        <v>37</v>
      </c>
      <c r="H387" t="s">
        <v>37</v>
      </c>
      <c r="I387" s="2">
        <v>-1499.8</v>
      </c>
      <c r="K387" s="2">
        <v>12287.296852529998</v>
      </c>
    </row>
    <row r="388" spans="1:11" x14ac:dyDescent="0.15">
      <c r="A388" t="s">
        <v>434</v>
      </c>
      <c r="B388" t="s">
        <v>435</v>
      </c>
      <c r="C388" s="1">
        <v>36700</v>
      </c>
      <c r="D388" s="3">
        <f t="shared" si="10"/>
        <v>6</v>
      </c>
      <c r="E388" s="3">
        <f t="shared" si="11"/>
        <v>2000</v>
      </c>
      <c r="F388" t="s">
        <v>65</v>
      </c>
      <c r="G388" t="s">
        <v>37</v>
      </c>
      <c r="H388" t="s">
        <v>37</v>
      </c>
      <c r="I388" s="2">
        <v>-1500</v>
      </c>
      <c r="K388" s="2">
        <v>10787.296852529998</v>
      </c>
    </row>
    <row r="389" spans="1:11" x14ac:dyDescent="0.15">
      <c r="A389" t="s">
        <v>434</v>
      </c>
      <c r="B389" t="s">
        <v>435</v>
      </c>
      <c r="C389" s="1">
        <v>36797</v>
      </c>
      <c r="D389" s="3">
        <f t="shared" si="10"/>
        <v>9</v>
      </c>
      <c r="E389" s="3">
        <f t="shared" si="11"/>
        <v>2000</v>
      </c>
      <c r="F389" t="s">
        <v>65</v>
      </c>
      <c r="G389" t="s">
        <v>37</v>
      </c>
      <c r="H389" t="s">
        <v>37</v>
      </c>
      <c r="I389" s="2">
        <v>-1500</v>
      </c>
      <c r="K389" s="2">
        <v>9287.2968525299984</v>
      </c>
    </row>
    <row r="390" spans="1:11" x14ac:dyDescent="0.15">
      <c r="A390" t="s">
        <v>434</v>
      </c>
      <c r="B390" t="s">
        <v>435</v>
      </c>
      <c r="C390" s="1">
        <v>36867</v>
      </c>
      <c r="D390" s="3">
        <f t="shared" si="10"/>
        <v>12</v>
      </c>
      <c r="E390" s="3">
        <f t="shared" si="11"/>
        <v>2000</v>
      </c>
      <c r="F390" t="s">
        <v>65</v>
      </c>
      <c r="G390" t="s">
        <v>37</v>
      </c>
      <c r="H390" t="s">
        <v>37</v>
      </c>
      <c r="I390" s="2">
        <v>-1999.4</v>
      </c>
      <c r="K390" s="2">
        <v>7287.8968525299988</v>
      </c>
    </row>
    <row r="391" spans="1:11" x14ac:dyDescent="0.15">
      <c r="A391" t="s">
        <v>434</v>
      </c>
      <c r="B391" t="s">
        <v>435</v>
      </c>
      <c r="C391" s="1">
        <v>37257</v>
      </c>
      <c r="D391" s="3">
        <f t="shared" si="10"/>
        <v>1</v>
      </c>
      <c r="E391" s="3">
        <f t="shared" si="11"/>
        <v>2002</v>
      </c>
      <c r="F391" t="s">
        <v>122</v>
      </c>
      <c r="G391" t="s">
        <v>37</v>
      </c>
      <c r="H391" t="s">
        <v>37</v>
      </c>
      <c r="I391" s="2">
        <v>3.8882000000000001E-4</v>
      </c>
      <c r="K391" s="2">
        <v>7287.8972413499987</v>
      </c>
    </row>
    <row r="392" spans="1:11" x14ac:dyDescent="0.15">
      <c r="A392" t="s">
        <v>434</v>
      </c>
      <c r="B392" t="s">
        <v>435</v>
      </c>
      <c r="C392" s="1">
        <v>37316</v>
      </c>
      <c r="D392" s="3">
        <f t="shared" ref="D392:D455" si="12">MONTH(C392)</f>
        <v>3</v>
      </c>
      <c r="E392" s="3">
        <f t="shared" ref="E392:E455" si="13">YEAR(C392)</f>
        <v>2002</v>
      </c>
      <c r="F392" t="s">
        <v>14</v>
      </c>
      <c r="G392" t="s">
        <v>37</v>
      </c>
      <c r="H392" t="s">
        <v>37</v>
      </c>
      <c r="I392" s="2">
        <v>12</v>
      </c>
      <c r="K392" s="2">
        <v>7299.8972413499987</v>
      </c>
    </row>
    <row r="393" spans="1:11" x14ac:dyDescent="0.15">
      <c r="A393" t="s">
        <v>434</v>
      </c>
      <c r="B393" t="s">
        <v>435</v>
      </c>
      <c r="C393" s="1">
        <v>37413</v>
      </c>
      <c r="D393" s="3">
        <f t="shared" si="12"/>
        <v>6</v>
      </c>
      <c r="E393" s="3">
        <f t="shared" si="13"/>
        <v>2002</v>
      </c>
      <c r="F393" t="s">
        <v>14</v>
      </c>
      <c r="G393" t="s">
        <v>37</v>
      </c>
      <c r="H393" t="s">
        <v>37</v>
      </c>
      <c r="I393" s="2">
        <v>77</v>
      </c>
      <c r="K393" s="2">
        <v>7376.8972413499987</v>
      </c>
    </row>
    <row r="394" spans="1:11" x14ac:dyDescent="0.15">
      <c r="A394" t="s">
        <v>434</v>
      </c>
      <c r="B394" t="s">
        <v>435</v>
      </c>
      <c r="C394" s="1">
        <v>37839</v>
      </c>
      <c r="D394" s="3">
        <f t="shared" si="12"/>
        <v>8</v>
      </c>
      <c r="E394" s="3">
        <f t="shared" si="13"/>
        <v>2003</v>
      </c>
      <c r="F394" t="s">
        <v>43</v>
      </c>
      <c r="G394" t="s">
        <v>37</v>
      </c>
      <c r="H394" t="s">
        <v>37</v>
      </c>
      <c r="I394" s="2">
        <v>-1.0000000000000001E-7</v>
      </c>
      <c r="K394" s="2">
        <v>7376.8972412499998</v>
      </c>
    </row>
    <row r="395" spans="1:11" x14ac:dyDescent="0.15">
      <c r="A395" t="s">
        <v>434</v>
      </c>
      <c r="B395" t="s">
        <v>435</v>
      </c>
      <c r="C395" s="1">
        <v>38279</v>
      </c>
      <c r="D395" s="3">
        <f t="shared" si="12"/>
        <v>10</v>
      </c>
      <c r="E395" s="3">
        <f t="shared" si="13"/>
        <v>2004</v>
      </c>
      <c r="F395" t="s">
        <v>43</v>
      </c>
      <c r="G395" t="s">
        <v>37</v>
      </c>
      <c r="H395" t="s">
        <v>37</v>
      </c>
      <c r="I395" s="2">
        <v>-4.9999999999999998E-7</v>
      </c>
      <c r="K395" s="2">
        <v>7376.8972407499996</v>
      </c>
    </row>
    <row r="396" spans="1:11" x14ac:dyDescent="0.15">
      <c r="A396" t="s">
        <v>434</v>
      </c>
      <c r="B396" t="s">
        <v>435</v>
      </c>
      <c r="C396" s="1">
        <v>38462</v>
      </c>
      <c r="D396" s="3">
        <f t="shared" si="12"/>
        <v>4</v>
      </c>
      <c r="E396" s="3">
        <f t="shared" si="13"/>
        <v>2005</v>
      </c>
      <c r="F396" t="s">
        <v>14</v>
      </c>
      <c r="G396" t="s">
        <v>37</v>
      </c>
      <c r="H396" t="s">
        <v>37</v>
      </c>
      <c r="I396" s="2">
        <v>204</v>
      </c>
      <c r="K396" s="2">
        <v>7580.8972407499996</v>
      </c>
    </row>
    <row r="397" spans="1:11" x14ac:dyDescent="0.15">
      <c r="A397" t="s">
        <v>434</v>
      </c>
      <c r="B397" t="s">
        <v>435</v>
      </c>
      <c r="C397" s="1">
        <v>38644</v>
      </c>
      <c r="D397" s="3">
        <f t="shared" si="12"/>
        <v>10</v>
      </c>
      <c r="E397" s="3">
        <f t="shared" si="13"/>
        <v>2005</v>
      </c>
      <c r="F397" t="s">
        <v>14</v>
      </c>
      <c r="G397" t="s">
        <v>37</v>
      </c>
      <c r="H397" t="s">
        <v>37</v>
      </c>
      <c r="I397" s="2">
        <v>163</v>
      </c>
      <c r="K397" s="2">
        <v>7743.8972407499996</v>
      </c>
    </row>
    <row r="398" spans="1:11" x14ac:dyDescent="0.15">
      <c r="A398" t="s">
        <v>434</v>
      </c>
      <c r="B398" t="s">
        <v>435</v>
      </c>
      <c r="C398" s="1">
        <v>39463</v>
      </c>
      <c r="D398" s="3">
        <f t="shared" si="12"/>
        <v>1</v>
      </c>
      <c r="E398" s="3">
        <f t="shared" si="13"/>
        <v>2008</v>
      </c>
      <c r="F398" t="s">
        <v>14</v>
      </c>
      <c r="G398" t="s">
        <v>37</v>
      </c>
      <c r="H398" t="s">
        <v>37</v>
      </c>
      <c r="I398" s="2">
        <v>76</v>
      </c>
      <c r="K398" s="2">
        <v>7819.8972407499996</v>
      </c>
    </row>
    <row r="399" spans="1:11" x14ac:dyDescent="0.15">
      <c r="A399" t="s">
        <v>434</v>
      </c>
      <c r="B399" t="s">
        <v>435</v>
      </c>
      <c r="C399" s="1">
        <v>39554</v>
      </c>
      <c r="D399" s="3">
        <f t="shared" si="12"/>
        <v>4</v>
      </c>
      <c r="E399" s="3">
        <f t="shared" si="13"/>
        <v>2008</v>
      </c>
      <c r="F399" t="s">
        <v>14</v>
      </c>
      <c r="G399" t="s">
        <v>37</v>
      </c>
      <c r="H399" t="s">
        <v>37</v>
      </c>
      <c r="I399" s="2">
        <v>229</v>
      </c>
      <c r="K399" s="2">
        <v>8048.8972407499996</v>
      </c>
    </row>
    <row r="400" spans="1:11" x14ac:dyDescent="0.15">
      <c r="A400" t="s">
        <v>434</v>
      </c>
      <c r="B400" t="s">
        <v>435</v>
      </c>
      <c r="C400" s="1">
        <v>39743</v>
      </c>
      <c r="D400" s="3">
        <f t="shared" si="12"/>
        <v>10</v>
      </c>
      <c r="E400" s="3">
        <f t="shared" si="13"/>
        <v>2008</v>
      </c>
      <c r="F400" t="s">
        <v>14</v>
      </c>
      <c r="G400" t="s">
        <v>37</v>
      </c>
      <c r="H400" t="s">
        <v>37</v>
      </c>
      <c r="I400" s="2">
        <v>1043</v>
      </c>
      <c r="K400" s="2">
        <v>9091.8972407499987</v>
      </c>
    </row>
    <row r="401" spans="1:11" x14ac:dyDescent="0.15">
      <c r="A401" t="s">
        <v>434</v>
      </c>
      <c r="B401" t="s">
        <v>435</v>
      </c>
      <c r="C401" s="1">
        <v>39834</v>
      </c>
      <c r="D401" s="3">
        <f t="shared" si="12"/>
        <v>1</v>
      </c>
      <c r="E401" s="3">
        <f t="shared" si="13"/>
        <v>2009</v>
      </c>
      <c r="F401" t="s">
        <v>14</v>
      </c>
      <c r="G401" t="s">
        <v>37</v>
      </c>
      <c r="H401" t="s">
        <v>37</v>
      </c>
      <c r="I401" s="2">
        <v>906</v>
      </c>
      <c r="K401" s="2">
        <v>9997.8972407499987</v>
      </c>
    </row>
    <row r="402" spans="1:11" x14ac:dyDescent="0.15">
      <c r="A402" t="s">
        <v>434</v>
      </c>
      <c r="B402" t="s">
        <v>435</v>
      </c>
      <c r="C402" s="1">
        <v>40835</v>
      </c>
      <c r="D402" s="3">
        <f t="shared" si="12"/>
        <v>10</v>
      </c>
      <c r="E402" s="3">
        <f t="shared" si="13"/>
        <v>2011</v>
      </c>
      <c r="F402" t="s">
        <v>14</v>
      </c>
      <c r="G402" t="s">
        <v>37</v>
      </c>
      <c r="H402" t="s">
        <v>37</v>
      </c>
      <c r="I402" s="2">
        <v>217</v>
      </c>
      <c r="K402" s="2">
        <v>10214.897240749999</v>
      </c>
    </row>
    <row r="403" spans="1:11" x14ac:dyDescent="0.15">
      <c r="A403" t="s">
        <v>434</v>
      </c>
      <c r="B403" t="s">
        <v>435</v>
      </c>
      <c r="C403" s="1">
        <v>41107</v>
      </c>
      <c r="D403" s="3">
        <f t="shared" si="12"/>
        <v>7</v>
      </c>
      <c r="E403" s="3">
        <f t="shared" si="13"/>
        <v>2012</v>
      </c>
      <c r="F403" t="s">
        <v>14</v>
      </c>
      <c r="G403" t="s">
        <v>37</v>
      </c>
      <c r="H403" t="s">
        <v>37</v>
      </c>
      <c r="I403" s="2">
        <v>142</v>
      </c>
      <c r="K403" s="2">
        <v>10356.897240749999</v>
      </c>
    </row>
    <row r="404" spans="1:11" x14ac:dyDescent="0.15">
      <c r="A404" t="s">
        <v>434</v>
      </c>
      <c r="B404" t="s">
        <v>435</v>
      </c>
      <c r="C404" s="1">
        <v>41835</v>
      </c>
      <c r="D404" s="3">
        <f t="shared" si="12"/>
        <v>7</v>
      </c>
      <c r="E404" s="3">
        <f t="shared" si="13"/>
        <v>2014</v>
      </c>
      <c r="F404" t="s">
        <v>14</v>
      </c>
      <c r="G404" t="s">
        <v>37</v>
      </c>
      <c r="H404" t="s">
        <v>37</v>
      </c>
      <c r="I404" s="2">
        <v>139</v>
      </c>
      <c r="K404" s="2">
        <v>10495.897240749999</v>
      </c>
    </row>
    <row r="405" spans="1:11" x14ac:dyDescent="0.15">
      <c r="A405" t="s">
        <v>449</v>
      </c>
      <c r="B405" t="s">
        <v>450</v>
      </c>
      <c r="C405" s="1">
        <v>40485</v>
      </c>
      <c r="D405" s="3">
        <f t="shared" si="12"/>
        <v>11</v>
      </c>
      <c r="E405" s="3">
        <f t="shared" si="13"/>
        <v>2010</v>
      </c>
      <c r="F405" t="s">
        <v>14</v>
      </c>
      <c r="G405" t="s">
        <v>451</v>
      </c>
      <c r="H405" t="s">
        <v>452</v>
      </c>
      <c r="I405" s="2">
        <v>4399.7440000000006</v>
      </c>
      <c r="J405" t="s">
        <v>325</v>
      </c>
      <c r="K405" s="2">
        <v>4399.7440000000006</v>
      </c>
    </row>
    <row r="406" spans="1:11" x14ac:dyDescent="0.15">
      <c r="A406" t="s">
        <v>449</v>
      </c>
      <c r="B406" t="s">
        <v>450</v>
      </c>
      <c r="C406" s="1">
        <v>40528</v>
      </c>
      <c r="D406" s="3">
        <f t="shared" si="12"/>
        <v>12</v>
      </c>
      <c r="E406" s="3">
        <f t="shared" si="13"/>
        <v>2010</v>
      </c>
      <c r="F406" t="s">
        <v>14</v>
      </c>
      <c r="G406" t="s">
        <v>453</v>
      </c>
      <c r="H406" t="s">
        <v>454</v>
      </c>
      <c r="I406" s="2">
        <v>3849.9810000000002</v>
      </c>
      <c r="J406" t="s">
        <v>325</v>
      </c>
      <c r="K406" s="2">
        <v>8249.7250000000004</v>
      </c>
    </row>
    <row r="407" spans="1:11" x14ac:dyDescent="0.15">
      <c r="A407" t="s">
        <v>449</v>
      </c>
      <c r="B407" t="s">
        <v>450</v>
      </c>
      <c r="C407" s="1">
        <v>40576</v>
      </c>
      <c r="D407" s="3">
        <f t="shared" si="12"/>
        <v>2</v>
      </c>
      <c r="E407" s="3">
        <f t="shared" si="13"/>
        <v>2011</v>
      </c>
      <c r="F407" t="s">
        <v>14</v>
      </c>
      <c r="G407" t="s">
        <v>455</v>
      </c>
      <c r="H407" t="s">
        <v>456</v>
      </c>
      <c r="I407" s="2">
        <v>3750</v>
      </c>
      <c r="K407" s="2">
        <v>11999.725</v>
      </c>
    </row>
    <row r="408" spans="1:11" x14ac:dyDescent="0.15">
      <c r="A408" t="s">
        <v>449</v>
      </c>
      <c r="B408" t="s">
        <v>450</v>
      </c>
      <c r="C408" s="1">
        <v>40604</v>
      </c>
      <c r="D408" s="3">
        <f t="shared" si="12"/>
        <v>3</v>
      </c>
      <c r="E408" s="3">
        <f t="shared" si="13"/>
        <v>2011</v>
      </c>
      <c r="F408" t="s">
        <v>14</v>
      </c>
      <c r="G408" t="s">
        <v>457</v>
      </c>
      <c r="H408" t="s">
        <v>458</v>
      </c>
      <c r="I408" s="2">
        <v>4343.92</v>
      </c>
      <c r="J408" t="s">
        <v>325</v>
      </c>
      <c r="K408" s="2">
        <v>16343.645</v>
      </c>
    </row>
    <row r="409" spans="1:11" x14ac:dyDescent="0.15">
      <c r="A409" t="s">
        <v>449</v>
      </c>
      <c r="B409" t="s">
        <v>450</v>
      </c>
      <c r="C409" s="1">
        <v>40647</v>
      </c>
      <c r="D409" s="3">
        <f t="shared" si="12"/>
        <v>4</v>
      </c>
      <c r="E409" s="3">
        <f t="shared" si="13"/>
        <v>2011</v>
      </c>
      <c r="F409" t="s">
        <v>14</v>
      </c>
      <c r="G409" t="s">
        <v>365</v>
      </c>
      <c r="H409" t="s">
        <v>459</v>
      </c>
      <c r="I409" s="2">
        <v>5000</v>
      </c>
      <c r="K409" s="2">
        <v>21343.645</v>
      </c>
    </row>
    <row r="410" spans="1:11" x14ac:dyDescent="0.15">
      <c r="A410" t="s">
        <v>449</v>
      </c>
      <c r="B410" t="s">
        <v>450</v>
      </c>
      <c r="C410" s="1">
        <v>40716</v>
      </c>
      <c r="D410" s="3">
        <f t="shared" si="12"/>
        <v>6</v>
      </c>
      <c r="E410" s="3">
        <f t="shared" si="13"/>
        <v>2011</v>
      </c>
      <c r="F410" t="s">
        <v>14</v>
      </c>
      <c r="G410" t="s">
        <v>460</v>
      </c>
      <c r="H410" t="s">
        <v>461</v>
      </c>
      <c r="I410" s="2">
        <v>4750.0000000000009</v>
      </c>
      <c r="K410" s="2">
        <v>26093.645</v>
      </c>
    </row>
    <row r="411" spans="1:11" x14ac:dyDescent="0.15">
      <c r="A411" t="s">
        <v>449</v>
      </c>
      <c r="B411" t="s">
        <v>450</v>
      </c>
      <c r="C411" s="1">
        <v>40744</v>
      </c>
      <c r="D411" s="3">
        <f t="shared" si="12"/>
        <v>7</v>
      </c>
      <c r="E411" s="3">
        <f t="shared" si="13"/>
        <v>2011</v>
      </c>
      <c r="F411" t="s">
        <v>14</v>
      </c>
      <c r="G411" t="s">
        <v>462</v>
      </c>
      <c r="H411" t="s">
        <v>463</v>
      </c>
      <c r="I411" s="2">
        <v>5100.6359999999995</v>
      </c>
      <c r="J411" t="s">
        <v>325</v>
      </c>
      <c r="K411" s="2">
        <v>31194.281000000003</v>
      </c>
    </row>
    <row r="412" spans="1:11" x14ac:dyDescent="0.15">
      <c r="A412" t="s">
        <v>449</v>
      </c>
      <c r="B412" t="s">
        <v>450</v>
      </c>
      <c r="C412" s="1">
        <v>40835</v>
      </c>
      <c r="D412" s="3">
        <f t="shared" si="12"/>
        <v>10</v>
      </c>
      <c r="E412" s="3">
        <f t="shared" si="13"/>
        <v>2011</v>
      </c>
      <c r="F412" t="s">
        <v>14</v>
      </c>
      <c r="G412" t="s">
        <v>37</v>
      </c>
      <c r="H412" t="s">
        <v>37</v>
      </c>
      <c r="I412" s="2">
        <v>676</v>
      </c>
      <c r="K412" s="2">
        <v>31870.281000000003</v>
      </c>
    </row>
    <row r="413" spans="1:11" x14ac:dyDescent="0.15">
      <c r="A413" t="s">
        <v>449</v>
      </c>
      <c r="B413" t="s">
        <v>450</v>
      </c>
      <c r="C413" s="1">
        <v>41107</v>
      </c>
      <c r="D413" s="3">
        <f t="shared" si="12"/>
        <v>7</v>
      </c>
      <c r="E413" s="3">
        <f t="shared" si="13"/>
        <v>2012</v>
      </c>
      <c r="F413" t="s">
        <v>14</v>
      </c>
      <c r="G413" t="s">
        <v>37</v>
      </c>
      <c r="H413" t="s">
        <v>37</v>
      </c>
      <c r="I413" s="2">
        <v>442</v>
      </c>
      <c r="K413" s="2">
        <v>32312.281000000003</v>
      </c>
    </row>
    <row r="414" spans="1:11" x14ac:dyDescent="0.15">
      <c r="A414" t="s">
        <v>449</v>
      </c>
      <c r="B414" t="s">
        <v>450</v>
      </c>
      <c r="C414" s="1">
        <v>41235</v>
      </c>
      <c r="D414" s="3">
        <f t="shared" si="12"/>
        <v>11</v>
      </c>
      <c r="E414" s="3">
        <f t="shared" si="13"/>
        <v>2012</v>
      </c>
      <c r="F414" t="s">
        <v>43</v>
      </c>
      <c r="G414" t="s">
        <v>37</v>
      </c>
      <c r="H414" t="s">
        <v>37</v>
      </c>
      <c r="I414" s="2">
        <v>-274.98</v>
      </c>
      <c r="K414" s="2">
        <v>32037.300999999999</v>
      </c>
    </row>
    <row r="415" spans="1:11" x14ac:dyDescent="0.15">
      <c r="A415" t="s">
        <v>449</v>
      </c>
      <c r="B415" t="s">
        <v>450</v>
      </c>
      <c r="C415" s="1">
        <v>41835</v>
      </c>
      <c r="D415" s="3">
        <f t="shared" si="12"/>
        <v>7</v>
      </c>
      <c r="E415" s="3">
        <f t="shared" si="13"/>
        <v>2014</v>
      </c>
      <c r="F415" t="s">
        <v>14</v>
      </c>
      <c r="G415" t="s">
        <v>37</v>
      </c>
      <c r="H415" t="s">
        <v>37</v>
      </c>
      <c r="I415" s="2">
        <v>431</v>
      </c>
      <c r="K415" s="2">
        <v>32468.300999999999</v>
      </c>
    </row>
    <row r="416" spans="1:11" x14ac:dyDescent="0.15">
      <c r="A416" t="s">
        <v>464</v>
      </c>
      <c r="B416" t="s">
        <v>465</v>
      </c>
      <c r="C416" s="1">
        <v>38778</v>
      </c>
      <c r="D416" s="3">
        <f t="shared" si="12"/>
        <v>3</v>
      </c>
      <c r="E416" s="3">
        <f t="shared" si="13"/>
        <v>2006</v>
      </c>
      <c r="F416" t="s">
        <v>14</v>
      </c>
      <c r="G416" t="s">
        <v>466</v>
      </c>
      <c r="H416" t="s">
        <v>467</v>
      </c>
      <c r="I416" s="2">
        <v>3000</v>
      </c>
      <c r="K416" s="2">
        <v>3000</v>
      </c>
    </row>
    <row r="417" spans="1:11" x14ac:dyDescent="0.15">
      <c r="A417" t="s">
        <v>464</v>
      </c>
      <c r="B417" t="s">
        <v>465</v>
      </c>
      <c r="C417" s="1">
        <v>38863</v>
      </c>
      <c r="D417" s="3">
        <f t="shared" si="12"/>
        <v>5</v>
      </c>
      <c r="E417" s="3">
        <f t="shared" si="13"/>
        <v>2006</v>
      </c>
      <c r="F417" t="s">
        <v>14</v>
      </c>
      <c r="G417" t="s">
        <v>468</v>
      </c>
      <c r="H417" t="s">
        <v>469</v>
      </c>
      <c r="I417" s="2">
        <v>2750</v>
      </c>
      <c r="K417" s="2">
        <v>5750</v>
      </c>
    </row>
    <row r="418" spans="1:11" x14ac:dyDescent="0.15">
      <c r="A418" t="s">
        <v>464</v>
      </c>
      <c r="B418" t="s">
        <v>465</v>
      </c>
      <c r="C418" s="1">
        <v>38931</v>
      </c>
      <c r="D418" s="3">
        <f t="shared" si="12"/>
        <v>8</v>
      </c>
      <c r="E418" s="3">
        <f t="shared" si="13"/>
        <v>2006</v>
      </c>
      <c r="F418" t="s">
        <v>14</v>
      </c>
      <c r="G418" t="s">
        <v>470</v>
      </c>
      <c r="H418" t="s">
        <v>471</v>
      </c>
      <c r="I418" s="2">
        <v>2500</v>
      </c>
      <c r="K418" s="2">
        <v>8250</v>
      </c>
    </row>
    <row r="419" spans="1:11" x14ac:dyDescent="0.15">
      <c r="A419" t="s">
        <v>464</v>
      </c>
      <c r="B419" t="s">
        <v>465</v>
      </c>
      <c r="C419" s="1">
        <v>39045</v>
      </c>
      <c r="D419" s="3">
        <f t="shared" si="12"/>
        <v>11</v>
      </c>
      <c r="E419" s="3">
        <f t="shared" si="13"/>
        <v>2006</v>
      </c>
      <c r="F419" t="s">
        <v>14</v>
      </c>
      <c r="G419" t="s">
        <v>472</v>
      </c>
      <c r="H419" t="s">
        <v>473</v>
      </c>
      <c r="I419" s="2">
        <v>2500</v>
      </c>
      <c r="K419" s="2">
        <v>10750</v>
      </c>
    </row>
    <row r="420" spans="1:11" x14ac:dyDescent="0.15">
      <c r="A420" t="s">
        <v>464</v>
      </c>
      <c r="B420" t="s">
        <v>465</v>
      </c>
      <c r="C420" s="1">
        <v>39136</v>
      </c>
      <c r="D420" s="3">
        <f t="shared" si="12"/>
        <v>2</v>
      </c>
      <c r="E420" s="3">
        <f t="shared" si="13"/>
        <v>2007</v>
      </c>
      <c r="F420" t="s">
        <v>14</v>
      </c>
      <c r="G420" t="s">
        <v>474</v>
      </c>
      <c r="H420" t="s">
        <v>475</v>
      </c>
      <c r="I420" s="2">
        <v>2750</v>
      </c>
      <c r="K420" s="2">
        <v>13500</v>
      </c>
    </row>
    <row r="421" spans="1:11" x14ac:dyDescent="0.15">
      <c r="A421" t="s">
        <v>464</v>
      </c>
      <c r="B421" t="s">
        <v>465</v>
      </c>
      <c r="C421" s="1">
        <v>39463</v>
      </c>
      <c r="D421" s="3">
        <f t="shared" si="12"/>
        <v>1</v>
      </c>
      <c r="E421" s="3">
        <f t="shared" si="13"/>
        <v>2008</v>
      </c>
      <c r="F421" t="s">
        <v>14</v>
      </c>
      <c r="G421" t="s">
        <v>37</v>
      </c>
      <c r="H421" t="s">
        <v>37</v>
      </c>
      <c r="I421" s="2">
        <v>133</v>
      </c>
      <c r="K421" s="2">
        <v>13633</v>
      </c>
    </row>
    <row r="422" spans="1:11" x14ac:dyDescent="0.15">
      <c r="A422" t="s">
        <v>464</v>
      </c>
      <c r="B422" t="s">
        <v>465</v>
      </c>
      <c r="C422" s="1">
        <v>39554</v>
      </c>
      <c r="D422" s="3">
        <f t="shared" si="12"/>
        <v>4</v>
      </c>
      <c r="E422" s="3">
        <f t="shared" si="13"/>
        <v>2008</v>
      </c>
      <c r="F422" t="s">
        <v>14</v>
      </c>
      <c r="G422" t="s">
        <v>37</v>
      </c>
      <c r="H422" t="s">
        <v>37</v>
      </c>
      <c r="I422" s="2">
        <v>399</v>
      </c>
      <c r="K422" s="2">
        <v>14032</v>
      </c>
    </row>
    <row r="423" spans="1:11" x14ac:dyDescent="0.15">
      <c r="A423" t="s">
        <v>464</v>
      </c>
      <c r="B423" t="s">
        <v>465</v>
      </c>
      <c r="C423" s="1">
        <v>39743</v>
      </c>
      <c r="D423" s="3">
        <f t="shared" si="12"/>
        <v>10</v>
      </c>
      <c r="E423" s="3">
        <f t="shared" si="13"/>
        <v>2008</v>
      </c>
      <c r="F423" t="s">
        <v>14</v>
      </c>
      <c r="G423" t="s">
        <v>37</v>
      </c>
      <c r="H423" t="s">
        <v>37</v>
      </c>
      <c r="I423" s="2">
        <v>1818</v>
      </c>
      <c r="K423" s="2">
        <v>15850</v>
      </c>
    </row>
    <row r="424" spans="1:11" x14ac:dyDescent="0.15">
      <c r="A424" t="s">
        <v>464</v>
      </c>
      <c r="B424" t="s">
        <v>465</v>
      </c>
      <c r="C424" s="1">
        <v>39752</v>
      </c>
      <c r="D424" s="3">
        <f t="shared" si="12"/>
        <v>10</v>
      </c>
      <c r="E424" s="3">
        <f t="shared" si="13"/>
        <v>2008</v>
      </c>
      <c r="F424" t="s">
        <v>14</v>
      </c>
      <c r="G424" t="s">
        <v>476</v>
      </c>
      <c r="H424" t="s">
        <v>477</v>
      </c>
      <c r="I424" s="2">
        <v>4000</v>
      </c>
      <c r="K424" s="2">
        <v>19850</v>
      </c>
    </row>
    <row r="425" spans="1:11" x14ac:dyDescent="0.15">
      <c r="A425" t="s">
        <v>464</v>
      </c>
      <c r="B425" t="s">
        <v>465</v>
      </c>
      <c r="C425" s="1">
        <v>39834</v>
      </c>
      <c r="D425" s="3">
        <f t="shared" si="12"/>
        <v>1</v>
      </c>
      <c r="E425" s="3">
        <f t="shared" si="13"/>
        <v>2009</v>
      </c>
      <c r="F425" t="s">
        <v>14</v>
      </c>
      <c r="G425" t="s">
        <v>37</v>
      </c>
      <c r="H425" t="s">
        <v>37</v>
      </c>
      <c r="I425" s="2">
        <v>1977</v>
      </c>
      <c r="K425" s="2">
        <v>21827</v>
      </c>
    </row>
    <row r="426" spans="1:11" x14ac:dyDescent="0.15">
      <c r="A426" t="s">
        <v>464</v>
      </c>
      <c r="B426" t="s">
        <v>465</v>
      </c>
      <c r="C426" s="1">
        <v>40016</v>
      </c>
      <c r="D426" s="3">
        <f t="shared" si="12"/>
        <v>7</v>
      </c>
      <c r="E426" s="3">
        <f t="shared" si="13"/>
        <v>2009</v>
      </c>
      <c r="F426" t="s">
        <v>14</v>
      </c>
      <c r="G426" t="s">
        <v>478</v>
      </c>
      <c r="H426" t="s">
        <v>479</v>
      </c>
      <c r="I426" s="2">
        <v>4000</v>
      </c>
      <c r="K426" s="2">
        <v>25827</v>
      </c>
    </row>
    <row r="427" spans="1:11" x14ac:dyDescent="0.15">
      <c r="A427" t="s">
        <v>464</v>
      </c>
      <c r="B427" t="s">
        <v>465</v>
      </c>
      <c r="C427" s="1">
        <v>40380</v>
      </c>
      <c r="D427" s="3">
        <f t="shared" si="12"/>
        <v>7</v>
      </c>
      <c r="E427" s="3">
        <f t="shared" si="13"/>
        <v>2010</v>
      </c>
      <c r="F427" t="s">
        <v>14</v>
      </c>
      <c r="G427" t="s">
        <v>480</v>
      </c>
      <c r="H427" t="s">
        <v>481</v>
      </c>
      <c r="I427" s="2">
        <v>3750</v>
      </c>
      <c r="K427" s="2">
        <v>29577</v>
      </c>
    </row>
    <row r="428" spans="1:11" x14ac:dyDescent="0.15">
      <c r="A428" t="s">
        <v>464</v>
      </c>
      <c r="B428" t="s">
        <v>465</v>
      </c>
      <c r="C428" s="1">
        <v>40835</v>
      </c>
      <c r="D428" s="3">
        <f t="shared" si="12"/>
        <v>10</v>
      </c>
      <c r="E428" s="3">
        <f t="shared" si="13"/>
        <v>2011</v>
      </c>
      <c r="F428" t="s">
        <v>14</v>
      </c>
      <c r="G428" t="s">
        <v>37</v>
      </c>
      <c r="H428" t="s">
        <v>37</v>
      </c>
      <c r="I428" s="2">
        <v>641</v>
      </c>
      <c r="K428" s="2">
        <v>30218</v>
      </c>
    </row>
    <row r="429" spans="1:11" x14ac:dyDescent="0.15">
      <c r="A429" t="s">
        <v>464</v>
      </c>
      <c r="B429" t="s">
        <v>465</v>
      </c>
      <c r="C429" s="1">
        <v>40928</v>
      </c>
      <c r="D429" s="3">
        <f t="shared" si="12"/>
        <v>1</v>
      </c>
      <c r="E429" s="3">
        <f t="shared" si="13"/>
        <v>2012</v>
      </c>
      <c r="F429" t="s">
        <v>14</v>
      </c>
      <c r="G429" t="s">
        <v>482</v>
      </c>
      <c r="H429" t="s">
        <v>483</v>
      </c>
      <c r="I429" s="2">
        <v>4128.1959999999999</v>
      </c>
      <c r="J429" t="s">
        <v>325</v>
      </c>
      <c r="K429" s="2">
        <v>34346.196000000004</v>
      </c>
    </row>
    <row r="430" spans="1:11" x14ac:dyDescent="0.15">
      <c r="A430" t="s">
        <v>464</v>
      </c>
      <c r="B430" t="s">
        <v>465</v>
      </c>
      <c r="C430" s="1">
        <v>41107</v>
      </c>
      <c r="D430" s="3">
        <f t="shared" si="12"/>
        <v>7</v>
      </c>
      <c r="E430" s="3">
        <f t="shared" si="13"/>
        <v>2012</v>
      </c>
      <c r="F430" t="s">
        <v>14</v>
      </c>
      <c r="G430" t="s">
        <v>37</v>
      </c>
      <c r="H430" t="s">
        <v>37</v>
      </c>
      <c r="I430" s="2">
        <v>476</v>
      </c>
      <c r="K430" s="2">
        <v>34822.196000000004</v>
      </c>
    </row>
    <row r="431" spans="1:11" x14ac:dyDescent="0.15">
      <c r="A431" t="s">
        <v>464</v>
      </c>
      <c r="B431" t="s">
        <v>465</v>
      </c>
      <c r="C431" s="1">
        <v>41235</v>
      </c>
      <c r="D431" s="3">
        <f t="shared" si="12"/>
        <v>11</v>
      </c>
      <c r="E431" s="3">
        <f t="shared" si="13"/>
        <v>2012</v>
      </c>
      <c r="F431" t="s">
        <v>43</v>
      </c>
      <c r="G431" t="s">
        <v>37</v>
      </c>
      <c r="H431" t="s">
        <v>37</v>
      </c>
      <c r="I431" s="2">
        <v>-174.45</v>
      </c>
      <c r="K431" s="2">
        <v>34647.745999999999</v>
      </c>
    </row>
    <row r="432" spans="1:11" x14ac:dyDescent="0.15">
      <c r="A432" t="s">
        <v>464</v>
      </c>
      <c r="B432" t="s">
        <v>465</v>
      </c>
      <c r="C432" s="1">
        <v>41835</v>
      </c>
      <c r="D432" s="3">
        <f t="shared" si="12"/>
        <v>7</v>
      </c>
      <c r="E432" s="3">
        <f t="shared" si="13"/>
        <v>2014</v>
      </c>
      <c r="F432" t="s">
        <v>14</v>
      </c>
      <c r="G432" t="s">
        <v>37</v>
      </c>
      <c r="H432" t="s">
        <v>37</v>
      </c>
      <c r="I432" s="2">
        <v>466</v>
      </c>
      <c r="K432" s="2">
        <v>35113.745999999999</v>
      </c>
    </row>
    <row r="433" spans="1:11" x14ac:dyDescent="0.15">
      <c r="A433" t="s">
        <v>484</v>
      </c>
      <c r="B433" t="s">
        <v>485</v>
      </c>
      <c r="C433" s="1">
        <v>40774</v>
      </c>
      <c r="D433" s="3">
        <f t="shared" si="12"/>
        <v>8</v>
      </c>
      <c r="E433" s="3">
        <f t="shared" si="13"/>
        <v>2011</v>
      </c>
      <c r="F433" t="s">
        <v>14</v>
      </c>
      <c r="G433" t="s">
        <v>486</v>
      </c>
      <c r="H433" t="s">
        <v>487</v>
      </c>
      <c r="I433" s="2">
        <v>4730.2</v>
      </c>
      <c r="J433" t="s">
        <v>325</v>
      </c>
      <c r="K433" s="2">
        <v>4730.2</v>
      </c>
    </row>
    <row r="434" spans="1:11" x14ac:dyDescent="0.15">
      <c r="A434" t="s">
        <v>484</v>
      </c>
      <c r="B434" t="s">
        <v>485</v>
      </c>
      <c r="C434" s="1">
        <v>40809</v>
      </c>
      <c r="D434" s="3">
        <f t="shared" si="12"/>
        <v>9</v>
      </c>
      <c r="E434" s="3">
        <f t="shared" si="13"/>
        <v>2011</v>
      </c>
      <c r="F434" t="s">
        <v>14</v>
      </c>
      <c r="G434" t="s">
        <v>488</v>
      </c>
      <c r="H434" t="s">
        <v>489</v>
      </c>
      <c r="I434" s="2">
        <v>4888.7250000000004</v>
      </c>
      <c r="J434" t="s">
        <v>325</v>
      </c>
      <c r="K434" s="2">
        <v>9618.9249999999993</v>
      </c>
    </row>
    <row r="435" spans="1:11" x14ac:dyDescent="0.15">
      <c r="A435" t="s">
        <v>484</v>
      </c>
      <c r="B435" t="s">
        <v>485</v>
      </c>
      <c r="C435" s="1">
        <v>40835</v>
      </c>
      <c r="D435" s="3">
        <f t="shared" si="12"/>
        <v>10</v>
      </c>
      <c r="E435" s="3">
        <f t="shared" si="13"/>
        <v>2011</v>
      </c>
      <c r="F435" t="s">
        <v>14</v>
      </c>
      <c r="G435" t="s">
        <v>37</v>
      </c>
      <c r="H435" t="s">
        <v>37</v>
      </c>
      <c r="I435" s="2">
        <v>209</v>
      </c>
      <c r="K435" s="2">
        <v>9827.9249999999993</v>
      </c>
    </row>
    <row r="436" spans="1:11" x14ac:dyDescent="0.15">
      <c r="A436" t="s">
        <v>484</v>
      </c>
      <c r="B436" t="s">
        <v>485</v>
      </c>
      <c r="C436" s="1">
        <v>40837</v>
      </c>
      <c r="D436" s="3">
        <f t="shared" si="12"/>
        <v>10</v>
      </c>
      <c r="E436" s="3">
        <f t="shared" si="13"/>
        <v>2011</v>
      </c>
      <c r="F436" t="s">
        <v>14</v>
      </c>
      <c r="G436" t="s">
        <v>490</v>
      </c>
      <c r="H436" t="s">
        <v>491</v>
      </c>
      <c r="I436" s="2">
        <v>4884.5950000000003</v>
      </c>
      <c r="J436" t="s">
        <v>325</v>
      </c>
      <c r="K436" s="2">
        <v>14712.52</v>
      </c>
    </row>
    <row r="437" spans="1:11" x14ac:dyDescent="0.15">
      <c r="A437" t="s">
        <v>484</v>
      </c>
      <c r="B437" t="s">
        <v>485</v>
      </c>
      <c r="C437" s="1">
        <v>40893</v>
      </c>
      <c r="D437" s="3">
        <f t="shared" si="12"/>
        <v>12</v>
      </c>
      <c r="E437" s="3">
        <f t="shared" si="13"/>
        <v>2011</v>
      </c>
      <c r="F437" t="s">
        <v>14</v>
      </c>
      <c r="G437" t="s">
        <v>492</v>
      </c>
      <c r="H437" t="s">
        <v>493</v>
      </c>
      <c r="I437" s="2">
        <v>4000</v>
      </c>
      <c r="K437" s="2">
        <v>18712.52</v>
      </c>
    </row>
    <row r="438" spans="1:11" x14ac:dyDescent="0.15">
      <c r="A438" t="s">
        <v>484</v>
      </c>
      <c r="B438" t="s">
        <v>485</v>
      </c>
      <c r="C438" s="1">
        <v>40913</v>
      </c>
      <c r="D438" s="3">
        <f t="shared" si="12"/>
        <v>1</v>
      </c>
      <c r="E438" s="3">
        <f t="shared" si="13"/>
        <v>2012</v>
      </c>
      <c r="F438" t="s">
        <v>14</v>
      </c>
      <c r="G438" t="s">
        <v>494</v>
      </c>
      <c r="H438" t="s">
        <v>495</v>
      </c>
      <c r="I438" s="2">
        <v>4124.6360000000004</v>
      </c>
      <c r="J438" t="s">
        <v>325</v>
      </c>
      <c r="K438" s="2">
        <v>22837.156000000003</v>
      </c>
    </row>
    <row r="439" spans="1:11" x14ac:dyDescent="0.15">
      <c r="A439" t="s">
        <v>484</v>
      </c>
      <c r="B439" t="s">
        <v>485</v>
      </c>
      <c r="C439" s="1">
        <v>40947</v>
      </c>
      <c r="D439" s="3">
        <f t="shared" si="12"/>
        <v>2</v>
      </c>
      <c r="E439" s="3">
        <f t="shared" si="13"/>
        <v>2012</v>
      </c>
      <c r="F439" t="s">
        <v>14</v>
      </c>
      <c r="G439" t="s">
        <v>496</v>
      </c>
      <c r="H439" t="s">
        <v>497</v>
      </c>
      <c r="I439" s="2">
        <v>4000</v>
      </c>
      <c r="K439" s="2">
        <v>26837.156000000003</v>
      </c>
    </row>
    <row r="440" spans="1:11" x14ac:dyDescent="0.15">
      <c r="A440" t="s">
        <v>484</v>
      </c>
      <c r="B440" t="s">
        <v>485</v>
      </c>
      <c r="C440" s="1">
        <v>41107</v>
      </c>
      <c r="D440" s="3">
        <f t="shared" si="12"/>
        <v>7</v>
      </c>
      <c r="E440" s="3">
        <f t="shared" si="13"/>
        <v>2012</v>
      </c>
      <c r="F440" t="s">
        <v>14</v>
      </c>
      <c r="G440" t="s">
        <v>37</v>
      </c>
      <c r="H440" t="s">
        <v>37</v>
      </c>
      <c r="I440" s="2">
        <v>372</v>
      </c>
      <c r="K440" s="2">
        <v>27209.156000000003</v>
      </c>
    </row>
    <row r="441" spans="1:11" x14ac:dyDescent="0.15">
      <c r="A441" t="s">
        <v>484</v>
      </c>
      <c r="B441" t="s">
        <v>485</v>
      </c>
      <c r="C441" s="1">
        <v>41235</v>
      </c>
      <c r="D441" s="3">
        <f t="shared" si="12"/>
        <v>11</v>
      </c>
      <c r="E441" s="3">
        <f t="shared" si="13"/>
        <v>2012</v>
      </c>
      <c r="F441" t="s">
        <v>43</v>
      </c>
      <c r="G441" t="s">
        <v>37</v>
      </c>
      <c r="H441" t="s">
        <v>37</v>
      </c>
      <c r="I441" s="2">
        <v>-195</v>
      </c>
      <c r="K441" s="2">
        <v>27014.156000000003</v>
      </c>
    </row>
    <row r="442" spans="1:11" x14ac:dyDescent="0.15">
      <c r="A442" t="s">
        <v>484</v>
      </c>
      <c r="B442" t="s">
        <v>485</v>
      </c>
      <c r="C442" s="1">
        <v>41696</v>
      </c>
      <c r="D442" s="3">
        <f t="shared" si="12"/>
        <v>2</v>
      </c>
      <c r="E442" s="3">
        <f t="shared" si="13"/>
        <v>2014</v>
      </c>
      <c r="F442" t="s">
        <v>14</v>
      </c>
      <c r="G442" t="s">
        <v>381</v>
      </c>
      <c r="H442" t="s">
        <v>498</v>
      </c>
      <c r="I442" s="2">
        <v>1500</v>
      </c>
      <c r="K442" s="2">
        <v>28514.156000000003</v>
      </c>
    </row>
    <row r="443" spans="1:11" x14ac:dyDescent="0.15">
      <c r="A443" t="s">
        <v>484</v>
      </c>
      <c r="B443" t="s">
        <v>485</v>
      </c>
      <c r="C443" s="1">
        <v>41835</v>
      </c>
      <c r="D443" s="3">
        <f t="shared" si="12"/>
        <v>7</v>
      </c>
      <c r="E443" s="3">
        <f t="shared" si="13"/>
        <v>2014</v>
      </c>
      <c r="F443" t="s">
        <v>14</v>
      </c>
      <c r="G443" t="s">
        <v>37</v>
      </c>
      <c r="H443" t="s">
        <v>37</v>
      </c>
      <c r="I443" s="2">
        <v>383</v>
      </c>
      <c r="K443" s="2">
        <v>28897.156000000003</v>
      </c>
    </row>
    <row r="444" spans="1:11" x14ac:dyDescent="0.15">
      <c r="A444" t="s">
        <v>499</v>
      </c>
      <c r="B444" t="s">
        <v>500</v>
      </c>
      <c r="C444" s="1">
        <v>33724</v>
      </c>
      <c r="D444" s="3">
        <f t="shared" si="12"/>
        <v>4</v>
      </c>
      <c r="E444" s="3">
        <f t="shared" si="13"/>
        <v>1992</v>
      </c>
      <c r="F444" t="s">
        <v>14</v>
      </c>
      <c r="G444" t="s">
        <v>68</v>
      </c>
      <c r="H444" t="s">
        <v>103</v>
      </c>
      <c r="I444" s="2">
        <v>2500</v>
      </c>
      <c r="K444" s="2">
        <v>2500</v>
      </c>
    </row>
    <row r="445" spans="1:11" x14ac:dyDescent="0.15">
      <c r="A445" t="s">
        <v>501</v>
      </c>
      <c r="B445" t="s">
        <v>502</v>
      </c>
      <c r="C445" s="1">
        <v>33843</v>
      </c>
      <c r="D445" s="3">
        <f t="shared" si="12"/>
        <v>8</v>
      </c>
      <c r="E445" s="3">
        <f t="shared" si="13"/>
        <v>1992</v>
      </c>
      <c r="F445" t="s">
        <v>14</v>
      </c>
      <c r="G445" t="s">
        <v>503</v>
      </c>
      <c r="H445" t="s">
        <v>180</v>
      </c>
      <c r="I445" s="2">
        <v>2500</v>
      </c>
      <c r="K445" s="2">
        <v>5000</v>
      </c>
    </row>
    <row r="446" spans="1:11" x14ac:dyDescent="0.15">
      <c r="A446" t="s">
        <v>499</v>
      </c>
      <c r="B446" t="s">
        <v>500</v>
      </c>
      <c r="C446" s="1">
        <v>34029</v>
      </c>
      <c r="D446" s="3">
        <f t="shared" si="12"/>
        <v>3</v>
      </c>
      <c r="E446" s="3">
        <f t="shared" si="13"/>
        <v>1993</v>
      </c>
      <c r="F446" t="s">
        <v>14</v>
      </c>
      <c r="G446" t="s">
        <v>504</v>
      </c>
      <c r="H446" t="s">
        <v>505</v>
      </c>
      <c r="I446" s="2">
        <v>250</v>
      </c>
      <c r="K446" s="2">
        <v>5250</v>
      </c>
    </row>
    <row r="447" spans="1:11" x14ac:dyDescent="0.15">
      <c r="A447" t="s">
        <v>499</v>
      </c>
      <c r="B447" t="s">
        <v>500</v>
      </c>
      <c r="C447" s="1">
        <v>34096</v>
      </c>
      <c r="D447" s="3">
        <f t="shared" si="12"/>
        <v>5</v>
      </c>
      <c r="E447" s="3">
        <f t="shared" si="13"/>
        <v>1993</v>
      </c>
      <c r="F447" t="s">
        <v>14</v>
      </c>
      <c r="G447" t="s">
        <v>506</v>
      </c>
      <c r="H447" t="s">
        <v>507</v>
      </c>
      <c r="I447" s="2">
        <v>250</v>
      </c>
      <c r="K447" s="2">
        <v>5500</v>
      </c>
    </row>
    <row r="448" spans="1:11" x14ac:dyDescent="0.15">
      <c r="A448" t="s">
        <v>499</v>
      </c>
      <c r="B448" t="s">
        <v>500</v>
      </c>
      <c r="C448" s="1">
        <v>34131</v>
      </c>
      <c r="D448" s="3">
        <f t="shared" si="12"/>
        <v>6</v>
      </c>
      <c r="E448" s="3">
        <f t="shared" si="13"/>
        <v>1993</v>
      </c>
      <c r="F448" t="s">
        <v>14</v>
      </c>
      <c r="G448" t="s">
        <v>508</v>
      </c>
      <c r="H448" t="s">
        <v>509</v>
      </c>
      <c r="I448" s="2">
        <v>800</v>
      </c>
      <c r="K448" s="2">
        <v>6300</v>
      </c>
    </row>
    <row r="449" spans="1:11" x14ac:dyDescent="0.15">
      <c r="A449" t="s">
        <v>499</v>
      </c>
      <c r="B449" t="s">
        <v>500</v>
      </c>
      <c r="C449" s="1">
        <v>34192</v>
      </c>
      <c r="D449" s="3">
        <f t="shared" si="12"/>
        <v>8</v>
      </c>
      <c r="E449" s="3">
        <f t="shared" si="13"/>
        <v>1993</v>
      </c>
      <c r="F449" t="s">
        <v>14</v>
      </c>
      <c r="G449" t="s">
        <v>510</v>
      </c>
      <c r="H449" t="s">
        <v>511</v>
      </c>
      <c r="I449" s="2">
        <v>200</v>
      </c>
      <c r="K449" s="2">
        <v>6500</v>
      </c>
    </row>
    <row r="450" spans="1:11" x14ac:dyDescent="0.15">
      <c r="A450" t="s">
        <v>499</v>
      </c>
      <c r="B450" t="s">
        <v>500</v>
      </c>
      <c r="C450" s="1">
        <v>34250</v>
      </c>
      <c r="D450" s="3">
        <f t="shared" si="12"/>
        <v>10</v>
      </c>
      <c r="E450" s="3">
        <f t="shared" si="13"/>
        <v>1993</v>
      </c>
      <c r="F450" t="s">
        <v>14</v>
      </c>
      <c r="G450" t="s">
        <v>512</v>
      </c>
      <c r="H450" t="s">
        <v>513</v>
      </c>
      <c r="I450" s="2">
        <v>450</v>
      </c>
      <c r="K450" s="2">
        <v>6950</v>
      </c>
    </row>
    <row r="451" spans="1:11" x14ac:dyDescent="0.15">
      <c r="A451" t="s">
        <v>499</v>
      </c>
      <c r="B451" t="s">
        <v>500</v>
      </c>
      <c r="C451" s="1">
        <v>34528</v>
      </c>
      <c r="D451" s="3">
        <f t="shared" si="12"/>
        <v>7</v>
      </c>
      <c r="E451" s="3">
        <f t="shared" si="13"/>
        <v>1994</v>
      </c>
      <c r="F451" t="s">
        <v>14</v>
      </c>
      <c r="G451" t="s">
        <v>514</v>
      </c>
      <c r="H451" t="s">
        <v>515</v>
      </c>
      <c r="I451" s="2">
        <v>200</v>
      </c>
      <c r="K451" s="2">
        <v>7150</v>
      </c>
    </row>
    <row r="452" spans="1:11" x14ac:dyDescent="0.15">
      <c r="A452" t="s">
        <v>499</v>
      </c>
      <c r="B452" t="s">
        <v>500</v>
      </c>
      <c r="C452" s="1">
        <v>34642</v>
      </c>
      <c r="D452" s="3">
        <f t="shared" si="12"/>
        <v>11</v>
      </c>
      <c r="E452" s="3">
        <f t="shared" si="13"/>
        <v>1994</v>
      </c>
      <c r="F452" t="s">
        <v>14</v>
      </c>
      <c r="G452" t="s">
        <v>516</v>
      </c>
      <c r="H452" t="s">
        <v>517</v>
      </c>
      <c r="I452" s="2">
        <v>400</v>
      </c>
      <c r="K452" s="2">
        <v>7550</v>
      </c>
    </row>
    <row r="453" spans="1:11" x14ac:dyDescent="0.15">
      <c r="A453" t="s">
        <v>499</v>
      </c>
      <c r="B453" t="s">
        <v>500</v>
      </c>
      <c r="C453" s="1">
        <v>35795</v>
      </c>
      <c r="D453" s="3">
        <f t="shared" si="12"/>
        <v>12</v>
      </c>
      <c r="E453" s="3">
        <f t="shared" si="13"/>
        <v>1997</v>
      </c>
      <c r="F453" t="s">
        <v>43</v>
      </c>
      <c r="G453" t="s">
        <v>37</v>
      </c>
      <c r="H453" t="s">
        <v>37</v>
      </c>
      <c r="I453" s="2">
        <v>-1E-8</v>
      </c>
      <c r="K453" s="2">
        <v>7549.9999999900001</v>
      </c>
    </row>
    <row r="454" spans="1:11" x14ac:dyDescent="0.15">
      <c r="A454" t="s">
        <v>499</v>
      </c>
      <c r="B454" t="s">
        <v>500</v>
      </c>
      <c r="C454" s="1">
        <v>37257</v>
      </c>
      <c r="D454" s="3">
        <f t="shared" si="12"/>
        <v>1</v>
      </c>
      <c r="E454" s="3">
        <f t="shared" si="13"/>
        <v>2002</v>
      </c>
      <c r="F454" t="s">
        <v>43</v>
      </c>
      <c r="G454" t="s">
        <v>37</v>
      </c>
      <c r="H454" t="s">
        <v>37</v>
      </c>
      <c r="I454" s="2">
        <v>-6.8999999999999996E-7</v>
      </c>
      <c r="K454" s="2">
        <v>7549.9999993000001</v>
      </c>
    </row>
    <row r="455" spans="1:11" x14ac:dyDescent="0.15">
      <c r="A455" t="s">
        <v>499</v>
      </c>
      <c r="B455" t="s">
        <v>500</v>
      </c>
      <c r="C455" s="1">
        <v>37316</v>
      </c>
      <c r="D455" s="3">
        <f t="shared" si="12"/>
        <v>3</v>
      </c>
      <c r="E455" s="3">
        <f t="shared" si="13"/>
        <v>2002</v>
      </c>
      <c r="F455" t="s">
        <v>14</v>
      </c>
      <c r="G455" t="s">
        <v>37</v>
      </c>
      <c r="H455" t="s">
        <v>37</v>
      </c>
      <c r="I455" s="2">
        <v>28</v>
      </c>
      <c r="K455" s="2">
        <v>7577.9999993000001</v>
      </c>
    </row>
    <row r="456" spans="1:11" x14ac:dyDescent="0.15">
      <c r="A456" t="s">
        <v>499</v>
      </c>
      <c r="B456" t="s">
        <v>500</v>
      </c>
      <c r="C456" s="1">
        <v>37413</v>
      </c>
      <c r="D456" s="3">
        <f t="shared" ref="D456:D519" si="14">MONTH(C456)</f>
        <v>6</v>
      </c>
      <c r="E456" s="3">
        <f t="shared" ref="E456:E519" si="15">YEAR(C456)</f>
        <v>2002</v>
      </c>
      <c r="F456" t="s">
        <v>14</v>
      </c>
      <c r="G456" t="s">
        <v>37</v>
      </c>
      <c r="H456" t="s">
        <v>37</v>
      </c>
      <c r="I456" s="2">
        <v>173</v>
      </c>
      <c r="K456" s="2">
        <v>7750.9999993000001</v>
      </c>
    </row>
    <row r="457" spans="1:11" x14ac:dyDescent="0.15">
      <c r="A457" t="s">
        <v>499</v>
      </c>
      <c r="B457" t="s">
        <v>500</v>
      </c>
      <c r="C457" s="1">
        <v>38462</v>
      </c>
      <c r="D457" s="3">
        <f t="shared" si="14"/>
        <v>4</v>
      </c>
      <c r="E457" s="3">
        <f t="shared" si="15"/>
        <v>2005</v>
      </c>
      <c r="F457" t="s">
        <v>14</v>
      </c>
      <c r="G457" t="s">
        <v>37</v>
      </c>
      <c r="H457" t="s">
        <v>37</v>
      </c>
      <c r="I457" s="2">
        <v>214</v>
      </c>
      <c r="K457" s="2">
        <v>7964.9999993000001</v>
      </c>
    </row>
    <row r="458" spans="1:11" x14ac:dyDescent="0.15">
      <c r="A458" t="s">
        <v>499</v>
      </c>
      <c r="B458" t="s">
        <v>500</v>
      </c>
      <c r="C458" s="1">
        <v>38644</v>
      </c>
      <c r="D458" s="3">
        <f t="shared" si="14"/>
        <v>10</v>
      </c>
      <c r="E458" s="3">
        <f t="shared" si="15"/>
        <v>2005</v>
      </c>
      <c r="F458" t="s">
        <v>14</v>
      </c>
      <c r="G458" t="s">
        <v>37</v>
      </c>
      <c r="H458" t="s">
        <v>37</v>
      </c>
      <c r="I458" s="2">
        <v>171</v>
      </c>
      <c r="K458" s="2">
        <v>8135.9999993000001</v>
      </c>
    </row>
    <row r="459" spans="1:11" x14ac:dyDescent="0.15">
      <c r="A459" t="s">
        <v>499</v>
      </c>
      <c r="B459" t="s">
        <v>500</v>
      </c>
      <c r="C459" s="1">
        <v>39463</v>
      </c>
      <c r="D459" s="3">
        <f t="shared" si="14"/>
        <v>1</v>
      </c>
      <c r="E459" s="3">
        <f t="shared" si="15"/>
        <v>2008</v>
      </c>
      <c r="F459" t="s">
        <v>14</v>
      </c>
      <c r="G459" t="s">
        <v>37</v>
      </c>
      <c r="H459" t="s">
        <v>37</v>
      </c>
      <c r="I459" s="2">
        <v>80</v>
      </c>
      <c r="K459" s="2">
        <v>8215.9999993000001</v>
      </c>
    </row>
    <row r="460" spans="1:11" x14ac:dyDescent="0.15">
      <c r="A460" t="s">
        <v>499</v>
      </c>
      <c r="B460" t="s">
        <v>500</v>
      </c>
      <c r="C460" s="1">
        <v>39554</v>
      </c>
      <c r="D460" s="3">
        <f t="shared" si="14"/>
        <v>4</v>
      </c>
      <c r="E460" s="3">
        <f t="shared" si="15"/>
        <v>2008</v>
      </c>
      <c r="F460" t="s">
        <v>14</v>
      </c>
      <c r="G460" t="s">
        <v>37</v>
      </c>
      <c r="H460" t="s">
        <v>37</v>
      </c>
      <c r="I460" s="2">
        <v>240</v>
      </c>
      <c r="K460" s="2">
        <v>8455.9999993000001</v>
      </c>
    </row>
    <row r="461" spans="1:11" x14ac:dyDescent="0.15">
      <c r="A461" t="s">
        <v>499</v>
      </c>
      <c r="B461" t="s">
        <v>500</v>
      </c>
      <c r="C461" s="1">
        <v>39743</v>
      </c>
      <c r="D461" s="3">
        <f t="shared" si="14"/>
        <v>10</v>
      </c>
      <c r="E461" s="3">
        <f t="shared" si="15"/>
        <v>2008</v>
      </c>
      <c r="F461" t="s">
        <v>14</v>
      </c>
      <c r="G461" t="s">
        <v>37</v>
      </c>
      <c r="H461" t="s">
        <v>37</v>
      </c>
      <c r="I461" s="2">
        <v>1095</v>
      </c>
      <c r="K461" s="2">
        <v>9550.9999993000001</v>
      </c>
    </row>
    <row r="462" spans="1:11" x14ac:dyDescent="0.15">
      <c r="A462" t="s">
        <v>499</v>
      </c>
      <c r="B462" t="s">
        <v>500</v>
      </c>
      <c r="C462" s="1">
        <v>39834</v>
      </c>
      <c r="D462" s="3">
        <f t="shared" si="14"/>
        <v>1</v>
      </c>
      <c r="E462" s="3">
        <f t="shared" si="15"/>
        <v>2009</v>
      </c>
      <c r="F462" t="s">
        <v>14</v>
      </c>
      <c r="G462" t="s">
        <v>37</v>
      </c>
      <c r="H462" t="s">
        <v>37</v>
      </c>
      <c r="I462" s="2">
        <v>951</v>
      </c>
      <c r="K462" s="2">
        <v>10501.9999993</v>
      </c>
    </row>
    <row r="463" spans="1:11" x14ac:dyDescent="0.15">
      <c r="A463" t="s">
        <v>499</v>
      </c>
      <c r="B463" t="s">
        <v>500</v>
      </c>
      <c r="C463" s="1">
        <v>40835</v>
      </c>
      <c r="D463" s="3">
        <f t="shared" si="14"/>
        <v>10</v>
      </c>
      <c r="E463" s="3">
        <f t="shared" si="15"/>
        <v>2011</v>
      </c>
      <c r="F463" t="s">
        <v>14</v>
      </c>
      <c r="G463" t="s">
        <v>37</v>
      </c>
      <c r="H463" t="s">
        <v>37</v>
      </c>
      <c r="I463" s="2">
        <v>228</v>
      </c>
      <c r="K463" s="2">
        <v>10729.9999993</v>
      </c>
    </row>
    <row r="464" spans="1:11" x14ac:dyDescent="0.15">
      <c r="A464" t="s">
        <v>499</v>
      </c>
      <c r="B464" t="s">
        <v>500</v>
      </c>
      <c r="C464" s="1">
        <v>41107</v>
      </c>
      <c r="D464" s="3">
        <f t="shared" si="14"/>
        <v>7</v>
      </c>
      <c r="E464" s="3">
        <f t="shared" si="15"/>
        <v>2012</v>
      </c>
      <c r="F464" t="s">
        <v>14</v>
      </c>
      <c r="G464" t="s">
        <v>37</v>
      </c>
      <c r="H464" t="s">
        <v>37</v>
      </c>
      <c r="I464" s="2">
        <v>149</v>
      </c>
      <c r="K464" s="2">
        <v>10878.9999993</v>
      </c>
    </row>
    <row r="465" spans="1:11" x14ac:dyDescent="0.15">
      <c r="A465" t="s">
        <v>499</v>
      </c>
      <c r="B465" t="s">
        <v>500</v>
      </c>
      <c r="C465" s="1">
        <v>41835</v>
      </c>
      <c r="D465" s="3">
        <f t="shared" si="14"/>
        <v>7</v>
      </c>
      <c r="E465" s="3">
        <f t="shared" si="15"/>
        <v>2014</v>
      </c>
      <c r="F465" t="s">
        <v>14</v>
      </c>
      <c r="G465" t="s">
        <v>37</v>
      </c>
      <c r="H465" t="s">
        <v>37</v>
      </c>
      <c r="I465" s="2">
        <v>146</v>
      </c>
      <c r="K465" s="2">
        <v>11024.9999993</v>
      </c>
    </row>
    <row r="466" spans="1:11" x14ac:dyDescent="0.15">
      <c r="A466" t="s">
        <v>499</v>
      </c>
      <c r="B466" t="s">
        <v>500</v>
      </c>
      <c r="C466" s="1">
        <v>42563</v>
      </c>
      <c r="D466" s="3">
        <f t="shared" si="14"/>
        <v>7</v>
      </c>
      <c r="E466" s="3">
        <f t="shared" si="15"/>
        <v>2016</v>
      </c>
      <c r="F466" t="s">
        <v>14</v>
      </c>
      <c r="G466" t="s">
        <v>37</v>
      </c>
      <c r="H466" t="s">
        <v>37</v>
      </c>
      <c r="I466" s="2">
        <v>119</v>
      </c>
      <c r="K466" s="2">
        <v>11143.9999993</v>
      </c>
    </row>
    <row r="467" spans="1:11" x14ac:dyDescent="0.15">
      <c r="A467" t="s">
        <v>518</v>
      </c>
      <c r="B467" t="s">
        <v>519</v>
      </c>
      <c r="C467" s="1">
        <v>40976</v>
      </c>
      <c r="D467" s="3">
        <f t="shared" si="14"/>
        <v>3</v>
      </c>
      <c r="E467" s="3">
        <f t="shared" si="15"/>
        <v>2012</v>
      </c>
      <c r="F467" t="s">
        <v>14</v>
      </c>
      <c r="G467" t="s">
        <v>520</v>
      </c>
      <c r="H467" t="s">
        <v>521</v>
      </c>
      <c r="I467" s="2">
        <v>4000</v>
      </c>
      <c r="K467" s="2">
        <v>4000</v>
      </c>
    </row>
    <row r="468" spans="1:11" x14ac:dyDescent="0.15">
      <c r="A468" t="s">
        <v>518</v>
      </c>
      <c r="B468" t="s">
        <v>519</v>
      </c>
      <c r="C468" s="1">
        <v>41011</v>
      </c>
      <c r="D468" s="3">
        <f t="shared" si="14"/>
        <v>4</v>
      </c>
      <c r="E468" s="3">
        <f t="shared" si="15"/>
        <v>2012</v>
      </c>
      <c r="F468" t="s">
        <v>14</v>
      </c>
      <c r="G468" t="s">
        <v>522</v>
      </c>
      <c r="H468" t="s">
        <v>523</v>
      </c>
      <c r="I468" s="2">
        <v>4500</v>
      </c>
      <c r="K468" s="2">
        <v>8500</v>
      </c>
    </row>
    <row r="469" spans="1:11" x14ac:dyDescent="0.15">
      <c r="A469" t="s">
        <v>518</v>
      </c>
      <c r="B469" t="s">
        <v>519</v>
      </c>
      <c r="C469" s="1">
        <v>41073</v>
      </c>
      <c r="D469" s="3">
        <f t="shared" si="14"/>
        <v>6</v>
      </c>
      <c r="E469" s="3">
        <f t="shared" si="15"/>
        <v>2012</v>
      </c>
      <c r="F469" t="s">
        <v>14</v>
      </c>
      <c r="G469" t="s">
        <v>524</v>
      </c>
      <c r="H469" t="s">
        <v>525</v>
      </c>
      <c r="I469" s="2">
        <v>4750.0000000000009</v>
      </c>
      <c r="K469" s="2">
        <v>13250</v>
      </c>
    </row>
    <row r="470" spans="1:11" x14ac:dyDescent="0.15">
      <c r="A470" t="s">
        <v>518</v>
      </c>
      <c r="B470" t="s">
        <v>519</v>
      </c>
      <c r="C470" s="1">
        <v>41095</v>
      </c>
      <c r="D470" s="3">
        <f t="shared" si="14"/>
        <v>7</v>
      </c>
      <c r="E470" s="3">
        <f t="shared" si="15"/>
        <v>2012</v>
      </c>
      <c r="F470" t="s">
        <v>14</v>
      </c>
      <c r="G470" t="s">
        <v>307</v>
      </c>
      <c r="H470" t="s">
        <v>526</v>
      </c>
      <c r="I470" s="2">
        <v>4594.9799999999996</v>
      </c>
      <c r="J470" t="s">
        <v>325</v>
      </c>
      <c r="K470" s="2">
        <v>17844.98</v>
      </c>
    </row>
    <row r="471" spans="1:11" x14ac:dyDescent="0.15">
      <c r="A471" t="s">
        <v>518</v>
      </c>
      <c r="B471" t="s">
        <v>519</v>
      </c>
      <c r="C471" s="1">
        <v>41107</v>
      </c>
      <c r="D471" s="3">
        <f t="shared" si="14"/>
        <v>7</v>
      </c>
      <c r="E471" s="3">
        <f t="shared" si="15"/>
        <v>2012</v>
      </c>
      <c r="F471" t="s">
        <v>14</v>
      </c>
      <c r="G471" t="s">
        <v>37</v>
      </c>
      <c r="H471" t="s">
        <v>37</v>
      </c>
      <c r="I471" s="2">
        <v>247</v>
      </c>
      <c r="K471" s="2">
        <v>18091.98</v>
      </c>
    </row>
    <row r="472" spans="1:11" x14ac:dyDescent="0.15">
      <c r="A472" t="s">
        <v>518</v>
      </c>
      <c r="B472" t="s">
        <v>519</v>
      </c>
      <c r="C472" s="1">
        <v>41173</v>
      </c>
      <c r="D472" s="3">
        <f t="shared" si="14"/>
        <v>9</v>
      </c>
      <c r="E472" s="3">
        <f t="shared" si="15"/>
        <v>2012</v>
      </c>
      <c r="F472" t="s">
        <v>14</v>
      </c>
      <c r="G472" t="s">
        <v>527</v>
      </c>
      <c r="H472" t="s">
        <v>528</v>
      </c>
      <c r="I472" s="2">
        <v>4927.1559999999999</v>
      </c>
      <c r="J472" t="s">
        <v>325</v>
      </c>
      <c r="K472" s="2">
        <v>23019.136000000002</v>
      </c>
    </row>
    <row r="473" spans="1:11" x14ac:dyDescent="0.15">
      <c r="A473" t="s">
        <v>518</v>
      </c>
      <c r="B473" t="s">
        <v>519</v>
      </c>
      <c r="C473" s="1">
        <v>41234</v>
      </c>
      <c r="D473" s="3">
        <f t="shared" si="14"/>
        <v>11</v>
      </c>
      <c r="E473" s="3">
        <f t="shared" si="15"/>
        <v>2012</v>
      </c>
      <c r="F473" t="s">
        <v>14</v>
      </c>
      <c r="G473" t="s">
        <v>529</v>
      </c>
      <c r="H473" t="s">
        <v>530</v>
      </c>
      <c r="I473" s="2">
        <v>4500</v>
      </c>
      <c r="K473" s="2">
        <v>27519.136000000002</v>
      </c>
    </row>
    <row r="474" spans="1:11" x14ac:dyDescent="0.15">
      <c r="A474" t="s">
        <v>518</v>
      </c>
      <c r="B474" t="s">
        <v>519</v>
      </c>
      <c r="C474" s="1">
        <v>41278</v>
      </c>
      <c r="D474" s="3">
        <f t="shared" si="14"/>
        <v>1</v>
      </c>
      <c r="E474" s="3">
        <f t="shared" si="15"/>
        <v>2013</v>
      </c>
      <c r="F474" t="s">
        <v>14</v>
      </c>
      <c r="G474" t="s">
        <v>531</v>
      </c>
      <c r="H474" t="s">
        <v>532</v>
      </c>
      <c r="I474" s="2">
        <v>3750</v>
      </c>
      <c r="K474" s="2">
        <v>31269.136000000002</v>
      </c>
    </row>
    <row r="475" spans="1:11" x14ac:dyDescent="0.15">
      <c r="A475" t="s">
        <v>518</v>
      </c>
      <c r="B475" t="s">
        <v>519</v>
      </c>
      <c r="C475" s="1">
        <v>41835</v>
      </c>
      <c r="D475" s="3">
        <f t="shared" si="14"/>
        <v>7</v>
      </c>
      <c r="E475" s="3">
        <f t="shared" si="15"/>
        <v>2014</v>
      </c>
      <c r="F475" t="s">
        <v>14</v>
      </c>
      <c r="G475" t="s">
        <v>37</v>
      </c>
      <c r="H475" t="s">
        <v>37</v>
      </c>
      <c r="I475" s="2">
        <v>420</v>
      </c>
      <c r="K475" s="2">
        <v>31689.136000000002</v>
      </c>
    </row>
    <row r="476" spans="1:11" x14ac:dyDescent="0.15">
      <c r="A476" t="s">
        <v>518</v>
      </c>
      <c r="B476" t="s">
        <v>519</v>
      </c>
      <c r="C476" s="1">
        <v>42563</v>
      </c>
      <c r="D476" s="3">
        <f t="shared" si="14"/>
        <v>7</v>
      </c>
      <c r="E476" s="3">
        <f t="shared" si="15"/>
        <v>2016</v>
      </c>
      <c r="F476" t="s">
        <v>14</v>
      </c>
      <c r="G476" t="s">
        <v>37</v>
      </c>
      <c r="H476" t="s">
        <v>37</v>
      </c>
      <c r="I476" s="2">
        <v>342</v>
      </c>
      <c r="K476" s="2">
        <v>32031.136000000002</v>
      </c>
    </row>
    <row r="477" spans="1:11" x14ac:dyDescent="0.15">
      <c r="A477" t="s">
        <v>533</v>
      </c>
      <c r="B477" t="s">
        <v>534</v>
      </c>
      <c r="C477" s="1">
        <v>39227</v>
      </c>
      <c r="D477" s="3">
        <f t="shared" si="14"/>
        <v>5</v>
      </c>
      <c r="E477" s="3">
        <f t="shared" si="15"/>
        <v>2007</v>
      </c>
      <c r="F477" t="s">
        <v>14</v>
      </c>
      <c r="G477" t="s">
        <v>535</v>
      </c>
      <c r="H477" t="s">
        <v>536</v>
      </c>
      <c r="I477" s="2">
        <v>2500</v>
      </c>
      <c r="K477" s="2">
        <v>2500</v>
      </c>
    </row>
    <row r="478" spans="1:11" x14ac:dyDescent="0.15">
      <c r="A478" t="s">
        <v>533</v>
      </c>
      <c r="B478" t="s">
        <v>534</v>
      </c>
      <c r="C478" s="1">
        <v>39304</v>
      </c>
      <c r="D478" s="3">
        <f t="shared" si="14"/>
        <v>8</v>
      </c>
      <c r="E478" s="3">
        <f t="shared" si="15"/>
        <v>2007</v>
      </c>
      <c r="F478" t="s">
        <v>14</v>
      </c>
      <c r="G478" t="s">
        <v>537</v>
      </c>
      <c r="H478" t="s">
        <v>538</v>
      </c>
      <c r="I478" s="2">
        <v>2500</v>
      </c>
      <c r="K478" s="2">
        <v>5000</v>
      </c>
    </row>
    <row r="479" spans="1:11" x14ac:dyDescent="0.15">
      <c r="A479" t="s">
        <v>533</v>
      </c>
      <c r="B479" t="s">
        <v>534</v>
      </c>
      <c r="C479" s="1">
        <v>39388</v>
      </c>
      <c r="D479" s="3">
        <f t="shared" si="14"/>
        <v>11</v>
      </c>
      <c r="E479" s="3">
        <f t="shared" si="15"/>
        <v>2007</v>
      </c>
      <c r="F479" t="s">
        <v>14</v>
      </c>
      <c r="G479" t="s">
        <v>539</v>
      </c>
      <c r="H479" t="s">
        <v>540</v>
      </c>
      <c r="I479" s="2">
        <v>2500</v>
      </c>
      <c r="K479" s="2">
        <v>7500</v>
      </c>
    </row>
    <row r="480" spans="1:11" x14ac:dyDescent="0.15">
      <c r="A480" t="s">
        <v>533</v>
      </c>
      <c r="B480" t="s">
        <v>534</v>
      </c>
      <c r="C480" s="1">
        <v>39463</v>
      </c>
      <c r="D480" s="3">
        <f t="shared" si="14"/>
        <v>1</v>
      </c>
      <c r="E480" s="3">
        <f t="shared" si="15"/>
        <v>2008</v>
      </c>
      <c r="F480" t="s">
        <v>14</v>
      </c>
      <c r="G480" t="s">
        <v>37</v>
      </c>
      <c r="H480" t="s">
        <v>37</v>
      </c>
      <c r="I480" s="2">
        <v>74</v>
      </c>
      <c r="K480" s="2">
        <v>7574</v>
      </c>
    </row>
    <row r="481" spans="1:11" x14ac:dyDescent="0.15">
      <c r="A481" t="s">
        <v>533</v>
      </c>
      <c r="B481" t="s">
        <v>534</v>
      </c>
      <c r="C481" s="1">
        <v>39484</v>
      </c>
      <c r="D481" s="3">
        <f t="shared" si="14"/>
        <v>2</v>
      </c>
      <c r="E481" s="3">
        <f t="shared" si="15"/>
        <v>2008</v>
      </c>
      <c r="F481" t="s">
        <v>14</v>
      </c>
      <c r="G481" t="s">
        <v>541</v>
      </c>
      <c r="H481" t="s">
        <v>542</v>
      </c>
      <c r="I481" s="2">
        <v>2500</v>
      </c>
      <c r="K481" s="2">
        <v>10074</v>
      </c>
    </row>
    <row r="482" spans="1:11" x14ac:dyDescent="0.15">
      <c r="A482" t="s">
        <v>533</v>
      </c>
      <c r="B482" t="s">
        <v>534</v>
      </c>
      <c r="C482" s="1">
        <v>39554</v>
      </c>
      <c r="D482" s="3">
        <f t="shared" si="14"/>
        <v>4</v>
      </c>
      <c r="E482" s="3">
        <f t="shared" si="15"/>
        <v>2008</v>
      </c>
      <c r="F482" t="s">
        <v>14</v>
      </c>
      <c r="G482" t="s">
        <v>37</v>
      </c>
      <c r="H482" t="s">
        <v>37</v>
      </c>
      <c r="I482" s="2">
        <v>295</v>
      </c>
      <c r="K482" s="2">
        <v>10369</v>
      </c>
    </row>
    <row r="483" spans="1:11" x14ac:dyDescent="0.15">
      <c r="A483" t="s">
        <v>533</v>
      </c>
      <c r="B483" t="s">
        <v>534</v>
      </c>
      <c r="C483" s="1">
        <v>39584</v>
      </c>
      <c r="D483" s="3">
        <f t="shared" si="14"/>
        <v>5</v>
      </c>
      <c r="E483" s="3">
        <f t="shared" si="15"/>
        <v>2008</v>
      </c>
      <c r="F483" t="s">
        <v>14</v>
      </c>
      <c r="G483" t="s">
        <v>543</v>
      </c>
      <c r="H483" t="s">
        <v>544</v>
      </c>
      <c r="I483" s="2">
        <v>2500</v>
      </c>
      <c r="K483" s="2">
        <v>12869</v>
      </c>
    </row>
    <row r="484" spans="1:11" x14ac:dyDescent="0.15">
      <c r="A484" t="s">
        <v>533</v>
      </c>
      <c r="B484" t="s">
        <v>534</v>
      </c>
      <c r="C484" s="1">
        <v>39659</v>
      </c>
      <c r="D484" s="3">
        <f t="shared" si="14"/>
        <v>7</v>
      </c>
      <c r="E484" s="3">
        <f t="shared" si="15"/>
        <v>2008</v>
      </c>
      <c r="F484" t="s">
        <v>14</v>
      </c>
      <c r="G484" t="s">
        <v>545</v>
      </c>
      <c r="H484" t="s">
        <v>546</v>
      </c>
      <c r="I484" s="2">
        <v>2500</v>
      </c>
      <c r="K484" s="2">
        <v>15369</v>
      </c>
    </row>
    <row r="485" spans="1:11" x14ac:dyDescent="0.15">
      <c r="A485" t="s">
        <v>533</v>
      </c>
      <c r="B485" t="s">
        <v>534</v>
      </c>
      <c r="C485" s="1">
        <v>39743</v>
      </c>
      <c r="D485" s="3">
        <f t="shared" si="14"/>
        <v>10</v>
      </c>
      <c r="E485" s="3">
        <f t="shared" si="15"/>
        <v>2008</v>
      </c>
      <c r="F485" t="s">
        <v>14</v>
      </c>
      <c r="G485" t="s">
        <v>37</v>
      </c>
      <c r="H485" t="s">
        <v>37</v>
      </c>
      <c r="I485" s="2">
        <v>1991</v>
      </c>
      <c r="K485" s="2">
        <v>17360</v>
      </c>
    </row>
    <row r="486" spans="1:11" x14ac:dyDescent="0.15">
      <c r="A486" t="s">
        <v>533</v>
      </c>
      <c r="B486" t="s">
        <v>534</v>
      </c>
      <c r="C486" s="1">
        <v>39745</v>
      </c>
      <c r="D486" s="3">
        <f t="shared" si="14"/>
        <v>10</v>
      </c>
      <c r="E486" s="3">
        <f t="shared" si="15"/>
        <v>2008</v>
      </c>
      <c r="F486" t="s">
        <v>14</v>
      </c>
      <c r="G486" t="s">
        <v>547</v>
      </c>
      <c r="H486" t="s">
        <v>548</v>
      </c>
      <c r="I486" s="2">
        <v>3000</v>
      </c>
      <c r="K486" s="2">
        <v>20360</v>
      </c>
    </row>
    <row r="487" spans="1:11" x14ac:dyDescent="0.15">
      <c r="A487" t="s">
        <v>533</v>
      </c>
      <c r="B487" t="s">
        <v>534</v>
      </c>
      <c r="C487" s="1">
        <v>39834</v>
      </c>
      <c r="D487" s="3">
        <f t="shared" si="14"/>
        <v>1</v>
      </c>
      <c r="E487" s="3">
        <f t="shared" si="15"/>
        <v>2009</v>
      </c>
      <c r="F487" t="s">
        <v>14</v>
      </c>
      <c r="G487" t="s">
        <v>37</v>
      </c>
      <c r="H487" t="s">
        <v>37</v>
      </c>
      <c r="I487" s="2">
        <v>2028</v>
      </c>
      <c r="K487" s="2">
        <v>22388</v>
      </c>
    </row>
    <row r="488" spans="1:11" x14ac:dyDescent="0.15">
      <c r="A488" t="s">
        <v>533</v>
      </c>
      <c r="B488" t="s">
        <v>534</v>
      </c>
      <c r="C488" s="1">
        <v>40213</v>
      </c>
      <c r="D488" s="3">
        <f t="shared" si="14"/>
        <v>2</v>
      </c>
      <c r="E488" s="3">
        <f t="shared" si="15"/>
        <v>2010</v>
      </c>
      <c r="F488" t="s">
        <v>14</v>
      </c>
      <c r="G488" t="s">
        <v>549</v>
      </c>
      <c r="H488" t="s">
        <v>550</v>
      </c>
      <c r="I488" s="2">
        <v>3000</v>
      </c>
      <c r="K488" s="2">
        <v>25388</v>
      </c>
    </row>
    <row r="489" spans="1:11" x14ac:dyDescent="0.15">
      <c r="A489" t="s">
        <v>533</v>
      </c>
      <c r="B489" t="s">
        <v>534</v>
      </c>
      <c r="C489" s="1">
        <v>40835</v>
      </c>
      <c r="D489" s="3">
        <f t="shared" si="14"/>
        <v>10</v>
      </c>
      <c r="E489" s="3">
        <f t="shared" si="15"/>
        <v>2011</v>
      </c>
      <c r="F489" t="s">
        <v>14</v>
      </c>
      <c r="G489" t="s">
        <v>37</v>
      </c>
      <c r="H489" t="s">
        <v>37</v>
      </c>
      <c r="I489" s="2">
        <v>550</v>
      </c>
      <c r="K489" s="2">
        <v>25938</v>
      </c>
    </row>
    <row r="490" spans="1:11" x14ac:dyDescent="0.15">
      <c r="A490" t="s">
        <v>533</v>
      </c>
      <c r="B490" t="s">
        <v>534</v>
      </c>
      <c r="C490" s="1">
        <v>40865</v>
      </c>
      <c r="D490" s="3">
        <f t="shared" si="14"/>
        <v>11</v>
      </c>
      <c r="E490" s="3">
        <f t="shared" si="15"/>
        <v>2011</v>
      </c>
      <c r="F490" t="s">
        <v>14</v>
      </c>
      <c r="G490" t="s">
        <v>551</v>
      </c>
      <c r="H490" t="s">
        <v>552</v>
      </c>
      <c r="I490" s="2">
        <v>4000</v>
      </c>
      <c r="K490" s="2">
        <v>29938</v>
      </c>
    </row>
    <row r="491" spans="1:11" x14ac:dyDescent="0.15">
      <c r="A491" t="s">
        <v>533</v>
      </c>
      <c r="B491" t="s">
        <v>534</v>
      </c>
      <c r="C491" s="1">
        <v>41107</v>
      </c>
      <c r="D491" s="3">
        <f t="shared" si="14"/>
        <v>7</v>
      </c>
      <c r="E491" s="3">
        <f t="shared" si="15"/>
        <v>2012</v>
      </c>
      <c r="F491" t="s">
        <v>14</v>
      </c>
      <c r="G491" t="s">
        <v>37</v>
      </c>
      <c r="H491" t="s">
        <v>37</v>
      </c>
      <c r="I491" s="2">
        <v>415</v>
      </c>
      <c r="K491" s="2">
        <v>30353</v>
      </c>
    </row>
    <row r="492" spans="1:11" x14ac:dyDescent="0.15">
      <c r="A492" t="s">
        <v>533</v>
      </c>
      <c r="B492" t="s">
        <v>534</v>
      </c>
      <c r="C492" s="1">
        <v>41145</v>
      </c>
      <c r="D492" s="3">
        <f t="shared" si="14"/>
        <v>8</v>
      </c>
      <c r="E492" s="3">
        <f t="shared" si="15"/>
        <v>2012</v>
      </c>
      <c r="F492" t="s">
        <v>14</v>
      </c>
      <c r="G492" t="s">
        <v>553</v>
      </c>
      <c r="H492" t="s">
        <v>554</v>
      </c>
      <c r="I492" s="2">
        <v>4065.1079999999997</v>
      </c>
      <c r="J492" t="s">
        <v>325</v>
      </c>
      <c r="K492" s="2">
        <v>34418.108</v>
      </c>
    </row>
    <row r="493" spans="1:11" x14ac:dyDescent="0.15">
      <c r="A493" t="s">
        <v>533</v>
      </c>
      <c r="B493" t="s">
        <v>534</v>
      </c>
      <c r="C493" s="1">
        <v>41235</v>
      </c>
      <c r="D493" s="3">
        <f t="shared" si="14"/>
        <v>11</v>
      </c>
      <c r="E493" s="3">
        <f t="shared" si="15"/>
        <v>2012</v>
      </c>
      <c r="F493" t="s">
        <v>43</v>
      </c>
      <c r="G493" t="s">
        <v>37</v>
      </c>
      <c r="H493" t="s">
        <v>37</v>
      </c>
      <c r="I493" s="2">
        <v>-20</v>
      </c>
      <c r="K493" s="2">
        <v>34398.108</v>
      </c>
    </row>
    <row r="494" spans="1:11" x14ac:dyDescent="0.15">
      <c r="A494" t="s">
        <v>533</v>
      </c>
      <c r="B494" t="s">
        <v>534</v>
      </c>
      <c r="C494" s="1">
        <v>41835</v>
      </c>
      <c r="D494" s="3">
        <f t="shared" si="14"/>
        <v>7</v>
      </c>
      <c r="E494" s="3">
        <f t="shared" si="15"/>
        <v>2014</v>
      </c>
      <c r="F494" t="s">
        <v>14</v>
      </c>
      <c r="G494" t="s">
        <v>37</v>
      </c>
      <c r="H494" t="s">
        <v>37</v>
      </c>
      <c r="I494" s="2">
        <v>463</v>
      </c>
      <c r="K494" s="2">
        <v>34861.108</v>
      </c>
    </row>
    <row r="495" spans="1:11" x14ac:dyDescent="0.15">
      <c r="A495" t="s">
        <v>533</v>
      </c>
      <c r="B495" t="s">
        <v>534</v>
      </c>
      <c r="C495" s="1">
        <v>42563</v>
      </c>
      <c r="D495" s="3">
        <f t="shared" si="14"/>
        <v>7</v>
      </c>
      <c r="E495" s="3">
        <f t="shared" si="15"/>
        <v>2016</v>
      </c>
      <c r="F495" t="s">
        <v>14</v>
      </c>
      <c r="G495" t="s">
        <v>37</v>
      </c>
      <c r="H495" t="s">
        <v>37</v>
      </c>
      <c r="I495" s="2">
        <v>376</v>
      </c>
      <c r="K495" s="2">
        <v>35237.108</v>
      </c>
    </row>
    <row r="496" spans="1:11" x14ac:dyDescent="0.15">
      <c r="A496" t="s">
        <v>555</v>
      </c>
      <c r="B496" t="s">
        <v>556</v>
      </c>
      <c r="C496" s="1">
        <v>41320</v>
      </c>
      <c r="D496" s="3">
        <f t="shared" si="14"/>
        <v>2</v>
      </c>
      <c r="E496" s="3">
        <f t="shared" si="15"/>
        <v>2013</v>
      </c>
      <c r="F496" t="s">
        <v>14</v>
      </c>
      <c r="G496" t="s">
        <v>557</v>
      </c>
      <c r="H496" t="s">
        <v>558</v>
      </c>
      <c r="I496" s="2">
        <v>4399.924</v>
      </c>
      <c r="J496" t="s">
        <v>325</v>
      </c>
      <c r="K496" s="2">
        <v>4399.924</v>
      </c>
    </row>
    <row r="497" spans="1:11" x14ac:dyDescent="0.15">
      <c r="A497" t="s">
        <v>555</v>
      </c>
      <c r="B497" t="s">
        <v>556</v>
      </c>
      <c r="C497" s="1">
        <v>41339</v>
      </c>
      <c r="D497" s="3">
        <f t="shared" si="14"/>
        <v>3</v>
      </c>
      <c r="E497" s="3">
        <f t="shared" si="15"/>
        <v>2013</v>
      </c>
      <c r="F497" t="s">
        <v>14</v>
      </c>
      <c r="G497" t="s">
        <v>559</v>
      </c>
      <c r="H497" t="s">
        <v>560</v>
      </c>
      <c r="I497" s="2">
        <v>4399.5370000000003</v>
      </c>
      <c r="J497" t="s">
        <v>325</v>
      </c>
      <c r="K497" s="2">
        <v>8799.4609999999993</v>
      </c>
    </row>
    <row r="498" spans="1:11" x14ac:dyDescent="0.15">
      <c r="A498" t="s">
        <v>555</v>
      </c>
      <c r="B498" t="s">
        <v>556</v>
      </c>
      <c r="C498" s="1">
        <v>41409</v>
      </c>
      <c r="D498" s="3">
        <f t="shared" si="14"/>
        <v>5</v>
      </c>
      <c r="E498" s="3">
        <f t="shared" si="15"/>
        <v>2013</v>
      </c>
      <c r="F498" t="s">
        <v>14</v>
      </c>
      <c r="G498" t="s">
        <v>561</v>
      </c>
      <c r="H498" t="s">
        <v>562</v>
      </c>
      <c r="I498" s="2">
        <v>5224.8240000000005</v>
      </c>
      <c r="J498" t="s">
        <v>325</v>
      </c>
      <c r="K498" s="2">
        <v>14024.285</v>
      </c>
    </row>
    <row r="499" spans="1:11" x14ac:dyDescent="0.15">
      <c r="A499" t="s">
        <v>555</v>
      </c>
      <c r="B499" t="s">
        <v>556</v>
      </c>
      <c r="C499" s="1">
        <v>41446</v>
      </c>
      <c r="D499" s="3">
        <f t="shared" si="14"/>
        <v>6</v>
      </c>
      <c r="E499" s="3">
        <f t="shared" si="15"/>
        <v>2013</v>
      </c>
      <c r="F499" t="s">
        <v>14</v>
      </c>
      <c r="G499" t="s">
        <v>563</v>
      </c>
      <c r="H499" t="s">
        <v>564</v>
      </c>
      <c r="I499" s="2">
        <v>4750.0000000000009</v>
      </c>
      <c r="K499" s="2">
        <v>18774.285</v>
      </c>
    </row>
    <row r="500" spans="1:11" x14ac:dyDescent="0.15">
      <c r="A500" t="s">
        <v>555</v>
      </c>
      <c r="B500" t="s">
        <v>556</v>
      </c>
      <c r="C500" s="1">
        <v>41493</v>
      </c>
      <c r="D500" s="3">
        <f t="shared" si="14"/>
        <v>8</v>
      </c>
      <c r="E500" s="3">
        <f t="shared" si="15"/>
        <v>2013</v>
      </c>
      <c r="F500" t="s">
        <v>14</v>
      </c>
      <c r="G500" t="s">
        <v>565</v>
      </c>
      <c r="H500" t="s">
        <v>566</v>
      </c>
      <c r="I500" s="2">
        <v>4931.4650000000001</v>
      </c>
      <c r="J500" t="s">
        <v>325</v>
      </c>
      <c r="K500" s="2">
        <v>23705.75</v>
      </c>
    </row>
    <row r="501" spans="1:11" x14ac:dyDescent="0.15">
      <c r="A501" t="s">
        <v>555</v>
      </c>
      <c r="B501" t="s">
        <v>556</v>
      </c>
      <c r="C501" s="1">
        <v>41537</v>
      </c>
      <c r="D501" s="3">
        <f t="shared" si="14"/>
        <v>9</v>
      </c>
      <c r="E501" s="3">
        <f t="shared" si="15"/>
        <v>2013</v>
      </c>
      <c r="F501" t="s">
        <v>14</v>
      </c>
      <c r="G501" t="s">
        <v>537</v>
      </c>
      <c r="H501" t="s">
        <v>567</v>
      </c>
      <c r="I501" s="2">
        <v>5083.7299999999996</v>
      </c>
      <c r="J501" t="s">
        <v>325</v>
      </c>
      <c r="K501" s="2">
        <v>28789.48</v>
      </c>
    </row>
    <row r="502" spans="1:11" x14ac:dyDescent="0.15">
      <c r="A502" t="s">
        <v>555</v>
      </c>
      <c r="B502" t="s">
        <v>556</v>
      </c>
      <c r="C502" s="1">
        <v>41565</v>
      </c>
      <c r="D502" s="3">
        <f t="shared" si="14"/>
        <v>10</v>
      </c>
      <c r="E502" s="3">
        <f t="shared" si="15"/>
        <v>2013</v>
      </c>
      <c r="F502" t="s">
        <v>14</v>
      </c>
      <c r="G502" t="s">
        <v>568</v>
      </c>
      <c r="H502" t="s">
        <v>569</v>
      </c>
      <c r="I502" s="2">
        <v>5224.8719999999994</v>
      </c>
      <c r="J502" t="s">
        <v>325</v>
      </c>
      <c r="K502" s="2">
        <v>34014.351999999999</v>
      </c>
    </row>
    <row r="503" spans="1:11" x14ac:dyDescent="0.15">
      <c r="A503" t="s">
        <v>555</v>
      </c>
      <c r="B503" t="s">
        <v>556</v>
      </c>
      <c r="C503" s="1">
        <v>41835</v>
      </c>
      <c r="D503" s="3">
        <f t="shared" si="14"/>
        <v>7</v>
      </c>
      <c r="E503" s="3">
        <f t="shared" si="15"/>
        <v>2014</v>
      </c>
      <c r="F503" t="s">
        <v>14</v>
      </c>
      <c r="G503" t="s">
        <v>37</v>
      </c>
      <c r="H503" t="s">
        <v>37</v>
      </c>
      <c r="I503" s="2">
        <v>457</v>
      </c>
      <c r="K503" s="2">
        <v>34471.351999999999</v>
      </c>
    </row>
    <row r="504" spans="1:11" x14ac:dyDescent="0.15">
      <c r="A504" t="s">
        <v>555</v>
      </c>
      <c r="B504" t="s">
        <v>556</v>
      </c>
      <c r="C504" s="1">
        <v>42563</v>
      </c>
      <c r="D504" s="3">
        <f t="shared" si="14"/>
        <v>7</v>
      </c>
      <c r="E504" s="3">
        <f t="shared" si="15"/>
        <v>2016</v>
      </c>
      <c r="F504" t="s">
        <v>14</v>
      </c>
      <c r="G504" t="s">
        <v>37</v>
      </c>
      <c r="H504" t="s">
        <v>37</v>
      </c>
      <c r="I504" s="2">
        <v>372</v>
      </c>
      <c r="K504" s="2">
        <v>34843.351999999999</v>
      </c>
    </row>
    <row r="505" spans="1:11" x14ac:dyDescent="0.15">
      <c r="A505" t="s">
        <v>570</v>
      </c>
      <c r="B505" t="s">
        <v>571</v>
      </c>
      <c r="C505" s="1">
        <v>39717</v>
      </c>
      <c r="D505" s="3">
        <f t="shared" si="14"/>
        <v>9</v>
      </c>
      <c r="E505" s="3">
        <f t="shared" si="15"/>
        <v>2008</v>
      </c>
      <c r="F505" t="s">
        <v>14</v>
      </c>
      <c r="G505" t="s">
        <v>572</v>
      </c>
      <c r="H505" t="s">
        <v>573</v>
      </c>
      <c r="I505" s="2">
        <v>2500</v>
      </c>
      <c r="K505" s="2">
        <v>2500</v>
      </c>
    </row>
    <row r="506" spans="1:11" x14ac:dyDescent="0.15">
      <c r="A506" t="s">
        <v>570</v>
      </c>
      <c r="B506" t="s">
        <v>571</v>
      </c>
      <c r="C506" s="1">
        <v>39743</v>
      </c>
      <c r="D506" s="3">
        <f t="shared" si="14"/>
        <v>10</v>
      </c>
      <c r="E506" s="3">
        <f t="shared" si="15"/>
        <v>2008</v>
      </c>
      <c r="F506" t="s">
        <v>14</v>
      </c>
      <c r="G506" t="s">
        <v>37</v>
      </c>
      <c r="H506" t="s">
        <v>37</v>
      </c>
      <c r="I506" s="2">
        <v>324</v>
      </c>
      <c r="K506" s="2">
        <v>2824</v>
      </c>
    </row>
    <row r="507" spans="1:11" x14ac:dyDescent="0.15">
      <c r="A507" t="s">
        <v>570</v>
      </c>
      <c r="B507" t="s">
        <v>571</v>
      </c>
      <c r="C507" s="1">
        <v>39773</v>
      </c>
      <c r="D507" s="3">
        <f t="shared" si="14"/>
        <v>11</v>
      </c>
      <c r="E507" s="3">
        <f t="shared" si="15"/>
        <v>2008</v>
      </c>
      <c r="F507" t="s">
        <v>14</v>
      </c>
      <c r="G507" t="s">
        <v>574</v>
      </c>
      <c r="H507" t="s">
        <v>575</v>
      </c>
      <c r="I507" s="2">
        <v>3000</v>
      </c>
      <c r="K507" s="2">
        <v>5824</v>
      </c>
    </row>
    <row r="508" spans="1:11" x14ac:dyDescent="0.15">
      <c r="A508" t="s">
        <v>570</v>
      </c>
      <c r="B508" t="s">
        <v>571</v>
      </c>
      <c r="C508" s="1">
        <v>39827</v>
      </c>
      <c r="D508" s="3">
        <f t="shared" si="14"/>
        <v>1</v>
      </c>
      <c r="E508" s="3">
        <f t="shared" si="15"/>
        <v>2009</v>
      </c>
      <c r="F508" t="s">
        <v>14</v>
      </c>
      <c r="G508" t="s">
        <v>576</v>
      </c>
      <c r="H508" t="s">
        <v>577</v>
      </c>
      <c r="I508" s="2">
        <v>3000</v>
      </c>
      <c r="K508" s="2">
        <v>8824</v>
      </c>
    </row>
    <row r="509" spans="1:11" x14ac:dyDescent="0.15">
      <c r="A509" t="s">
        <v>570</v>
      </c>
      <c r="B509" t="s">
        <v>571</v>
      </c>
      <c r="C509" s="1">
        <v>39834</v>
      </c>
      <c r="D509" s="3">
        <f t="shared" si="14"/>
        <v>1</v>
      </c>
      <c r="E509" s="3">
        <f t="shared" si="15"/>
        <v>2009</v>
      </c>
      <c r="F509" t="s">
        <v>14</v>
      </c>
      <c r="G509" t="s">
        <v>37</v>
      </c>
      <c r="H509" t="s">
        <v>37</v>
      </c>
      <c r="I509" s="2">
        <v>879</v>
      </c>
      <c r="K509" s="2">
        <v>9703</v>
      </c>
    </row>
    <row r="510" spans="1:11" x14ac:dyDescent="0.15">
      <c r="A510" t="s">
        <v>570</v>
      </c>
      <c r="B510" t="s">
        <v>571</v>
      </c>
      <c r="C510" s="1">
        <v>39855</v>
      </c>
      <c r="D510" s="3">
        <f t="shared" si="14"/>
        <v>2</v>
      </c>
      <c r="E510" s="3">
        <f t="shared" si="15"/>
        <v>2009</v>
      </c>
      <c r="F510" t="s">
        <v>14</v>
      </c>
      <c r="G510" t="s">
        <v>578</v>
      </c>
      <c r="H510" t="s">
        <v>579</v>
      </c>
      <c r="I510" s="2">
        <v>3250</v>
      </c>
      <c r="K510" s="2">
        <v>12953</v>
      </c>
    </row>
    <row r="511" spans="1:11" x14ac:dyDescent="0.15">
      <c r="A511" t="s">
        <v>570</v>
      </c>
      <c r="B511" t="s">
        <v>571</v>
      </c>
      <c r="C511" s="1">
        <v>39883</v>
      </c>
      <c r="D511" s="3">
        <f t="shared" si="14"/>
        <v>3</v>
      </c>
      <c r="E511" s="3">
        <f t="shared" si="15"/>
        <v>2009</v>
      </c>
      <c r="F511" t="s">
        <v>14</v>
      </c>
      <c r="G511" t="s">
        <v>580</v>
      </c>
      <c r="H511" t="s">
        <v>581</v>
      </c>
      <c r="I511" s="2">
        <v>3000</v>
      </c>
      <c r="K511" s="2">
        <v>15953</v>
      </c>
    </row>
    <row r="512" spans="1:11" x14ac:dyDescent="0.15">
      <c r="A512" t="s">
        <v>570</v>
      </c>
      <c r="B512" t="s">
        <v>571</v>
      </c>
      <c r="C512" s="1">
        <v>39911</v>
      </c>
      <c r="D512" s="3">
        <f t="shared" si="14"/>
        <v>4</v>
      </c>
      <c r="E512" s="3">
        <f t="shared" si="15"/>
        <v>2009</v>
      </c>
      <c r="F512" t="s">
        <v>14</v>
      </c>
      <c r="G512" t="s">
        <v>582</v>
      </c>
      <c r="H512" t="s">
        <v>583</v>
      </c>
      <c r="I512" s="2">
        <v>3000</v>
      </c>
      <c r="K512" s="2">
        <v>18953</v>
      </c>
    </row>
    <row r="513" spans="1:11" x14ac:dyDescent="0.15">
      <c r="A513" t="s">
        <v>570</v>
      </c>
      <c r="B513" t="s">
        <v>571</v>
      </c>
      <c r="C513" s="1">
        <v>39940</v>
      </c>
      <c r="D513" s="3">
        <f t="shared" si="14"/>
        <v>5</v>
      </c>
      <c r="E513" s="3">
        <f t="shared" si="15"/>
        <v>2009</v>
      </c>
      <c r="F513" t="s">
        <v>14</v>
      </c>
      <c r="G513" t="s">
        <v>584</v>
      </c>
      <c r="H513" t="s">
        <v>585</v>
      </c>
      <c r="I513" s="2">
        <v>3500</v>
      </c>
      <c r="K513" s="2">
        <v>22453</v>
      </c>
    </row>
    <row r="514" spans="1:11" x14ac:dyDescent="0.15">
      <c r="A514" t="s">
        <v>570</v>
      </c>
      <c r="B514" t="s">
        <v>571</v>
      </c>
      <c r="C514" s="1">
        <v>39968</v>
      </c>
      <c r="D514" s="3">
        <f t="shared" si="14"/>
        <v>6</v>
      </c>
      <c r="E514" s="3">
        <f t="shared" si="15"/>
        <v>2009</v>
      </c>
      <c r="F514" t="s">
        <v>14</v>
      </c>
      <c r="G514" t="s">
        <v>586</v>
      </c>
      <c r="H514" t="s">
        <v>587</v>
      </c>
      <c r="I514" s="2">
        <v>3849.7490000000003</v>
      </c>
      <c r="J514" t="s">
        <v>325</v>
      </c>
      <c r="K514" s="2">
        <v>26302.749</v>
      </c>
    </row>
    <row r="515" spans="1:11" x14ac:dyDescent="0.15">
      <c r="A515" t="s">
        <v>570</v>
      </c>
      <c r="B515" t="s">
        <v>571</v>
      </c>
      <c r="C515" s="1">
        <v>40835</v>
      </c>
      <c r="D515" s="3">
        <f t="shared" si="14"/>
        <v>10</v>
      </c>
      <c r="E515" s="3">
        <f t="shared" si="15"/>
        <v>2011</v>
      </c>
      <c r="F515" t="s">
        <v>14</v>
      </c>
      <c r="G515" t="s">
        <v>37</v>
      </c>
      <c r="H515" t="s">
        <v>37</v>
      </c>
      <c r="I515" s="2">
        <v>570</v>
      </c>
      <c r="K515" s="2">
        <v>26872.749</v>
      </c>
    </row>
    <row r="516" spans="1:11" x14ac:dyDescent="0.15">
      <c r="A516" t="s">
        <v>570</v>
      </c>
      <c r="B516" t="s">
        <v>571</v>
      </c>
      <c r="C516" s="1">
        <v>41031</v>
      </c>
      <c r="D516" s="3">
        <f t="shared" si="14"/>
        <v>5</v>
      </c>
      <c r="E516" s="3">
        <f t="shared" si="15"/>
        <v>2012</v>
      </c>
      <c r="F516" t="s">
        <v>14</v>
      </c>
      <c r="G516" t="s">
        <v>588</v>
      </c>
      <c r="H516" t="s">
        <v>589</v>
      </c>
      <c r="I516" s="2">
        <v>4124.9309999999996</v>
      </c>
      <c r="J516" t="s">
        <v>325</v>
      </c>
      <c r="K516" s="2">
        <v>30997.68</v>
      </c>
    </row>
    <row r="517" spans="1:11" x14ac:dyDescent="0.15">
      <c r="A517" t="s">
        <v>570</v>
      </c>
      <c r="B517" t="s">
        <v>571</v>
      </c>
      <c r="C517" s="1">
        <v>41107</v>
      </c>
      <c r="D517" s="3">
        <f t="shared" si="14"/>
        <v>7</v>
      </c>
      <c r="E517" s="3">
        <f t="shared" si="15"/>
        <v>2012</v>
      </c>
      <c r="F517" t="s">
        <v>14</v>
      </c>
      <c r="G517" t="s">
        <v>37</v>
      </c>
      <c r="H517" t="s">
        <v>37</v>
      </c>
      <c r="I517" s="2">
        <v>430</v>
      </c>
      <c r="K517" s="2">
        <v>31427.68</v>
      </c>
    </row>
    <row r="518" spans="1:11" x14ac:dyDescent="0.15">
      <c r="A518" t="s">
        <v>570</v>
      </c>
      <c r="B518" t="s">
        <v>571</v>
      </c>
      <c r="C518" s="1">
        <v>41201</v>
      </c>
      <c r="D518" s="3">
        <f t="shared" si="14"/>
        <v>10</v>
      </c>
      <c r="E518" s="3">
        <f t="shared" si="15"/>
        <v>2012</v>
      </c>
      <c r="F518" t="s">
        <v>14</v>
      </c>
      <c r="G518" t="s">
        <v>590</v>
      </c>
      <c r="H518" t="s">
        <v>591</v>
      </c>
      <c r="I518" s="2">
        <v>4057.748</v>
      </c>
      <c r="J518" t="s">
        <v>325</v>
      </c>
      <c r="K518" s="2">
        <v>35485.428</v>
      </c>
    </row>
    <row r="519" spans="1:11" x14ac:dyDescent="0.15">
      <c r="A519" t="s">
        <v>570</v>
      </c>
      <c r="B519" t="s">
        <v>571</v>
      </c>
      <c r="C519" s="1">
        <v>41835</v>
      </c>
      <c r="D519" s="3">
        <f t="shared" si="14"/>
        <v>7</v>
      </c>
      <c r="E519" s="3">
        <f t="shared" si="15"/>
        <v>2014</v>
      </c>
      <c r="F519" t="s">
        <v>14</v>
      </c>
      <c r="G519" t="s">
        <v>37</v>
      </c>
      <c r="H519" t="s">
        <v>37</v>
      </c>
      <c r="I519" s="2">
        <v>477</v>
      </c>
      <c r="K519" s="2">
        <v>35962.428</v>
      </c>
    </row>
    <row r="520" spans="1:11" x14ac:dyDescent="0.15">
      <c r="A520" t="s">
        <v>570</v>
      </c>
      <c r="B520" t="s">
        <v>571</v>
      </c>
      <c r="C520" s="1">
        <v>42563</v>
      </c>
      <c r="D520" s="3">
        <f t="shared" ref="D520:D583" si="16">MONTH(C520)</f>
        <v>7</v>
      </c>
      <c r="E520" s="3">
        <f t="shared" ref="E520:E583" si="17">YEAR(C520)</f>
        <v>2016</v>
      </c>
      <c r="F520" t="s">
        <v>14</v>
      </c>
      <c r="G520" t="s">
        <v>37</v>
      </c>
      <c r="H520" t="s">
        <v>37</v>
      </c>
      <c r="I520" s="2">
        <v>388</v>
      </c>
      <c r="K520" s="2">
        <v>36350.428</v>
      </c>
    </row>
    <row r="521" spans="1:11" x14ac:dyDescent="0.15">
      <c r="A521" t="s">
        <v>592</v>
      </c>
      <c r="B521" t="s">
        <v>593</v>
      </c>
      <c r="C521" s="1">
        <v>41600</v>
      </c>
      <c r="D521" s="3">
        <f t="shared" si="16"/>
        <v>11</v>
      </c>
      <c r="E521" s="3">
        <f t="shared" si="17"/>
        <v>2013</v>
      </c>
      <c r="F521" t="s">
        <v>14</v>
      </c>
      <c r="G521" t="s">
        <v>594</v>
      </c>
      <c r="H521" t="s">
        <v>595</v>
      </c>
      <c r="I521" s="2">
        <v>4750.0000000000009</v>
      </c>
      <c r="K521" s="2">
        <v>4750.0000000000009</v>
      </c>
    </row>
    <row r="522" spans="1:11" x14ac:dyDescent="0.15">
      <c r="A522" t="s">
        <v>592</v>
      </c>
      <c r="B522" t="s">
        <v>593</v>
      </c>
      <c r="C522" s="1">
        <v>41621</v>
      </c>
      <c r="D522" s="3">
        <f t="shared" si="16"/>
        <v>12</v>
      </c>
      <c r="E522" s="3">
        <f t="shared" si="17"/>
        <v>2013</v>
      </c>
      <c r="F522" t="s">
        <v>14</v>
      </c>
      <c r="G522" t="s">
        <v>596</v>
      </c>
      <c r="H522" t="s">
        <v>597</v>
      </c>
      <c r="I522" s="2">
        <v>4552.3519999999999</v>
      </c>
      <c r="J522" t="s">
        <v>325</v>
      </c>
      <c r="K522" s="2">
        <v>9302.3520000000008</v>
      </c>
    </row>
    <row r="523" spans="1:11" x14ac:dyDescent="0.15">
      <c r="A523" t="s">
        <v>592</v>
      </c>
      <c r="B523" t="s">
        <v>593</v>
      </c>
      <c r="C523" s="1">
        <v>41675</v>
      </c>
      <c r="D523" s="3">
        <f t="shared" si="16"/>
        <v>2</v>
      </c>
      <c r="E523" s="3">
        <f t="shared" si="17"/>
        <v>2014</v>
      </c>
      <c r="F523" t="s">
        <v>14</v>
      </c>
      <c r="G523" t="s">
        <v>594</v>
      </c>
      <c r="H523" t="s">
        <v>598</v>
      </c>
      <c r="I523" s="2">
        <v>4177.45</v>
      </c>
      <c r="J523" t="s">
        <v>325</v>
      </c>
      <c r="K523" s="2">
        <v>13479.802000000001</v>
      </c>
    </row>
    <row r="524" spans="1:11" x14ac:dyDescent="0.15">
      <c r="A524" t="s">
        <v>592</v>
      </c>
      <c r="B524" t="s">
        <v>593</v>
      </c>
      <c r="C524" s="1">
        <v>41703</v>
      </c>
      <c r="D524" s="3">
        <f t="shared" si="16"/>
        <v>3</v>
      </c>
      <c r="E524" s="3">
        <f t="shared" si="17"/>
        <v>2014</v>
      </c>
      <c r="F524" t="s">
        <v>14</v>
      </c>
      <c r="G524" t="s">
        <v>599</v>
      </c>
      <c r="H524" t="s">
        <v>600</v>
      </c>
      <c r="I524" s="2">
        <v>4303.2049999999999</v>
      </c>
      <c r="J524" t="s">
        <v>325</v>
      </c>
      <c r="K524" s="2">
        <v>17783.007000000001</v>
      </c>
    </row>
    <row r="525" spans="1:11" x14ac:dyDescent="0.15">
      <c r="A525" t="s">
        <v>592</v>
      </c>
      <c r="B525" t="s">
        <v>593</v>
      </c>
      <c r="C525" s="1">
        <v>41754</v>
      </c>
      <c r="D525" s="3">
        <f t="shared" si="16"/>
        <v>4</v>
      </c>
      <c r="E525" s="3">
        <f t="shared" si="17"/>
        <v>2014</v>
      </c>
      <c r="F525" t="s">
        <v>14</v>
      </c>
      <c r="G525" t="s">
        <v>601</v>
      </c>
      <c r="H525" t="s">
        <v>602</v>
      </c>
      <c r="I525" s="2">
        <v>4000</v>
      </c>
      <c r="K525" s="2">
        <v>21783.007000000001</v>
      </c>
    </row>
    <row r="526" spans="1:11" x14ac:dyDescent="0.15">
      <c r="A526" t="s">
        <v>592</v>
      </c>
      <c r="B526" t="s">
        <v>593</v>
      </c>
      <c r="C526" s="1">
        <v>41794</v>
      </c>
      <c r="D526" s="3">
        <f t="shared" si="16"/>
        <v>6</v>
      </c>
      <c r="E526" s="3">
        <f t="shared" si="17"/>
        <v>2014</v>
      </c>
      <c r="F526" t="s">
        <v>14</v>
      </c>
      <c r="G526" t="s">
        <v>603</v>
      </c>
      <c r="H526" t="s">
        <v>604</v>
      </c>
      <c r="I526" s="2">
        <v>4028.42</v>
      </c>
      <c r="J526" t="s">
        <v>325</v>
      </c>
      <c r="K526" s="2">
        <v>25811.427000000003</v>
      </c>
    </row>
    <row r="527" spans="1:11" x14ac:dyDescent="0.15">
      <c r="A527" t="s">
        <v>592</v>
      </c>
      <c r="B527" t="s">
        <v>593</v>
      </c>
      <c r="C527" s="1">
        <v>41822</v>
      </c>
      <c r="D527" s="3">
        <f t="shared" si="16"/>
        <v>7</v>
      </c>
      <c r="E527" s="3">
        <f t="shared" si="17"/>
        <v>2014</v>
      </c>
      <c r="F527" t="s">
        <v>14</v>
      </c>
      <c r="G527" t="s">
        <v>605</v>
      </c>
      <c r="H527" t="s">
        <v>606</v>
      </c>
      <c r="I527" s="2">
        <v>4000</v>
      </c>
      <c r="K527" s="2">
        <v>29811.427000000003</v>
      </c>
    </row>
    <row r="528" spans="1:11" x14ac:dyDescent="0.15">
      <c r="A528" t="s">
        <v>592</v>
      </c>
      <c r="B528" t="s">
        <v>593</v>
      </c>
      <c r="C528" s="1">
        <v>41835</v>
      </c>
      <c r="D528" s="3">
        <f t="shared" si="16"/>
        <v>7</v>
      </c>
      <c r="E528" s="3">
        <f t="shared" si="17"/>
        <v>2014</v>
      </c>
      <c r="F528" t="s">
        <v>14</v>
      </c>
      <c r="G528" t="s">
        <v>37</v>
      </c>
      <c r="H528" t="s">
        <v>37</v>
      </c>
      <c r="I528" s="2">
        <v>401</v>
      </c>
      <c r="K528" s="2">
        <v>30212.427000000003</v>
      </c>
    </row>
    <row r="529" spans="1:11" x14ac:dyDescent="0.15">
      <c r="A529" t="s">
        <v>592</v>
      </c>
      <c r="B529" t="s">
        <v>593</v>
      </c>
      <c r="C529" s="1">
        <v>42563</v>
      </c>
      <c r="D529" s="3">
        <f t="shared" si="16"/>
        <v>7</v>
      </c>
      <c r="E529" s="3">
        <f t="shared" si="17"/>
        <v>2016</v>
      </c>
      <c r="F529" t="s">
        <v>14</v>
      </c>
      <c r="G529" t="s">
        <v>37</v>
      </c>
      <c r="H529" t="s">
        <v>37</v>
      </c>
      <c r="I529" s="2">
        <v>326</v>
      </c>
      <c r="K529" s="2">
        <v>30538.427000000003</v>
      </c>
    </row>
    <row r="530" spans="1:11" x14ac:dyDescent="0.15">
      <c r="A530" t="s">
        <v>592</v>
      </c>
      <c r="B530" t="s">
        <v>593</v>
      </c>
      <c r="C530" s="1">
        <v>42774</v>
      </c>
      <c r="D530" s="3">
        <f t="shared" si="16"/>
        <v>2</v>
      </c>
      <c r="E530" s="3">
        <f t="shared" si="17"/>
        <v>2017</v>
      </c>
      <c r="F530" t="s">
        <v>14</v>
      </c>
      <c r="G530" t="s">
        <v>607</v>
      </c>
      <c r="H530" t="s">
        <v>608</v>
      </c>
      <c r="I530" s="2">
        <v>3004.2150000000001</v>
      </c>
      <c r="J530" t="s">
        <v>325</v>
      </c>
      <c r="K530" s="2">
        <v>33542.642</v>
      </c>
    </row>
    <row r="531" spans="1:11" x14ac:dyDescent="0.15">
      <c r="A531" t="s">
        <v>592</v>
      </c>
      <c r="B531" t="s">
        <v>593</v>
      </c>
      <c r="C531" s="1">
        <v>42874</v>
      </c>
      <c r="D531" s="3">
        <f t="shared" si="16"/>
        <v>5</v>
      </c>
      <c r="E531" s="3">
        <f t="shared" si="17"/>
        <v>2017</v>
      </c>
      <c r="F531" t="s">
        <v>14</v>
      </c>
      <c r="G531" t="s">
        <v>609</v>
      </c>
      <c r="H531" t="s">
        <v>610</v>
      </c>
      <c r="I531" s="2">
        <v>2962.15</v>
      </c>
      <c r="J531" t="s">
        <v>325</v>
      </c>
      <c r="K531" s="2">
        <v>36504.792000000001</v>
      </c>
    </row>
    <row r="532" spans="1:11" x14ac:dyDescent="0.15">
      <c r="A532" t="s">
        <v>611</v>
      </c>
      <c r="B532" t="s">
        <v>612</v>
      </c>
      <c r="C532" s="1">
        <v>40002</v>
      </c>
      <c r="D532" s="3">
        <f t="shared" si="16"/>
        <v>7</v>
      </c>
      <c r="E532" s="3">
        <f t="shared" si="17"/>
        <v>2009</v>
      </c>
      <c r="F532" t="s">
        <v>14</v>
      </c>
      <c r="G532" t="s">
        <v>613</v>
      </c>
      <c r="H532" t="s">
        <v>614</v>
      </c>
      <c r="I532" s="2">
        <v>4000</v>
      </c>
      <c r="K532" s="2">
        <v>4000</v>
      </c>
    </row>
    <row r="533" spans="1:11" x14ac:dyDescent="0.15">
      <c r="A533" t="s">
        <v>611</v>
      </c>
      <c r="B533" t="s">
        <v>612</v>
      </c>
      <c r="C533" s="1">
        <v>40037</v>
      </c>
      <c r="D533" s="3">
        <f t="shared" si="16"/>
        <v>8</v>
      </c>
      <c r="E533" s="3">
        <f t="shared" si="17"/>
        <v>2009</v>
      </c>
      <c r="F533" t="s">
        <v>14</v>
      </c>
      <c r="G533" t="s">
        <v>568</v>
      </c>
      <c r="H533" t="s">
        <v>615</v>
      </c>
      <c r="I533" s="2">
        <v>3844.42</v>
      </c>
      <c r="J533" t="s">
        <v>325</v>
      </c>
      <c r="K533" s="2">
        <v>7844.42</v>
      </c>
    </row>
    <row r="534" spans="1:11" x14ac:dyDescent="0.15">
      <c r="A534" t="s">
        <v>611</v>
      </c>
      <c r="B534" t="s">
        <v>612</v>
      </c>
      <c r="C534" s="1">
        <v>40065</v>
      </c>
      <c r="D534" s="3">
        <f t="shared" si="16"/>
        <v>9</v>
      </c>
      <c r="E534" s="3">
        <f t="shared" si="17"/>
        <v>2009</v>
      </c>
      <c r="F534" t="s">
        <v>14</v>
      </c>
      <c r="G534" t="s">
        <v>616</v>
      </c>
      <c r="H534" t="s">
        <v>617</v>
      </c>
      <c r="I534" s="2">
        <v>4124.57</v>
      </c>
      <c r="J534" t="s">
        <v>325</v>
      </c>
      <c r="K534" s="2">
        <v>11968.99</v>
      </c>
    </row>
    <row r="535" spans="1:11" x14ac:dyDescent="0.15">
      <c r="A535" t="s">
        <v>611</v>
      </c>
      <c r="B535" t="s">
        <v>612</v>
      </c>
      <c r="C535" s="1">
        <v>40128</v>
      </c>
      <c r="D535" s="3">
        <f t="shared" si="16"/>
        <v>11</v>
      </c>
      <c r="E535" s="3">
        <f t="shared" si="17"/>
        <v>2009</v>
      </c>
      <c r="F535" t="s">
        <v>14</v>
      </c>
      <c r="G535" t="s">
        <v>618</v>
      </c>
      <c r="H535" t="s">
        <v>619</v>
      </c>
      <c r="I535" s="2">
        <v>4124.7429999999995</v>
      </c>
      <c r="J535" t="s">
        <v>325</v>
      </c>
      <c r="K535" s="2">
        <v>16093.733</v>
      </c>
    </row>
    <row r="536" spans="1:11" x14ac:dyDescent="0.15">
      <c r="A536" t="s">
        <v>611</v>
      </c>
      <c r="B536" t="s">
        <v>612</v>
      </c>
      <c r="C536" s="1">
        <v>40156</v>
      </c>
      <c r="D536" s="3">
        <f t="shared" si="16"/>
        <v>12</v>
      </c>
      <c r="E536" s="3">
        <f t="shared" si="17"/>
        <v>2009</v>
      </c>
      <c r="F536" t="s">
        <v>14</v>
      </c>
      <c r="G536" t="s">
        <v>620</v>
      </c>
      <c r="H536" t="s">
        <v>621</v>
      </c>
      <c r="I536" s="2">
        <v>4118.7809999999999</v>
      </c>
      <c r="J536" t="s">
        <v>325</v>
      </c>
      <c r="K536" s="2">
        <v>20212.514000000003</v>
      </c>
    </row>
    <row r="537" spans="1:11" x14ac:dyDescent="0.15">
      <c r="A537" t="s">
        <v>611</v>
      </c>
      <c r="B537" t="s">
        <v>612</v>
      </c>
      <c r="C537" s="1">
        <v>40200</v>
      </c>
      <c r="D537" s="3">
        <f t="shared" si="16"/>
        <v>1</v>
      </c>
      <c r="E537" s="3">
        <f t="shared" si="17"/>
        <v>2010</v>
      </c>
      <c r="F537" t="s">
        <v>14</v>
      </c>
      <c r="G537" t="s">
        <v>622</v>
      </c>
      <c r="H537" t="s">
        <v>623</v>
      </c>
      <c r="I537" s="2">
        <v>3574.69</v>
      </c>
      <c r="J537" t="s">
        <v>325</v>
      </c>
      <c r="K537" s="2">
        <v>23787.204000000005</v>
      </c>
    </row>
    <row r="538" spans="1:11" x14ac:dyDescent="0.15">
      <c r="A538" t="s">
        <v>611</v>
      </c>
      <c r="B538" t="s">
        <v>612</v>
      </c>
      <c r="C538" s="1">
        <v>40234</v>
      </c>
      <c r="D538" s="3">
        <f t="shared" si="16"/>
        <v>2</v>
      </c>
      <c r="E538" s="3">
        <f t="shared" si="17"/>
        <v>2010</v>
      </c>
      <c r="F538" t="s">
        <v>14</v>
      </c>
      <c r="G538" t="s">
        <v>624</v>
      </c>
      <c r="H538" t="s">
        <v>625</v>
      </c>
      <c r="I538" s="2">
        <v>3299.5650000000001</v>
      </c>
      <c r="J538" t="s">
        <v>325</v>
      </c>
      <c r="K538" s="2">
        <v>27086.769000000004</v>
      </c>
    </row>
    <row r="539" spans="1:11" x14ac:dyDescent="0.15">
      <c r="A539" t="s">
        <v>611</v>
      </c>
      <c r="B539" t="s">
        <v>612</v>
      </c>
      <c r="C539" s="1">
        <v>40835</v>
      </c>
      <c r="D539" s="3">
        <f t="shared" si="16"/>
        <v>10</v>
      </c>
      <c r="E539" s="3">
        <f t="shared" si="17"/>
        <v>2011</v>
      </c>
      <c r="F539" t="s">
        <v>14</v>
      </c>
      <c r="G539" t="s">
        <v>37</v>
      </c>
      <c r="H539" t="s">
        <v>37</v>
      </c>
      <c r="I539" s="2">
        <v>587</v>
      </c>
      <c r="K539" s="2">
        <v>27673.769000000004</v>
      </c>
    </row>
    <row r="540" spans="1:11" x14ac:dyDescent="0.15">
      <c r="A540" t="s">
        <v>611</v>
      </c>
      <c r="B540" t="s">
        <v>612</v>
      </c>
      <c r="C540" s="1">
        <v>41107</v>
      </c>
      <c r="D540" s="3">
        <f t="shared" si="16"/>
        <v>7</v>
      </c>
      <c r="E540" s="3">
        <f t="shared" si="17"/>
        <v>2012</v>
      </c>
      <c r="F540" t="s">
        <v>14</v>
      </c>
      <c r="G540" t="s">
        <v>37</v>
      </c>
      <c r="H540" t="s">
        <v>37</v>
      </c>
      <c r="I540" s="2">
        <v>383</v>
      </c>
      <c r="K540" s="2">
        <v>28056.769000000004</v>
      </c>
    </row>
    <row r="541" spans="1:11" x14ac:dyDescent="0.15">
      <c r="A541" t="s">
        <v>611</v>
      </c>
      <c r="B541" t="s">
        <v>612</v>
      </c>
      <c r="C541" s="1">
        <v>41835</v>
      </c>
      <c r="D541" s="3">
        <f t="shared" si="16"/>
        <v>7</v>
      </c>
      <c r="E541" s="3">
        <f t="shared" si="17"/>
        <v>2014</v>
      </c>
      <c r="F541" t="s">
        <v>14</v>
      </c>
      <c r="G541" t="s">
        <v>37</v>
      </c>
      <c r="H541" t="s">
        <v>37</v>
      </c>
      <c r="I541" s="2">
        <v>377</v>
      </c>
      <c r="K541" s="2">
        <v>28433.769000000004</v>
      </c>
    </row>
    <row r="542" spans="1:11" x14ac:dyDescent="0.15">
      <c r="A542" t="s">
        <v>611</v>
      </c>
      <c r="B542" t="s">
        <v>612</v>
      </c>
      <c r="C542" s="1">
        <v>42563</v>
      </c>
      <c r="D542" s="3">
        <f t="shared" si="16"/>
        <v>7</v>
      </c>
      <c r="E542" s="3">
        <f t="shared" si="17"/>
        <v>2016</v>
      </c>
      <c r="F542" t="s">
        <v>14</v>
      </c>
      <c r="G542" t="s">
        <v>37</v>
      </c>
      <c r="H542" t="s">
        <v>37</v>
      </c>
      <c r="I542" s="2">
        <v>306</v>
      </c>
      <c r="K542" s="2">
        <v>28739.769000000004</v>
      </c>
    </row>
    <row r="543" spans="1:11" x14ac:dyDescent="0.15">
      <c r="A543" t="s">
        <v>626</v>
      </c>
      <c r="B543" t="s">
        <v>627</v>
      </c>
      <c r="C543" s="1">
        <v>38440</v>
      </c>
      <c r="D543" s="3">
        <f t="shared" si="16"/>
        <v>3</v>
      </c>
      <c r="E543" s="3">
        <f t="shared" si="17"/>
        <v>2005</v>
      </c>
      <c r="F543" t="s">
        <v>14</v>
      </c>
      <c r="G543" t="s">
        <v>227</v>
      </c>
      <c r="H543" t="s">
        <v>628</v>
      </c>
      <c r="I543" s="2">
        <v>2500</v>
      </c>
      <c r="K543" s="2">
        <v>2500</v>
      </c>
    </row>
    <row r="544" spans="1:11" x14ac:dyDescent="0.15">
      <c r="A544" t="s">
        <v>626</v>
      </c>
      <c r="B544" t="s">
        <v>627</v>
      </c>
      <c r="C544" s="1">
        <v>38462</v>
      </c>
      <c r="D544" s="3">
        <f t="shared" si="16"/>
        <v>4</v>
      </c>
      <c r="E544" s="3">
        <f t="shared" si="17"/>
        <v>2005</v>
      </c>
      <c r="F544" t="s">
        <v>14</v>
      </c>
      <c r="G544" t="s">
        <v>37</v>
      </c>
      <c r="H544" t="s">
        <v>37</v>
      </c>
      <c r="I544" s="2">
        <v>69</v>
      </c>
      <c r="K544" s="2">
        <v>2569</v>
      </c>
    </row>
    <row r="545" spans="1:11" x14ac:dyDescent="0.15">
      <c r="A545" t="s">
        <v>626</v>
      </c>
      <c r="B545" t="s">
        <v>627</v>
      </c>
      <c r="C545" s="1">
        <v>38511</v>
      </c>
      <c r="D545" s="3">
        <f t="shared" si="16"/>
        <v>6</v>
      </c>
      <c r="E545" s="3">
        <f t="shared" si="17"/>
        <v>2005</v>
      </c>
      <c r="F545" t="s">
        <v>14</v>
      </c>
      <c r="G545" t="s">
        <v>629</v>
      </c>
      <c r="H545" t="s">
        <v>630</v>
      </c>
      <c r="I545" s="2">
        <v>2750</v>
      </c>
      <c r="K545" s="2">
        <v>5319</v>
      </c>
    </row>
    <row r="546" spans="1:11" x14ac:dyDescent="0.15">
      <c r="A546" t="s">
        <v>626</v>
      </c>
      <c r="B546" t="s">
        <v>627</v>
      </c>
      <c r="C546" s="1">
        <v>38623</v>
      </c>
      <c r="D546" s="3">
        <f t="shared" si="16"/>
        <v>9</v>
      </c>
      <c r="E546" s="3">
        <f t="shared" si="17"/>
        <v>2005</v>
      </c>
      <c r="F546" t="s">
        <v>14</v>
      </c>
      <c r="G546" t="s">
        <v>631</v>
      </c>
      <c r="H546" t="s">
        <v>632</v>
      </c>
      <c r="I546" s="2">
        <v>2750</v>
      </c>
      <c r="K546" s="2">
        <v>8069</v>
      </c>
    </row>
    <row r="547" spans="1:11" x14ac:dyDescent="0.15">
      <c r="A547" t="s">
        <v>626</v>
      </c>
      <c r="B547" t="s">
        <v>627</v>
      </c>
      <c r="C547" s="1">
        <v>38644</v>
      </c>
      <c r="D547" s="3">
        <f t="shared" si="16"/>
        <v>10</v>
      </c>
      <c r="E547" s="3">
        <f t="shared" si="17"/>
        <v>2005</v>
      </c>
      <c r="F547" t="s">
        <v>14</v>
      </c>
      <c r="G547" t="s">
        <v>37</v>
      </c>
      <c r="H547" t="s">
        <v>37</v>
      </c>
      <c r="I547" s="2">
        <v>174</v>
      </c>
      <c r="K547" s="2">
        <v>8243</v>
      </c>
    </row>
    <row r="548" spans="1:11" x14ac:dyDescent="0.15">
      <c r="A548" t="s">
        <v>626</v>
      </c>
      <c r="B548" t="s">
        <v>627</v>
      </c>
      <c r="C548" s="1">
        <v>38728</v>
      </c>
      <c r="D548" s="3">
        <f t="shared" si="16"/>
        <v>1</v>
      </c>
      <c r="E548" s="3">
        <f t="shared" si="17"/>
        <v>2006</v>
      </c>
      <c r="F548" t="s">
        <v>14</v>
      </c>
      <c r="G548" t="s">
        <v>633</v>
      </c>
      <c r="H548" t="s">
        <v>634</v>
      </c>
      <c r="I548" s="2">
        <v>2500</v>
      </c>
      <c r="K548" s="2">
        <v>10743</v>
      </c>
    </row>
    <row r="549" spans="1:11" x14ac:dyDescent="0.15">
      <c r="A549" t="s">
        <v>626</v>
      </c>
      <c r="B549" t="s">
        <v>627</v>
      </c>
      <c r="C549" s="1">
        <v>39463</v>
      </c>
      <c r="D549" s="3">
        <f t="shared" si="16"/>
        <v>1</v>
      </c>
      <c r="E549" s="3">
        <f t="shared" si="17"/>
        <v>2008</v>
      </c>
      <c r="F549" t="s">
        <v>14</v>
      </c>
      <c r="G549" t="s">
        <v>37</v>
      </c>
      <c r="H549" t="s">
        <v>37</v>
      </c>
      <c r="I549" s="2">
        <v>106</v>
      </c>
      <c r="K549" s="2">
        <v>10849</v>
      </c>
    </row>
    <row r="550" spans="1:11" x14ac:dyDescent="0.15">
      <c r="A550" t="s">
        <v>626</v>
      </c>
      <c r="B550" t="s">
        <v>627</v>
      </c>
      <c r="C550" s="1">
        <v>39554</v>
      </c>
      <c r="D550" s="3">
        <f t="shared" si="16"/>
        <v>4</v>
      </c>
      <c r="E550" s="3">
        <f t="shared" si="17"/>
        <v>2008</v>
      </c>
      <c r="F550" t="s">
        <v>14</v>
      </c>
      <c r="G550" t="s">
        <v>37</v>
      </c>
      <c r="H550" t="s">
        <v>37</v>
      </c>
      <c r="I550" s="2">
        <v>317</v>
      </c>
      <c r="K550" s="2">
        <v>11166</v>
      </c>
    </row>
    <row r="551" spans="1:11" x14ac:dyDescent="0.15">
      <c r="A551" t="s">
        <v>626</v>
      </c>
      <c r="B551" t="s">
        <v>627</v>
      </c>
      <c r="C551" s="1">
        <v>39743</v>
      </c>
      <c r="D551" s="3">
        <f t="shared" si="16"/>
        <v>10</v>
      </c>
      <c r="E551" s="3">
        <f t="shared" si="17"/>
        <v>2008</v>
      </c>
      <c r="F551" t="s">
        <v>14</v>
      </c>
      <c r="G551" t="s">
        <v>37</v>
      </c>
      <c r="H551" t="s">
        <v>37</v>
      </c>
      <c r="I551" s="2">
        <v>1446</v>
      </c>
      <c r="K551" s="2">
        <v>12612</v>
      </c>
    </row>
    <row r="552" spans="1:11" x14ac:dyDescent="0.15">
      <c r="A552" t="s">
        <v>626</v>
      </c>
      <c r="B552" t="s">
        <v>627</v>
      </c>
      <c r="C552" s="1">
        <v>39834</v>
      </c>
      <c r="D552" s="3">
        <f t="shared" si="16"/>
        <v>1</v>
      </c>
      <c r="E552" s="3">
        <f t="shared" si="17"/>
        <v>2009</v>
      </c>
      <c r="F552" t="s">
        <v>14</v>
      </c>
      <c r="G552" t="s">
        <v>37</v>
      </c>
      <c r="H552" t="s">
        <v>37</v>
      </c>
      <c r="I552" s="2">
        <v>1256</v>
      </c>
      <c r="K552" s="2">
        <v>13868</v>
      </c>
    </row>
    <row r="553" spans="1:11" x14ac:dyDescent="0.15">
      <c r="A553" t="s">
        <v>626</v>
      </c>
      <c r="B553" t="s">
        <v>627</v>
      </c>
      <c r="C553" s="1">
        <v>39843</v>
      </c>
      <c r="D553" s="3">
        <f t="shared" si="16"/>
        <v>1</v>
      </c>
      <c r="E553" s="3">
        <f t="shared" si="17"/>
        <v>2009</v>
      </c>
      <c r="F553" t="s">
        <v>14</v>
      </c>
      <c r="G553" t="s">
        <v>635</v>
      </c>
      <c r="H553" t="s">
        <v>636</v>
      </c>
      <c r="I553" s="2">
        <v>2750</v>
      </c>
      <c r="K553" s="2">
        <v>16618</v>
      </c>
    </row>
    <row r="554" spans="1:11" x14ac:dyDescent="0.15">
      <c r="A554" t="s">
        <v>626</v>
      </c>
      <c r="B554" t="s">
        <v>627</v>
      </c>
      <c r="C554" s="1">
        <v>40101</v>
      </c>
      <c r="D554" s="3">
        <f t="shared" si="16"/>
        <v>10</v>
      </c>
      <c r="E554" s="3">
        <f t="shared" si="17"/>
        <v>2009</v>
      </c>
      <c r="F554" t="s">
        <v>14</v>
      </c>
      <c r="G554" t="s">
        <v>637</v>
      </c>
      <c r="H554" t="s">
        <v>638</v>
      </c>
      <c r="I554" s="2">
        <v>3500</v>
      </c>
      <c r="K554" s="2">
        <v>20118</v>
      </c>
    </row>
    <row r="555" spans="1:11" x14ac:dyDescent="0.15">
      <c r="A555" t="s">
        <v>626</v>
      </c>
      <c r="B555" t="s">
        <v>627</v>
      </c>
      <c r="C555" s="1">
        <v>40256</v>
      </c>
      <c r="D555" s="3">
        <f t="shared" si="16"/>
        <v>3</v>
      </c>
      <c r="E555" s="3">
        <f t="shared" si="17"/>
        <v>2010</v>
      </c>
      <c r="F555" t="s">
        <v>14</v>
      </c>
      <c r="G555" t="s">
        <v>639</v>
      </c>
      <c r="H555" t="s">
        <v>640</v>
      </c>
      <c r="I555" s="2">
        <v>3574.9250000000002</v>
      </c>
      <c r="J555" t="s">
        <v>325</v>
      </c>
      <c r="K555" s="2">
        <v>23692.924999999999</v>
      </c>
    </row>
    <row r="556" spans="1:11" x14ac:dyDescent="0.15">
      <c r="A556" t="s">
        <v>626</v>
      </c>
      <c r="B556" t="s">
        <v>627</v>
      </c>
      <c r="C556" s="1">
        <v>40291</v>
      </c>
      <c r="D556" s="3">
        <f t="shared" si="16"/>
        <v>4</v>
      </c>
      <c r="E556" s="3">
        <f t="shared" si="17"/>
        <v>2010</v>
      </c>
      <c r="F556" t="s">
        <v>14</v>
      </c>
      <c r="G556" t="s">
        <v>41</v>
      </c>
      <c r="H556" t="s">
        <v>634</v>
      </c>
      <c r="I556" s="2">
        <v>4124.8</v>
      </c>
      <c r="J556" t="s">
        <v>325</v>
      </c>
      <c r="K556" s="2">
        <v>27817.724999999999</v>
      </c>
    </row>
    <row r="557" spans="1:11" x14ac:dyDescent="0.15">
      <c r="A557" t="s">
        <v>626</v>
      </c>
      <c r="B557" t="s">
        <v>627</v>
      </c>
      <c r="C557" s="1">
        <v>40319</v>
      </c>
      <c r="D557" s="3">
        <f t="shared" si="16"/>
        <v>5</v>
      </c>
      <c r="E557" s="3">
        <f t="shared" si="17"/>
        <v>2010</v>
      </c>
      <c r="F557" t="s">
        <v>14</v>
      </c>
      <c r="G557" t="s">
        <v>641</v>
      </c>
      <c r="H557" t="s">
        <v>642</v>
      </c>
      <c r="I557" s="2">
        <v>3574.7779999999998</v>
      </c>
      <c r="J557" t="s">
        <v>325</v>
      </c>
      <c r="K557" s="2">
        <v>31392.502999999997</v>
      </c>
    </row>
    <row r="558" spans="1:11" x14ac:dyDescent="0.15">
      <c r="A558" t="s">
        <v>626</v>
      </c>
      <c r="B558" t="s">
        <v>627</v>
      </c>
      <c r="C558" s="1">
        <v>40835</v>
      </c>
      <c r="D558" s="3">
        <f t="shared" si="16"/>
        <v>10</v>
      </c>
      <c r="E558" s="3">
        <f t="shared" si="17"/>
        <v>2011</v>
      </c>
      <c r="F558" t="s">
        <v>14</v>
      </c>
      <c r="G558" t="s">
        <v>37</v>
      </c>
      <c r="H558" t="s">
        <v>37</v>
      </c>
      <c r="I558" s="2">
        <v>680</v>
      </c>
      <c r="K558" s="2">
        <v>32072.502999999997</v>
      </c>
    </row>
    <row r="559" spans="1:11" x14ac:dyDescent="0.15">
      <c r="A559" t="s">
        <v>626</v>
      </c>
      <c r="B559" t="s">
        <v>627</v>
      </c>
      <c r="C559" s="1">
        <v>41107</v>
      </c>
      <c r="D559" s="3">
        <f t="shared" si="16"/>
        <v>7</v>
      </c>
      <c r="E559" s="3">
        <f t="shared" si="17"/>
        <v>2012</v>
      </c>
      <c r="F559" t="s">
        <v>14</v>
      </c>
      <c r="G559" t="s">
        <v>37</v>
      </c>
      <c r="H559" t="s">
        <v>37</v>
      </c>
      <c r="I559" s="2">
        <v>444</v>
      </c>
      <c r="K559" s="2">
        <v>32516.502999999997</v>
      </c>
    </row>
    <row r="560" spans="1:11" x14ac:dyDescent="0.15">
      <c r="A560" t="s">
        <v>626</v>
      </c>
      <c r="B560" t="s">
        <v>627</v>
      </c>
      <c r="C560" s="1">
        <v>41835</v>
      </c>
      <c r="D560" s="3">
        <f t="shared" si="16"/>
        <v>7</v>
      </c>
      <c r="E560" s="3">
        <f t="shared" si="17"/>
        <v>2014</v>
      </c>
      <c r="F560" t="s">
        <v>14</v>
      </c>
      <c r="G560" t="s">
        <v>37</v>
      </c>
      <c r="H560" t="s">
        <v>37</v>
      </c>
      <c r="I560" s="2">
        <v>437</v>
      </c>
      <c r="K560" s="2">
        <v>32953.502999999997</v>
      </c>
    </row>
    <row r="561" spans="1:11" x14ac:dyDescent="0.15">
      <c r="A561" t="s">
        <v>626</v>
      </c>
      <c r="B561" t="s">
        <v>627</v>
      </c>
      <c r="C561" s="1">
        <v>42563</v>
      </c>
      <c r="D561" s="3">
        <f t="shared" si="16"/>
        <v>7</v>
      </c>
      <c r="E561" s="3">
        <f t="shared" si="17"/>
        <v>2016</v>
      </c>
      <c r="F561" t="s">
        <v>14</v>
      </c>
      <c r="G561" t="s">
        <v>37</v>
      </c>
      <c r="H561" t="s">
        <v>37</v>
      </c>
      <c r="I561" s="2">
        <v>355</v>
      </c>
      <c r="K561" s="2">
        <v>33308.502999999997</v>
      </c>
    </row>
    <row r="562" spans="1:11" x14ac:dyDescent="0.15">
      <c r="A562" t="s">
        <v>626</v>
      </c>
      <c r="B562" t="s">
        <v>627</v>
      </c>
      <c r="C562" s="1">
        <v>43389</v>
      </c>
      <c r="D562" s="3">
        <f t="shared" si="16"/>
        <v>10</v>
      </c>
      <c r="E562" s="3">
        <f t="shared" si="17"/>
        <v>2018</v>
      </c>
      <c r="F562" t="s">
        <v>14</v>
      </c>
      <c r="G562" t="s">
        <v>37</v>
      </c>
      <c r="H562" t="s">
        <v>37</v>
      </c>
      <c r="I562" s="2">
        <v>390</v>
      </c>
      <c r="K562" s="2">
        <v>33698.502999999997</v>
      </c>
    </row>
    <row r="563" spans="1:11" x14ac:dyDescent="0.15">
      <c r="A563" t="s">
        <v>643</v>
      </c>
      <c r="B563" t="s">
        <v>644</v>
      </c>
      <c r="C563" s="1">
        <v>41885</v>
      </c>
      <c r="D563" s="3">
        <f t="shared" si="16"/>
        <v>9</v>
      </c>
      <c r="E563" s="3">
        <f t="shared" si="17"/>
        <v>2014</v>
      </c>
      <c r="F563" t="s">
        <v>14</v>
      </c>
      <c r="G563" t="s">
        <v>333</v>
      </c>
      <c r="H563" t="s">
        <v>645</v>
      </c>
      <c r="I563" s="2">
        <v>4177.5200000000004</v>
      </c>
      <c r="J563" t="s">
        <v>325</v>
      </c>
      <c r="K563" s="2">
        <v>4177.5200000000004</v>
      </c>
    </row>
    <row r="564" spans="1:11" x14ac:dyDescent="0.15">
      <c r="A564" t="s">
        <v>643</v>
      </c>
      <c r="B564" t="s">
        <v>644</v>
      </c>
      <c r="C564" s="1">
        <v>41914</v>
      </c>
      <c r="D564" s="3">
        <f t="shared" si="16"/>
        <v>10</v>
      </c>
      <c r="E564" s="3">
        <f t="shared" si="17"/>
        <v>2014</v>
      </c>
      <c r="F564" t="s">
        <v>14</v>
      </c>
      <c r="G564" t="s">
        <v>229</v>
      </c>
      <c r="H564" t="s">
        <v>646</v>
      </c>
      <c r="I564" s="2">
        <v>4399.8900000000003</v>
      </c>
      <c r="J564" t="s">
        <v>325</v>
      </c>
      <c r="K564" s="2">
        <v>8577.41</v>
      </c>
    </row>
    <row r="565" spans="1:11" x14ac:dyDescent="0.15">
      <c r="A565" t="s">
        <v>643</v>
      </c>
      <c r="B565" t="s">
        <v>644</v>
      </c>
      <c r="C565" s="1">
        <v>41976</v>
      </c>
      <c r="D565" s="3">
        <f t="shared" si="16"/>
        <v>12</v>
      </c>
      <c r="E565" s="3">
        <f t="shared" si="17"/>
        <v>2014</v>
      </c>
      <c r="F565" t="s">
        <v>14</v>
      </c>
      <c r="G565" t="s">
        <v>647</v>
      </c>
      <c r="H565" t="s">
        <v>648</v>
      </c>
      <c r="I565" s="2">
        <v>3750</v>
      </c>
      <c r="K565" s="2">
        <v>12327.41</v>
      </c>
    </row>
    <row r="566" spans="1:11" x14ac:dyDescent="0.15">
      <c r="A566" t="s">
        <v>643</v>
      </c>
      <c r="B566" t="s">
        <v>644</v>
      </c>
      <c r="C566" s="1">
        <v>42025</v>
      </c>
      <c r="D566" s="3">
        <f t="shared" si="16"/>
        <v>1</v>
      </c>
      <c r="E566" s="3">
        <f t="shared" si="17"/>
        <v>2015</v>
      </c>
      <c r="F566" t="s">
        <v>14</v>
      </c>
      <c r="G566" t="s">
        <v>649</v>
      </c>
      <c r="H566" t="s">
        <v>650</v>
      </c>
      <c r="I566" s="2">
        <v>3750</v>
      </c>
      <c r="K566" s="2">
        <v>16077.41</v>
      </c>
    </row>
    <row r="567" spans="1:11" x14ac:dyDescent="0.15">
      <c r="A567" t="s">
        <v>643</v>
      </c>
      <c r="B567" t="s">
        <v>644</v>
      </c>
      <c r="C567" s="1">
        <v>42067</v>
      </c>
      <c r="D567" s="3">
        <f t="shared" si="16"/>
        <v>3</v>
      </c>
      <c r="E567" s="3">
        <f t="shared" si="17"/>
        <v>2015</v>
      </c>
      <c r="F567" t="s">
        <v>14</v>
      </c>
      <c r="G567" t="s">
        <v>298</v>
      </c>
      <c r="H567" t="s">
        <v>651</v>
      </c>
      <c r="I567" s="2">
        <v>3500</v>
      </c>
      <c r="K567" s="2">
        <v>19577.41</v>
      </c>
    </row>
    <row r="568" spans="1:11" x14ac:dyDescent="0.15">
      <c r="A568" t="s">
        <v>643</v>
      </c>
      <c r="B568" t="s">
        <v>644</v>
      </c>
      <c r="C568" s="1">
        <v>42103</v>
      </c>
      <c r="D568" s="3">
        <f t="shared" si="16"/>
        <v>4</v>
      </c>
      <c r="E568" s="3">
        <f t="shared" si="17"/>
        <v>2015</v>
      </c>
      <c r="F568" t="s">
        <v>14</v>
      </c>
      <c r="G568" t="s">
        <v>652</v>
      </c>
      <c r="H568" t="s">
        <v>653</v>
      </c>
      <c r="I568" s="2">
        <v>4010</v>
      </c>
      <c r="J568" t="s">
        <v>325</v>
      </c>
      <c r="K568" s="2">
        <v>23587.41</v>
      </c>
    </row>
    <row r="569" spans="1:11" x14ac:dyDescent="0.15">
      <c r="A569" t="s">
        <v>643</v>
      </c>
      <c r="B569" t="s">
        <v>644</v>
      </c>
      <c r="C569" s="1">
        <v>42139</v>
      </c>
      <c r="D569" s="3">
        <f t="shared" si="16"/>
        <v>5</v>
      </c>
      <c r="E569" s="3">
        <f t="shared" si="17"/>
        <v>2015</v>
      </c>
      <c r="F569" t="s">
        <v>14</v>
      </c>
      <c r="G569" t="s">
        <v>654</v>
      </c>
      <c r="H569" t="s">
        <v>655</v>
      </c>
      <c r="I569" s="2">
        <v>4098.8139999999994</v>
      </c>
      <c r="J569" t="s">
        <v>325</v>
      </c>
      <c r="K569" s="2">
        <v>27686.223999999998</v>
      </c>
    </row>
    <row r="570" spans="1:11" x14ac:dyDescent="0.15">
      <c r="A570" t="s">
        <v>643</v>
      </c>
      <c r="B570" t="s">
        <v>644</v>
      </c>
      <c r="C570" s="1">
        <v>42188</v>
      </c>
      <c r="D570" s="3">
        <f t="shared" si="16"/>
        <v>7</v>
      </c>
      <c r="E570" s="3">
        <f t="shared" si="17"/>
        <v>2015</v>
      </c>
      <c r="F570" t="s">
        <v>14</v>
      </c>
      <c r="G570" t="s">
        <v>656</v>
      </c>
      <c r="H570" t="s">
        <v>657</v>
      </c>
      <c r="I570" s="2">
        <v>4124.567</v>
      </c>
      <c r="J570" t="s">
        <v>325</v>
      </c>
      <c r="K570" s="2">
        <v>31810.791000000001</v>
      </c>
    </row>
    <row r="571" spans="1:11" x14ac:dyDescent="0.15">
      <c r="A571" t="s">
        <v>643</v>
      </c>
      <c r="B571" t="s">
        <v>644</v>
      </c>
      <c r="C571" s="1">
        <v>42563</v>
      </c>
      <c r="D571" s="3">
        <f t="shared" si="16"/>
        <v>7</v>
      </c>
      <c r="E571" s="3">
        <f t="shared" si="17"/>
        <v>2016</v>
      </c>
      <c r="F571" t="s">
        <v>14</v>
      </c>
      <c r="G571" t="s">
        <v>37</v>
      </c>
      <c r="H571" t="s">
        <v>37</v>
      </c>
      <c r="I571" s="2">
        <v>343</v>
      </c>
      <c r="K571" s="2">
        <v>32153.791000000001</v>
      </c>
    </row>
    <row r="572" spans="1:11" x14ac:dyDescent="0.15">
      <c r="A572" t="s">
        <v>643</v>
      </c>
      <c r="B572" t="s">
        <v>644</v>
      </c>
      <c r="C572" s="1">
        <v>43389</v>
      </c>
      <c r="D572" s="3">
        <f t="shared" si="16"/>
        <v>10</v>
      </c>
      <c r="E572" s="3">
        <f t="shared" si="17"/>
        <v>2018</v>
      </c>
      <c r="F572" t="s">
        <v>14</v>
      </c>
      <c r="G572" t="s">
        <v>37</v>
      </c>
      <c r="H572" t="s">
        <v>37</v>
      </c>
      <c r="I572" s="2">
        <v>377</v>
      </c>
      <c r="K572" s="2">
        <v>32530.791000000001</v>
      </c>
    </row>
    <row r="573" spans="1:11" x14ac:dyDescent="0.15">
      <c r="A573" t="s">
        <v>658</v>
      </c>
      <c r="B573" t="s">
        <v>659</v>
      </c>
      <c r="C573" s="1">
        <v>40339</v>
      </c>
      <c r="D573" s="3">
        <f t="shared" si="16"/>
        <v>6</v>
      </c>
      <c r="E573" s="3">
        <f t="shared" si="17"/>
        <v>2010</v>
      </c>
      <c r="F573" t="s">
        <v>14</v>
      </c>
      <c r="G573" t="s">
        <v>529</v>
      </c>
      <c r="H573" t="s">
        <v>660</v>
      </c>
      <c r="I573" s="2">
        <v>3750</v>
      </c>
      <c r="K573" s="2">
        <v>3750</v>
      </c>
    </row>
    <row r="574" spans="1:11" x14ac:dyDescent="0.15">
      <c r="A574" t="s">
        <v>658</v>
      </c>
      <c r="B574" t="s">
        <v>659</v>
      </c>
      <c r="C574" s="1">
        <v>40366</v>
      </c>
      <c r="D574" s="3">
        <f t="shared" si="16"/>
        <v>7</v>
      </c>
      <c r="E574" s="3">
        <f t="shared" si="17"/>
        <v>2010</v>
      </c>
      <c r="F574" t="s">
        <v>14</v>
      </c>
      <c r="G574" t="s">
        <v>661</v>
      </c>
      <c r="H574" t="s">
        <v>662</v>
      </c>
      <c r="I574" s="2">
        <v>3566.11</v>
      </c>
      <c r="J574" t="s">
        <v>325</v>
      </c>
      <c r="K574" s="2">
        <v>7316.11</v>
      </c>
    </row>
    <row r="575" spans="1:11" x14ac:dyDescent="0.15">
      <c r="A575" t="s">
        <v>658</v>
      </c>
      <c r="B575" t="s">
        <v>659</v>
      </c>
      <c r="C575" s="1">
        <v>40438</v>
      </c>
      <c r="D575" s="3">
        <f t="shared" si="16"/>
        <v>9</v>
      </c>
      <c r="E575" s="3">
        <f t="shared" si="17"/>
        <v>2010</v>
      </c>
      <c r="F575" t="s">
        <v>14</v>
      </c>
      <c r="G575" t="s">
        <v>663</v>
      </c>
      <c r="H575" t="s">
        <v>664</v>
      </c>
      <c r="I575" s="2">
        <v>3296.3559999999998</v>
      </c>
      <c r="J575" t="s">
        <v>325</v>
      </c>
      <c r="K575" s="2">
        <v>10612.466</v>
      </c>
    </row>
    <row r="576" spans="1:11" x14ac:dyDescent="0.15">
      <c r="A576" t="s">
        <v>658</v>
      </c>
      <c r="B576" t="s">
        <v>659</v>
      </c>
      <c r="C576" s="1">
        <v>40473</v>
      </c>
      <c r="D576" s="3">
        <f t="shared" si="16"/>
        <v>10</v>
      </c>
      <c r="E576" s="3">
        <f t="shared" si="17"/>
        <v>2010</v>
      </c>
      <c r="F576" t="s">
        <v>14</v>
      </c>
      <c r="G576" t="s">
        <v>665</v>
      </c>
      <c r="H576" t="s">
        <v>666</v>
      </c>
      <c r="I576" s="2">
        <v>3256.6170000000002</v>
      </c>
      <c r="J576" t="s">
        <v>325</v>
      </c>
      <c r="K576" s="2">
        <v>13869.083000000001</v>
      </c>
    </row>
    <row r="577" spans="1:11" x14ac:dyDescent="0.15">
      <c r="A577" t="s">
        <v>658</v>
      </c>
      <c r="B577" t="s">
        <v>659</v>
      </c>
      <c r="C577" s="1">
        <v>40501</v>
      </c>
      <c r="D577" s="3">
        <f t="shared" si="16"/>
        <v>11</v>
      </c>
      <c r="E577" s="3">
        <f t="shared" si="17"/>
        <v>2010</v>
      </c>
      <c r="F577" t="s">
        <v>14</v>
      </c>
      <c r="G577" t="s">
        <v>667</v>
      </c>
      <c r="H577" t="s">
        <v>668</v>
      </c>
      <c r="I577" s="2">
        <v>3250</v>
      </c>
      <c r="K577" s="2">
        <v>17119.082999999999</v>
      </c>
    </row>
    <row r="578" spans="1:11" x14ac:dyDescent="0.15">
      <c r="A578" t="s">
        <v>658</v>
      </c>
      <c r="B578" t="s">
        <v>659</v>
      </c>
      <c r="C578" s="1">
        <v>40550</v>
      </c>
      <c r="D578" s="3">
        <f t="shared" si="16"/>
        <v>1</v>
      </c>
      <c r="E578" s="3">
        <f t="shared" si="17"/>
        <v>2011</v>
      </c>
      <c r="F578" t="s">
        <v>14</v>
      </c>
      <c r="G578" t="s">
        <v>669</v>
      </c>
      <c r="H578" t="s">
        <v>670</v>
      </c>
      <c r="I578" s="2">
        <v>3023.3890000000001</v>
      </c>
      <c r="J578" t="s">
        <v>325</v>
      </c>
      <c r="K578" s="2">
        <v>20142.472000000002</v>
      </c>
    </row>
    <row r="579" spans="1:11" x14ac:dyDescent="0.15">
      <c r="A579" t="s">
        <v>658</v>
      </c>
      <c r="B579" t="s">
        <v>659</v>
      </c>
      <c r="C579" s="1">
        <v>40592</v>
      </c>
      <c r="D579" s="3">
        <f t="shared" si="16"/>
        <v>2</v>
      </c>
      <c r="E579" s="3">
        <f t="shared" si="17"/>
        <v>2011</v>
      </c>
      <c r="F579" t="s">
        <v>14</v>
      </c>
      <c r="G579" t="s">
        <v>671</v>
      </c>
      <c r="H579" t="s">
        <v>672</v>
      </c>
      <c r="I579" s="2">
        <v>3024.6659999999997</v>
      </c>
      <c r="J579" t="s">
        <v>325</v>
      </c>
      <c r="K579" s="2">
        <v>23167.138000000003</v>
      </c>
    </row>
    <row r="580" spans="1:11" x14ac:dyDescent="0.15">
      <c r="A580" t="s">
        <v>658</v>
      </c>
      <c r="B580" t="s">
        <v>659</v>
      </c>
      <c r="C580" s="1">
        <v>40835</v>
      </c>
      <c r="D580" s="3">
        <f t="shared" si="16"/>
        <v>10</v>
      </c>
      <c r="E580" s="3">
        <f t="shared" si="17"/>
        <v>2011</v>
      </c>
      <c r="F580" t="s">
        <v>14</v>
      </c>
      <c r="G580" t="s">
        <v>37</v>
      </c>
      <c r="H580" t="s">
        <v>37</v>
      </c>
      <c r="I580" s="2">
        <v>502</v>
      </c>
      <c r="K580" s="2">
        <v>23669.138000000003</v>
      </c>
    </row>
    <row r="581" spans="1:11" x14ac:dyDescent="0.15">
      <c r="A581" t="s">
        <v>658</v>
      </c>
      <c r="B581" t="s">
        <v>659</v>
      </c>
      <c r="C581" s="1">
        <v>41107</v>
      </c>
      <c r="D581" s="3">
        <f t="shared" si="16"/>
        <v>7</v>
      </c>
      <c r="E581" s="3">
        <f t="shared" si="17"/>
        <v>2012</v>
      </c>
      <c r="F581" t="s">
        <v>14</v>
      </c>
      <c r="G581" t="s">
        <v>37</v>
      </c>
      <c r="H581" t="s">
        <v>37</v>
      </c>
      <c r="I581" s="2">
        <v>328</v>
      </c>
      <c r="K581" s="2">
        <v>23997.138000000003</v>
      </c>
    </row>
    <row r="582" spans="1:11" x14ac:dyDescent="0.15">
      <c r="A582" t="s">
        <v>658</v>
      </c>
      <c r="B582" t="s">
        <v>659</v>
      </c>
      <c r="C582" s="1">
        <v>41835</v>
      </c>
      <c r="D582" s="3">
        <f t="shared" si="16"/>
        <v>7</v>
      </c>
      <c r="E582" s="3">
        <f t="shared" si="17"/>
        <v>2014</v>
      </c>
      <c r="F582" t="s">
        <v>14</v>
      </c>
      <c r="G582" t="s">
        <v>37</v>
      </c>
      <c r="H582" t="s">
        <v>37</v>
      </c>
      <c r="I582" s="2">
        <v>323</v>
      </c>
      <c r="K582" s="2">
        <v>24320.138000000003</v>
      </c>
    </row>
    <row r="583" spans="1:11" x14ac:dyDescent="0.15">
      <c r="A583" t="s">
        <v>658</v>
      </c>
      <c r="B583" t="s">
        <v>659</v>
      </c>
      <c r="C583" s="1">
        <v>42563</v>
      </c>
      <c r="D583" s="3">
        <f t="shared" si="16"/>
        <v>7</v>
      </c>
      <c r="E583" s="3">
        <f t="shared" si="17"/>
        <v>2016</v>
      </c>
      <c r="F583" t="s">
        <v>14</v>
      </c>
      <c r="G583" t="s">
        <v>37</v>
      </c>
      <c r="H583" t="s">
        <v>37</v>
      </c>
      <c r="I583" s="2">
        <v>262</v>
      </c>
      <c r="K583" s="2">
        <v>24582.138000000003</v>
      </c>
    </row>
    <row r="584" spans="1:11" x14ac:dyDescent="0.15">
      <c r="A584" t="s">
        <v>658</v>
      </c>
      <c r="B584" t="s">
        <v>659</v>
      </c>
      <c r="C584" s="1">
        <v>43389</v>
      </c>
      <c r="D584" s="3">
        <f t="shared" ref="D584:D647" si="18">MONTH(C584)</f>
        <v>10</v>
      </c>
      <c r="E584" s="3">
        <f t="shared" ref="E584:E647" si="19">YEAR(C584)</f>
        <v>2018</v>
      </c>
      <c r="F584" t="s">
        <v>14</v>
      </c>
      <c r="G584" t="s">
        <v>37</v>
      </c>
      <c r="H584" t="s">
        <v>37</v>
      </c>
      <c r="I584" s="2">
        <v>288</v>
      </c>
      <c r="K584" s="2">
        <v>24870.138000000003</v>
      </c>
    </row>
    <row r="585" spans="1:11" x14ac:dyDescent="0.15">
      <c r="A585" t="s">
        <v>673</v>
      </c>
      <c r="B585" t="s">
        <v>674</v>
      </c>
      <c r="C585" s="1">
        <v>42250</v>
      </c>
      <c r="D585" s="3">
        <f t="shared" si="18"/>
        <v>9</v>
      </c>
      <c r="E585" s="3">
        <f t="shared" si="19"/>
        <v>2015</v>
      </c>
      <c r="F585" t="s">
        <v>14</v>
      </c>
      <c r="G585" t="s">
        <v>531</v>
      </c>
      <c r="H585" t="s">
        <v>648</v>
      </c>
      <c r="I585" s="2">
        <v>3750</v>
      </c>
      <c r="K585" s="2">
        <v>3750</v>
      </c>
    </row>
    <row r="586" spans="1:11" x14ac:dyDescent="0.15">
      <c r="A586" t="s">
        <v>673</v>
      </c>
      <c r="B586" t="s">
        <v>674</v>
      </c>
      <c r="C586" s="1">
        <v>42279</v>
      </c>
      <c r="D586" s="3">
        <f t="shared" si="18"/>
        <v>10</v>
      </c>
      <c r="E586" s="3">
        <f t="shared" si="19"/>
        <v>2015</v>
      </c>
      <c r="F586" t="s">
        <v>14</v>
      </c>
      <c r="G586" t="s">
        <v>527</v>
      </c>
      <c r="H586" t="s">
        <v>675</v>
      </c>
      <c r="I586" s="2">
        <v>4397.6499999999996</v>
      </c>
      <c r="J586" t="s">
        <v>325</v>
      </c>
      <c r="K586" s="2">
        <v>8147.65</v>
      </c>
    </row>
    <row r="587" spans="1:11" x14ac:dyDescent="0.15">
      <c r="A587" t="s">
        <v>673</v>
      </c>
      <c r="B587" t="s">
        <v>674</v>
      </c>
      <c r="C587" s="1">
        <v>42341</v>
      </c>
      <c r="D587" s="3">
        <f t="shared" si="18"/>
        <v>12</v>
      </c>
      <c r="E587" s="3">
        <f t="shared" si="19"/>
        <v>2015</v>
      </c>
      <c r="F587" t="s">
        <v>14</v>
      </c>
      <c r="G587" t="s">
        <v>676</v>
      </c>
      <c r="H587" t="s">
        <v>677</v>
      </c>
      <c r="I587" s="2">
        <v>3750</v>
      </c>
      <c r="K587" s="2">
        <v>11897.65</v>
      </c>
    </row>
    <row r="588" spans="1:11" x14ac:dyDescent="0.15">
      <c r="A588" t="s">
        <v>673</v>
      </c>
      <c r="B588" t="s">
        <v>674</v>
      </c>
      <c r="C588" s="1">
        <v>42390</v>
      </c>
      <c r="D588" s="3">
        <f t="shared" si="18"/>
        <v>1</v>
      </c>
      <c r="E588" s="3">
        <f t="shared" si="19"/>
        <v>2016</v>
      </c>
      <c r="F588" t="s">
        <v>14</v>
      </c>
      <c r="G588" t="s">
        <v>678</v>
      </c>
      <c r="H588" t="s">
        <v>679</v>
      </c>
      <c r="I588" s="2">
        <v>4000</v>
      </c>
      <c r="K588" s="2">
        <v>15897.65</v>
      </c>
    </row>
    <row r="589" spans="1:11" x14ac:dyDescent="0.15">
      <c r="A589" t="s">
        <v>673</v>
      </c>
      <c r="B589" t="s">
        <v>674</v>
      </c>
      <c r="C589" s="1">
        <v>42432</v>
      </c>
      <c r="D589" s="3">
        <f t="shared" si="18"/>
        <v>3</v>
      </c>
      <c r="E589" s="3">
        <f t="shared" si="19"/>
        <v>2016</v>
      </c>
      <c r="F589" t="s">
        <v>14</v>
      </c>
      <c r="G589" t="s">
        <v>298</v>
      </c>
      <c r="H589" t="s">
        <v>680</v>
      </c>
      <c r="I589" s="2">
        <v>3849.9169999999999</v>
      </c>
      <c r="J589" t="s">
        <v>325</v>
      </c>
      <c r="K589" s="2">
        <v>19747.566999999999</v>
      </c>
    </row>
    <row r="590" spans="1:11" x14ac:dyDescent="0.15">
      <c r="A590" t="s">
        <v>673</v>
      </c>
      <c r="B590" t="s">
        <v>674</v>
      </c>
      <c r="C590" s="1">
        <v>42466</v>
      </c>
      <c r="D590" s="3">
        <f t="shared" si="18"/>
        <v>4</v>
      </c>
      <c r="E590" s="3">
        <f t="shared" si="19"/>
        <v>2016</v>
      </c>
      <c r="F590" t="s">
        <v>14</v>
      </c>
      <c r="G590" t="s">
        <v>681</v>
      </c>
      <c r="H590" t="s">
        <v>682</v>
      </c>
      <c r="I590" s="2">
        <v>3162.4989999999998</v>
      </c>
      <c r="J590" t="s">
        <v>325</v>
      </c>
      <c r="K590" s="2">
        <v>22910.066000000003</v>
      </c>
    </row>
    <row r="591" spans="1:11" x14ac:dyDescent="0.15">
      <c r="A591" t="s">
        <v>673</v>
      </c>
      <c r="B591" t="s">
        <v>674</v>
      </c>
      <c r="C591" s="1">
        <v>42495</v>
      </c>
      <c r="D591" s="3">
        <f t="shared" si="18"/>
        <v>5</v>
      </c>
      <c r="E591" s="3">
        <f t="shared" si="19"/>
        <v>2016</v>
      </c>
      <c r="F591" t="s">
        <v>14</v>
      </c>
      <c r="G591" t="s">
        <v>319</v>
      </c>
      <c r="H591" t="s">
        <v>683</v>
      </c>
      <c r="I591" s="2">
        <v>3162.4980000000005</v>
      </c>
      <c r="J591" t="s">
        <v>325</v>
      </c>
      <c r="K591" s="2">
        <v>26072.564000000002</v>
      </c>
    </row>
    <row r="592" spans="1:11" x14ac:dyDescent="0.15">
      <c r="A592" t="s">
        <v>673</v>
      </c>
      <c r="B592" t="s">
        <v>674</v>
      </c>
      <c r="C592" s="1">
        <v>42523</v>
      </c>
      <c r="D592" s="3">
        <f t="shared" si="18"/>
        <v>6</v>
      </c>
      <c r="E592" s="3">
        <f t="shared" si="19"/>
        <v>2016</v>
      </c>
      <c r="F592" t="s">
        <v>14</v>
      </c>
      <c r="G592" t="s">
        <v>684</v>
      </c>
      <c r="H592" t="s">
        <v>685</v>
      </c>
      <c r="I592" s="2">
        <v>3162.4949999999999</v>
      </c>
      <c r="J592" t="s">
        <v>325</v>
      </c>
      <c r="K592" s="2">
        <v>29235.059000000005</v>
      </c>
    </row>
    <row r="593" spans="1:11" x14ac:dyDescent="0.15">
      <c r="A593" t="s">
        <v>673</v>
      </c>
      <c r="B593" t="s">
        <v>674</v>
      </c>
      <c r="C593" s="1">
        <v>42557</v>
      </c>
      <c r="D593" s="3">
        <f t="shared" si="18"/>
        <v>7</v>
      </c>
      <c r="E593" s="3">
        <f t="shared" si="19"/>
        <v>2016</v>
      </c>
      <c r="F593" t="s">
        <v>14</v>
      </c>
      <c r="G593" t="s">
        <v>686</v>
      </c>
      <c r="H593" t="s">
        <v>687</v>
      </c>
      <c r="I593" s="2">
        <v>2874.9959999999996</v>
      </c>
      <c r="J593" t="s">
        <v>325</v>
      </c>
      <c r="K593" s="2">
        <v>32110.055000000004</v>
      </c>
    </row>
    <row r="594" spans="1:11" x14ac:dyDescent="0.15">
      <c r="A594" t="s">
        <v>673</v>
      </c>
      <c r="B594" t="s">
        <v>674</v>
      </c>
      <c r="C594" s="1">
        <v>42563</v>
      </c>
      <c r="D594" s="3">
        <f t="shared" si="18"/>
        <v>7</v>
      </c>
      <c r="E594" s="3">
        <f t="shared" si="19"/>
        <v>2016</v>
      </c>
      <c r="F594" t="s">
        <v>14</v>
      </c>
      <c r="G594" t="s">
        <v>37</v>
      </c>
      <c r="H594" t="s">
        <v>37</v>
      </c>
      <c r="I594" s="2">
        <v>346</v>
      </c>
      <c r="K594" s="2">
        <v>32456.055000000004</v>
      </c>
    </row>
    <row r="595" spans="1:11" x14ac:dyDescent="0.15">
      <c r="A595" t="s">
        <v>673</v>
      </c>
      <c r="B595" t="s">
        <v>674</v>
      </c>
      <c r="C595" s="1">
        <v>43389</v>
      </c>
      <c r="D595" s="3">
        <f t="shared" si="18"/>
        <v>10</v>
      </c>
      <c r="E595" s="3">
        <f t="shared" si="19"/>
        <v>2018</v>
      </c>
      <c r="F595" t="s">
        <v>14</v>
      </c>
      <c r="G595" t="s">
        <v>37</v>
      </c>
      <c r="H595" t="s">
        <v>37</v>
      </c>
      <c r="I595" s="2">
        <v>380</v>
      </c>
      <c r="K595" s="2">
        <v>32836.055000000008</v>
      </c>
    </row>
    <row r="596" spans="1:11" x14ac:dyDescent="0.15">
      <c r="A596" t="s">
        <v>688</v>
      </c>
      <c r="B596" t="s">
        <v>689</v>
      </c>
      <c r="C596" s="1">
        <v>35124</v>
      </c>
      <c r="D596" s="3">
        <f t="shared" si="18"/>
        <v>2</v>
      </c>
      <c r="E596" s="3">
        <f t="shared" si="19"/>
        <v>1996</v>
      </c>
      <c r="F596" t="s">
        <v>14</v>
      </c>
      <c r="G596" t="s">
        <v>690</v>
      </c>
      <c r="H596" t="s">
        <v>691</v>
      </c>
      <c r="I596" s="2">
        <v>3000</v>
      </c>
      <c r="K596" s="2">
        <v>3000</v>
      </c>
    </row>
    <row r="597" spans="1:11" x14ac:dyDescent="0.15">
      <c r="A597" t="s">
        <v>688</v>
      </c>
      <c r="B597" t="s">
        <v>689</v>
      </c>
      <c r="C597" s="1">
        <v>35215</v>
      </c>
      <c r="D597" s="3">
        <f t="shared" si="18"/>
        <v>5</v>
      </c>
      <c r="E597" s="3">
        <f t="shared" si="19"/>
        <v>1996</v>
      </c>
      <c r="F597" t="s">
        <v>14</v>
      </c>
      <c r="G597" t="s">
        <v>354</v>
      </c>
      <c r="H597" t="s">
        <v>30</v>
      </c>
      <c r="I597" s="2">
        <v>3000</v>
      </c>
      <c r="K597" s="2">
        <v>6000</v>
      </c>
    </row>
    <row r="598" spans="1:11" x14ac:dyDescent="0.15">
      <c r="A598" t="s">
        <v>688</v>
      </c>
      <c r="B598" t="s">
        <v>689</v>
      </c>
      <c r="C598" s="1">
        <v>35334</v>
      </c>
      <c r="D598" s="3">
        <f t="shared" si="18"/>
        <v>9</v>
      </c>
      <c r="E598" s="3">
        <f t="shared" si="19"/>
        <v>1996</v>
      </c>
      <c r="F598" t="s">
        <v>14</v>
      </c>
      <c r="G598" t="s">
        <v>692</v>
      </c>
      <c r="H598" t="s">
        <v>693</v>
      </c>
      <c r="I598" s="2">
        <v>3000</v>
      </c>
      <c r="K598" s="2">
        <v>9000</v>
      </c>
    </row>
    <row r="599" spans="1:11" x14ac:dyDescent="0.15">
      <c r="A599" t="s">
        <v>688</v>
      </c>
      <c r="B599" t="s">
        <v>689</v>
      </c>
      <c r="C599" s="1">
        <v>35488</v>
      </c>
      <c r="D599" s="3">
        <f t="shared" si="18"/>
        <v>2</v>
      </c>
      <c r="E599" s="3">
        <f t="shared" si="19"/>
        <v>1997</v>
      </c>
      <c r="F599" t="s">
        <v>14</v>
      </c>
      <c r="G599" t="s">
        <v>694</v>
      </c>
      <c r="H599" t="s">
        <v>695</v>
      </c>
      <c r="I599" s="2">
        <v>2500</v>
      </c>
      <c r="K599" s="2">
        <v>11500</v>
      </c>
    </row>
    <row r="600" spans="1:11" x14ac:dyDescent="0.15">
      <c r="A600" t="s">
        <v>688</v>
      </c>
      <c r="B600" t="s">
        <v>689</v>
      </c>
      <c r="C600" s="1">
        <v>35573</v>
      </c>
      <c r="D600" s="3">
        <f t="shared" si="18"/>
        <v>5</v>
      </c>
      <c r="E600" s="3">
        <f t="shared" si="19"/>
        <v>1997</v>
      </c>
      <c r="F600" t="s">
        <v>14</v>
      </c>
      <c r="G600" t="s">
        <v>696</v>
      </c>
      <c r="H600" t="s">
        <v>697</v>
      </c>
      <c r="I600" s="2">
        <v>1500</v>
      </c>
      <c r="K600" s="2">
        <v>13000</v>
      </c>
    </row>
    <row r="601" spans="1:11" x14ac:dyDescent="0.15">
      <c r="A601" t="s">
        <v>688</v>
      </c>
      <c r="B601" t="s">
        <v>689</v>
      </c>
      <c r="C601" s="1">
        <v>35635</v>
      </c>
      <c r="D601" s="3">
        <f t="shared" si="18"/>
        <v>7</v>
      </c>
      <c r="E601" s="3">
        <f t="shared" si="19"/>
        <v>1997</v>
      </c>
      <c r="F601" t="s">
        <v>14</v>
      </c>
      <c r="G601" t="s">
        <v>698</v>
      </c>
      <c r="H601" t="s">
        <v>699</v>
      </c>
      <c r="I601" s="2">
        <v>2000</v>
      </c>
      <c r="K601" s="2">
        <v>15000</v>
      </c>
    </row>
    <row r="602" spans="1:11" x14ac:dyDescent="0.15">
      <c r="A602" t="s">
        <v>688</v>
      </c>
      <c r="B602" t="s">
        <v>689</v>
      </c>
      <c r="C602" s="1">
        <v>35699</v>
      </c>
      <c r="D602" s="3">
        <f t="shared" si="18"/>
        <v>9</v>
      </c>
      <c r="E602" s="3">
        <f t="shared" si="19"/>
        <v>1997</v>
      </c>
      <c r="F602" t="s">
        <v>14</v>
      </c>
      <c r="G602" t="s">
        <v>700</v>
      </c>
      <c r="H602" t="s">
        <v>701</v>
      </c>
      <c r="I602" s="2">
        <v>1500</v>
      </c>
      <c r="K602" s="2">
        <v>16500</v>
      </c>
    </row>
    <row r="603" spans="1:11" x14ac:dyDescent="0.15">
      <c r="A603" t="s">
        <v>688</v>
      </c>
      <c r="B603" t="s">
        <v>689</v>
      </c>
      <c r="C603" s="1">
        <v>37316</v>
      </c>
      <c r="D603" s="3">
        <f t="shared" si="18"/>
        <v>3</v>
      </c>
      <c r="E603" s="3">
        <f t="shared" si="19"/>
        <v>2002</v>
      </c>
      <c r="F603" t="s">
        <v>14</v>
      </c>
      <c r="G603" t="s">
        <v>37</v>
      </c>
      <c r="H603" t="s">
        <v>37</v>
      </c>
      <c r="I603" s="2">
        <v>7</v>
      </c>
      <c r="K603" s="2">
        <v>16507</v>
      </c>
    </row>
    <row r="604" spans="1:11" x14ac:dyDescent="0.15">
      <c r="A604" t="s">
        <v>688</v>
      </c>
      <c r="B604" t="s">
        <v>689</v>
      </c>
      <c r="C604" s="1">
        <v>37413</v>
      </c>
      <c r="D604" s="3">
        <f t="shared" si="18"/>
        <v>6</v>
      </c>
      <c r="E604" s="3">
        <f t="shared" si="19"/>
        <v>2002</v>
      </c>
      <c r="F604" t="s">
        <v>14</v>
      </c>
      <c r="G604" t="s">
        <v>37</v>
      </c>
      <c r="H604" t="s">
        <v>37</v>
      </c>
      <c r="I604" s="2">
        <v>234</v>
      </c>
      <c r="K604" s="2">
        <v>16741</v>
      </c>
    </row>
    <row r="605" spans="1:11" x14ac:dyDescent="0.15">
      <c r="A605" t="s">
        <v>688</v>
      </c>
      <c r="B605" t="s">
        <v>689</v>
      </c>
      <c r="C605" s="1">
        <v>38462</v>
      </c>
      <c r="D605" s="3">
        <f t="shared" si="18"/>
        <v>4</v>
      </c>
      <c r="E605" s="3">
        <f t="shared" si="19"/>
        <v>2005</v>
      </c>
      <c r="F605" t="s">
        <v>14</v>
      </c>
      <c r="G605" t="s">
        <v>37</v>
      </c>
      <c r="H605" t="s">
        <v>37</v>
      </c>
      <c r="I605" s="2">
        <v>462</v>
      </c>
      <c r="K605" s="2">
        <v>17203</v>
      </c>
    </row>
    <row r="606" spans="1:11" x14ac:dyDescent="0.15">
      <c r="A606" t="s">
        <v>688</v>
      </c>
      <c r="B606" t="s">
        <v>689</v>
      </c>
      <c r="C606" s="1">
        <v>38644</v>
      </c>
      <c r="D606" s="3">
        <f t="shared" si="18"/>
        <v>10</v>
      </c>
      <c r="E606" s="3">
        <f t="shared" si="19"/>
        <v>2005</v>
      </c>
      <c r="F606" t="s">
        <v>14</v>
      </c>
      <c r="G606" t="s">
        <v>37</v>
      </c>
      <c r="H606" t="s">
        <v>37</v>
      </c>
      <c r="I606" s="2">
        <v>370</v>
      </c>
      <c r="K606" s="2">
        <v>17573</v>
      </c>
    </row>
    <row r="607" spans="1:11" x14ac:dyDescent="0.15">
      <c r="A607" t="s">
        <v>688</v>
      </c>
      <c r="B607" t="s">
        <v>689</v>
      </c>
      <c r="C607" s="1">
        <v>39463</v>
      </c>
      <c r="D607" s="3">
        <f t="shared" si="18"/>
        <v>1</v>
      </c>
      <c r="E607" s="3">
        <f t="shared" si="19"/>
        <v>2008</v>
      </c>
      <c r="F607" t="s">
        <v>14</v>
      </c>
      <c r="G607" t="s">
        <v>37</v>
      </c>
      <c r="H607" t="s">
        <v>37</v>
      </c>
      <c r="I607" s="2">
        <v>173</v>
      </c>
      <c r="K607" s="2">
        <v>17746</v>
      </c>
    </row>
    <row r="608" spans="1:11" x14ac:dyDescent="0.15">
      <c r="A608" t="s">
        <v>688</v>
      </c>
      <c r="B608" t="s">
        <v>689</v>
      </c>
      <c r="C608" s="1">
        <v>39554</v>
      </c>
      <c r="D608" s="3">
        <f t="shared" si="18"/>
        <v>4</v>
      </c>
      <c r="E608" s="3">
        <f t="shared" si="19"/>
        <v>2008</v>
      </c>
      <c r="F608" t="s">
        <v>14</v>
      </c>
      <c r="G608" t="s">
        <v>37</v>
      </c>
      <c r="H608" t="s">
        <v>37</v>
      </c>
      <c r="I608" s="2">
        <v>519</v>
      </c>
      <c r="K608" s="2">
        <v>18265</v>
      </c>
    </row>
    <row r="609" spans="1:11" x14ac:dyDescent="0.15">
      <c r="A609" t="s">
        <v>688</v>
      </c>
      <c r="B609" t="s">
        <v>689</v>
      </c>
      <c r="C609" s="1">
        <v>39743</v>
      </c>
      <c r="D609" s="3">
        <f t="shared" si="18"/>
        <v>10</v>
      </c>
      <c r="E609" s="3">
        <f t="shared" si="19"/>
        <v>2008</v>
      </c>
      <c r="F609" t="s">
        <v>14</v>
      </c>
      <c r="G609" t="s">
        <v>37</v>
      </c>
      <c r="H609" t="s">
        <v>37</v>
      </c>
      <c r="I609" s="2">
        <v>2366</v>
      </c>
      <c r="K609" s="2">
        <v>20631</v>
      </c>
    </row>
    <row r="610" spans="1:11" x14ac:dyDescent="0.15">
      <c r="A610" t="s">
        <v>688</v>
      </c>
      <c r="B610" t="s">
        <v>689</v>
      </c>
      <c r="C610" s="1">
        <v>39834</v>
      </c>
      <c r="D610" s="3">
        <f t="shared" si="18"/>
        <v>1</v>
      </c>
      <c r="E610" s="3">
        <f t="shared" si="19"/>
        <v>2009</v>
      </c>
      <c r="F610" t="s">
        <v>14</v>
      </c>
      <c r="G610" t="s">
        <v>37</v>
      </c>
      <c r="H610" t="s">
        <v>37</v>
      </c>
      <c r="I610" s="2">
        <v>2055</v>
      </c>
      <c r="K610" s="2">
        <v>22686</v>
      </c>
    </row>
    <row r="611" spans="1:11" x14ac:dyDescent="0.15">
      <c r="A611" t="s">
        <v>688</v>
      </c>
      <c r="B611" t="s">
        <v>689</v>
      </c>
      <c r="C611" s="1">
        <v>40835</v>
      </c>
      <c r="D611" s="3">
        <f t="shared" si="18"/>
        <v>10</v>
      </c>
      <c r="E611" s="3">
        <f t="shared" si="19"/>
        <v>2011</v>
      </c>
      <c r="F611" t="s">
        <v>14</v>
      </c>
      <c r="G611" t="s">
        <v>37</v>
      </c>
      <c r="H611" t="s">
        <v>37</v>
      </c>
      <c r="I611" s="2">
        <v>492</v>
      </c>
      <c r="K611" s="2">
        <v>23178</v>
      </c>
    </row>
    <row r="612" spans="1:11" x14ac:dyDescent="0.15">
      <c r="A612" t="s">
        <v>688</v>
      </c>
      <c r="B612" t="s">
        <v>689</v>
      </c>
      <c r="C612" s="1">
        <v>41107</v>
      </c>
      <c r="D612" s="3">
        <f t="shared" si="18"/>
        <v>7</v>
      </c>
      <c r="E612" s="3">
        <f t="shared" si="19"/>
        <v>2012</v>
      </c>
      <c r="F612" t="s">
        <v>14</v>
      </c>
      <c r="G612" t="s">
        <v>37</v>
      </c>
      <c r="H612" t="s">
        <v>37</v>
      </c>
      <c r="I612" s="2">
        <v>321</v>
      </c>
      <c r="K612" s="2">
        <v>23499</v>
      </c>
    </row>
    <row r="613" spans="1:11" x14ac:dyDescent="0.15">
      <c r="A613" t="s">
        <v>688</v>
      </c>
      <c r="B613" t="s">
        <v>689</v>
      </c>
      <c r="C613" s="1">
        <v>41835</v>
      </c>
      <c r="D613" s="3">
        <f t="shared" si="18"/>
        <v>7</v>
      </c>
      <c r="E613" s="3">
        <f t="shared" si="19"/>
        <v>2014</v>
      </c>
      <c r="F613" t="s">
        <v>14</v>
      </c>
      <c r="G613" t="s">
        <v>37</v>
      </c>
      <c r="H613" t="s">
        <v>37</v>
      </c>
      <c r="I613" s="2">
        <v>316</v>
      </c>
      <c r="K613" s="2">
        <v>23815</v>
      </c>
    </row>
    <row r="614" spans="1:11" x14ac:dyDescent="0.15">
      <c r="A614" t="s">
        <v>688</v>
      </c>
      <c r="B614" t="s">
        <v>689</v>
      </c>
      <c r="C614" s="1">
        <v>42563</v>
      </c>
      <c r="D614" s="3">
        <f t="shared" si="18"/>
        <v>7</v>
      </c>
      <c r="E614" s="3">
        <f t="shared" si="19"/>
        <v>2016</v>
      </c>
      <c r="F614" t="s">
        <v>14</v>
      </c>
      <c r="G614" t="s">
        <v>37</v>
      </c>
      <c r="H614" t="s">
        <v>37</v>
      </c>
      <c r="I614" s="2">
        <v>257</v>
      </c>
      <c r="K614" s="2">
        <v>24072</v>
      </c>
    </row>
    <row r="615" spans="1:11" x14ac:dyDescent="0.15">
      <c r="A615" t="s">
        <v>688</v>
      </c>
      <c r="B615" t="s">
        <v>689</v>
      </c>
      <c r="C615" s="1">
        <v>43389</v>
      </c>
      <c r="D615" s="3">
        <f t="shared" si="18"/>
        <v>10</v>
      </c>
      <c r="E615" s="3">
        <f t="shared" si="19"/>
        <v>2018</v>
      </c>
      <c r="F615" t="s">
        <v>14</v>
      </c>
      <c r="G615" t="s">
        <v>37</v>
      </c>
      <c r="H615" t="s">
        <v>37</v>
      </c>
      <c r="I615" s="2">
        <v>282</v>
      </c>
      <c r="K615" s="2">
        <v>24354</v>
      </c>
    </row>
    <row r="616" spans="1:11" x14ac:dyDescent="0.15">
      <c r="A616" t="s">
        <v>688</v>
      </c>
      <c r="B616" t="s">
        <v>689</v>
      </c>
      <c r="C616" s="1">
        <v>43942</v>
      </c>
      <c r="D616" s="3">
        <f t="shared" si="18"/>
        <v>4</v>
      </c>
      <c r="E616" s="3">
        <f t="shared" si="19"/>
        <v>2020</v>
      </c>
      <c r="F616" t="s">
        <v>14</v>
      </c>
      <c r="G616" t="s">
        <v>37</v>
      </c>
      <c r="H616" t="s">
        <v>37</v>
      </c>
      <c r="I616" s="2">
        <v>240.23400000000001</v>
      </c>
      <c r="K616" s="2">
        <v>24594.234</v>
      </c>
    </row>
    <row r="617" spans="1:11" x14ac:dyDescent="0.15">
      <c r="A617" t="s">
        <v>702</v>
      </c>
      <c r="B617" t="s">
        <v>703</v>
      </c>
      <c r="C617" s="1">
        <v>40620</v>
      </c>
      <c r="D617" s="3">
        <f t="shared" si="18"/>
        <v>3</v>
      </c>
      <c r="E617" s="3">
        <f t="shared" si="19"/>
        <v>2011</v>
      </c>
      <c r="F617" t="s">
        <v>14</v>
      </c>
      <c r="G617" t="s">
        <v>704</v>
      </c>
      <c r="H617" t="s">
        <v>705</v>
      </c>
      <c r="I617" s="2">
        <v>2750</v>
      </c>
      <c r="K617" s="2">
        <v>2750</v>
      </c>
    </row>
    <row r="618" spans="1:11" x14ac:dyDescent="0.15">
      <c r="A618" t="s">
        <v>702</v>
      </c>
      <c r="B618" t="s">
        <v>703</v>
      </c>
      <c r="C618" s="1">
        <v>40639</v>
      </c>
      <c r="D618" s="3">
        <f t="shared" si="18"/>
        <v>4</v>
      </c>
      <c r="E618" s="3">
        <f t="shared" si="19"/>
        <v>2011</v>
      </c>
      <c r="F618" t="s">
        <v>14</v>
      </c>
      <c r="G618" t="s">
        <v>706</v>
      </c>
      <c r="H618" t="s">
        <v>707</v>
      </c>
      <c r="I618" s="2">
        <v>3807.1119999999996</v>
      </c>
      <c r="J618" t="s">
        <v>325</v>
      </c>
      <c r="K618" s="2">
        <v>6557.1119999999992</v>
      </c>
    </row>
    <row r="619" spans="1:11" x14ac:dyDescent="0.15">
      <c r="A619" t="s">
        <v>702</v>
      </c>
      <c r="B619" t="s">
        <v>703</v>
      </c>
      <c r="C619" s="1">
        <v>40697</v>
      </c>
      <c r="D619" s="3">
        <f t="shared" si="18"/>
        <v>6</v>
      </c>
      <c r="E619" s="3">
        <f t="shared" si="19"/>
        <v>2011</v>
      </c>
      <c r="F619" t="s">
        <v>14</v>
      </c>
      <c r="G619" t="s">
        <v>684</v>
      </c>
      <c r="H619" t="s">
        <v>708</v>
      </c>
      <c r="I619" s="2">
        <v>3603.7870000000003</v>
      </c>
      <c r="J619" t="s">
        <v>325</v>
      </c>
      <c r="K619" s="2">
        <v>10160.898999999999</v>
      </c>
    </row>
    <row r="620" spans="1:11" x14ac:dyDescent="0.15">
      <c r="A620" t="s">
        <v>702</v>
      </c>
      <c r="B620" t="s">
        <v>703</v>
      </c>
      <c r="C620" s="1">
        <v>40730</v>
      </c>
      <c r="D620" s="3">
        <f t="shared" si="18"/>
        <v>7</v>
      </c>
      <c r="E620" s="3">
        <f t="shared" si="19"/>
        <v>2011</v>
      </c>
      <c r="F620" t="s">
        <v>14</v>
      </c>
      <c r="G620" t="s">
        <v>709</v>
      </c>
      <c r="H620" t="s">
        <v>710</v>
      </c>
      <c r="I620" s="2">
        <v>3572.9469999999997</v>
      </c>
      <c r="J620" t="s">
        <v>325</v>
      </c>
      <c r="K620" s="2">
        <v>13733.845999999998</v>
      </c>
    </row>
    <row r="621" spans="1:11" x14ac:dyDescent="0.15">
      <c r="A621" t="s">
        <v>702</v>
      </c>
      <c r="B621" t="s">
        <v>703</v>
      </c>
      <c r="C621" s="1">
        <v>40788</v>
      </c>
      <c r="D621" s="3">
        <f t="shared" si="18"/>
        <v>9</v>
      </c>
      <c r="E621" s="3">
        <f t="shared" si="19"/>
        <v>2011</v>
      </c>
      <c r="F621" t="s">
        <v>14</v>
      </c>
      <c r="G621" t="s">
        <v>711</v>
      </c>
      <c r="H621" t="s">
        <v>712</v>
      </c>
      <c r="I621" s="2">
        <v>3000</v>
      </c>
      <c r="K621" s="2">
        <v>16733.845999999998</v>
      </c>
    </row>
    <row r="622" spans="1:11" x14ac:dyDescent="0.15">
      <c r="A622" t="s">
        <v>702</v>
      </c>
      <c r="B622" t="s">
        <v>703</v>
      </c>
      <c r="C622" s="1">
        <v>40821</v>
      </c>
      <c r="D622" s="3">
        <f t="shared" si="18"/>
        <v>10</v>
      </c>
      <c r="E622" s="3">
        <f t="shared" si="19"/>
        <v>2011</v>
      </c>
      <c r="F622" t="s">
        <v>14</v>
      </c>
      <c r="G622" t="s">
        <v>713</v>
      </c>
      <c r="H622" t="s">
        <v>714</v>
      </c>
      <c r="I622" s="2">
        <v>3574.97</v>
      </c>
      <c r="J622" t="s">
        <v>325</v>
      </c>
      <c r="K622" s="2">
        <v>20308.815999999999</v>
      </c>
    </row>
    <row r="623" spans="1:11" x14ac:dyDescent="0.15">
      <c r="A623" t="s">
        <v>702</v>
      </c>
      <c r="B623" t="s">
        <v>703</v>
      </c>
      <c r="C623" s="1">
        <v>40835</v>
      </c>
      <c r="D623" s="3">
        <f t="shared" si="18"/>
        <v>10</v>
      </c>
      <c r="E623" s="3">
        <f t="shared" si="19"/>
        <v>2011</v>
      </c>
      <c r="F623" t="s">
        <v>14</v>
      </c>
      <c r="G623" t="s">
        <v>37</v>
      </c>
      <c r="H623" t="s">
        <v>37</v>
      </c>
      <c r="I623" s="2">
        <v>440</v>
      </c>
      <c r="K623" s="2">
        <v>20748.815999999999</v>
      </c>
    </row>
    <row r="624" spans="1:11" x14ac:dyDescent="0.15">
      <c r="A624" t="s">
        <v>702</v>
      </c>
      <c r="B624" t="s">
        <v>703</v>
      </c>
      <c r="C624" s="1">
        <v>40879</v>
      </c>
      <c r="D624" s="3">
        <f t="shared" si="18"/>
        <v>12</v>
      </c>
      <c r="E624" s="3">
        <f t="shared" si="19"/>
        <v>2011</v>
      </c>
      <c r="F624" t="s">
        <v>14</v>
      </c>
      <c r="G624" t="s">
        <v>715</v>
      </c>
      <c r="H624" t="s">
        <v>716</v>
      </c>
      <c r="I624" s="2">
        <v>3298.4</v>
      </c>
      <c r="J624" t="s">
        <v>325</v>
      </c>
      <c r="K624" s="2">
        <v>24047.215999999997</v>
      </c>
    </row>
    <row r="625" spans="1:11" x14ac:dyDescent="0.15">
      <c r="A625" t="s">
        <v>702</v>
      </c>
      <c r="B625" t="s">
        <v>703</v>
      </c>
      <c r="C625" s="1">
        <v>40920</v>
      </c>
      <c r="D625" s="3">
        <f t="shared" si="18"/>
        <v>1</v>
      </c>
      <c r="E625" s="3">
        <f t="shared" si="19"/>
        <v>2012</v>
      </c>
      <c r="F625" t="s">
        <v>14</v>
      </c>
      <c r="G625" t="s">
        <v>717</v>
      </c>
      <c r="H625" t="s">
        <v>718</v>
      </c>
      <c r="I625" s="2">
        <v>3282.5679999999998</v>
      </c>
      <c r="J625" t="s">
        <v>325</v>
      </c>
      <c r="K625" s="2">
        <v>27329.783999999996</v>
      </c>
    </row>
    <row r="626" spans="1:11" x14ac:dyDescent="0.15">
      <c r="A626" t="s">
        <v>702</v>
      </c>
      <c r="B626" t="s">
        <v>703</v>
      </c>
      <c r="C626" s="1">
        <v>41107</v>
      </c>
      <c r="D626" s="3">
        <f t="shared" si="18"/>
        <v>7</v>
      </c>
      <c r="E626" s="3">
        <f t="shared" si="19"/>
        <v>2012</v>
      </c>
      <c r="F626" t="s">
        <v>14</v>
      </c>
      <c r="G626" t="s">
        <v>37</v>
      </c>
      <c r="H626" t="s">
        <v>37</v>
      </c>
      <c r="I626" s="2">
        <v>379</v>
      </c>
      <c r="K626" s="2">
        <v>27708.783999999996</v>
      </c>
    </row>
    <row r="627" spans="1:11" x14ac:dyDescent="0.15">
      <c r="A627" t="s">
        <v>702</v>
      </c>
      <c r="B627" t="s">
        <v>703</v>
      </c>
      <c r="C627" s="1">
        <v>41835</v>
      </c>
      <c r="D627" s="3">
        <f t="shared" si="18"/>
        <v>7</v>
      </c>
      <c r="E627" s="3">
        <f t="shared" si="19"/>
        <v>2014</v>
      </c>
      <c r="F627" t="s">
        <v>14</v>
      </c>
      <c r="G627" t="s">
        <v>37</v>
      </c>
      <c r="H627" t="s">
        <v>37</v>
      </c>
      <c r="I627" s="2">
        <v>373</v>
      </c>
      <c r="K627" s="2">
        <v>28081.783999999996</v>
      </c>
    </row>
    <row r="628" spans="1:11" x14ac:dyDescent="0.15">
      <c r="A628" t="s">
        <v>702</v>
      </c>
      <c r="B628" t="s">
        <v>703</v>
      </c>
      <c r="C628" s="1">
        <v>42563</v>
      </c>
      <c r="D628" s="3">
        <f t="shared" si="18"/>
        <v>7</v>
      </c>
      <c r="E628" s="3">
        <f t="shared" si="19"/>
        <v>2016</v>
      </c>
      <c r="F628" t="s">
        <v>14</v>
      </c>
      <c r="G628" t="s">
        <v>37</v>
      </c>
      <c r="H628" t="s">
        <v>37</v>
      </c>
      <c r="I628" s="2">
        <v>303</v>
      </c>
      <c r="K628" s="2">
        <v>28384.783999999996</v>
      </c>
    </row>
    <row r="629" spans="1:11" x14ac:dyDescent="0.15">
      <c r="A629" t="s">
        <v>702</v>
      </c>
      <c r="B629" t="s">
        <v>703</v>
      </c>
      <c r="C629" s="1">
        <v>43389</v>
      </c>
      <c r="D629" s="3">
        <f t="shared" si="18"/>
        <v>10</v>
      </c>
      <c r="E629" s="3">
        <f t="shared" si="19"/>
        <v>2018</v>
      </c>
      <c r="F629" t="s">
        <v>14</v>
      </c>
      <c r="G629" t="s">
        <v>37</v>
      </c>
      <c r="H629" t="s">
        <v>37</v>
      </c>
      <c r="I629" s="2">
        <v>333</v>
      </c>
      <c r="K629" s="2">
        <v>28717.783999999996</v>
      </c>
    </row>
    <row r="630" spans="1:11" x14ac:dyDescent="0.15">
      <c r="A630" t="s">
        <v>702</v>
      </c>
      <c r="B630" t="s">
        <v>703</v>
      </c>
      <c r="C630" s="1">
        <v>43942</v>
      </c>
      <c r="D630" s="3">
        <f t="shared" si="18"/>
        <v>4</v>
      </c>
      <c r="E630" s="3">
        <f t="shared" si="19"/>
        <v>2020</v>
      </c>
      <c r="F630" t="s">
        <v>14</v>
      </c>
      <c r="G630" t="s">
        <v>37</v>
      </c>
      <c r="H630" t="s">
        <v>37</v>
      </c>
      <c r="I630" s="2">
        <v>283.279</v>
      </c>
      <c r="K630" s="2">
        <v>29001.062999999995</v>
      </c>
    </row>
    <row r="631" spans="1:11" x14ac:dyDescent="0.15">
      <c r="A631" t="s">
        <v>719</v>
      </c>
      <c r="B631" t="s">
        <v>720</v>
      </c>
      <c r="C631" s="1">
        <v>39871</v>
      </c>
      <c r="D631" s="3">
        <f t="shared" si="18"/>
        <v>2</v>
      </c>
      <c r="E631" s="3">
        <f t="shared" si="19"/>
        <v>2009</v>
      </c>
      <c r="F631" t="s">
        <v>14</v>
      </c>
      <c r="G631" t="s">
        <v>557</v>
      </c>
      <c r="H631" t="s">
        <v>721</v>
      </c>
      <c r="I631" s="2">
        <v>2750</v>
      </c>
      <c r="K631" s="2">
        <v>2750</v>
      </c>
    </row>
    <row r="632" spans="1:11" x14ac:dyDescent="0.15">
      <c r="A632" t="s">
        <v>719</v>
      </c>
      <c r="B632" t="s">
        <v>720</v>
      </c>
      <c r="C632" s="1">
        <v>39932</v>
      </c>
      <c r="D632" s="3">
        <f t="shared" si="18"/>
        <v>4</v>
      </c>
      <c r="E632" s="3">
        <f t="shared" si="19"/>
        <v>2009</v>
      </c>
      <c r="F632" t="s">
        <v>14</v>
      </c>
      <c r="G632" t="s">
        <v>722</v>
      </c>
      <c r="H632" t="s">
        <v>723</v>
      </c>
      <c r="I632" s="2">
        <v>3000</v>
      </c>
      <c r="K632" s="2">
        <v>5750</v>
      </c>
    </row>
    <row r="633" spans="1:11" x14ac:dyDescent="0.15">
      <c r="A633" t="s">
        <v>719</v>
      </c>
      <c r="B633" t="s">
        <v>720</v>
      </c>
      <c r="C633" s="1">
        <v>39988</v>
      </c>
      <c r="D633" s="3">
        <f t="shared" si="18"/>
        <v>6</v>
      </c>
      <c r="E633" s="3">
        <f t="shared" si="19"/>
        <v>2009</v>
      </c>
      <c r="F633" t="s">
        <v>14</v>
      </c>
      <c r="G633" t="s">
        <v>724</v>
      </c>
      <c r="H633" t="s">
        <v>725</v>
      </c>
      <c r="I633" s="2">
        <v>4000</v>
      </c>
      <c r="K633" s="2">
        <v>9750</v>
      </c>
    </row>
    <row r="634" spans="1:11" x14ac:dyDescent="0.15">
      <c r="A634" t="s">
        <v>719</v>
      </c>
      <c r="B634" t="s">
        <v>720</v>
      </c>
      <c r="C634" s="1">
        <v>40086</v>
      </c>
      <c r="D634" s="3">
        <f t="shared" si="18"/>
        <v>9</v>
      </c>
      <c r="E634" s="3">
        <f t="shared" si="19"/>
        <v>2009</v>
      </c>
      <c r="F634" t="s">
        <v>14</v>
      </c>
      <c r="G634" t="s">
        <v>559</v>
      </c>
      <c r="H634" t="s">
        <v>672</v>
      </c>
      <c r="I634" s="2">
        <v>4047.0489999999995</v>
      </c>
      <c r="J634" t="s">
        <v>325</v>
      </c>
      <c r="K634" s="2">
        <v>13797.048999999999</v>
      </c>
    </row>
    <row r="635" spans="1:11" x14ac:dyDescent="0.15">
      <c r="A635" t="s">
        <v>719</v>
      </c>
      <c r="B635" t="s">
        <v>720</v>
      </c>
      <c r="C635" s="1">
        <v>40142</v>
      </c>
      <c r="D635" s="3">
        <f t="shared" si="18"/>
        <v>11</v>
      </c>
      <c r="E635" s="3">
        <f t="shared" si="19"/>
        <v>2009</v>
      </c>
      <c r="F635" t="s">
        <v>14</v>
      </c>
      <c r="G635" t="s">
        <v>726</v>
      </c>
      <c r="H635" t="s">
        <v>727</v>
      </c>
      <c r="I635" s="2">
        <v>4090.65</v>
      </c>
      <c r="J635" t="s">
        <v>325</v>
      </c>
      <c r="K635" s="2">
        <v>17887.699000000001</v>
      </c>
    </row>
    <row r="636" spans="1:11" x14ac:dyDescent="0.15">
      <c r="A636" t="s">
        <v>719</v>
      </c>
      <c r="B636" t="s">
        <v>720</v>
      </c>
      <c r="C636" s="1">
        <v>40247</v>
      </c>
      <c r="D636" s="3">
        <f t="shared" si="18"/>
        <v>3</v>
      </c>
      <c r="E636" s="3">
        <f t="shared" si="19"/>
        <v>2010</v>
      </c>
      <c r="F636" t="s">
        <v>14</v>
      </c>
      <c r="G636" t="s">
        <v>728</v>
      </c>
      <c r="H636" t="s">
        <v>729</v>
      </c>
      <c r="I636" s="2">
        <v>3296.48</v>
      </c>
      <c r="J636" t="s">
        <v>325</v>
      </c>
      <c r="K636" s="2">
        <v>21184.179</v>
      </c>
    </row>
    <row r="637" spans="1:11" x14ac:dyDescent="0.15">
      <c r="A637" t="s">
        <v>719</v>
      </c>
      <c r="B637" t="s">
        <v>720</v>
      </c>
      <c r="C637" s="1">
        <v>40403</v>
      </c>
      <c r="D637" s="3">
        <f t="shared" si="18"/>
        <v>8</v>
      </c>
      <c r="E637" s="3">
        <f t="shared" si="19"/>
        <v>2010</v>
      </c>
      <c r="F637" t="s">
        <v>14</v>
      </c>
      <c r="G637" t="s">
        <v>730</v>
      </c>
      <c r="H637" t="s">
        <v>731</v>
      </c>
      <c r="I637" s="2">
        <v>3299.915</v>
      </c>
      <c r="J637" t="s">
        <v>325</v>
      </c>
      <c r="K637" s="2">
        <v>24484.093999999997</v>
      </c>
    </row>
    <row r="638" spans="1:11" x14ac:dyDescent="0.15">
      <c r="A638" t="s">
        <v>719</v>
      </c>
      <c r="B638" t="s">
        <v>720</v>
      </c>
      <c r="C638" s="1">
        <v>40835</v>
      </c>
      <c r="D638" s="3">
        <f t="shared" si="18"/>
        <v>10</v>
      </c>
      <c r="E638" s="3">
        <f t="shared" si="19"/>
        <v>2011</v>
      </c>
      <c r="F638" t="s">
        <v>14</v>
      </c>
      <c r="G638" t="s">
        <v>37</v>
      </c>
      <c r="H638" t="s">
        <v>37</v>
      </c>
      <c r="I638" s="2">
        <v>531</v>
      </c>
      <c r="K638" s="2">
        <v>25015.093999999997</v>
      </c>
    </row>
    <row r="639" spans="1:11" x14ac:dyDescent="0.15">
      <c r="A639" t="s">
        <v>719</v>
      </c>
      <c r="B639" t="s">
        <v>720</v>
      </c>
      <c r="C639" s="1">
        <v>40892</v>
      </c>
      <c r="D639" s="3">
        <f t="shared" si="18"/>
        <v>12</v>
      </c>
      <c r="E639" s="3">
        <f t="shared" si="19"/>
        <v>2011</v>
      </c>
      <c r="F639" t="s">
        <v>14</v>
      </c>
      <c r="G639" t="s">
        <v>732</v>
      </c>
      <c r="H639" t="s">
        <v>733</v>
      </c>
      <c r="I639" s="2">
        <v>3299.9339999999997</v>
      </c>
      <c r="J639" t="s">
        <v>325</v>
      </c>
      <c r="K639" s="2">
        <v>28315.027999999998</v>
      </c>
    </row>
    <row r="640" spans="1:11" x14ac:dyDescent="0.15">
      <c r="A640" t="s">
        <v>719</v>
      </c>
      <c r="B640" t="s">
        <v>720</v>
      </c>
      <c r="C640" s="1">
        <v>40970</v>
      </c>
      <c r="D640" s="3">
        <f t="shared" si="18"/>
        <v>3</v>
      </c>
      <c r="E640" s="3">
        <f t="shared" si="19"/>
        <v>2012</v>
      </c>
      <c r="F640" t="s">
        <v>14</v>
      </c>
      <c r="G640" t="s">
        <v>734</v>
      </c>
      <c r="H640" t="s">
        <v>735</v>
      </c>
      <c r="I640" s="2">
        <v>2750</v>
      </c>
      <c r="K640" s="2">
        <v>31065.027999999998</v>
      </c>
    </row>
    <row r="641" spans="1:11" x14ac:dyDescent="0.15">
      <c r="A641" t="s">
        <v>719</v>
      </c>
      <c r="B641" t="s">
        <v>720</v>
      </c>
      <c r="C641" s="1">
        <v>41003</v>
      </c>
      <c r="D641" s="3">
        <f t="shared" si="18"/>
        <v>4</v>
      </c>
      <c r="E641" s="3">
        <f t="shared" si="19"/>
        <v>2012</v>
      </c>
      <c r="F641" t="s">
        <v>14</v>
      </c>
      <c r="G641" t="s">
        <v>736</v>
      </c>
      <c r="H641" t="s">
        <v>737</v>
      </c>
      <c r="I641" s="2">
        <v>3574.8220000000001</v>
      </c>
      <c r="J641" t="s">
        <v>325</v>
      </c>
      <c r="K641" s="2">
        <v>34639.85</v>
      </c>
    </row>
    <row r="642" spans="1:11" x14ac:dyDescent="0.15">
      <c r="A642" t="s">
        <v>719</v>
      </c>
      <c r="B642" t="s">
        <v>720</v>
      </c>
      <c r="C642" s="1">
        <v>41107</v>
      </c>
      <c r="D642" s="3">
        <f t="shared" si="18"/>
        <v>7</v>
      </c>
      <c r="E642" s="3">
        <f t="shared" si="19"/>
        <v>2012</v>
      </c>
      <c r="F642" t="s">
        <v>14</v>
      </c>
      <c r="G642" t="s">
        <v>37</v>
      </c>
      <c r="H642" t="s">
        <v>37</v>
      </c>
      <c r="I642" s="2">
        <v>480</v>
      </c>
      <c r="K642" s="2">
        <v>35119.85</v>
      </c>
    </row>
    <row r="643" spans="1:11" x14ac:dyDescent="0.15">
      <c r="A643" t="s">
        <v>719</v>
      </c>
      <c r="B643" t="s">
        <v>720</v>
      </c>
      <c r="C643" s="1">
        <v>41297</v>
      </c>
      <c r="D643" s="3">
        <f t="shared" si="18"/>
        <v>1</v>
      </c>
      <c r="E643" s="3">
        <f t="shared" si="19"/>
        <v>2013</v>
      </c>
      <c r="F643" t="s">
        <v>14</v>
      </c>
      <c r="G643" t="s">
        <v>738</v>
      </c>
      <c r="H643" t="s">
        <v>739</v>
      </c>
      <c r="I643" s="2">
        <v>1924.7379999999998</v>
      </c>
      <c r="J643" t="s">
        <v>325</v>
      </c>
      <c r="K643" s="2">
        <v>37044.587999999996</v>
      </c>
    </row>
    <row r="644" spans="1:11" x14ac:dyDescent="0.15">
      <c r="A644" t="s">
        <v>719</v>
      </c>
      <c r="B644" t="s">
        <v>720</v>
      </c>
      <c r="C644" s="1">
        <v>41835</v>
      </c>
      <c r="D644" s="3">
        <f t="shared" si="18"/>
        <v>7</v>
      </c>
      <c r="E644" s="3">
        <f t="shared" si="19"/>
        <v>2014</v>
      </c>
      <c r="F644" t="s">
        <v>14</v>
      </c>
      <c r="G644" t="s">
        <v>37</v>
      </c>
      <c r="H644" t="s">
        <v>37</v>
      </c>
      <c r="I644" s="2">
        <v>498</v>
      </c>
      <c r="K644" s="2">
        <v>37542.587999999996</v>
      </c>
    </row>
    <row r="645" spans="1:11" x14ac:dyDescent="0.15">
      <c r="A645" t="s">
        <v>719</v>
      </c>
      <c r="B645" t="s">
        <v>720</v>
      </c>
      <c r="C645" s="1">
        <v>42563</v>
      </c>
      <c r="D645" s="3">
        <f t="shared" si="18"/>
        <v>7</v>
      </c>
      <c r="E645" s="3">
        <f t="shared" si="19"/>
        <v>2016</v>
      </c>
      <c r="F645" t="s">
        <v>14</v>
      </c>
      <c r="G645" t="s">
        <v>37</v>
      </c>
      <c r="H645" t="s">
        <v>37</v>
      </c>
      <c r="I645" s="2">
        <v>405</v>
      </c>
      <c r="K645" s="2">
        <v>37947.587999999996</v>
      </c>
    </row>
    <row r="646" spans="1:11" x14ac:dyDescent="0.15">
      <c r="A646" t="s">
        <v>719</v>
      </c>
      <c r="B646" t="s">
        <v>720</v>
      </c>
      <c r="C646" s="1">
        <v>43389</v>
      </c>
      <c r="D646" s="3">
        <f t="shared" si="18"/>
        <v>10</v>
      </c>
      <c r="E646" s="3">
        <f t="shared" si="19"/>
        <v>2018</v>
      </c>
      <c r="F646" t="s">
        <v>14</v>
      </c>
      <c r="G646" t="s">
        <v>37</v>
      </c>
      <c r="H646" t="s">
        <v>37</v>
      </c>
      <c r="I646" s="2">
        <v>445</v>
      </c>
      <c r="K646" s="2">
        <v>38392.587999999996</v>
      </c>
    </row>
    <row r="647" spans="1:11" x14ac:dyDescent="0.15">
      <c r="A647" t="s">
        <v>719</v>
      </c>
      <c r="B647" t="s">
        <v>720</v>
      </c>
      <c r="C647" s="1">
        <v>43942</v>
      </c>
      <c r="D647" s="3">
        <f t="shared" si="18"/>
        <v>4</v>
      </c>
      <c r="E647" s="3">
        <f t="shared" si="19"/>
        <v>2020</v>
      </c>
      <c r="F647" t="s">
        <v>14</v>
      </c>
      <c r="G647" t="s">
        <v>37</v>
      </c>
      <c r="H647" t="s">
        <v>37</v>
      </c>
      <c r="I647" s="2">
        <v>378.714</v>
      </c>
      <c r="K647" s="2">
        <v>38771.301999999996</v>
      </c>
    </row>
    <row r="648" spans="1:11" x14ac:dyDescent="0.15">
      <c r="A648" t="s">
        <v>740</v>
      </c>
      <c r="B648" t="s">
        <v>741</v>
      </c>
      <c r="C648" s="1">
        <v>42585</v>
      </c>
      <c r="D648" s="3">
        <f t="shared" ref="D648:D711" si="20">MONTH(C648)</f>
        <v>8</v>
      </c>
      <c r="E648" s="3">
        <f t="shared" ref="E648:E711" si="21">YEAR(C648)</f>
        <v>2016</v>
      </c>
      <c r="F648" t="s">
        <v>14</v>
      </c>
      <c r="G648" t="s">
        <v>616</v>
      </c>
      <c r="H648" t="s">
        <v>742</v>
      </c>
      <c r="I648" s="2">
        <v>2500</v>
      </c>
      <c r="K648" s="2">
        <v>2500</v>
      </c>
    </row>
    <row r="649" spans="1:11" x14ac:dyDescent="0.15">
      <c r="A649" t="s">
        <v>740</v>
      </c>
      <c r="B649" t="s">
        <v>741</v>
      </c>
      <c r="C649" s="1">
        <v>42615</v>
      </c>
      <c r="D649" s="3">
        <f t="shared" si="20"/>
        <v>9</v>
      </c>
      <c r="E649" s="3">
        <f t="shared" si="21"/>
        <v>2016</v>
      </c>
      <c r="F649" t="s">
        <v>14</v>
      </c>
      <c r="G649" t="s">
        <v>743</v>
      </c>
      <c r="H649" t="s">
        <v>744</v>
      </c>
      <c r="I649" s="2">
        <v>3150.8860000000004</v>
      </c>
      <c r="J649" t="s">
        <v>325</v>
      </c>
      <c r="K649" s="2">
        <v>5650.8860000000013</v>
      </c>
    </row>
    <row r="650" spans="1:11" x14ac:dyDescent="0.15">
      <c r="A650" t="s">
        <v>740</v>
      </c>
      <c r="B650" t="s">
        <v>741</v>
      </c>
      <c r="C650" s="1">
        <v>42648</v>
      </c>
      <c r="D650" s="3">
        <f t="shared" si="20"/>
        <v>10</v>
      </c>
      <c r="E650" s="3">
        <f t="shared" si="21"/>
        <v>2016</v>
      </c>
      <c r="F650" t="s">
        <v>14</v>
      </c>
      <c r="G650" t="s">
        <v>745</v>
      </c>
      <c r="H650" t="s">
        <v>746</v>
      </c>
      <c r="I650" s="2">
        <v>2819.6750000000002</v>
      </c>
      <c r="J650" t="s">
        <v>325</v>
      </c>
      <c r="K650" s="2">
        <v>8470.5610000000015</v>
      </c>
    </row>
    <row r="651" spans="1:11" x14ac:dyDescent="0.15">
      <c r="A651" t="s">
        <v>740</v>
      </c>
      <c r="B651" t="s">
        <v>741</v>
      </c>
      <c r="C651" s="1">
        <v>42676</v>
      </c>
      <c r="D651" s="3">
        <f t="shared" si="20"/>
        <v>11</v>
      </c>
      <c r="E651" s="3">
        <f t="shared" si="21"/>
        <v>2016</v>
      </c>
      <c r="F651" t="s">
        <v>14</v>
      </c>
      <c r="G651" t="s">
        <v>747</v>
      </c>
      <c r="H651" t="s">
        <v>748</v>
      </c>
      <c r="I651" s="2">
        <v>2750</v>
      </c>
      <c r="K651" s="2">
        <v>11220.561000000002</v>
      </c>
    </row>
    <row r="652" spans="1:11" x14ac:dyDescent="0.15">
      <c r="A652" t="s">
        <v>740</v>
      </c>
      <c r="B652" t="s">
        <v>741</v>
      </c>
      <c r="C652" s="1">
        <v>42706</v>
      </c>
      <c r="D652" s="3">
        <f t="shared" si="20"/>
        <v>12</v>
      </c>
      <c r="E652" s="3">
        <f t="shared" si="21"/>
        <v>2016</v>
      </c>
      <c r="F652" t="s">
        <v>14</v>
      </c>
      <c r="G652" t="s">
        <v>749</v>
      </c>
      <c r="H652" t="s">
        <v>750</v>
      </c>
      <c r="I652" s="2">
        <v>3122.8290000000002</v>
      </c>
      <c r="J652" t="s">
        <v>325</v>
      </c>
      <c r="K652" s="2">
        <v>14343.39</v>
      </c>
    </row>
    <row r="653" spans="1:11" x14ac:dyDescent="0.15">
      <c r="A653" t="s">
        <v>740</v>
      </c>
      <c r="B653" t="s">
        <v>741</v>
      </c>
      <c r="C653" s="1">
        <v>42754</v>
      </c>
      <c r="D653" s="3">
        <f t="shared" si="20"/>
        <v>1</v>
      </c>
      <c r="E653" s="3">
        <f t="shared" si="21"/>
        <v>2017</v>
      </c>
      <c r="F653" t="s">
        <v>14</v>
      </c>
      <c r="G653" t="s">
        <v>747</v>
      </c>
      <c r="H653" t="s">
        <v>751</v>
      </c>
      <c r="I653" s="2">
        <v>2881.9490000000001</v>
      </c>
      <c r="J653" t="s">
        <v>325</v>
      </c>
      <c r="K653" s="2">
        <v>17225.339</v>
      </c>
    </row>
    <row r="654" spans="1:11" x14ac:dyDescent="0.15">
      <c r="A654" t="s">
        <v>740</v>
      </c>
      <c r="B654" t="s">
        <v>741</v>
      </c>
      <c r="C654" s="1">
        <v>42797</v>
      </c>
      <c r="D654" s="3">
        <f t="shared" si="20"/>
        <v>3</v>
      </c>
      <c r="E654" s="3">
        <f t="shared" si="21"/>
        <v>2017</v>
      </c>
      <c r="F654" t="s">
        <v>14</v>
      </c>
      <c r="G654" t="s">
        <v>752</v>
      </c>
      <c r="H654" t="s">
        <v>753</v>
      </c>
      <c r="I654" s="2">
        <v>2500</v>
      </c>
      <c r="K654" s="2">
        <v>19725.339</v>
      </c>
    </row>
    <row r="655" spans="1:11" x14ac:dyDescent="0.15">
      <c r="A655" t="s">
        <v>740</v>
      </c>
      <c r="B655" t="s">
        <v>741</v>
      </c>
      <c r="C655" s="1">
        <v>42823</v>
      </c>
      <c r="D655" s="3">
        <f t="shared" si="20"/>
        <v>3</v>
      </c>
      <c r="E655" s="3">
        <f t="shared" si="21"/>
        <v>2017</v>
      </c>
      <c r="F655" t="s">
        <v>14</v>
      </c>
      <c r="G655" t="s">
        <v>754</v>
      </c>
      <c r="H655" t="s">
        <v>755</v>
      </c>
      <c r="I655" s="2">
        <v>2874.9990000000003</v>
      </c>
      <c r="J655" t="s">
        <v>325</v>
      </c>
      <c r="K655" s="2">
        <v>22600.338</v>
      </c>
    </row>
    <row r="656" spans="1:11" x14ac:dyDescent="0.15">
      <c r="A656" t="s">
        <v>740</v>
      </c>
      <c r="B656" t="s">
        <v>741</v>
      </c>
      <c r="C656" s="1">
        <v>42846</v>
      </c>
      <c r="D656" s="3">
        <f t="shared" si="20"/>
        <v>4</v>
      </c>
      <c r="E656" s="3">
        <f t="shared" si="21"/>
        <v>2017</v>
      </c>
      <c r="F656" t="s">
        <v>14</v>
      </c>
      <c r="G656" t="s">
        <v>557</v>
      </c>
      <c r="H656" t="s">
        <v>756</v>
      </c>
      <c r="I656" s="2">
        <v>3162.4970000000003</v>
      </c>
      <c r="J656" t="s">
        <v>325</v>
      </c>
      <c r="K656" s="2">
        <v>25762.834999999999</v>
      </c>
    </row>
    <row r="657" spans="1:11" x14ac:dyDescent="0.15">
      <c r="A657" t="s">
        <v>740</v>
      </c>
      <c r="B657" t="s">
        <v>741</v>
      </c>
      <c r="C657" s="1">
        <v>42893</v>
      </c>
      <c r="D657" s="3">
        <f t="shared" si="20"/>
        <v>6</v>
      </c>
      <c r="E657" s="3">
        <f t="shared" si="21"/>
        <v>2017</v>
      </c>
      <c r="F657" t="s">
        <v>14</v>
      </c>
      <c r="G657" t="s">
        <v>531</v>
      </c>
      <c r="H657" t="s">
        <v>757</v>
      </c>
      <c r="I657" s="2">
        <v>2874.9990000000003</v>
      </c>
      <c r="J657" t="s">
        <v>325</v>
      </c>
      <c r="K657" s="2">
        <v>28637.833999999999</v>
      </c>
    </row>
    <row r="658" spans="1:11" x14ac:dyDescent="0.15">
      <c r="A658" t="s">
        <v>740</v>
      </c>
      <c r="B658" t="s">
        <v>741</v>
      </c>
      <c r="C658" s="1">
        <v>43389</v>
      </c>
      <c r="D658" s="3">
        <f t="shared" si="20"/>
        <v>10</v>
      </c>
      <c r="E658" s="3">
        <f t="shared" si="21"/>
        <v>2018</v>
      </c>
      <c r="F658" t="s">
        <v>14</v>
      </c>
      <c r="G658" t="s">
        <v>37</v>
      </c>
      <c r="H658" t="s">
        <v>37</v>
      </c>
      <c r="I658" s="2">
        <v>336</v>
      </c>
      <c r="K658" s="2">
        <v>28973.833999999999</v>
      </c>
    </row>
    <row r="659" spans="1:11" x14ac:dyDescent="0.15">
      <c r="A659" t="s">
        <v>740</v>
      </c>
      <c r="B659" t="s">
        <v>741</v>
      </c>
      <c r="C659" s="1">
        <v>43942</v>
      </c>
      <c r="D659" s="3">
        <f t="shared" si="20"/>
        <v>4</v>
      </c>
      <c r="E659" s="3">
        <f t="shared" si="21"/>
        <v>2020</v>
      </c>
      <c r="F659" t="s">
        <v>14</v>
      </c>
      <c r="G659" t="s">
        <v>37</v>
      </c>
      <c r="H659" t="s">
        <v>37</v>
      </c>
      <c r="I659" s="2">
        <v>285.80500000000001</v>
      </c>
      <c r="K659" s="2">
        <v>29259.638999999999</v>
      </c>
    </row>
    <row r="660" spans="1:11" x14ac:dyDescent="0.15">
      <c r="A660" t="s">
        <v>758</v>
      </c>
      <c r="B660" t="s">
        <v>759</v>
      </c>
      <c r="C660" s="1">
        <v>41082</v>
      </c>
      <c r="D660" s="3">
        <f t="shared" si="20"/>
        <v>6</v>
      </c>
      <c r="E660" s="3">
        <f t="shared" si="21"/>
        <v>2012</v>
      </c>
      <c r="F660" t="s">
        <v>14</v>
      </c>
      <c r="G660" t="s">
        <v>760</v>
      </c>
      <c r="H660" t="s">
        <v>761</v>
      </c>
      <c r="I660" s="2">
        <v>3574.9749999999999</v>
      </c>
      <c r="J660" t="s">
        <v>325</v>
      </c>
      <c r="K660" s="2">
        <v>3574.9749999999999</v>
      </c>
    </row>
    <row r="661" spans="1:11" x14ac:dyDescent="0.15">
      <c r="A661" t="s">
        <v>758</v>
      </c>
      <c r="B661" t="s">
        <v>759</v>
      </c>
      <c r="C661" s="1">
        <v>41103</v>
      </c>
      <c r="D661" s="3">
        <f t="shared" si="20"/>
        <v>7</v>
      </c>
      <c r="E661" s="3">
        <f t="shared" si="21"/>
        <v>2012</v>
      </c>
      <c r="F661" t="s">
        <v>14</v>
      </c>
      <c r="G661" t="s">
        <v>307</v>
      </c>
      <c r="H661" t="s">
        <v>762</v>
      </c>
      <c r="I661" s="2">
        <v>3849.7959999999998</v>
      </c>
      <c r="J661" t="s">
        <v>325</v>
      </c>
      <c r="K661" s="2">
        <v>7424.7709999999997</v>
      </c>
    </row>
    <row r="662" spans="1:11" x14ac:dyDescent="0.15">
      <c r="A662" t="s">
        <v>758</v>
      </c>
      <c r="B662" t="s">
        <v>759</v>
      </c>
      <c r="C662" s="1">
        <v>41107</v>
      </c>
      <c r="D662" s="3">
        <f t="shared" si="20"/>
        <v>7</v>
      </c>
      <c r="E662" s="3">
        <f t="shared" si="21"/>
        <v>2012</v>
      </c>
      <c r="F662" t="s">
        <v>14</v>
      </c>
      <c r="G662" t="s">
        <v>37</v>
      </c>
      <c r="H662" t="s">
        <v>37</v>
      </c>
      <c r="I662" s="2">
        <v>103</v>
      </c>
      <c r="K662" s="2">
        <v>7527.7709999999997</v>
      </c>
    </row>
    <row r="663" spans="1:11" x14ac:dyDescent="0.15">
      <c r="A663" t="s">
        <v>758</v>
      </c>
      <c r="B663" t="s">
        <v>759</v>
      </c>
      <c r="C663" s="1">
        <v>41166</v>
      </c>
      <c r="D663" s="3">
        <f t="shared" si="20"/>
        <v>9</v>
      </c>
      <c r="E663" s="3">
        <f t="shared" si="21"/>
        <v>2012</v>
      </c>
      <c r="F663" t="s">
        <v>14</v>
      </c>
      <c r="G663" t="s">
        <v>763</v>
      </c>
      <c r="H663" t="s">
        <v>764</v>
      </c>
      <c r="I663" s="2">
        <v>3831.1849999999999</v>
      </c>
      <c r="J663" t="s">
        <v>325</v>
      </c>
      <c r="K663" s="2">
        <v>11358.956</v>
      </c>
    </row>
    <row r="664" spans="1:11" x14ac:dyDescent="0.15">
      <c r="A664" t="s">
        <v>758</v>
      </c>
      <c r="B664" t="s">
        <v>759</v>
      </c>
      <c r="C664" s="1">
        <v>41185</v>
      </c>
      <c r="D664" s="3">
        <f t="shared" si="20"/>
        <v>10</v>
      </c>
      <c r="E664" s="3">
        <f t="shared" si="21"/>
        <v>2012</v>
      </c>
      <c r="F664" t="s">
        <v>14</v>
      </c>
      <c r="G664" t="s">
        <v>765</v>
      </c>
      <c r="H664" t="s">
        <v>766</v>
      </c>
      <c r="I664" s="2">
        <v>3849.288</v>
      </c>
      <c r="J664" t="s">
        <v>325</v>
      </c>
      <c r="K664" s="2">
        <v>15208.244000000001</v>
      </c>
    </row>
    <row r="665" spans="1:11" x14ac:dyDescent="0.15">
      <c r="A665" t="s">
        <v>758</v>
      </c>
      <c r="B665" t="s">
        <v>759</v>
      </c>
      <c r="C665" s="1">
        <v>41220</v>
      </c>
      <c r="D665" s="3">
        <f t="shared" si="20"/>
        <v>11</v>
      </c>
      <c r="E665" s="3">
        <f t="shared" si="21"/>
        <v>2012</v>
      </c>
      <c r="F665" t="s">
        <v>14</v>
      </c>
      <c r="G665" t="s">
        <v>767</v>
      </c>
      <c r="H665" t="s">
        <v>768</v>
      </c>
      <c r="I665" s="2">
        <v>3574.9440000000004</v>
      </c>
      <c r="J665" t="s">
        <v>325</v>
      </c>
      <c r="K665" s="2">
        <v>18783.188000000002</v>
      </c>
    </row>
    <row r="666" spans="1:11" x14ac:dyDescent="0.15">
      <c r="A666" t="s">
        <v>758</v>
      </c>
      <c r="B666" t="s">
        <v>759</v>
      </c>
      <c r="C666" s="1">
        <v>41255</v>
      </c>
      <c r="D666" s="3">
        <f t="shared" si="20"/>
        <v>12</v>
      </c>
      <c r="E666" s="3">
        <f t="shared" si="21"/>
        <v>2012</v>
      </c>
      <c r="F666" t="s">
        <v>14</v>
      </c>
      <c r="G666" t="s">
        <v>769</v>
      </c>
      <c r="H666" t="s">
        <v>770</v>
      </c>
      <c r="I666" s="2">
        <v>3529.518</v>
      </c>
      <c r="J666" t="s">
        <v>325</v>
      </c>
      <c r="K666" s="2">
        <v>22312.706000000002</v>
      </c>
    </row>
    <row r="667" spans="1:11" x14ac:dyDescent="0.15">
      <c r="A667" t="s">
        <v>758</v>
      </c>
      <c r="B667" t="s">
        <v>759</v>
      </c>
      <c r="C667" s="1">
        <v>41327</v>
      </c>
      <c r="D667" s="3">
        <f t="shared" si="20"/>
        <v>2</v>
      </c>
      <c r="E667" s="3">
        <f t="shared" si="21"/>
        <v>2013</v>
      </c>
      <c r="F667" t="s">
        <v>14</v>
      </c>
      <c r="G667" t="s">
        <v>771</v>
      </c>
      <c r="H667" t="s">
        <v>772</v>
      </c>
      <c r="I667" s="2">
        <v>2474.578</v>
      </c>
      <c r="J667" t="s">
        <v>325</v>
      </c>
      <c r="K667" s="2">
        <v>24787.284</v>
      </c>
    </row>
    <row r="668" spans="1:11" x14ac:dyDescent="0.15">
      <c r="A668" t="s">
        <v>758</v>
      </c>
      <c r="B668" t="s">
        <v>759</v>
      </c>
      <c r="C668" s="1">
        <v>41374</v>
      </c>
      <c r="D668" s="3">
        <f t="shared" si="20"/>
        <v>4</v>
      </c>
      <c r="E668" s="3">
        <f t="shared" si="21"/>
        <v>2013</v>
      </c>
      <c r="F668" t="s">
        <v>14</v>
      </c>
      <c r="G668" t="s">
        <v>773</v>
      </c>
      <c r="H668" t="s">
        <v>774</v>
      </c>
      <c r="I668" s="2">
        <v>3572.43</v>
      </c>
      <c r="J668" t="s">
        <v>325</v>
      </c>
      <c r="K668" s="2">
        <v>28359.714</v>
      </c>
    </row>
    <row r="669" spans="1:11" x14ac:dyDescent="0.15">
      <c r="A669" t="s">
        <v>758</v>
      </c>
      <c r="B669" t="s">
        <v>759</v>
      </c>
      <c r="C669" s="1">
        <v>41835</v>
      </c>
      <c r="D669" s="3">
        <f t="shared" si="20"/>
        <v>7</v>
      </c>
      <c r="E669" s="3">
        <f t="shared" si="21"/>
        <v>2014</v>
      </c>
      <c r="F669" t="s">
        <v>14</v>
      </c>
      <c r="G669" t="s">
        <v>37</v>
      </c>
      <c r="H669" t="s">
        <v>37</v>
      </c>
      <c r="I669" s="2">
        <v>381</v>
      </c>
      <c r="K669" s="2">
        <v>28740.714</v>
      </c>
    </row>
    <row r="670" spans="1:11" x14ac:dyDescent="0.15">
      <c r="A670" t="s">
        <v>758</v>
      </c>
      <c r="B670" t="s">
        <v>759</v>
      </c>
      <c r="C670" s="1">
        <v>42563</v>
      </c>
      <c r="D670" s="3">
        <f t="shared" si="20"/>
        <v>7</v>
      </c>
      <c r="E670" s="3">
        <f t="shared" si="21"/>
        <v>2016</v>
      </c>
      <c r="F670" t="s">
        <v>14</v>
      </c>
      <c r="G670" t="s">
        <v>37</v>
      </c>
      <c r="H670" t="s">
        <v>37</v>
      </c>
      <c r="I670" s="2">
        <v>310</v>
      </c>
      <c r="K670" s="2">
        <v>29050.714</v>
      </c>
    </row>
    <row r="671" spans="1:11" x14ac:dyDescent="0.15">
      <c r="A671" t="s">
        <v>758</v>
      </c>
      <c r="B671" t="s">
        <v>759</v>
      </c>
      <c r="C671" s="1">
        <v>43389</v>
      </c>
      <c r="D671" s="3">
        <f t="shared" si="20"/>
        <v>10</v>
      </c>
      <c r="E671" s="3">
        <f t="shared" si="21"/>
        <v>2018</v>
      </c>
      <c r="F671" t="s">
        <v>14</v>
      </c>
      <c r="G671" t="s">
        <v>37</v>
      </c>
      <c r="H671" t="s">
        <v>37</v>
      </c>
      <c r="I671" s="2">
        <v>341</v>
      </c>
      <c r="K671" s="2">
        <v>29391.714</v>
      </c>
    </row>
    <row r="672" spans="1:11" x14ac:dyDescent="0.15">
      <c r="A672" t="s">
        <v>758</v>
      </c>
      <c r="B672" t="s">
        <v>759</v>
      </c>
      <c r="C672" s="1">
        <v>43942</v>
      </c>
      <c r="D672" s="3">
        <f t="shared" si="20"/>
        <v>4</v>
      </c>
      <c r="E672" s="3">
        <f t="shared" si="21"/>
        <v>2020</v>
      </c>
      <c r="F672" t="s">
        <v>14</v>
      </c>
      <c r="G672" t="s">
        <v>37</v>
      </c>
      <c r="H672" t="s">
        <v>37</v>
      </c>
      <c r="I672" s="2">
        <v>289.92700000000002</v>
      </c>
      <c r="K672" s="2">
        <v>29681.641</v>
      </c>
    </row>
    <row r="673" spans="1:11" x14ac:dyDescent="0.15">
      <c r="A673" t="s">
        <v>775</v>
      </c>
      <c r="B673" t="s">
        <v>776</v>
      </c>
      <c r="C673" s="1">
        <v>43929</v>
      </c>
      <c r="D673" s="3">
        <f t="shared" si="20"/>
        <v>4</v>
      </c>
      <c r="E673" s="3">
        <f t="shared" si="21"/>
        <v>2020</v>
      </c>
      <c r="F673" t="s">
        <v>14</v>
      </c>
      <c r="G673" t="s">
        <v>777</v>
      </c>
      <c r="H673" t="s">
        <v>778</v>
      </c>
      <c r="I673" s="2">
        <v>4062.5</v>
      </c>
      <c r="J673" t="s">
        <v>325</v>
      </c>
      <c r="K673" s="2">
        <v>4062.5</v>
      </c>
    </row>
    <row r="674" spans="1:11" x14ac:dyDescent="0.15">
      <c r="A674" t="s">
        <v>775</v>
      </c>
      <c r="B674" t="s">
        <v>776</v>
      </c>
      <c r="C674" s="1">
        <v>43942</v>
      </c>
      <c r="D674" s="3">
        <f t="shared" si="20"/>
        <v>4</v>
      </c>
      <c r="E674" s="3">
        <f t="shared" si="21"/>
        <v>2020</v>
      </c>
      <c r="F674" t="s">
        <v>14</v>
      </c>
      <c r="G674" t="s">
        <v>37</v>
      </c>
      <c r="H674" t="s">
        <v>37</v>
      </c>
      <c r="I674" s="2">
        <v>40.073</v>
      </c>
      <c r="K674" s="2">
        <v>4102.5730000000003</v>
      </c>
    </row>
    <row r="675" spans="1:11" x14ac:dyDescent="0.15">
      <c r="A675" t="s">
        <v>775</v>
      </c>
      <c r="B675" t="s">
        <v>776</v>
      </c>
      <c r="C675" s="1">
        <v>43958</v>
      </c>
      <c r="D675" s="3">
        <f t="shared" si="20"/>
        <v>5</v>
      </c>
      <c r="E675" s="3">
        <f t="shared" si="21"/>
        <v>2020</v>
      </c>
      <c r="F675" t="s">
        <v>14</v>
      </c>
      <c r="G675" t="s">
        <v>539</v>
      </c>
      <c r="H675" t="s">
        <v>779</v>
      </c>
      <c r="I675" s="2">
        <v>3897.9580000000001</v>
      </c>
      <c r="J675" t="s">
        <v>325</v>
      </c>
      <c r="K675" s="2">
        <v>8000.5309999999999</v>
      </c>
    </row>
    <row r="676" spans="1:11" x14ac:dyDescent="0.15">
      <c r="A676" t="s">
        <v>775</v>
      </c>
      <c r="B676" t="s">
        <v>776</v>
      </c>
      <c r="C676" s="1">
        <v>43979</v>
      </c>
      <c r="D676" s="3">
        <f t="shared" si="20"/>
        <v>5</v>
      </c>
      <c r="E676" s="3">
        <f t="shared" si="21"/>
        <v>2020</v>
      </c>
      <c r="F676" t="s">
        <v>14</v>
      </c>
      <c r="G676" t="s">
        <v>780</v>
      </c>
      <c r="H676" t="s">
        <v>781</v>
      </c>
      <c r="I676" s="2">
        <v>3750</v>
      </c>
      <c r="K676" s="2">
        <v>11750.531000000001</v>
      </c>
    </row>
    <row r="677" spans="1:11" x14ac:dyDescent="0.15">
      <c r="A677" t="s">
        <v>775</v>
      </c>
      <c r="B677" t="s">
        <v>776</v>
      </c>
      <c r="C677" s="1">
        <v>44000</v>
      </c>
      <c r="D677" s="3">
        <f t="shared" si="20"/>
        <v>6</v>
      </c>
      <c r="E677" s="3">
        <f t="shared" si="21"/>
        <v>2020</v>
      </c>
      <c r="F677" t="s">
        <v>14</v>
      </c>
      <c r="G677" t="s">
        <v>782</v>
      </c>
      <c r="H677" t="s">
        <v>783</v>
      </c>
      <c r="I677" s="2">
        <v>4260.7489999999998</v>
      </c>
      <c r="J677" t="s">
        <v>325</v>
      </c>
      <c r="K677" s="2">
        <v>16011.28</v>
      </c>
    </row>
    <row r="678" spans="1:11" x14ac:dyDescent="0.15">
      <c r="A678" t="s">
        <v>775</v>
      </c>
      <c r="B678" t="s">
        <v>776</v>
      </c>
      <c r="C678" s="1">
        <v>44020</v>
      </c>
      <c r="D678" s="3">
        <f t="shared" si="20"/>
        <v>7</v>
      </c>
      <c r="E678" s="3">
        <f t="shared" si="21"/>
        <v>2020</v>
      </c>
      <c r="F678" t="s">
        <v>14</v>
      </c>
      <c r="G678" t="s">
        <v>784</v>
      </c>
      <c r="H678" t="s">
        <v>785</v>
      </c>
      <c r="I678" s="2">
        <v>3750</v>
      </c>
      <c r="K678" s="2">
        <v>19761.28</v>
      </c>
    </row>
    <row r="679" spans="1:11" x14ac:dyDescent="0.15">
      <c r="A679" t="s">
        <v>775</v>
      </c>
      <c r="B679" t="s">
        <v>776</v>
      </c>
      <c r="C679" s="1">
        <v>44042</v>
      </c>
      <c r="D679" s="3">
        <f t="shared" si="20"/>
        <v>7</v>
      </c>
      <c r="E679" s="3">
        <f t="shared" si="21"/>
        <v>2020</v>
      </c>
      <c r="F679" t="s">
        <v>14</v>
      </c>
      <c r="G679" t="s">
        <v>786</v>
      </c>
      <c r="H679" t="s">
        <v>787</v>
      </c>
      <c r="I679" s="2">
        <v>3500</v>
      </c>
      <c r="K679" s="2">
        <v>23261.279999999999</v>
      </c>
    </row>
    <row r="680" spans="1:11" x14ac:dyDescent="0.15">
      <c r="A680" t="s">
        <v>775</v>
      </c>
      <c r="B680" t="s">
        <v>776</v>
      </c>
      <c r="C680" s="1">
        <v>44062</v>
      </c>
      <c r="D680" s="3">
        <f t="shared" si="20"/>
        <v>8</v>
      </c>
      <c r="E680" s="3">
        <f t="shared" si="21"/>
        <v>2020</v>
      </c>
      <c r="F680" t="s">
        <v>14</v>
      </c>
      <c r="G680" t="s">
        <v>229</v>
      </c>
      <c r="H680" t="s">
        <v>788</v>
      </c>
      <c r="I680" s="2">
        <v>4062.4970000000003</v>
      </c>
      <c r="J680" t="s">
        <v>325</v>
      </c>
      <c r="K680" s="2">
        <v>27323.777000000002</v>
      </c>
    </row>
    <row r="681" spans="1:11" x14ac:dyDescent="0.15">
      <c r="A681" t="s">
        <v>775</v>
      </c>
      <c r="B681" t="s">
        <v>776</v>
      </c>
      <c r="C681" s="1">
        <v>44085</v>
      </c>
      <c r="D681" s="3">
        <f t="shared" si="20"/>
        <v>9</v>
      </c>
      <c r="E681" s="3">
        <f t="shared" si="21"/>
        <v>2020</v>
      </c>
      <c r="F681" t="s">
        <v>14</v>
      </c>
      <c r="G681" t="s">
        <v>221</v>
      </c>
      <c r="H681" t="s">
        <v>789</v>
      </c>
      <c r="I681" s="2">
        <v>3250</v>
      </c>
      <c r="K681" s="2">
        <v>30573.777000000002</v>
      </c>
    </row>
    <row r="682" spans="1:11" x14ac:dyDescent="0.15">
      <c r="A682" t="s">
        <v>775</v>
      </c>
      <c r="B682" t="s">
        <v>776</v>
      </c>
      <c r="C682" s="1">
        <v>44106</v>
      </c>
      <c r="D682" s="3">
        <f t="shared" si="20"/>
        <v>10</v>
      </c>
      <c r="E682" s="3">
        <f t="shared" si="21"/>
        <v>2020</v>
      </c>
      <c r="F682" t="s">
        <v>14</v>
      </c>
      <c r="G682" t="s">
        <v>784</v>
      </c>
      <c r="H682" t="s">
        <v>790</v>
      </c>
      <c r="I682" s="2">
        <v>3250</v>
      </c>
      <c r="K682" s="2">
        <v>33823.777000000002</v>
      </c>
    </row>
    <row r="683" spans="1:11" x14ac:dyDescent="0.15">
      <c r="A683" t="s">
        <v>791</v>
      </c>
      <c r="B683" t="s">
        <v>792</v>
      </c>
      <c r="C683" s="1">
        <v>42936</v>
      </c>
      <c r="D683" s="3">
        <f t="shared" si="20"/>
        <v>7</v>
      </c>
      <c r="E683" s="3">
        <f t="shared" si="21"/>
        <v>2017</v>
      </c>
      <c r="F683" t="s">
        <v>14</v>
      </c>
      <c r="G683" t="s">
        <v>793</v>
      </c>
      <c r="H683" t="s">
        <v>794</v>
      </c>
      <c r="I683" s="2">
        <v>3162.4980000000005</v>
      </c>
      <c r="J683" t="s">
        <v>325</v>
      </c>
      <c r="K683" s="2">
        <v>3162.4980000000005</v>
      </c>
    </row>
    <row r="684" spans="1:11" x14ac:dyDescent="0.15">
      <c r="A684" t="s">
        <v>791</v>
      </c>
      <c r="B684" t="s">
        <v>792</v>
      </c>
      <c r="C684" s="1">
        <v>42971</v>
      </c>
      <c r="D684" s="3">
        <f t="shared" si="20"/>
        <v>8</v>
      </c>
      <c r="E684" s="3">
        <f t="shared" si="21"/>
        <v>2017</v>
      </c>
      <c r="F684" t="s">
        <v>14</v>
      </c>
      <c r="G684" t="s">
        <v>415</v>
      </c>
      <c r="H684" t="s">
        <v>795</v>
      </c>
      <c r="I684" s="2">
        <v>3158.6279999999997</v>
      </c>
      <c r="J684" t="s">
        <v>325</v>
      </c>
      <c r="K684" s="2">
        <v>6321.1260000000011</v>
      </c>
    </row>
    <row r="685" spans="1:11" x14ac:dyDescent="0.15">
      <c r="A685" t="s">
        <v>791</v>
      </c>
      <c r="B685" t="s">
        <v>792</v>
      </c>
      <c r="C685" s="1">
        <v>43014</v>
      </c>
      <c r="D685" s="3">
        <f t="shared" si="20"/>
        <v>10</v>
      </c>
      <c r="E685" s="3">
        <f t="shared" si="21"/>
        <v>2017</v>
      </c>
      <c r="F685" t="s">
        <v>14</v>
      </c>
      <c r="G685" t="s">
        <v>796</v>
      </c>
      <c r="H685" t="s">
        <v>797</v>
      </c>
      <c r="I685" s="2">
        <v>3162.5</v>
      </c>
      <c r="J685" t="s">
        <v>325</v>
      </c>
      <c r="K685" s="2">
        <v>9483.6260000000002</v>
      </c>
    </row>
    <row r="686" spans="1:11" x14ac:dyDescent="0.15">
      <c r="A686" t="s">
        <v>791</v>
      </c>
      <c r="B686" t="s">
        <v>792</v>
      </c>
      <c r="C686" s="1">
        <v>43049</v>
      </c>
      <c r="D686" s="3">
        <f t="shared" si="20"/>
        <v>11</v>
      </c>
      <c r="E686" s="3">
        <f t="shared" si="21"/>
        <v>2017</v>
      </c>
      <c r="F686" t="s">
        <v>14</v>
      </c>
      <c r="G686" t="s">
        <v>798</v>
      </c>
      <c r="H686" t="s">
        <v>799</v>
      </c>
      <c r="I686" s="2">
        <v>2750</v>
      </c>
      <c r="K686" s="2">
        <v>12233.626</v>
      </c>
    </row>
    <row r="687" spans="1:11" x14ac:dyDescent="0.15">
      <c r="A687" t="s">
        <v>791</v>
      </c>
      <c r="B687" t="s">
        <v>792</v>
      </c>
      <c r="C687" s="1">
        <v>43075</v>
      </c>
      <c r="D687" s="3">
        <f t="shared" si="20"/>
        <v>12</v>
      </c>
      <c r="E687" s="3">
        <f t="shared" si="21"/>
        <v>2017</v>
      </c>
      <c r="F687" t="s">
        <v>14</v>
      </c>
      <c r="G687" t="s">
        <v>522</v>
      </c>
      <c r="H687" t="s">
        <v>800</v>
      </c>
      <c r="I687" s="2">
        <v>2750</v>
      </c>
      <c r="K687" s="2">
        <v>14983.626</v>
      </c>
    </row>
    <row r="688" spans="1:11" x14ac:dyDescent="0.15">
      <c r="A688" t="s">
        <v>791</v>
      </c>
      <c r="B688" t="s">
        <v>792</v>
      </c>
      <c r="C688" s="1">
        <v>43119</v>
      </c>
      <c r="D688" s="3">
        <f t="shared" si="20"/>
        <v>1</v>
      </c>
      <c r="E688" s="3">
        <f t="shared" si="21"/>
        <v>2018</v>
      </c>
      <c r="F688" t="s">
        <v>14</v>
      </c>
      <c r="G688" t="s">
        <v>801</v>
      </c>
      <c r="H688" t="s">
        <v>802</v>
      </c>
      <c r="I688" s="2">
        <v>2500</v>
      </c>
      <c r="K688" s="2">
        <v>17483.626</v>
      </c>
    </row>
    <row r="689" spans="1:11" x14ac:dyDescent="0.15">
      <c r="A689" t="s">
        <v>791</v>
      </c>
      <c r="B689" t="s">
        <v>792</v>
      </c>
      <c r="C689" s="1">
        <v>43161</v>
      </c>
      <c r="D689" s="3">
        <f t="shared" si="20"/>
        <v>3</v>
      </c>
      <c r="E689" s="3">
        <f t="shared" si="21"/>
        <v>2018</v>
      </c>
      <c r="F689" t="s">
        <v>14</v>
      </c>
      <c r="G689" t="s">
        <v>803</v>
      </c>
      <c r="H689" t="s">
        <v>804</v>
      </c>
      <c r="I689" s="2">
        <v>2815.66</v>
      </c>
      <c r="J689" t="s">
        <v>325</v>
      </c>
      <c r="K689" s="2">
        <v>20299.286</v>
      </c>
    </row>
    <row r="690" spans="1:11" x14ac:dyDescent="0.15">
      <c r="A690" t="s">
        <v>791</v>
      </c>
      <c r="B690" t="s">
        <v>792</v>
      </c>
      <c r="C690" s="1">
        <v>43195</v>
      </c>
      <c r="D690" s="3">
        <f t="shared" si="20"/>
        <v>4</v>
      </c>
      <c r="E690" s="3">
        <f t="shared" si="21"/>
        <v>2018</v>
      </c>
      <c r="F690" t="s">
        <v>14</v>
      </c>
      <c r="G690" t="s">
        <v>805</v>
      </c>
      <c r="H690" t="s">
        <v>806</v>
      </c>
      <c r="I690" s="2">
        <v>2750</v>
      </c>
      <c r="K690" s="2">
        <v>23049.286</v>
      </c>
    </row>
    <row r="691" spans="1:11" x14ac:dyDescent="0.15">
      <c r="A691" t="s">
        <v>791</v>
      </c>
      <c r="B691" t="s">
        <v>792</v>
      </c>
      <c r="C691" s="1">
        <v>43224</v>
      </c>
      <c r="D691" s="3">
        <f t="shared" si="20"/>
        <v>5</v>
      </c>
      <c r="E691" s="3">
        <f t="shared" si="21"/>
        <v>2018</v>
      </c>
      <c r="F691" t="s">
        <v>14</v>
      </c>
      <c r="G691" t="s">
        <v>537</v>
      </c>
      <c r="H691" t="s">
        <v>679</v>
      </c>
      <c r="I691" s="2">
        <v>3427.0339999999997</v>
      </c>
      <c r="J691" t="s">
        <v>325</v>
      </c>
      <c r="K691" s="2">
        <v>26476.32</v>
      </c>
    </row>
    <row r="692" spans="1:11" x14ac:dyDescent="0.15">
      <c r="A692" t="s">
        <v>791</v>
      </c>
      <c r="B692" t="s">
        <v>792</v>
      </c>
      <c r="C692" s="1">
        <v>43258</v>
      </c>
      <c r="D692" s="3">
        <f t="shared" si="20"/>
        <v>6</v>
      </c>
      <c r="E692" s="3">
        <f t="shared" si="21"/>
        <v>2018</v>
      </c>
      <c r="F692" t="s">
        <v>14</v>
      </c>
      <c r="G692" t="s">
        <v>605</v>
      </c>
      <c r="H692" t="s">
        <v>807</v>
      </c>
      <c r="I692" s="2">
        <v>2750</v>
      </c>
      <c r="K692" s="2">
        <v>29226.32</v>
      </c>
    </row>
    <row r="693" spans="1:11" x14ac:dyDescent="0.15">
      <c r="A693" t="s">
        <v>791</v>
      </c>
      <c r="B693" t="s">
        <v>792</v>
      </c>
      <c r="C693" s="1">
        <v>43389</v>
      </c>
      <c r="D693" s="3">
        <f t="shared" si="20"/>
        <v>10</v>
      </c>
      <c r="E693" s="3">
        <f t="shared" si="21"/>
        <v>2018</v>
      </c>
      <c r="F693" t="s">
        <v>14</v>
      </c>
      <c r="G693" t="s">
        <v>37</v>
      </c>
      <c r="H693" t="s">
        <v>37</v>
      </c>
      <c r="I693" s="2">
        <v>343</v>
      </c>
      <c r="K693" s="2">
        <v>29569.32</v>
      </c>
    </row>
    <row r="694" spans="1:11" x14ac:dyDescent="0.15">
      <c r="A694" t="s">
        <v>791</v>
      </c>
      <c r="B694" t="s">
        <v>792</v>
      </c>
      <c r="C694" s="1">
        <v>43942</v>
      </c>
      <c r="D694" s="3">
        <f t="shared" si="20"/>
        <v>4</v>
      </c>
      <c r="E694" s="3">
        <f t="shared" si="21"/>
        <v>2020</v>
      </c>
      <c r="F694" t="s">
        <v>14</v>
      </c>
      <c r="G694" t="s">
        <v>37</v>
      </c>
      <c r="H694" t="s">
        <v>37</v>
      </c>
      <c r="I694" s="2">
        <v>291.67900000000003</v>
      </c>
      <c r="K694" s="2">
        <v>29860.999</v>
      </c>
    </row>
    <row r="695" spans="1:11" x14ac:dyDescent="0.15">
      <c r="A695" t="s">
        <v>791</v>
      </c>
      <c r="B695" t="s">
        <v>792</v>
      </c>
      <c r="C695" s="1">
        <v>43972</v>
      </c>
      <c r="D695" s="3">
        <f t="shared" si="20"/>
        <v>5</v>
      </c>
      <c r="E695" s="3">
        <f t="shared" si="21"/>
        <v>2020</v>
      </c>
      <c r="F695" t="s">
        <v>14</v>
      </c>
      <c r="G695" t="s">
        <v>808</v>
      </c>
      <c r="H695" t="s">
        <v>809</v>
      </c>
      <c r="I695" s="2">
        <v>3869.6240000000003</v>
      </c>
      <c r="J695" t="s">
        <v>325</v>
      </c>
      <c r="K695" s="2">
        <v>33730.623</v>
      </c>
    </row>
    <row r="696" spans="1:11" x14ac:dyDescent="0.15">
      <c r="A696" t="s">
        <v>791</v>
      </c>
      <c r="B696" t="s">
        <v>792</v>
      </c>
      <c r="C696" s="1">
        <v>44670</v>
      </c>
      <c r="D696" s="3">
        <f t="shared" si="20"/>
        <v>4</v>
      </c>
      <c r="E696" s="3">
        <f t="shared" si="21"/>
        <v>2022</v>
      </c>
      <c r="F696" t="s">
        <v>14</v>
      </c>
      <c r="G696" t="s">
        <v>37</v>
      </c>
      <c r="H696" t="s">
        <v>37</v>
      </c>
      <c r="I696" s="2">
        <v>305</v>
      </c>
      <c r="K696" s="2">
        <v>34035.623</v>
      </c>
    </row>
    <row r="697" spans="1:11" x14ac:dyDescent="0.15">
      <c r="A697" t="s">
        <v>791</v>
      </c>
      <c r="B697" t="s">
        <v>792</v>
      </c>
      <c r="C697" s="1">
        <v>44761</v>
      </c>
      <c r="D697" s="3">
        <f t="shared" si="20"/>
        <v>7</v>
      </c>
      <c r="E697" s="3">
        <f t="shared" si="21"/>
        <v>2022</v>
      </c>
      <c r="F697" t="s">
        <v>14</v>
      </c>
      <c r="G697" t="s">
        <v>37</v>
      </c>
      <c r="H697" t="s">
        <v>37</v>
      </c>
      <c r="I697" s="2">
        <v>323</v>
      </c>
      <c r="K697" s="2">
        <v>34358.623</v>
      </c>
    </row>
    <row r="698" spans="1:11" x14ac:dyDescent="0.15">
      <c r="A698" t="s">
        <v>810</v>
      </c>
      <c r="B698" t="s">
        <v>811</v>
      </c>
      <c r="C698" s="1">
        <v>41437</v>
      </c>
      <c r="D698" s="3">
        <f t="shared" si="20"/>
        <v>6</v>
      </c>
      <c r="E698" s="3">
        <f t="shared" si="21"/>
        <v>2013</v>
      </c>
      <c r="F698" t="s">
        <v>14</v>
      </c>
      <c r="G698" t="s">
        <v>812</v>
      </c>
      <c r="H698" t="s">
        <v>813</v>
      </c>
      <c r="I698" s="2">
        <v>3750</v>
      </c>
      <c r="K698" s="2">
        <v>3750</v>
      </c>
    </row>
    <row r="699" spans="1:11" x14ac:dyDescent="0.15">
      <c r="A699" t="s">
        <v>810</v>
      </c>
      <c r="B699" t="s">
        <v>811</v>
      </c>
      <c r="C699" s="1">
        <v>41458</v>
      </c>
      <c r="D699" s="3">
        <f t="shared" si="20"/>
        <v>7</v>
      </c>
      <c r="E699" s="3">
        <f t="shared" si="21"/>
        <v>2013</v>
      </c>
      <c r="F699" t="s">
        <v>14</v>
      </c>
      <c r="G699" t="s">
        <v>814</v>
      </c>
      <c r="H699" t="s">
        <v>815</v>
      </c>
      <c r="I699" s="2">
        <v>3849.777</v>
      </c>
      <c r="J699" t="s">
        <v>325</v>
      </c>
      <c r="K699" s="2">
        <v>7599.7769999999991</v>
      </c>
    </row>
    <row r="700" spans="1:11" x14ac:dyDescent="0.15">
      <c r="A700" t="s">
        <v>810</v>
      </c>
      <c r="B700" t="s">
        <v>811</v>
      </c>
      <c r="C700" s="1">
        <v>41530</v>
      </c>
      <c r="D700" s="3">
        <f t="shared" si="20"/>
        <v>9</v>
      </c>
      <c r="E700" s="3">
        <f t="shared" si="21"/>
        <v>2013</v>
      </c>
      <c r="F700" t="s">
        <v>14</v>
      </c>
      <c r="G700" t="s">
        <v>816</v>
      </c>
      <c r="H700" t="s">
        <v>817</v>
      </c>
      <c r="I700" s="2">
        <v>4124.6040000000003</v>
      </c>
      <c r="J700" t="s">
        <v>325</v>
      </c>
      <c r="K700" s="2">
        <v>11724.381000000001</v>
      </c>
    </row>
    <row r="701" spans="1:11" x14ac:dyDescent="0.15">
      <c r="A701" t="s">
        <v>810</v>
      </c>
      <c r="B701" t="s">
        <v>811</v>
      </c>
      <c r="C701" s="1">
        <v>41551</v>
      </c>
      <c r="D701" s="3">
        <f t="shared" si="20"/>
        <v>10</v>
      </c>
      <c r="E701" s="3">
        <f t="shared" si="21"/>
        <v>2013</v>
      </c>
      <c r="F701" t="s">
        <v>14</v>
      </c>
      <c r="G701" t="s">
        <v>818</v>
      </c>
      <c r="H701" t="s">
        <v>819</v>
      </c>
      <c r="I701" s="2">
        <v>4399.5339999999997</v>
      </c>
      <c r="J701" t="s">
        <v>325</v>
      </c>
      <c r="K701" s="2">
        <v>16123.915000000001</v>
      </c>
    </row>
    <row r="702" spans="1:11" x14ac:dyDescent="0.15">
      <c r="A702" t="s">
        <v>810</v>
      </c>
      <c r="B702" t="s">
        <v>811</v>
      </c>
      <c r="C702" s="1">
        <v>41598</v>
      </c>
      <c r="D702" s="3">
        <f t="shared" si="20"/>
        <v>11</v>
      </c>
      <c r="E702" s="3">
        <f t="shared" si="21"/>
        <v>2013</v>
      </c>
      <c r="F702" t="s">
        <v>14</v>
      </c>
      <c r="G702" t="s">
        <v>820</v>
      </c>
      <c r="H702" t="s">
        <v>821</v>
      </c>
      <c r="I702" s="2">
        <v>4124.4880000000003</v>
      </c>
      <c r="J702" t="s">
        <v>325</v>
      </c>
      <c r="K702" s="2">
        <v>20248.403000000002</v>
      </c>
    </row>
    <row r="703" spans="1:11" x14ac:dyDescent="0.15">
      <c r="A703" t="s">
        <v>810</v>
      </c>
      <c r="B703" t="s">
        <v>811</v>
      </c>
      <c r="C703" s="1">
        <v>41663</v>
      </c>
      <c r="D703" s="3">
        <f t="shared" si="20"/>
        <v>1</v>
      </c>
      <c r="E703" s="3">
        <f t="shared" si="21"/>
        <v>2014</v>
      </c>
      <c r="F703" t="s">
        <v>14</v>
      </c>
      <c r="G703" t="s">
        <v>822</v>
      </c>
      <c r="H703" t="s">
        <v>823</v>
      </c>
      <c r="I703" s="2">
        <v>3574.7380000000003</v>
      </c>
      <c r="J703" t="s">
        <v>325</v>
      </c>
      <c r="K703" s="2">
        <v>23823.141</v>
      </c>
    </row>
    <row r="704" spans="1:11" x14ac:dyDescent="0.15">
      <c r="A704" t="s">
        <v>810</v>
      </c>
      <c r="B704" t="s">
        <v>811</v>
      </c>
      <c r="C704" s="1">
        <v>41691</v>
      </c>
      <c r="D704" s="3">
        <f t="shared" si="20"/>
        <v>2</v>
      </c>
      <c r="E704" s="3">
        <f t="shared" si="21"/>
        <v>2014</v>
      </c>
      <c r="F704" t="s">
        <v>14</v>
      </c>
      <c r="G704" t="s">
        <v>824</v>
      </c>
      <c r="H704" t="s">
        <v>825</v>
      </c>
      <c r="I704" s="2">
        <v>3000</v>
      </c>
      <c r="K704" s="2">
        <v>26823.141</v>
      </c>
    </row>
    <row r="705" spans="1:11" x14ac:dyDescent="0.15">
      <c r="A705" t="s">
        <v>810</v>
      </c>
      <c r="B705" t="s">
        <v>811</v>
      </c>
      <c r="C705" s="1">
        <v>41835</v>
      </c>
      <c r="D705" s="3">
        <f t="shared" si="20"/>
        <v>7</v>
      </c>
      <c r="E705" s="3">
        <f t="shared" si="21"/>
        <v>2014</v>
      </c>
      <c r="F705" t="s">
        <v>14</v>
      </c>
      <c r="G705" t="s">
        <v>37</v>
      </c>
      <c r="H705" t="s">
        <v>37</v>
      </c>
      <c r="I705" s="2">
        <v>361</v>
      </c>
      <c r="K705" s="2">
        <v>27184.141</v>
      </c>
    </row>
    <row r="706" spans="1:11" x14ac:dyDescent="0.15">
      <c r="A706" t="s">
        <v>810</v>
      </c>
      <c r="B706" t="s">
        <v>811</v>
      </c>
      <c r="C706" s="1">
        <v>42563</v>
      </c>
      <c r="D706" s="3">
        <f t="shared" si="20"/>
        <v>7</v>
      </c>
      <c r="E706" s="3">
        <f t="shared" si="21"/>
        <v>2016</v>
      </c>
      <c r="F706" t="s">
        <v>14</v>
      </c>
      <c r="G706" t="s">
        <v>37</v>
      </c>
      <c r="H706" t="s">
        <v>37</v>
      </c>
      <c r="I706" s="2">
        <v>293</v>
      </c>
      <c r="K706" s="2">
        <v>27477.141</v>
      </c>
    </row>
    <row r="707" spans="1:11" x14ac:dyDescent="0.15">
      <c r="A707" t="s">
        <v>810</v>
      </c>
      <c r="B707" t="s">
        <v>811</v>
      </c>
      <c r="C707" s="1">
        <v>43389</v>
      </c>
      <c r="D707" s="3">
        <f t="shared" si="20"/>
        <v>10</v>
      </c>
      <c r="E707" s="3">
        <f t="shared" si="21"/>
        <v>2018</v>
      </c>
      <c r="F707" t="s">
        <v>14</v>
      </c>
      <c r="G707" t="s">
        <v>37</v>
      </c>
      <c r="H707" t="s">
        <v>37</v>
      </c>
      <c r="I707" s="2">
        <v>322</v>
      </c>
      <c r="K707" s="2">
        <v>27799.141</v>
      </c>
    </row>
    <row r="708" spans="1:11" x14ac:dyDescent="0.15">
      <c r="A708" t="s">
        <v>810</v>
      </c>
      <c r="B708" t="s">
        <v>811</v>
      </c>
      <c r="C708" s="1">
        <v>43942</v>
      </c>
      <c r="D708" s="3">
        <f t="shared" si="20"/>
        <v>4</v>
      </c>
      <c r="E708" s="3">
        <f t="shared" si="21"/>
        <v>2020</v>
      </c>
      <c r="F708" t="s">
        <v>14</v>
      </c>
      <c r="G708" t="s">
        <v>37</v>
      </c>
      <c r="H708" t="s">
        <v>37</v>
      </c>
      <c r="I708" s="2">
        <v>274.21699999999998</v>
      </c>
      <c r="K708" s="2">
        <v>28073.358000000004</v>
      </c>
    </row>
    <row r="709" spans="1:11" x14ac:dyDescent="0.15">
      <c r="A709" t="s">
        <v>810</v>
      </c>
      <c r="B709" t="s">
        <v>811</v>
      </c>
      <c r="C709" s="1">
        <v>43986</v>
      </c>
      <c r="D709" s="3">
        <f t="shared" si="20"/>
        <v>6</v>
      </c>
      <c r="E709" s="3">
        <f t="shared" si="21"/>
        <v>2020</v>
      </c>
      <c r="F709" t="s">
        <v>14</v>
      </c>
      <c r="G709" t="s">
        <v>826</v>
      </c>
      <c r="H709" t="s">
        <v>827</v>
      </c>
      <c r="I709" s="2">
        <v>3941.2490000000003</v>
      </c>
      <c r="J709" t="s">
        <v>325</v>
      </c>
      <c r="K709" s="2">
        <v>32014.607000000004</v>
      </c>
    </row>
    <row r="710" spans="1:11" x14ac:dyDescent="0.15">
      <c r="A710" t="s">
        <v>810</v>
      </c>
      <c r="B710" t="s">
        <v>811</v>
      </c>
      <c r="C710" s="1">
        <v>44028</v>
      </c>
      <c r="D710" s="3">
        <f t="shared" si="20"/>
        <v>7</v>
      </c>
      <c r="E710" s="3">
        <f t="shared" si="21"/>
        <v>2020</v>
      </c>
      <c r="F710" t="s">
        <v>14</v>
      </c>
      <c r="G710" t="s">
        <v>828</v>
      </c>
      <c r="H710" t="s">
        <v>829</v>
      </c>
      <c r="I710" s="2">
        <v>3250</v>
      </c>
      <c r="K710" s="2">
        <v>35264.607000000004</v>
      </c>
    </row>
    <row r="711" spans="1:11" x14ac:dyDescent="0.15">
      <c r="A711" t="s">
        <v>810</v>
      </c>
      <c r="B711" t="s">
        <v>811</v>
      </c>
      <c r="C711" s="1">
        <v>44670</v>
      </c>
      <c r="D711" s="3">
        <f t="shared" si="20"/>
        <v>4</v>
      </c>
      <c r="E711" s="3">
        <f t="shared" si="21"/>
        <v>2022</v>
      </c>
      <c r="F711" t="s">
        <v>14</v>
      </c>
      <c r="G711" t="s">
        <v>37</v>
      </c>
      <c r="H711" t="s">
        <v>37</v>
      </c>
      <c r="I711" s="2">
        <v>319</v>
      </c>
      <c r="K711" s="2">
        <v>35583.607000000004</v>
      </c>
    </row>
    <row r="712" spans="1:11" x14ac:dyDescent="0.15">
      <c r="A712" t="s">
        <v>810</v>
      </c>
      <c r="B712" t="s">
        <v>811</v>
      </c>
      <c r="C712" s="1">
        <v>44761</v>
      </c>
      <c r="D712" s="3">
        <f t="shared" ref="D712:D775" si="22">MONTH(C712)</f>
        <v>7</v>
      </c>
      <c r="E712" s="3">
        <f t="shared" ref="E712:E775" si="23">YEAR(C712)</f>
        <v>2022</v>
      </c>
      <c r="F712" t="s">
        <v>14</v>
      </c>
      <c r="G712" t="s">
        <v>37</v>
      </c>
      <c r="H712" t="s">
        <v>37</v>
      </c>
      <c r="I712" s="2">
        <v>338</v>
      </c>
      <c r="K712" s="2">
        <v>35921.607000000004</v>
      </c>
    </row>
    <row r="713" spans="1:11" x14ac:dyDescent="0.15">
      <c r="A713" t="s">
        <v>830</v>
      </c>
      <c r="B713" t="s">
        <v>831</v>
      </c>
      <c r="C713" s="1">
        <v>44111</v>
      </c>
      <c r="D713" s="3">
        <f t="shared" si="22"/>
        <v>10</v>
      </c>
      <c r="E713" s="3">
        <f t="shared" si="23"/>
        <v>2020</v>
      </c>
      <c r="F713" t="s">
        <v>14</v>
      </c>
      <c r="G713" t="s">
        <v>832</v>
      </c>
      <c r="H713" t="s">
        <v>833</v>
      </c>
      <c r="I713" s="2">
        <v>3518.4520000000002</v>
      </c>
      <c r="J713" t="s">
        <v>325</v>
      </c>
      <c r="K713" s="2">
        <v>3518.4520000000002</v>
      </c>
    </row>
    <row r="714" spans="1:11" x14ac:dyDescent="0.15">
      <c r="A714" t="s">
        <v>830</v>
      </c>
      <c r="B714" t="s">
        <v>831</v>
      </c>
      <c r="C714" s="1">
        <v>44132</v>
      </c>
      <c r="D714" s="3">
        <f t="shared" si="22"/>
        <v>10</v>
      </c>
      <c r="E714" s="3">
        <f t="shared" si="23"/>
        <v>2020</v>
      </c>
      <c r="F714" t="s">
        <v>14</v>
      </c>
      <c r="G714" t="s">
        <v>834</v>
      </c>
      <c r="H714" t="s">
        <v>835</v>
      </c>
      <c r="I714" s="2">
        <v>3510.7420000000002</v>
      </c>
      <c r="J714" t="s">
        <v>325</v>
      </c>
      <c r="K714" s="2">
        <v>7029.1940000000004</v>
      </c>
    </row>
    <row r="715" spans="1:11" x14ac:dyDescent="0.15">
      <c r="A715" t="s">
        <v>830</v>
      </c>
      <c r="B715" t="s">
        <v>831</v>
      </c>
      <c r="C715" s="1">
        <v>44153</v>
      </c>
      <c r="D715" s="3">
        <f t="shared" si="22"/>
        <v>11</v>
      </c>
      <c r="E715" s="3">
        <f t="shared" si="23"/>
        <v>2020</v>
      </c>
      <c r="F715" t="s">
        <v>14</v>
      </c>
      <c r="G715" t="s">
        <v>836</v>
      </c>
      <c r="H715" t="s">
        <v>837</v>
      </c>
      <c r="I715" s="2">
        <v>4062.4989999999998</v>
      </c>
      <c r="J715" t="s">
        <v>325</v>
      </c>
      <c r="K715" s="2">
        <v>11091.693000000001</v>
      </c>
    </row>
    <row r="716" spans="1:11" x14ac:dyDescent="0.15">
      <c r="A716" t="s">
        <v>830</v>
      </c>
      <c r="B716" t="s">
        <v>831</v>
      </c>
      <c r="C716" s="1">
        <v>44174</v>
      </c>
      <c r="D716" s="3">
        <f t="shared" si="22"/>
        <v>12</v>
      </c>
      <c r="E716" s="3">
        <f t="shared" si="23"/>
        <v>2020</v>
      </c>
      <c r="F716" t="s">
        <v>14</v>
      </c>
      <c r="G716" t="s">
        <v>294</v>
      </c>
      <c r="H716" t="s">
        <v>838</v>
      </c>
      <c r="I716" s="2">
        <v>4029.3720000000003</v>
      </c>
      <c r="J716" t="s">
        <v>325</v>
      </c>
      <c r="K716" s="2">
        <v>15121.065000000001</v>
      </c>
    </row>
    <row r="717" spans="1:11" x14ac:dyDescent="0.15">
      <c r="A717" t="s">
        <v>830</v>
      </c>
      <c r="B717" t="s">
        <v>831</v>
      </c>
      <c r="C717" s="1">
        <v>44218</v>
      </c>
      <c r="D717" s="3">
        <f t="shared" si="22"/>
        <v>1</v>
      </c>
      <c r="E717" s="3">
        <f t="shared" si="23"/>
        <v>2021</v>
      </c>
      <c r="F717" t="s">
        <v>14</v>
      </c>
      <c r="G717" t="s">
        <v>839</v>
      </c>
      <c r="H717" t="s">
        <v>840</v>
      </c>
      <c r="I717" s="2">
        <v>3250</v>
      </c>
      <c r="K717" s="2">
        <v>18371.064999999999</v>
      </c>
    </row>
    <row r="718" spans="1:11" x14ac:dyDescent="0.15">
      <c r="A718" t="s">
        <v>830</v>
      </c>
      <c r="B718" t="s">
        <v>831</v>
      </c>
      <c r="C718" s="1">
        <v>44244</v>
      </c>
      <c r="D718" s="3">
        <f t="shared" si="22"/>
        <v>2</v>
      </c>
      <c r="E718" s="3">
        <f t="shared" si="23"/>
        <v>2021</v>
      </c>
      <c r="F718" t="s">
        <v>14</v>
      </c>
      <c r="G718" t="s">
        <v>841</v>
      </c>
      <c r="H718" t="s">
        <v>842</v>
      </c>
      <c r="I718" s="2">
        <v>3250</v>
      </c>
      <c r="K718" s="2">
        <v>21621.064999999999</v>
      </c>
    </row>
    <row r="719" spans="1:11" x14ac:dyDescent="0.15">
      <c r="A719" t="s">
        <v>830</v>
      </c>
      <c r="B719" t="s">
        <v>831</v>
      </c>
      <c r="C719" s="1">
        <v>44272</v>
      </c>
      <c r="D719" s="3">
        <f t="shared" si="22"/>
        <v>3</v>
      </c>
      <c r="E719" s="3">
        <f t="shared" si="23"/>
        <v>2021</v>
      </c>
      <c r="F719" t="s">
        <v>14</v>
      </c>
      <c r="G719" t="s">
        <v>843</v>
      </c>
      <c r="H719" t="s">
        <v>844</v>
      </c>
      <c r="I719" s="2">
        <v>4375</v>
      </c>
      <c r="J719" t="s">
        <v>325</v>
      </c>
      <c r="K719" s="2">
        <v>25996.064999999999</v>
      </c>
    </row>
    <row r="720" spans="1:11" x14ac:dyDescent="0.15">
      <c r="A720" t="s">
        <v>830</v>
      </c>
      <c r="B720" t="s">
        <v>831</v>
      </c>
      <c r="C720" s="1">
        <v>44307</v>
      </c>
      <c r="D720" s="3">
        <f t="shared" si="22"/>
        <v>4</v>
      </c>
      <c r="E720" s="3">
        <f t="shared" si="23"/>
        <v>2021</v>
      </c>
      <c r="F720" t="s">
        <v>14</v>
      </c>
      <c r="G720" t="s">
        <v>247</v>
      </c>
      <c r="H720" t="s">
        <v>845</v>
      </c>
      <c r="I720" s="2">
        <v>4062.4980000000005</v>
      </c>
      <c r="J720" t="s">
        <v>325</v>
      </c>
      <c r="K720" s="2">
        <v>30058.562999999998</v>
      </c>
    </row>
    <row r="721" spans="1:11" x14ac:dyDescent="0.15">
      <c r="A721" t="s">
        <v>830</v>
      </c>
      <c r="B721" t="s">
        <v>831</v>
      </c>
      <c r="C721" s="1">
        <v>44335</v>
      </c>
      <c r="D721" s="3">
        <f t="shared" si="22"/>
        <v>5</v>
      </c>
      <c r="E721" s="3">
        <f t="shared" si="23"/>
        <v>2021</v>
      </c>
      <c r="F721" t="s">
        <v>14</v>
      </c>
      <c r="G721" t="s">
        <v>219</v>
      </c>
      <c r="H721" t="s">
        <v>846</v>
      </c>
      <c r="I721" s="2">
        <v>4062.4949999999999</v>
      </c>
      <c r="J721" t="s">
        <v>325</v>
      </c>
      <c r="K721" s="2">
        <v>34121.057999999997</v>
      </c>
    </row>
    <row r="722" spans="1:11" x14ac:dyDescent="0.15">
      <c r="A722" t="s">
        <v>830</v>
      </c>
      <c r="B722" t="s">
        <v>831</v>
      </c>
      <c r="C722" s="1">
        <v>44670</v>
      </c>
      <c r="D722" s="3">
        <f t="shared" si="22"/>
        <v>4</v>
      </c>
      <c r="E722" s="3">
        <f t="shared" si="23"/>
        <v>2022</v>
      </c>
      <c r="F722" t="s">
        <v>14</v>
      </c>
      <c r="G722" t="s">
        <v>37</v>
      </c>
      <c r="H722" t="s">
        <v>37</v>
      </c>
      <c r="I722" s="2">
        <v>309</v>
      </c>
      <c r="K722" s="2">
        <v>34430.057999999997</v>
      </c>
    </row>
    <row r="723" spans="1:11" x14ac:dyDescent="0.15">
      <c r="A723" t="s">
        <v>830</v>
      </c>
      <c r="B723" t="s">
        <v>831</v>
      </c>
      <c r="C723" s="1">
        <v>44761</v>
      </c>
      <c r="D723" s="3">
        <f t="shared" si="22"/>
        <v>7</v>
      </c>
      <c r="E723" s="3">
        <f t="shared" si="23"/>
        <v>2022</v>
      </c>
      <c r="F723" t="s">
        <v>14</v>
      </c>
      <c r="G723" t="s">
        <v>37</v>
      </c>
      <c r="H723" t="s">
        <v>37</v>
      </c>
      <c r="I723" s="2">
        <v>327</v>
      </c>
      <c r="K723" s="2">
        <v>34757.057999999997</v>
      </c>
    </row>
    <row r="724" spans="1:11" x14ac:dyDescent="0.15">
      <c r="A724" t="s">
        <v>847</v>
      </c>
      <c r="B724" t="s">
        <v>848</v>
      </c>
      <c r="C724" s="1">
        <v>43306</v>
      </c>
      <c r="D724" s="3">
        <f t="shared" si="22"/>
        <v>7</v>
      </c>
      <c r="E724" s="3">
        <f t="shared" si="23"/>
        <v>2018</v>
      </c>
      <c r="F724" t="s">
        <v>14</v>
      </c>
      <c r="G724" t="s">
        <v>849</v>
      </c>
      <c r="H724" t="s">
        <v>806</v>
      </c>
      <c r="I724" s="2">
        <v>2750</v>
      </c>
      <c r="K724" s="2">
        <v>2750</v>
      </c>
    </row>
    <row r="725" spans="1:11" x14ac:dyDescent="0.15">
      <c r="A725" t="s">
        <v>847</v>
      </c>
      <c r="B725" t="s">
        <v>848</v>
      </c>
      <c r="C725" s="1">
        <v>43350</v>
      </c>
      <c r="D725" s="3">
        <f t="shared" si="22"/>
        <v>9</v>
      </c>
      <c r="E725" s="3">
        <f t="shared" si="23"/>
        <v>2018</v>
      </c>
      <c r="F725" t="s">
        <v>14</v>
      </c>
      <c r="G725" t="s">
        <v>767</v>
      </c>
      <c r="H725" t="s">
        <v>850</v>
      </c>
      <c r="I725" s="2">
        <v>3000</v>
      </c>
      <c r="K725" s="2">
        <v>5750</v>
      </c>
    </row>
    <row r="726" spans="1:11" x14ac:dyDescent="0.15">
      <c r="A726" t="s">
        <v>847</v>
      </c>
      <c r="B726" t="s">
        <v>848</v>
      </c>
      <c r="C726" s="1">
        <v>43378</v>
      </c>
      <c r="D726" s="3">
        <f t="shared" si="22"/>
        <v>10</v>
      </c>
      <c r="E726" s="3">
        <f t="shared" si="23"/>
        <v>2018</v>
      </c>
      <c r="F726" t="s">
        <v>14</v>
      </c>
      <c r="G726" t="s">
        <v>851</v>
      </c>
      <c r="H726" t="s">
        <v>852</v>
      </c>
      <c r="I726" s="2">
        <v>3000</v>
      </c>
      <c r="K726" s="2">
        <v>8750</v>
      </c>
    </row>
    <row r="727" spans="1:11" x14ac:dyDescent="0.15">
      <c r="A727" t="s">
        <v>847</v>
      </c>
      <c r="B727" t="s">
        <v>848</v>
      </c>
      <c r="C727" s="1">
        <v>43389</v>
      </c>
      <c r="D727" s="3">
        <f t="shared" si="22"/>
        <v>10</v>
      </c>
      <c r="E727" s="3">
        <f t="shared" si="23"/>
        <v>2018</v>
      </c>
      <c r="F727" t="s">
        <v>14</v>
      </c>
      <c r="G727" t="s">
        <v>37</v>
      </c>
      <c r="H727" t="s">
        <v>37</v>
      </c>
      <c r="I727" s="2">
        <v>103</v>
      </c>
      <c r="K727" s="2">
        <v>8853</v>
      </c>
    </row>
    <row r="728" spans="1:11" x14ac:dyDescent="0.15">
      <c r="A728" t="s">
        <v>847</v>
      </c>
      <c r="B728" t="s">
        <v>848</v>
      </c>
      <c r="C728" s="1">
        <v>43439</v>
      </c>
      <c r="D728" s="3">
        <f t="shared" si="22"/>
        <v>12</v>
      </c>
      <c r="E728" s="3">
        <f t="shared" si="23"/>
        <v>2018</v>
      </c>
      <c r="F728" t="s">
        <v>14</v>
      </c>
      <c r="G728" t="s">
        <v>853</v>
      </c>
      <c r="H728" t="s">
        <v>562</v>
      </c>
      <c r="I728" s="2">
        <v>2500</v>
      </c>
      <c r="K728" s="2">
        <v>11353</v>
      </c>
    </row>
    <row r="729" spans="1:11" x14ac:dyDescent="0.15">
      <c r="A729" t="s">
        <v>847</v>
      </c>
      <c r="B729" t="s">
        <v>848</v>
      </c>
      <c r="C729" s="1">
        <v>43483</v>
      </c>
      <c r="D729" s="3">
        <f t="shared" si="22"/>
        <v>1</v>
      </c>
      <c r="E729" s="3">
        <f t="shared" si="23"/>
        <v>2019</v>
      </c>
      <c r="F729" t="s">
        <v>14</v>
      </c>
      <c r="G729" t="s">
        <v>854</v>
      </c>
      <c r="H729" t="s">
        <v>855</v>
      </c>
      <c r="I729" s="2">
        <v>2799.4029999999998</v>
      </c>
      <c r="J729" t="s">
        <v>325</v>
      </c>
      <c r="K729" s="2">
        <v>14152.403</v>
      </c>
    </row>
    <row r="730" spans="1:11" x14ac:dyDescent="0.15">
      <c r="A730" t="s">
        <v>847</v>
      </c>
      <c r="B730" t="s">
        <v>848</v>
      </c>
      <c r="C730" s="1">
        <v>43531</v>
      </c>
      <c r="D730" s="3">
        <f t="shared" si="22"/>
        <v>3</v>
      </c>
      <c r="E730" s="3">
        <f t="shared" si="23"/>
        <v>2019</v>
      </c>
      <c r="F730" t="s">
        <v>14</v>
      </c>
      <c r="G730" t="s">
        <v>853</v>
      </c>
      <c r="H730" t="s">
        <v>856</v>
      </c>
      <c r="I730" s="2">
        <v>3414.7490000000003</v>
      </c>
      <c r="J730" t="s">
        <v>325</v>
      </c>
      <c r="K730" s="2">
        <v>17567.152000000002</v>
      </c>
    </row>
    <row r="731" spans="1:11" x14ac:dyDescent="0.15">
      <c r="A731" t="s">
        <v>847</v>
      </c>
      <c r="B731" t="s">
        <v>848</v>
      </c>
      <c r="C731" s="1">
        <v>43558</v>
      </c>
      <c r="D731" s="3">
        <f t="shared" si="22"/>
        <v>4</v>
      </c>
      <c r="E731" s="3">
        <f t="shared" si="23"/>
        <v>2019</v>
      </c>
      <c r="F731" t="s">
        <v>14</v>
      </c>
      <c r="G731" t="s">
        <v>857</v>
      </c>
      <c r="H731" t="s">
        <v>858</v>
      </c>
      <c r="I731" s="2">
        <v>3449.998</v>
      </c>
      <c r="J731" t="s">
        <v>325</v>
      </c>
      <c r="K731" s="2">
        <v>21017.15</v>
      </c>
    </row>
    <row r="732" spans="1:11" x14ac:dyDescent="0.15">
      <c r="A732" t="s">
        <v>847</v>
      </c>
      <c r="B732" t="s">
        <v>848</v>
      </c>
      <c r="C732" s="1">
        <v>43595</v>
      </c>
      <c r="D732" s="3">
        <f t="shared" si="22"/>
        <v>5</v>
      </c>
      <c r="E732" s="3">
        <f t="shared" si="23"/>
        <v>2019</v>
      </c>
      <c r="F732" t="s">
        <v>14</v>
      </c>
      <c r="G732" t="s">
        <v>743</v>
      </c>
      <c r="H732" t="s">
        <v>859</v>
      </c>
      <c r="I732" s="2">
        <v>3000</v>
      </c>
      <c r="K732" s="2">
        <v>24017.15</v>
      </c>
    </row>
    <row r="733" spans="1:11" x14ac:dyDescent="0.15">
      <c r="A733" t="s">
        <v>847</v>
      </c>
      <c r="B733" t="s">
        <v>848</v>
      </c>
      <c r="C733" s="1">
        <v>43621</v>
      </c>
      <c r="D733" s="3">
        <f t="shared" si="22"/>
        <v>6</v>
      </c>
      <c r="E733" s="3">
        <f t="shared" si="23"/>
        <v>2019</v>
      </c>
      <c r="F733" t="s">
        <v>14</v>
      </c>
      <c r="G733" t="s">
        <v>296</v>
      </c>
      <c r="H733" t="s">
        <v>860</v>
      </c>
      <c r="I733" s="2">
        <v>3000</v>
      </c>
      <c r="K733" s="2">
        <v>27017.15</v>
      </c>
    </row>
    <row r="734" spans="1:11" x14ac:dyDescent="0.15">
      <c r="A734" t="s">
        <v>847</v>
      </c>
      <c r="B734" t="s">
        <v>848</v>
      </c>
      <c r="C734" s="1">
        <v>43942</v>
      </c>
      <c r="D734" s="3">
        <f t="shared" si="22"/>
        <v>4</v>
      </c>
      <c r="E734" s="3">
        <f t="shared" si="23"/>
        <v>2020</v>
      </c>
      <c r="F734" t="s">
        <v>14</v>
      </c>
      <c r="G734" t="s">
        <v>37</v>
      </c>
      <c r="H734" t="s">
        <v>37</v>
      </c>
      <c r="I734" s="2">
        <v>266.50400000000002</v>
      </c>
      <c r="K734" s="2">
        <v>27283.653999999999</v>
      </c>
    </row>
    <row r="735" spans="1:11" x14ac:dyDescent="0.15">
      <c r="A735" t="s">
        <v>847</v>
      </c>
      <c r="B735" t="s">
        <v>848</v>
      </c>
      <c r="C735" s="1">
        <v>43944</v>
      </c>
      <c r="D735" s="3">
        <f t="shared" si="22"/>
        <v>4</v>
      </c>
      <c r="E735" s="3">
        <f t="shared" si="23"/>
        <v>2020</v>
      </c>
      <c r="F735" t="s">
        <v>14</v>
      </c>
      <c r="G735" t="s">
        <v>861</v>
      </c>
      <c r="H735" t="s">
        <v>862</v>
      </c>
      <c r="I735" s="2">
        <v>3671.4759999999997</v>
      </c>
      <c r="J735" t="s">
        <v>325</v>
      </c>
      <c r="K735" s="2">
        <v>30955.13</v>
      </c>
    </row>
    <row r="736" spans="1:11" x14ac:dyDescent="0.15">
      <c r="A736" t="s">
        <v>847</v>
      </c>
      <c r="B736" t="s">
        <v>848</v>
      </c>
      <c r="C736" s="1">
        <v>43994</v>
      </c>
      <c r="D736" s="3">
        <f t="shared" si="22"/>
        <v>6</v>
      </c>
      <c r="E736" s="3">
        <f t="shared" si="23"/>
        <v>2020</v>
      </c>
      <c r="F736" t="s">
        <v>14</v>
      </c>
      <c r="G736" t="s">
        <v>541</v>
      </c>
      <c r="H736" t="s">
        <v>863</v>
      </c>
      <c r="I736" s="2">
        <v>3250</v>
      </c>
      <c r="K736" s="2">
        <v>34205.129999999997</v>
      </c>
    </row>
    <row r="737" spans="1:11" x14ac:dyDescent="0.15">
      <c r="A737" t="s">
        <v>847</v>
      </c>
      <c r="B737" t="s">
        <v>848</v>
      </c>
      <c r="C737" s="1">
        <v>44670</v>
      </c>
      <c r="D737" s="3">
        <f t="shared" si="22"/>
        <v>4</v>
      </c>
      <c r="E737" s="3">
        <f t="shared" si="23"/>
        <v>2022</v>
      </c>
      <c r="F737" t="s">
        <v>14</v>
      </c>
      <c r="G737" t="s">
        <v>37</v>
      </c>
      <c r="H737" t="s">
        <v>37</v>
      </c>
      <c r="I737" s="2">
        <v>309</v>
      </c>
      <c r="K737" s="2">
        <v>34514.129999999997</v>
      </c>
    </row>
    <row r="738" spans="1:11" x14ac:dyDescent="0.15">
      <c r="A738" t="s">
        <v>847</v>
      </c>
      <c r="B738" t="s">
        <v>848</v>
      </c>
      <c r="C738" s="1">
        <v>44761</v>
      </c>
      <c r="D738" s="3">
        <f t="shared" si="22"/>
        <v>7</v>
      </c>
      <c r="E738" s="3">
        <f t="shared" si="23"/>
        <v>2022</v>
      </c>
      <c r="F738" t="s">
        <v>14</v>
      </c>
      <c r="G738" t="s">
        <v>37</v>
      </c>
      <c r="H738" t="s">
        <v>37</v>
      </c>
      <c r="I738" s="2">
        <v>328</v>
      </c>
      <c r="K738" s="2">
        <v>34842.129999999997</v>
      </c>
    </row>
    <row r="739" spans="1:11" x14ac:dyDescent="0.15">
      <c r="A739" t="s">
        <v>864</v>
      </c>
      <c r="B739" t="s">
        <v>865</v>
      </c>
      <c r="C739" s="1">
        <v>41710</v>
      </c>
      <c r="D739" s="3">
        <f t="shared" si="22"/>
        <v>3</v>
      </c>
      <c r="E739" s="3">
        <f t="shared" si="23"/>
        <v>2014</v>
      </c>
      <c r="F739" t="s">
        <v>14</v>
      </c>
      <c r="G739" t="s">
        <v>866</v>
      </c>
      <c r="H739" t="s">
        <v>867</v>
      </c>
      <c r="I739" s="2">
        <v>3282.7659999999996</v>
      </c>
      <c r="J739" t="s">
        <v>325</v>
      </c>
      <c r="K739" s="2">
        <v>3282.7659999999996</v>
      </c>
    </row>
    <row r="740" spans="1:11" x14ac:dyDescent="0.15">
      <c r="A740" t="s">
        <v>864</v>
      </c>
      <c r="B740" t="s">
        <v>865</v>
      </c>
      <c r="C740" s="1">
        <v>41759</v>
      </c>
      <c r="D740" s="3">
        <f t="shared" si="22"/>
        <v>4</v>
      </c>
      <c r="E740" s="3">
        <f t="shared" si="23"/>
        <v>2014</v>
      </c>
      <c r="F740" t="s">
        <v>14</v>
      </c>
      <c r="G740" t="s">
        <v>868</v>
      </c>
      <c r="H740" t="s">
        <v>869</v>
      </c>
      <c r="I740" s="2">
        <v>3500</v>
      </c>
      <c r="K740" s="2">
        <v>6782.7659999999996</v>
      </c>
    </row>
    <row r="741" spans="1:11" x14ac:dyDescent="0.15">
      <c r="A741" t="s">
        <v>864</v>
      </c>
      <c r="B741" t="s">
        <v>865</v>
      </c>
      <c r="C741" s="1">
        <v>41801</v>
      </c>
      <c r="D741" s="3">
        <f t="shared" si="22"/>
        <v>6</v>
      </c>
      <c r="E741" s="3">
        <f t="shared" si="23"/>
        <v>2014</v>
      </c>
      <c r="F741" t="s">
        <v>14</v>
      </c>
      <c r="G741" t="s">
        <v>870</v>
      </c>
      <c r="H741" t="s">
        <v>871</v>
      </c>
      <c r="I741" s="2">
        <v>3250</v>
      </c>
      <c r="K741" s="2">
        <v>10032.766</v>
      </c>
    </row>
    <row r="742" spans="1:11" x14ac:dyDescent="0.15">
      <c r="A742" t="s">
        <v>864</v>
      </c>
      <c r="B742" t="s">
        <v>865</v>
      </c>
      <c r="C742" s="1">
        <v>41835</v>
      </c>
      <c r="D742" s="3">
        <f t="shared" si="22"/>
        <v>7</v>
      </c>
      <c r="E742" s="3">
        <f t="shared" si="23"/>
        <v>2014</v>
      </c>
      <c r="F742" t="s">
        <v>14</v>
      </c>
      <c r="G742" t="s">
        <v>37</v>
      </c>
      <c r="H742" t="s">
        <v>37</v>
      </c>
      <c r="I742" s="2">
        <v>135</v>
      </c>
      <c r="K742" s="2">
        <v>10167.766</v>
      </c>
    </row>
    <row r="743" spans="1:11" x14ac:dyDescent="0.15">
      <c r="A743" t="s">
        <v>864</v>
      </c>
      <c r="B743" t="s">
        <v>865</v>
      </c>
      <c r="C743" s="1">
        <v>41843</v>
      </c>
      <c r="D743" s="3">
        <f t="shared" si="22"/>
        <v>7</v>
      </c>
      <c r="E743" s="3">
        <f t="shared" si="23"/>
        <v>2014</v>
      </c>
      <c r="F743" t="s">
        <v>14</v>
      </c>
      <c r="G743" t="s">
        <v>726</v>
      </c>
      <c r="H743" t="s">
        <v>872</v>
      </c>
      <c r="I743" s="2">
        <v>3567.25</v>
      </c>
      <c r="J743" t="s">
        <v>325</v>
      </c>
      <c r="K743" s="2">
        <v>13735.016000000001</v>
      </c>
    </row>
    <row r="744" spans="1:11" x14ac:dyDescent="0.15">
      <c r="A744" t="s">
        <v>864</v>
      </c>
      <c r="B744" t="s">
        <v>865</v>
      </c>
      <c r="C744" s="1">
        <v>41873</v>
      </c>
      <c r="D744" s="3">
        <f t="shared" si="22"/>
        <v>8</v>
      </c>
      <c r="E744" s="3">
        <f t="shared" si="23"/>
        <v>2014</v>
      </c>
      <c r="F744" t="s">
        <v>14</v>
      </c>
      <c r="G744" t="s">
        <v>873</v>
      </c>
      <c r="H744" t="s">
        <v>874</v>
      </c>
      <c r="I744" s="2">
        <v>3568.1</v>
      </c>
      <c r="J744" t="s">
        <v>325</v>
      </c>
      <c r="K744" s="2">
        <v>17303.116000000002</v>
      </c>
    </row>
    <row r="745" spans="1:11" x14ac:dyDescent="0.15">
      <c r="A745" t="s">
        <v>864</v>
      </c>
      <c r="B745" t="s">
        <v>865</v>
      </c>
      <c r="C745" s="1">
        <v>41934</v>
      </c>
      <c r="D745" s="3">
        <f t="shared" si="22"/>
        <v>10</v>
      </c>
      <c r="E745" s="3">
        <f t="shared" si="23"/>
        <v>2014</v>
      </c>
      <c r="F745" t="s">
        <v>14</v>
      </c>
      <c r="G745" t="s">
        <v>875</v>
      </c>
      <c r="H745" t="s">
        <v>876</v>
      </c>
      <c r="I745" s="2">
        <v>3000</v>
      </c>
      <c r="K745" s="2">
        <v>20303.116000000002</v>
      </c>
    </row>
    <row r="746" spans="1:11" x14ac:dyDescent="0.15">
      <c r="A746" t="s">
        <v>864</v>
      </c>
      <c r="B746" t="s">
        <v>865</v>
      </c>
      <c r="C746" s="1">
        <v>41957</v>
      </c>
      <c r="D746" s="3">
        <f t="shared" si="22"/>
        <v>11</v>
      </c>
      <c r="E746" s="3">
        <f t="shared" si="23"/>
        <v>2014</v>
      </c>
      <c r="F746" t="s">
        <v>14</v>
      </c>
      <c r="G746" t="s">
        <v>877</v>
      </c>
      <c r="H746" t="s">
        <v>878</v>
      </c>
      <c r="I746" s="2">
        <v>3299.96</v>
      </c>
      <c r="J746" t="s">
        <v>325</v>
      </c>
      <c r="K746" s="2">
        <v>23603.076000000001</v>
      </c>
    </row>
    <row r="747" spans="1:11" x14ac:dyDescent="0.15">
      <c r="A747" t="s">
        <v>864</v>
      </c>
      <c r="B747" t="s">
        <v>865</v>
      </c>
      <c r="C747" s="1">
        <v>42011</v>
      </c>
      <c r="D747" s="3">
        <f t="shared" si="22"/>
        <v>1</v>
      </c>
      <c r="E747" s="3">
        <f t="shared" si="23"/>
        <v>2015</v>
      </c>
      <c r="F747" t="s">
        <v>14</v>
      </c>
      <c r="G747" t="s">
        <v>879</v>
      </c>
      <c r="H747" t="s">
        <v>880</v>
      </c>
      <c r="I747" s="2">
        <v>3024.94</v>
      </c>
      <c r="J747" t="s">
        <v>325</v>
      </c>
      <c r="K747" s="2">
        <v>26628.016</v>
      </c>
    </row>
    <row r="748" spans="1:11" x14ac:dyDescent="0.15">
      <c r="A748" t="s">
        <v>864</v>
      </c>
      <c r="B748" t="s">
        <v>865</v>
      </c>
      <c r="C748" s="1">
        <v>42563</v>
      </c>
      <c r="D748" s="3">
        <f t="shared" si="22"/>
        <v>7</v>
      </c>
      <c r="E748" s="3">
        <f t="shared" si="23"/>
        <v>2016</v>
      </c>
      <c r="F748" t="s">
        <v>14</v>
      </c>
      <c r="G748" t="s">
        <v>37</v>
      </c>
      <c r="H748" t="s">
        <v>37</v>
      </c>
      <c r="I748" s="2">
        <v>287</v>
      </c>
      <c r="K748" s="2">
        <v>26915.016</v>
      </c>
    </row>
    <row r="749" spans="1:11" x14ac:dyDescent="0.15">
      <c r="A749" t="s">
        <v>864</v>
      </c>
      <c r="B749" t="s">
        <v>865</v>
      </c>
      <c r="C749" s="1">
        <v>43389</v>
      </c>
      <c r="D749" s="3">
        <f t="shared" si="22"/>
        <v>10</v>
      </c>
      <c r="E749" s="3">
        <f t="shared" si="23"/>
        <v>2018</v>
      </c>
      <c r="F749" t="s">
        <v>14</v>
      </c>
      <c r="G749" t="s">
        <v>37</v>
      </c>
      <c r="H749" t="s">
        <v>37</v>
      </c>
      <c r="I749" s="2">
        <v>316</v>
      </c>
      <c r="K749" s="2">
        <v>27231.016</v>
      </c>
    </row>
    <row r="750" spans="1:11" x14ac:dyDescent="0.15">
      <c r="A750" t="s">
        <v>864</v>
      </c>
      <c r="B750" t="s">
        <v>865</v>
      </c>
      <c r="C750" s="1">
        <v>43942</v>
      </c>
      <c r="D750" s="3">
        <f t="shared" si="22"/>
        <v>4</v>
      </c>
      <c r="E750" s="3">
        <f t="shared" si="23"/>
        <v>2020</v>
      </c>
      <c r="F750" t="s">
        <v>14</v>
      </c>
      <c r="G750" t="s">
        <v>37</v>
      </c>
      <c r="H750" t="s">
        <v>37</v>
      </c>
      <c r="I750" s="2">
        <v>268.613</v>
      </c>
      <c r="K750" s="2">
        <v>27499.629000000001</v>
      </c>
    </row>
    <row r="751" spans="1:11" x14ac:dyDescent="0.15">
      <c r="A751" t="s">
        <v>864</v>
      </c>
      <c r="B751" t="s">
        <v>865</v>
      </c>
      <c r="C751" s="1">
        <v>43951</v>
      </c>
      <c r="D751" s="3">
        <f t="shared" si="22"/>
        <v>4</v>
      </c>
      <c r="E751" s="3">
        <f t="shared" si="23"/>
        <v>2020</v>
      </c>
      <c r="F751" t="s">
        <v>14</v>
      </c>
      <c r="G751" t="s">
        <v>881</v>
      </c>
      <c r="H751" t="s">
        <v>882</v>
      </c>
      <c r="I751" s="2">
        <v>3616.375</v>
      </c>
      <c r="J751" t="s">
        <v>325</v>
      </c>
      <c r="K751" s="2">
        <v>31116.004000000001</v>
      </c>
    </row>
    <row r="752" spans="1:11" x14ac:dyDescent="0.15">
      <c r="A752" t="s">
        <v>864</v>
      </c>
      <c r="B752" t="s">
        <v>865</v>
      </c>
      <c r="C752" s="1">
        <v>44007</v>
      </c>
      <c r="D752" s="3">
        <f t="shared" si="22"/>
        <v>6</v>
      </c>
      <c r="E752" s="3">
        <f t="shared" si="23"/>
        <v>2020</v>
      </c>
      <c r="F752" t="s">
        <v>14</v>
      </c>
      <c r="G752" t="s">
        <v>883</v>
      </c>
      <c r="H752" t="s">
        <v>884</v>
      </c>
      <c r="I752" s="2">
        <v>3250</v>
      </c>
      <c r="K752" s="2">
        <v>34366.004000000001</v>
      </c>
    </row>
    <row r="753" spans="1:11" x14ac:dyDescent="0.15">
      <c r="A753" t="s">
        <v>864</v>
      </c>
      <c r="B753" t="s">
        <v>865</v>
      </c>
      <c r="C753" s="1">
        <v>44670</v>
      </c>
      <c r="D753" s="3">
        <f t="shared" si="22"/>
        <v>4</v>
      </c>
      <c r="E753" s="3">
        <f t="shared" si="23"/>
        <v>2022</v>
      </c>
      <c r="F753" t="s">
        <v>14</v>
      </c>
      <c r="G753" t="s">
        <v>37</v>
      </c>
      <c r="H753" t="s">
        <v>37</v>
      </c>
      <c r="I753" s="2">
        <v>311</v>
      </c>
      <c r="K753" s="2">
        <v>34677.004000000001</v>
      </c>
    </row>
    <row r="754" spans="1:11" x14ac:dyDescent="0.15">
      <c r="A754" t="s">
        <v>864</v>
      </c>
      <c r="B754" t="s">
        <v>865</v>
      </c>
      <c r="C754" s="1">
        <v>44761</v>
      </c>
      <c r="D754" s="3">
        <f t="shared" si="22"/>
        <v>7</v>
      </c>
      <c r="E754" s="3">
        <f t="shared" si="23"/>
        <v>2022</v>
      </c>
      <c r="F754" t="s">
        <v>14</v>
      </c>
      <c r="G754" t="s">
        <v>37</v>
      </c>
      <c r="H754" t="s">
        <v>37</v>
      </c>
      <c r="I754" s="2">
        <v>329</v>
      </c>
      <c r="K754" s="2">
        <v>35006.004000000001</v>
      </c>
    </row>
    <row r="755" spans="1:11" x14ac:dyDescent="0.15">
      <c r="A755" t="s">
        <v>885</v>
      </c>
      <c r="B755" t="s">
        <v>886</v>
      </c>
      <c r="C755" s="1">
        <v>44379</v>
      </c>
      <c r="D755" s="3">
        <f t="shared" si="22"/>
        <v>7</v>
      </c>
      <c r="E755" s="3">
        <f t="shared" si="23"/>
        <v>2021</v>
      </c>
      <c r="F755" t="s">
        <v>14</v>
      </c>
      <c r="G755" t="s">
        <v>887</v>
      </c>
      <c r="H755" t="s">
        <v>888</v>
      </c>
      <c r="I755" s="2">
        <v>4232.4970000000003</v>
      </c>
      <c r="J755" t="s">
        <v>325</v>
      </c>
      <c r="K755" s="2">
        <v>4232.4970000000003</v>
      </c>
    </row>
    <row r="756" spans="1:11" x14ac:dyDescent="0.15">
      <c r="A756" t="s">
        <v>885</v>
      </c>
      <c r="B756" t="s">
        <v>886</v>
      </c>
      <c r="C756" s="1">
        <v>44447</v>
      </c>
      <c r="D756" s="3">
        <f t="shared" si="22"/>
        <v>9</v>
      </c>
      <c r="E756" s="3">
        <f t="shared" si="23"/>
        <v>2021</v>
      </c>
      <c r="F756" t="s">
        <v>14</v>
      </c>
      <c r="G756" t="s">
        <v>889</v>
      </c>
      <c r="H756" t="s">
        <v>890</v>
      </c>
      <c r="I756" s="2">
        <v>3250</v>
      </c>
      <c r="K756" s="2">
        <v>7482.4969999999994</v>
      </c>
    </row>
    <row r="757" spans="1:11" x14ac:dyDescent="0.15">
      <c r="A757" t="s">
        <v>885</v>
      </c>
      <c r="B757" t="s">
        <v>886</v>
      </c>
      <c r="C757" s="1">
        <v>44475</v>
      </c>
      <c r="D757" s="3">
        <f t="shared" si="22"/>
        <v>10</v>
      </c>
      <c r="E757" s="3">
        <f t="shared" si="23"/>
        <v>2021</v>
      </c>
      <c r="F757" t="s">
        <v>14</v>
      </c>
      <c r="G757" t="s">
        <v>891</v>
      </c>
      <c r="H757" t="s">
        <v>892</v>
      </c>
      <c r="I757" s="2">
        <v>3000</v>
      </c>
      <c r="K757" s="2">
        <v>10482.496999999999</v>
      </c>
    </row>
    <row r="758" spans="1:11" x14ac:dyDescent="0.15">
      <c r="A758" t="s">
        <v>885</v>
      </c>
      <c r="B758" t="s">
        <v>886</v>
      </c>
      <c r="C758" s="1">
        <v>44503</v>
      </c>
      <c r="D758" s="3">
        <f t="shared" si="22"/>
        <v>11</v>
      </c>
      <c r="E758" s="3">
        <f t="shared" si="23"/>
        <v>2021</v>
      </c>
      <c r="F758" t="s">
        <v>14</v>
      </c>
      <c r="G758" t="s">
        <v>893</v>
      </c>
      <c r="H758" t="s">
        <v>894</v>
      </c>
      <c r="I758" s="2">
        <v>3000</v>
      </c>
      <c r="K758" s="2">
        <v>13482.496999999999</v>
      </c>
    </row>
    <row r="759" spans="1:11" x14ac:dyDescent="0.15">
      <c r="A759" t="s">
        <v>885</v>
      </c>
      <c r="B759" t="s">
        <v>886</v>
      </c>
      <c r="C759" s="1">
        <v>44623</v>
      </c>
      <c r="D759" s="3">
        <f t="shared" si="22"/>
        <v>3</v>
      </c>
      <c r="E759" s="3">
        <f t="shared" si="23"/>
        <v>2022</v>
      </c>
      <c r="F759" t="s">
        <v>14</v>
      </c>
      <c r="G759" t="s">
        <v>895</v>
      </c>
      <c r="H759" t="s">
        <v>896</v>
      </c>
      <c r="I759" s="2">
        <v>3250</v>
      </c>
      <c r="K759" s="2">
        <v>16732.496999999999</v>
      </c>
    </row>
    <row r="760" spans="1:11" x14ac:dyDescent="0.15">
      <c r="A760" t="s">
        <v>885</v>
      </c>
      <c r="B760" t="s">
        <v>886</v>
      </c>
      <c r="C760" s="1">
        <v>44670</v>
      </c>
      <c r="D760" s="3">
        <f t="shared" si="22"/>
        <v>4</v>
      </c>
      <c r="E760" s="3">
        <f t="shared" si="23"/>
        <v>2022</v>
      </c>
      <c r="F760" t="s">
        <v>14</v>
      </c>
      <c r="G760" t="s">
        <v>37</v>
      </c>
      <c r="H760" t="s">
        <v>37</v>
      </c>
      <c r="I760" s="2">
        <v>151</v>
      </c>
      <c r="K760" s="2">
        <v>16883.496999999999</v>
      </c>
    </row>
    <row r="761" spans="1:11" x14ac:dyDescent="0.15">
      <c r="A761" t="s">
        <v>885</v>
      </c>
      <c r="B761" t="s">
        <v>886</v>
      </c>
      <c r="C761" s="1">
        <v>44720</v>
      </c>
      <c r="D761" s="3">
        <f t="shared" si="22"/>
        <v>6</v>
      </c>
      <c r="E761" s="3">
        <f t="shared" si="23"/>
        <v>2022</v>
      </c>
      <c r="F761" t="s">
        <v>14</v>
      </c>
      <c r="G761" t="s">
        <v>897</v>
      </c>
      <c r="H761" t="s">
        <v>898</v>
      </c>
      <c r="I761" s="2">
        <v>3075</v>
      </c>
      <c r="J761" t="s">
        <v>325</v>
      </c>
      <c r="K761" s="2">
        <v>19958.496999999999</v>
      </c>
    </row>
    <row r="762" spans="1:11" x14ac:dyDescent="0.15">
      <c r="A762" t="s">
        <v>885</v>
      </c>
      <c r="B762" t="s">
        <v>886</v>
      </c>
      <c r="C762" s="1">
        <v>44761</v>
      </c>
      <c r="D762" s="3">
        <f t="shared" si="22"/>
        <v>7</v>
      </c>
      <c r="E762" s="3">
        <f t="shared" si="23"/>
        <v>2022</v>
      </c>
      <c r="F762" t="s">
        <v>14</v>
      </c>
      <c r="G762" t="s">
        <v>37</v>
      </c>
      <c r="H762" t="s">
        <v>37</v>
      </c>
      <c r="I762" s="2">
        <v>189</v>
      </c>
      <c r="K762" s="2">
        <v>20147.496999999999</v>
      </c>
    </row>
    <row r="763" spans="1:11" x14ac:dyDescent="0.15">
      <c r="A763" t="s">
        <v>885</v>
      </c>
      <c r="B763" t="s">
        <v>886</v>
      </c>
      <c r="C763" s="1">
        <v>44764</v>
      </c>
      <c r="D763" s="3">
        <f t="shared" si="22"/>
        <v>7</v>
      </c>
      <c r="E763" s="3">
        <f t="shared" si="23"/>
        <v>2022</v>
      </c>
      <c r="F763" t="s">
        <v>14</v>
      </c>
      <c r="G763" t="s">
        <v>899</v>
      </c>
      <c r="H763" t="s">
        <v>900</v>
      </c>
      <c r="I763" s="2">
        <v>4366.2489999999998</v>
      </c>
      <c r="J763" t="s">
        <v>325</v>
      </c>
      <c r="K763" s="2">
        <v>24513.745999999999</v>
      </c>
    </row>
    <row r="764" spans="1:11" x14ac:dyDescent="0.15">
      <c r="A764" t="s">
        <v>885</v>
      </c>
      <c r="B764" t="s">
        <v>886</v>
      </c>
      <c r="C764" s="1">
        <v>44811</v>
      </c>
      <c r="D764" s="3">
        <f t="shared" si="22"/>
        <v>9</v>
      </c>
      <c r="E764" s="3">
        <f t="shared" si="23"/>
        <v>2022</v>
      </c>
      <c r="F764" t="s">
        <v>14</v>
      </c>
      <c r="G764" t="s">
        <v>901</v>
      </c>
      <c r="H764" t="s">
        <v>902</v>
      </c>
      <c r="I764" s="2">
        <v>4183.1570000000002</v>
      </c>
      <c r="J764" t="s">
        <v>325</v>
      </c>
      <c r="K764" s="2">
        <v>28696.903000000002</v>
      </c>
    </row>
    <row r="765" spans="1:11" x14ac:dyDescent="0.15">
      <c r="A765" t="s">
        <v>903</v>
      </c>
      <c r="B765" t="s">
        <v>904</v>
      </c>
      <c r="C765" s="1">
        <v>37161</v>
      </c>
      <c r="D765" s="3">
        <f t="shared" si="22"/>
        <v>9</v>
      </c>
      <c r="E765" s="3">
        <f t="shared" si="23"/>
        <v>2001</v>
      </c>
      <c r="F765" t="s">
        <v>14</v>
      </c>
      <c r="G765" t="s">
        <v>780</v>
      </c>
      <c r="H765" t="s">
        <v>905</v>
      </c>
      <c r="I765" s="2">
        <v>2500</v>
      </c>
      <c r="K765" s="2">
        <v>2500</v>
      </c>
    </row>
    <row r="766" spans="1:11" x14ac:dyDescent="0.15">
      <c r="A766" t="s">
        <v>903</v>
      </c>
      <c r="B766" t="s">
        <v>904</v>
      </c>
      <c r="C766" s="1">
        <v>37232</v>
      </c>
      <c r="D766" s="3">
        <f t="shared" si="22"/>
        <v>12</v>
      </c>
      <c r="E766" s="3">
        <f t="shared" si="23"/>
        <v>2001</v>
      </c>
      <c r="F766" t="s">
        <v>14</v>
      </c>
      <c r="G766" t="s">
        <v>906</v>
      </c>
      <c r="H766" t="s">
        <v>907</v>
      </c>
      <c r="I766" s="2">
        <v>2750</v>
      </c>
      <c r="K766" s="2">
        <v>5250</v>
      </c>
    </row>
    <row r="767" spans="1:11" x14ac:dyDescent="0.15">
      <c r="A767" t="s">
        <v>903</v>
      </c>
      <c r="B767" t="s">
        <v>904</v>
      </c>
      <c r="C767" s="1">
        <v>37316</v>
      </c>
      <c r="D767" s="3">
        <f t="shared" si="22"/>
        <v>3</v>
      </c>
      <c r="E767" s="3">
        <f t="shared" si="23"/>
        <v>2002</v>
      </c>
      <c r="F767" t="s">
        <v>14</v>
      </c>
      <c r="G767" t="s">
        <v>37</v>
      </c>
      <c r="H767" t="s">
        <v>37</v>
      </c>
      <c r="I767" s="2">
        <v>29</v>
      </c>
      <c r="K767" s="2">
        <v>5279</v>
      </c>
    </row>
    <row r="768" spans="1:11" x14ac:dyDescent="0.15">
      <c r="A768" t="s">
        <v>903</v>
      </c>
      <c r="B768" t="s">
        <v>904</v>
      </c>
      <c r="C768" s="1">
        <v>37406</v>
      </c>
      <c r="D768" s="3">
        <f t="shared" si="22"/>
        <v>5</v>
      </c>
      <c r="E768" s="3">
        <f t="shared" si="23"/>
        <v>2002</v>
      </c>
      <c r="F768" t="s">
        <v>14</v>
      </c>
      <c r="G768" t="s">
        <v>908</v>
      </c>
      <c r="H768" t="s">
        <v>136</v>
      </c>
      <c r="I768" s="2">
        <v>2250</v>
      </c>
      <c r="K768" s="2">
        <v>7529</v>
      </c>
    </row>
    <row r="769" spans="1:11" x14ac:dyDescent="0.15">
      <c r="A769" t="s">
        <v>903</v>
      </c>
      <c r="B769" t="s">
        <v>904</v>
      </c>
      <c r="C769" s="1">
        <v>37413</v>
      </c>
      <c r="D769" s="3">
        <f t="shared" si="22"/>
        <v>6</v>
      </c>
      <c r="E769" s="3">
        <f t="shared" si="23"/>
        <v>2002</v>
      </c>
      <c r="F769" t="s">
        <v>14</v>
      </c>
      <c r="G769" t="s">
        <v>37</v>
      </c>
      <c r="H769" t="s">
        <v>37</v>
      </c>
      <c r="I769" s="2">
        <v>143</v>
      </c>
      <c r="K769" s="2">
        <v>7672</v>
      </c>
    </row>
    <row r="770" spans="1:11" x14ac:dyDescent="0.15">
      <c r="A770" t="s">
        <v>903</v>
      </c>
      <c r="B770" t="s">
        <v>904</v>
      </c>
      <c r="C770" s="1">
        <v>37594</v>
      </c>
      <c r="D770" s="3">
        <f t="shared" si="22"/>
        <v>12</v>
      </c>
      <c r="E770" s="3">
        <f t="shared" si="23"/>
        <v>2002</v>
      </c>
      <c r="F770" t="s">
        <v>14</v>
      </c>
      <c r="G770" t="s">
        <v>909</v>
      </c>
      <c r="H770" t="s">
        <v>226</v>
      </c>
      <c r="I770" s="2">
        <v>2750</v>
      </c>
      <c r="K770" s="2">
        <v>10422</v>
      </c>
    </row>
    <row r="771" spans="1:11" x14ac:dyDescent="0.15">
      <c r="A771" t="s">
        <v>903</v>
      </c>
      <c r="B771" t="s">
        <v>904</v>
      </c>
      <c r="C771" s="1">
        <v>38015</v>
      </c>
      <c r="D771" s="3">
        <f t="shared" si="22"/>
        <v>1</v>
      </c>
      <c r="E771" s="3">
        <f t="shared" si="23"/>
        <v>2004</v>
      </c>
      <c r="F771" t="s">
        <v>14</v>
      </c>
      <c r="G771" t="s">
        <v>910</v>
      </c>
      <c r="H771" t="s">
        <v>382</v>
      </c>
      <c r="I771" s="2">
        <v>2500</v>
      </c>
      <c r="K771" s="2">
        <v>12922</v>
      </c>
    </row>
    <row r="772" spans="1:11" x14ac:dyDescent="0.15">
      <c r="A772" t="s">
        <v>903</v>
      </c>
      <c r="B772" t="s">
        <v>904</v>
      </c>
      <c r="C772" s="1">
        <v>38457</v>
      </c>
      <c r="D772" s="3">
        <f t="shared" si="22"/>
        <v>4</v>
      </c>
      <c r="E772" s="3">
        <f t="shared" si="23"/>
        <v>2005</v>
      </c>
      <c r="F772" t="s">
        <v>14</v>
      </c>
      <c r="G772" t="s">
        <v>911</v>
      </c>
      <c r="H772" t="s">
        <v>912</v>
      </c>
      <c r="I772" s="2">
        <v>2500</v>
      </c>
      <c r="K772" s="2">
        <v>15422</v>
      </c>
    </row>
    <row r="773" spans="1:11" x14ac:dyDescent="0.15">
      <c r="A773" t="s">
        <v>903</v>
      </c>
      <c r="B773" t="s">
        <v>904</v>
      </c>
      <c r="C773" s="1">
        <v>38462</v>
      </c>
      <c r="D773" s="3">
        <f t="shared" si="22"/>
        <v>4</v>
      </c>
      <c r="E773" s="3">
        <f t="shared" si="23"/>
        <v>2005</v>
      </c>
      <c r="F773" t="s">
        <v>14</v>
      </c>
      <c r="G773" t="s">
        <v>37</v>
      </c>
      <c r="H773" t="s">
        <v>37</v>
      </c>
      <c r="I773" s="2">
        <v>425</v>
      </c>
      <c r="K773" s="2">
        <v>15847</v>
      </c>
    </row>
    <row r="774" spans="1:11" x14ac:dyDescent="0.15">
      <c r="A774" t="s">
        <v>903</v>
      </c>
      <c r="B774" t="s">
        <v>904</v>
      </c>
      <c r="C774" s="1">
        <v>38644</v>
      </c>
      <c r="D774" s="3">
        <f t="shared" si="22"/>
        <v>10</v>
      </c>
      <c r="E774" s="3">
        <f t="shared" si="23"/>
        <v>2005</v>
      </c>
      <c r="F774" t="s">
        <v>14</v>
      </c>
      <c r="G774" t="s">
        <v>37</v>
      </c>
      <c r="H774" t="s">
        <v>37</v>
      </c>
      <c r="I774" s="2">
        <v>341</v>
      </c>
      <c r="K774" s="2">
        <v>16188</v>
      </c>
    </row>
    <row r="775" spans="1:11" x14ac:dyDescent="0.15">
      <c r="A775" t="s">
        <v>903</v>
      </c>
      <c r="B775" t="s">
        <v>904</v>
      </c>
      <c r="C775" s="1">
        <v>39463</v>
      </c>
      <c r="D775" s="3">
        <f t="shared" si="22"/>
        <v>1</v>
      </c>
      <c r="E775" s="3">
        <f t="shared" si="23"/>
        <v>2008</v>
      </c>
      <c r="F775" t="s">
        <v>14</v>
      </c>
      <c r="G775" t="s">
        <v>37</v>
      </c>
      <c r="H775" t="s">
        <v>37</v>
      </c>
      <c r="I775" s="2">
        <v>160</v>
      </c>
      <c r="K775" s="2">
        <v>16348</v>
      </c>
    </row>
    <row r="776" spans="1:11" x14ac:dyDescent="0.15">
      <c r="A776" t="s">
        <v>903</v>
      </c>
      <c r="B776" t="s">
        <v>904</v>
      </c>
      <c r="C776" s="1">
        <v>39554</v>
      </c>
      <c r="D776" s="3">
        <f t="shared" ref="D776:D839" si="24">MONTH(C776)</f>
        <v>4</v>
      </c>
      <c r="E776" s="3">
        <f t="shared" ref="E776:E839" si="25">YEAR(C776)</f>
        <v>2008</v>
      </c>
      <c r="F776" t="s">
        <v>14</v>
      </c>
      <c r="G776" t="s">
        <v>37</v>
      </c>
      <c r="H776" t="s">
        <v>37</v>
      </c>
      <c r="I776" s="2">
        <v>478</v>
      </c>
      <c r="K776" s="2">
        <v>16826</v>
      </c>
    </row>
    <row r="777" spans="1:11" x14ac:dyDescent="0.15">
      <c r="A777" t="s">
        <v>903</v>
      </c>
      <c r="B777" t="s">
        <v>904</v>
      </c>
      <c r="C777" s="1">
        <v>39743</v>
      </c>
      <c r="D777" s="3">
        <f t="shared" si="24"/>
        <v>10</v>
      </c>
      <c r="E777" s="3">
        <f t="shared" si="25"/>
        <v>2008</v>
      </c>
      <c r="F777" t="s">
        <v>14</v>
      </c>
      <c r="G777" t="s">
        <v>37</v>
      </c>
      <c r="H777" t="s">
        <v>37</v>
      </c>
      <c r="I777" s="2">
        <v>2180</v>
      </c>
      <c r="K777" s="2">
        <v>19006</v>
      </c>
    </row>
    <row r="778" spans="1:11" x14ac:dyDescent="0.15">
      <c r="A778" t="s">
        <v>903</v>
      </c>
      <c r="B778" t="s">
        <v>904</v>
      </c>
      <c r="C778" s="1">
        <v>39834</v>
      </c>
      <c r="D778" s="3">
        <f t="shared" si="24"/>
        <v>1</v>
      </c>
      <c r="E778" s="3">
        <f t="shared" si="25"/>
        <v>2009</v>
      </c>
      <c r="F778" t="s">
        <v>14</v>
      </c>
      <c r="G778" t="s">
        <v>37</v>
      </c>
      <c r="H778" t="s">
        <v>37</v>
      </c>
      <c r="I778" s="2">
        <v>1893</v>
      </c>
      <c r="K778" s="2">
        <v>20899</v>
      </c>
    </row>
    <row r="779" spans="1:11" x14ac:dyDescent="0.15">
      <c r="A779" t="s">
        <v>903</v>
      </c>
      <c r="B779" t="s">
        <v>904</v>
      </c>
      <c r="C779" s="1">
        <v>39890</v>
      </c>
      <c r="D779" s="3">
        <f t="shared" si="24"/>
        <v>3</v>
      </c>
      <c r="E779" s="3">
        <f t="shared" si="25"/>
        <v>2009</v>
      </c>
      <c r="F779" t="s">
        <v>14</v>
      </c>
      <c r="G779" t="s">
        <v>913</v>
      </c>
      <c r="H779" t="s">
        <v>914</v>
      </c>
      <c r="I779" s="2">
        <v>1200</v>
      </c>
      <c r="K779" s="2">
        <v>22099</v>
      </c>
    </row>
    <row r="780" spans="1:11" x14ac:dyDescent="0.15">
      <c r="A780" t="s">
        <v>903</v>
      </c>
      <c r="B780" t="s">
        <v>904</v>
      </c>
      <c r="C780" s="1">
        <v>40668</v>
      </c>
      <c r="D780" s="3">
        <f t="shared" si="24"/>
        <v>5</v>
      </c>
      <c r="E780" s="3">
        <f t="shared" si="25"/>
        <v>2011</v>
      </c>
      <c r="F780" t="s">
        <v>14</v>
      </c>
      <c r="G780" t="s">
        <v>915</v>
      </c>
      <c r="H780" t="s">
        <v>916</v>
      </c>
      <c r="I780" s="2">
        <v>3250</v>
      </c>
      <c r="K780" s="2">
        <v>25349</v>
      </c>
    </row>
    <row r="781" spans="1:11" x14ac:dyDescent="0.15">
      <c r="A781" t="s">
        <v>903</v>
      </c>
      <c r="B781" t="s">
        <v>904</v>
      </c>
      <c r="C781" s="1">
        <v>40835</v>
      </c>
      <c r="D781" s="3">
        <f t="shared" si="24"/>
        <v>10</v>
      </c>
      <c r="E781" s="3">
        <f t="shared" si="25"/>
        <v>2011</v>
      </c>
      <c r="F781" t="s">
        <v>14</v>
      </c>
      <c r="G781" t="s">
        <v>37</v>
      </c>
      <c r="H781" t="s">
        <v>37</v>
      </c>
      <c r="I781" s="2">
        <v>549</v>
      </c>
      <c r="K781" s="2">
        <v>25898</v>
      </c>
    </row>
    <row r="782" spans="1:11" x14ac:dyDescent="0.15">
      <c r="A782" t="s">
        <v>903</v>
      </c>
      <c r="B782" t="s">
        <v>904</v>
      </c>
      <c r="C782" s="1">
        <v>40941</v>
      </c>
      <c r="D782" s="3">
        <f t="shared" si="24"/>
        <v>2</v>
      </c>
      <c r="E782" s="3">
        <f t="shared" si="25"/>
        <v>2012</v>
      </c>
      <c r="F782" t="s">
        <v>14</v>
      </c>
      <c r="G782" t="s">
        <v>917</v>
      </c>
      <c r="H782" t="s">
        <v>918</v>
      </c>
      <c r="I782" s="2">
        <v>2749.9479999999999</v>
      </c>
      <c r="J782" t="s">
        <v>325</v>
      </c>
      <c r="K782" s="2">
        <v>28647.947999999997</v>
      </c>
    </row>
    <row r="783" spans="1:11" x14ac:dyDescent="0.15">
      <c r="A783" t="s">
        <v>903</v>
      </c>
      <c r="B783" t="s">
        <v>904</v>
      </c>
      <c r="C783" s="1">
        <v>41045</v>
      </c>
      <c r="D783" s="3">
        <f t="shared" si="24"/>
        <v>5</v>
      </c>
      <c r="E783" s="3">
        <f t="shared" si="25"/>
        <v>2012</v>
      </c>
      <c r="F783" t="s">
        <v>14</v>
      </c>
      <c r="G783" t="s">
        <v>919</v>
      </c>
      <c r="H783" t="s">
        <v>920</v>
      </c>
      <c r="I783" s="2">
        <v>2907.51</v>
      </c>
      <c r="J783" t="s">
        <v>325</v>
      </c>
      <c r="K783" s="2">
        <v>31555.457999999999</v>
      </c>
    </row>
    <row r="784" spans="1:11" x14ac:dyDescent="0.15">
      <c r="A784" t="s">
        <v>903</v>
      </c>
      <c r="B784" t="s">
        <v>904</v>
      </c>
      <c r="C784" s="1">
        <v>41107</v>
      </c>
      <c r="D784" s="3">
        <f t="shared" si="24"/>
        <v>7</v>
      </c>
      <c r="E784" s="3">
        <f t="shared" si="25"/>
        <v>2012</v>
      </c>
      <c r="F784" t="s">
        <v>14</v>
      </c>
      <c r="G784" t="s">
        <v>37</v>
      </c>
      <c r="H784" t="s">
        <v>37</v>
      </c>
      <c r="I784" s="2">
        <v>437</v>
      </c>
      <c r="K784" s="2">
        <v>31992.457999999999</v>
      </c>
    </row>
    <row r="785" spans="1:11" x14ac:dyDescent="0.15">
      <c r="A785" t="s">
        <v>903</v>
      </c>
      <c r="B785" t="s">
        <v>904</v>
      </c>
      <c r="C785" s="1">
        <v>41360</v>
      </c>
      <c r="D785" s="3">
        <f t="shared" si="24"/>
        <v>3</v>
      </c>
      <c r="E785" s="3">
        <f t="shared" si="25"/>
        <v>2013</v>
      </c>
      <c r="F785" t="s">
        <v>14</v>
      </c>
      <c r="G785" t="s">
        <v>921</v>
      </c>
      <c r="H785" t="s">
        <v>922</v>
      </c>
      <c r="I785" s="2">
        <v>1000</v>
      </c>
      <c r="K785" s="2">
        <v>32992.457999999999</v>
      </c>
    </row>
    <row r="786" spans="1:11" x14ac:dyDescent="0.15">
      <c r="A786" t="s">
        <v>903</v>
      </c>
      <c r="B786" t="s">
        <v>904</v>
      </c>
      <c r="C786" s="1">
        <v>41612</v>
      </c>
      <c r="D786" s="3">
        <f t="shared" si="24"/>
        <v>12</v>
      </c>
      <c r="E786" s="3">
        <f t="shared" si="25"/>
        <v>2013</v>
      </c>
      <c r="F786" t="s">
        <v>14</v>
      </c>
      <c r="G786" t="s">
        <v>923</v>
      </c>
      <c r="H786" t="s">
        <v>924</v>
      </c>
      <c r="I786" s="2">
        <v>1250</v>
      </c>
      <c r="K786" s="2">
        <v>34242.457999999999</v>
      </c>
    </row>
    <row r="787" spans="1:11" x14ac:dyDescent="0.15">
      <c r="A787" t="s">
        <v>903</v>
      </c>
      <c r="B787" t="s">
        <v>904</v>
      </c>
      <c r="C787" s="1">
        <v>41835</v>
      </c>
      <c r="D787" s="3">
        <f t="shared" si="24"/>
        <v>7</v>
      </c>
      <c r="E787" s="3">
        <f t="shared" si="25"/>
        <v>2014</v>
      </c>
      <c r="F787" t="s">
        <v>14</v>
      </c>
      <c r="G787" t="s">
        <v>37</v>
      </c>
      <c r="H787" t="s">
        <v>37</v>
      </c>
      <c r="I787" s="2">
        <v>460</v>
      </c>
      <c r="K787" s="2">
        <v>34702.457999999999</v>
      </c>
    </row>
    <row r="788" spans="1:11" x14ac:dyDescent="0.15">
      <c r="A788" t="s">
        <v>903</v>
      </c>
      <c r="B788" t="s">
        <v>904</v>
      </c>
      <c r="C788" s="1">
        <v>42563</v>
      </c>
      <c r="D788" s="3">
        <f t="shared" si="24"/>
        <v>7</v>
      </c>
      <c r="E788" s="3">
        <f t="shared" si="25"/>
        <v>2016</v>
      </c>
      <c r="F788" t="s">
        <v>14</v>
      </c>
      <c r="G788" t="s">
        <v>37</v>
      </c>
      <c r="H788" t="s">
        <v>37</v>
      </c>
      <c r="I788" s="2">
        <v>374</v>
      </c>
      <c r="K788" s="2">
        <v>35076.457999999999</v>
      </c>
    </row>
    <row r="789" spans="1:11" x14ac:dyDescent="0.15">
      <c r="A789" t="s">
        <v>903</v>
      </c>
      <c r="B789" t="s">
        <v>904</v>
      </c>
      <c r="C789" s="1">
        <v>43389</v>
      </c>
      <c r="D789" s="3">
        <f t="shared" si="24"/>
        <v>10</v>
      </c>
      <c r="E789" s="3">
        <f t="shared" si="25"/>
        <v>2018</v>
      </c>
      <c r="F789" t="s">
        <v>14</v>
      </c>
      <c r="G789" t="s">
        <v>37</v>
      </c>
      <c r="H789" t="s">
        <v>37</v>
      </c>
      <c r="I789" s="2">
        <v>411</v>
      </c>
      <c r="K789" s="2">
        <v>35487.457999999999</v>
      </c>
    </row>
    <row r="790" spans="1:11" x14ac:dyDescent="0.15">
      <c r="A790" t="s">
        <v>903</v>
      </c>
      <c r="B790" t="s">
        <v>904</v>
      </c>
      <c r="C790" s="1">
        <v>43942</v>
      </c>
      <c r="D790" s="3">
        <f t="shared" si="24"/>
        <v>4</v>
      </c>
      <c r="E790" s="3">
        <f t="shared" si="25"/>
        <v>2020</v>
      </c>
      <c r="F790" t="s">
        <v>14</v>
      </c>
      <c r="G790" t="s">
        <v>37</v>
      </c>
      <c r="H790" t="s">
        <v>37</v>
      </c>
      <c r="I790" s="2">
        <v>350.05699999999996</v>
      </c>
      <c r="K790" s="2">
        <v>35837.514999999999</v>
      </c>
    </row>
    <row r="791" spans="1:11" x14ac:dyDescent="0.15">
      <c r="A791" t="s">
        <v>903</v>
      </c>
      <c r="B791" t="s">
        <v>904</v>
      </c>
      <c r="C791" s="1">
        <v>44670</v>
      </c>
      <c r="D791" s="3">
        <f t="shared" si="24"/>
        <v>4</v>
      </c>
      <c r="E791" s="3">
        <f t="shared" si="25"/>
        <v>2022</v>
      </c>
      <c r="F791" t="s">
        <v>14</v>
      </c>
      <c r="G791" t="s">
        <v>37</v>
      </c>
      <c r="H791" t="s">
        <v>37</v>
      </c>
      <c r="I791" s="2">
        <v>324</v>
      </c>
      <c r="K791" s="2">
        <v>36161.514999999999</v>
      </c>
    </row>
    <row r="792" spans="1:11" x14ac:dyDescent="0.15">
      <c r="A792" t="s">
        <v>903</v>
      </c>
      <c r="B792" t="s">
        <v>904</v>
      </c>
      <c r="C792" s="1">
        <v>44761</v>
      </c>
      <c r="D792" s="3">
        <f t="shared" si="24"/>
        <v>7</v>
      </c>
      <c r="E792" s="3">
        <f t="shared" si="25"/>
        <v>2022</v>
      </c>
      <c r="F792" t="s">
        <v>14</v>
      </c>
      <c r="G792" t="s">
        <v>37</v>
      </c>
      <c r="H792" t="s">
        <v>37</v>
      </c>
      <c r="I792" s="2">
        <v>343</v>
      </c>
      <c r="K792" s="2">
        <v>36504.514999999999</v>
      </c>
    </row>
    <row r="793" spans="1:11" x14ac:dyDescent="0.15">
      <c r="A793" t="s">
        <v>925</v>
      </c>
      <c r="B793" t="s">
        <v>926</v>
      </c>
      <c r="C793" s="1">
        <v>43649</v>
      </c>
      <c r="D793" s="3">
        <f t="shared" si="24"/>
        <v>7</v>
      </c>
      <c r="E793" s="3">
        <f t="shared" si="25"/>
        <v>2019</v>
      </c>
      <c r="F793" t="s">
        <v>14</v>
      </c>
      <c r="G793" t="s">
        <v>927</v>
      </c>
      <c r="H793" t="s">
        <v>928</v>
      </c>
      <c r="I793" s="2">
        <v>3373.0970000000002</v>
      </c>
      <c r="J793" t="s">
        <v>325</v>
      </c>
      <c r="K793" s="2">
        <v>3373.0970000000002</v>
      </c>
    </row>
    <row r="794" spans="1:11" x14ac:dyDescent="0.15">
      <c r="A794" t="s">
        <v>925</v>
      </c>
      <c r="B794" t="s">
        <v>926</v>
      </c>
      <c r="C794" s="1">
        <v>43684</v>
      </c>
      <c r="D794" s="3">
        <f t="shared" si="24"/>
        <v>8</v>
      </c>
      <c r="E794" s="3">
        <f t="shared" si="25"/>
        <v>2019</v>
      </c>
      <c r="F794" t="s">
        <v>14</v>
      </c>
      <c r="G794" t="s">
        <v>929</v>
      </c>
      <c r="H794" t="s">
        <v>930</v>
      </c>
      <c r="I794" s="2">
        <v>3000</v>
      </c>
      <c r="K794" s="2">
        <v>6373.0969999999998</v>
      </c>
    </row>
    <row r="795" spans="1:11" x14ac:dyDescent="0.15">
      <c r="A795" t="s">
        <v>925</v>
      </c>
      <c r="B795" t="s">
        <v>926</v>
      </c>
      <c r="C795" s="1">
        <v>43712</v>
      </c>
      <c r="D795" s="3">
        <f t="shared" si="24"/>
        <v>9</v>
      </c>
      <c r="E795" s="3">
        <f t="shared" si="25"/>
        <v>2019</v>
      </c>
      <c r="F795" t="s">
        <v>14</v>
      </c>
      <c r="G795" t="s">
        <v>931</v>
      </c>
      <c r="H795" t="s">
        <v>932</v>
      </c>
      <c r="I795" s="2">
        <v>3000</v>
      </c>
      <c r="K795" s="2">
        <v>9373.0969999999998</v>
      </c>
    </row>
    <row r="796" spans="1:11" x14ac:dyDescent="0.15">
      <c r="A796" t="s">
        <v>925</v>
      </c>
      <c r="B796" t="s">
        <v>926</v>
      </c>
      <c r="C796" s="1">
        <v>43761</v>
      </c>
      <c r="D796" s="3">
        <f t="shared" si="24"/>
        <v>10</v>
      </c>
      <c r="E796" s="3">
        <f t="shared" si="25"/>
        <v>2019</v>
      </c>
      <c r="F796" t="s">
        <v>14</v>
      </c>
      <c r="G796" t="s">
        <v>832</v>
      </c>
      <c r="H796" t="s">
        <v>933</v>
      </c>
      <c r="I796" s="2">
        <v>3449.9970000000003</v>
      </c>
      <c r="J796" t="s">
        <v>325</v>
      </c>
      <c r="K796" s="2">
        <v>12823.093999999999</v>
      </c>
    </row>
    <row r="797" spans="1:11" x14ac:dyDescent="0.15">
      <c r="A797" t="s">
        <v>925</v>
      </c>
      <c r="B797" t="s">
        <v>926</v>
      </c>
      <c r="C797" s="1">
        <v>43796</v>
      </c>
      <c r="D797" s="3">
        <f t="shared" si="24"/>
        <v>11</v>
      </c>
      <c r="E797" s="3">
        <f t="shared" si="25"/>
        <v>2019</v>
      </c>
      <c r="F797" t="s">
        <v>14</v>
      </c>
      <c r="G797" t="s">
        <v>934</v>
      </c>
      <c r="H797" t="s">
        <v>892</v>
      </c>
      <c r="I797" s="2">
        <v>3449.922</v>
      </c>
      <c r="J797" t="s">
        <v>325</v>
      </c>
      <c r="K797" s="2">
        <v>16273.015999999998</v>
      </c>
    </row>
    <row r="798" spans="1:11" x14ac:dyDescent="0.15">
      <c r="A798" t="s">
        <v>925</v>
      </c>
      <c r="B798" t="s">
        <v>926</v>
      </c>
      <c r="C798" s="1">
        <v>43845</v>
      </c>
      <c r="D798" s="3">
        <f t="shared" si="24"/>
        <v>1</v>
      </c>
      <c r="E798" s="3">
        <f t="shared" si="25"/>
        <v>2020</v>
      </c>
      <c r="F798" t="s">
        <v>14</v>
      </c>
      <c r="G798" t="s">
        <v>669</v>
      </c>
      <c r="H798" t="s">
        <v>935</v>
      </c>
      <c r="I798" s="2">
        <v>3250</v>
      </c>
      <c r="K798" s="2">
        <v>19523.016</v>
      </c>
    </row>
    <row r="799" spans="1:11" x14ac:dyDescent="0.15">
      <c r="A799" t="s">
        <v>925</v>
      </c>
      <c r="B799" t="s">
        <v>926</v>
      </c>
      <c r="C799" s="1">
        <v>43895</v>
      </c>
      <c r="D799" s="3">
        <f t="shared" si="24"/>
        <v>3</v>
      </c>
      <c r="E799" s="3">
        <f t="shared" si="25"/>
        <v>2020</v>
      </c>
      <c r="F799" t="s">
        <v>14</v>
      </c>
      <c r="G799" t="s">
        <v>936</v>
      </c>
      <c r="H799" t="s">
        <v>937</v>
      </c>
      <c r="I799" s="2">
        <v>3500</v>
      </c>
      <c r="K799" s="2">
        <v>23023.015999999996</v>
      </c>
    </row>
    <row r="800" spans="1:11" x14ac:dyDescent="0.15">
      <c r="A800" t="s">
        <v>925</v>
      </c>
      <c r="B800" t="s">
        <v>926</v>
      </c>
      <c r="C800" s="1">
        <v>43910</v>
      </c>
      <c r="D800" s="3">
        <f t="shared" si="24"/>
        <v>3</v>
      </c>
      <c r="E800" s="3">
        <f t="shared" si="25"/>
        <v>2020</v>
      </c>
      <c r="F800" t="s">
        <v>14</v>
      </c>
      <c r="G800" t="s">
        <v>263</v>
      </c>
      <c r="H800" t="s">
        <v>938</v>
      </c>
      <c r="I800" s="2">
        <v>3250</v>
      </c>
      <c r="K800" s="2">
        <v>26273.015999999996</v>
      </c>
    </row>
    <row r="801" spans="1:11" x14ac:dyDescent="0.15">
      <c r="A801" t="s">
        <v>925</v>
      </c>
      <c r="B801" t="s">
        <v>926</v>
      </c>
      <c r="C801" s="1">
        <v>43942</v>
      </c>
      <c r="D801" s="3">
        <f t="shared" si="24"/>
        <v>4</v>
      </c>
      <c r="E801" s="3">
        <f t="shared" si="25"/>
        <v>2020</v>
      </c>
      <c r="F801" t="s">
        <v>14</v>
      </c>
      <c r="G801" t="s">
        <v>37</v>
      </c>
      <c r="H801" t="s">
        <v>37</v>
      </c>
      <c r="I801" s="2">
        <v>259.16300000000001</v>
      </c>
      <c r="K801" s="2">
        <v>26532.178999999993</v>
      </c>
    </row>
    <row r="802" spans="1:11" x14ac:dyDescent="0.15">
      <c r="A802" t="s">
        <v>925</v>
      </c>
      <c r="B802" t="s">
        <v>926</v>
      </c>
      <c r="C802" s="1">
        <v>43943</v>
      </c>
      <c r="D802" s="3">
        <f t="shared" si="24"/>
        <v>4</v>
      </c>
      <c r="E802" s="3">
        <f t="shared" si="25"/>
        <v>2020</v>
      </c>
      <c r="F802" t="s">
        <v>14</v>
      </c>
      <c r="G802" t="s">
        <v>939</v>
      </c>
      <c r="H802" t="s">
        <v>940</v>
      </c>
      <c r="I802" s="2">
        <v>4062.4989999999998</v>
      </c>
      <c r="J802" t="s">
        <v>325</v>
      </c>
      <c r="K802" s="2">
        <v>30594.677999999993</v>
      </c>
    </row>
    <row r="803" spans="1:11" x14ac:dyDescent="0.15">
      <c r="A803" t="s">
        <v>925</v>
      </c>
      <c r="B803" t="s">
        <v>926</v>
      </c>
      <c r="C803" s="1">
        <v>43966</v>
      </c>
      <c r="D803" s="3">
        <f t="shared" si="24"/>
        <v>5</v>
      </c>
      <c r="E803" s="3">
        <f t="shared" si="25"/>
        <v>2020</v>
      </c>
      <c r="F803" t="s">
        <v>14</v>
      </c>
      <c r="G803" t="s">
        <v>941</v>
      </c>
      <c r="H803" t="s">
        <v>942</v>
      </c>
      <c r="I803" s="2">
        <v>3250</v>
      </c>
      <c r="K803" s="2">
        <v>33844.677999999993</v>
      </c>
    </row>
    <row r="804" spans="1:11" x14ac:dyDescent="0.15">
      <c r="A804" t="s">
        <v>925</v>
      </c>
      <c r="B804" t="s">
        <v>926</v>
      </c>
      <c r="C804" s="1">
        <v>44015</v>
      </c>
      <c r="D804" s="3">
        <f t="shared" si="24"/>
        <v>7</v>
      </c>
      <c r="E804" s="3">
        <f t="shared" si="25"/>
        <v>2020</v>
      </c>
      <c r="F804" t="s">
        <v>14</v>
      </c>
      <c r="G804" t="s">
        <v>943</v>
      </c>
      <c r="H804" t="s">
        <v>944</v>
      </c>
      <c r="I804" s="2">
        <v>4261.1949999999997</v>
      </c>
      <c r="J804" t="s">
        <v>325</v>
      </c>
      <c r="K804" s="2">
        <v>38105.872999999992</v>
      </c>
    </row>
    <row r="805" spans="1:11" x14ac:dyDescent="0.15">
      <c r="A805" t="s">
        <v>925</v>
      </c>
      <c r="B805" t="s">
        <v>926</v>
      </c>
      <c r="C805" s="1">
        <v>44055</v>
      </c>
      <c r="D805" s="3">
        <f t="shared" si="24"/>
        <v>8</v>
      </c>
      <c r="E805" s="3">
        <f t="shared" si="25"/>
        <v>2020</v>
      </c>
      <c r="F805" t="s">
        <v>14</v>
      </c>
      <c r="G805" t="s">
        <v>945</v>
      </c>
      <c r="H805" t="s">
        <v>946</v>
      </c>
      <c r="I805" s="2">
        <v>3250</v>
      </c>
      <c r="K805" s="2">
        <v>41355.872999999992</v>
      </c>
    </row>
    <row r="806" spans="1:11" x14ac:dyDescent="0.15">
      <c r="A806" t="s">
        <v>925</v>
      </c>
      <c r="B806" t="s">
        <v>926</v>
      </c>
      <c r="C806" s="1">
        <v>44670</v>
      </c>
      <c r="D806" s="3">
        <f t="shared" si="24"/>
        <v>4</v>
      </c>
      <c r="E806" s="3">
        <f t="shared" si="25"/>
        <v>2022</v>
      </c>
      <c r="F806" t="s">
        <v>14</v>
      </c>
      <c r="G806" t="s">
        <v>37</v>
      </c>
      <c r="H806" t="s">
        <v>37</v>
      </c>
      <c r="I806" s="2">
        <v>374</v>
      </c>
      <c r="K806" s="2">
        <v>41729.872999999992</v>
      </c>
    </row>
    <row r="807" spans="1:11" x14ac:dyDescent="0.15">
      <c r="A807" t="s">
        <v>925</v>
      </c>
      <c r="B807" t="s">
        <v>926</v>
      </c>
      <c r="C807" s="1">
        <v>44761</v>
      </c>
      <c r="D807" s="3">
        <f t="shared" si="24"/>
        <v>7</v>
      </c>
      <c r="E807" s="3">
        <f t="shared" si="25"/>
        <v>2022</v>
      </c>
      <c r="F807" t="s">
        <v>14</v>
      </c>
      <c r="G807" t="s">
        <v>37</v>
      </c>
      <c r="H807" t="s">
        <v>37</v>
      </c>
      <c r="I807" s="2">
        <v>396</v>
      </c>
      <c r="K807" s="2">
        <v>42125.872999999992</v>
      </c>
    </row>
    <row r="808" spans="1:11" x14ac:dyDescent="0.15">
      <c r="A808" t="s">
        <v>925</v>
      </c>
      <c r="B808" t="s">
        <v>926</v>
      </c>
      <c r="C808" s="1">
        <v>44799</v>
      </c>
      <c r="D808" s="3">
        <f t="shared" si="24"/>
        <v>8</v>
      </c>
      <c r="E808" s="3">
        <f t="shared" si="25"/>
        <v>2022</v>
      </c>
      <c r="F808" t="s">
        <v>14</v>
      </c>
      <c r="G808" t="s">
        <v>947</v>
      </c>
      <c r="H808" t="s">
        <v>948</v>
      </c>
      <c r="I808" s="2">
        <v>1500</v>
      </c>
      <c r="K808" s="2">
        <v>43625.872999999992</v>
      </c>
    </row>
    <row r="809" spans="1:11" x14ac:dyDescent="0.15">
      <c r="A809" t="s">
        <v>949</v>
      </c>
      <c r="B809" t="s">
        <v>950</v>
      </c>
      <c r="C809" s="1">
        <v>42083</v>
      </c>
      <c r="D809" s="3">
        <f t="shared" si="24"/>
        <v>3</v>
      </c>
      <c r="E809" s="3">
        <f t="shared" si="25"/>
        <v>2015</v>
      </c>
      <c r="F809" t="s">
        <v>14</v>
      </c>
      <c r="G809" t="s">
        <v>951</v>
      </c>
      <c r="H809" t="s">
        <v>952</v>
      </c>
      <c r="I809" s="2">
        <v>3024.8739999999998</v>
      </c>
      <c r="J809" t="s">
        <v>325</v>
      </c>
      <c r="K809" s="2">
        <v>3024.8739999999998</v>
      </c>
    </row>
    <row r="810" spans="1:11" x14ac:dyDescent="0.15">
      <c r="A810" t="s">
        <v>949</v>
      </c>
      <c r="B810" t="s">
        <v>950</v>
      </c>
      <c r="C810" s="1">
        <v>42124</v>
      </c>
      <c r="D810" s="3">
        <f t="shared" si="24"/>
        <v>4</v>
      </c>
      <c r="E810" s="3">
        <f t="shared" si="25"/>
        <v>2015</v>
      </c>
      <c r="F810" t="s">
        <v>14</v>
      </c>
      <c r="G810" t="s">
        <v>317</v>
      </c>
      <c r="H810" t="s">
        <v>953</v>
      </c>
      <c r="I810" s="2">
        <v>3000</v>
      </c>
      <c r="K810" s="2">
        <v>6024.8739999999989</v>
      </c>
    </row>
    <row r="811" spans="1:11" x14ac:dyDescent="0.15">
      <c r="A811" t="s">
        <v>949</v>
      </c>
      <c r="B811" t="s">
        <v>950</v>
      </c>
      <c r="C811" s="1">
        <v>42158</v>
      </c>
      <c r="D811" s="3">
        <f t="shared" si="24"/>
        <v>6</v>
      </c>
      <c r="E811" s="3">
        <f t="shared" si="25"/>
        <v>2015</v>
      </c>
      <c r="F811" t="s">
        <v>14</v>
      </c>
      <c r="G811" t="s">
        <v>954</v>
      </c>
      <c r="H811" t="s">
        <v>955</v>
      </c>
      <c r="I811" s="2">
        <v>3250</v>
      </c>
      <c r="K811" s="2">
        <v>9274.8739999999998</v>
      </c>
    </row>
    <row r="812" spans="1:11" x14ac:dyDescent="0.15">
      <c r="A812" t="s">
        <v>949</v>
      </c>
      <c r="B812" t="s">
        <v>950</v>
      </c>
      <c r="C812" s="1">
        <v>42221</v>
      </c>
      <c r="D812" s="3">
        <f t="shared" si="24"/>
        <v>8</v>
      </c>
      <c r="E812" s="3">
        <f t="shared" si="25"/>
        <v>2015</v>
      </c>
      <c r="F812" t="s">
        <v>14</v>
      </c>
      <c r="G812" t="s">
        <v>956</v>
      </c>
      <c r="H812" t="s">
        <v>957</v>
      </c>
      <c r="I812" s="2">
        <v>3000</v>
      </c>
      <c r="K812" s="2">
        <v>12274.874</v>
      </c>
    </row>
    <row r="813" spans="1:11" x14ac:dyDescent="0.15">
      <c r="A813" t="s">
        <v>949</v>
      </c>
      <c r="B813" t="s">
        <v>950</v>
      </c>
      <c r="C813" s="1">
        <v>42264</v>
      </c>
      <c r="D813" s="3">
        <f t="shared" si="24"/>
        <v>9</v>
      </c>
      <c r="E813" s="3">
        <f t="shared" si="25"/>
        <v>2015</v>
      </c>
      <c r="F813" t="s">
        <v>14</v>
      </c>
      <c r="G813" t="s">
        <v>834</v>
      </c>
      <c r="H813" t="s">
        <v>958</v>
      </c>
      <c r="I813" s="2">
        <v>3250</v>
      </c>
      <c r="K813" s="2">
        <v>15524.874</v>
      </c>
    </row>
    <row r="814" spans="1:11" x14ac:dyDescent="0.15">
      <c r="A814" t="s">
        <v>949</v>
      </c>
      <c r="B814" t="s">
        <v>950</v>
      </c>
      <c r="C814" s="1">
        <v>42305</v>
      </c>
      <c r="D814" s="3">
        <f t="shared" si="24"/>
        <v>10</v>
      </c>
      <c r="E814" s="3">
        <f t="shared" si="25"/>
        <v>2015</v>
      </c>
      <c r="F814" t="s">
        <v>14</v>
      </c>
      <c r="G814" t="s">
        <v>959</v>
      </c>
      <c r="H814" t="s">
        <v>960</v>
      </c>
      <c r="I814" s="2">
        <v>3299.97</v>
      </c>
      <c r="J814" t="s">
        <v>325</v>
      </c>
      <c r="K814" s="2">
        <v>18824.843999999997</v>
      </c>
    </row>
    <row r="815" spans="1:11" x14ac:dyDescent="0.15">
      <c r="A815" t="s">
        <v>949</v>
      </c>
      <c r="B815" t="s">
        <v>950</v>
      </c>
      <c r="C815" s="1">
        <v>42327</v>
      </c>
      <c r="D815" s="3">
        <f t="shared" si="24"/>
        <v>11</v>
      </c>
      <c r="E815" s="3">
        <f t="shared" si="25"/>
        <v>2015</v>
      </c>
      <c r="F815" t="s">
        <v>14</v>
      </c>
      <c r="G815" t="s">
        <v>961</v>
      </c>
      <c r="H815" t="s">
        <v>962</v>
      </c>
      <c r="I815" s="2">
        <v>3347.46</v>
      </c>
      <c r="J815" t="s">
        <v>325</v>
      </c>
      <c r="K815" s="2">
        <v>22172.304</v>
      </c>
    </row>
    <row r="816" spans="1:11" x14ac:dyDescent="0.15">
      <c r="A816" t="s">
        <v>949</v>
      </c>
      <c r="B816" t="s">
        <v>950</v>
      </c>
      <c r="C816" s="1">
        <v>42375</v>
      </c>
      <c r="D816" s="3">
        <f t="shared" si="24"/>
        <v>1</v>
      </c>
      <c r="E816" s="3">
        <f t="shared" si="25"/>
        <v>2016</v>
      </c>
      <c r="F816" t="s">
        <v>14</v>
      </c>
      <c r="G816" t="s">
        <v>963</v>
      </c>
      <c r="H816" t="s">
        <v>964</v>
      </c>
      <c r="I816" s="2">
        <v>3000</v>
      </c>
      <c r="K816" s="2">
        <v>25172.304</v>
      </c>
    </row>
    <row r="817" spans="1:11" x14ac:dyDescent="0.15">
      <c r="A817" t="s">
        <v>949</v>
      </c>
      <c r="B817" t="s">
        <v>950</v>
      </c>
      <c r="C817" s="1">
        <v>42563</v>
      </c>
      <c r="D817" s="3">
        <f t="shared" si="24"/>
        <v>7</v>
      </c>
      <c r="E817" s="3">
        <f t="shared" si="25"/>
        <v>2016</v>
      </c>
      <c r="F817" t="s">
        <v>14</v>
      </c>
      <c r="G817" t="s">
        <v>37</v>
      </c>
      <c r="H817" t="s">
        <v>37</v>
      </c>
      <c r="I817" s="2">
        <v>271</v>
      </c>
      <c r="K817" s="2">
        <v>25443.304</v>
      </c>
    </row>
    <row r="818" spans="1:11" x14ac:dyDescent="0.15">
      <c r="A818" t="s">
        <v>949</v>
      </c>
      <c r="B818" t="s">
        <v>950</v>
      </c>
      <c r="C818" s="1">
        <v>42748</v>
      </c>
      <c r="D818" s="3">
        <f t="shared" si="24"/>
        <v>1</v>
      </c>
      <c r="E818" s="3">
        <f t="shared" si="25"/>
        <v>2017</v>
      </c>
      <c r="F818" t="s">
        <v>14</v>
      </c>
      <c r="G818" t="s">
        <v>965</v>
      </c>
      <c r="H818" t="s">
        <v>966</v>
      </c>
      <c r="I818" s="2">
        <v>2250</v>
      </c>
      <c r="K818" s="2">
        <v>27693.304</v>
      </c>
    </row>
    <row r="819" spans="1:11" x14ac:dyDescent="0.15">
      <c r="A819" t="s">
        <v>949</v>
      </c>
      <c r="B819" t="s">
        <v>950</v>
      </c>
      <c r="C819" s="1">
        <v>43389</v>
      </c>
      <c r="D819" s="3">
        <f t="shared" si="24"/>
        <v>10</v>
      </c>
      <c r="E819" s="3">
        <f t="shared" si="25"/>
        <v>2018</v>
      </c>
      <c r="F819" t="s">
        <v>14</v>
      </c>
      <c r="G819" t="s">
        <v>37</v>
      </c>
      <c r="H819" t="s">
        <v>37</v>
      </c>
      <c r="I819" s="2">
        <v>325</v>
      </c>
      <c r="K819" s="2">
        <v>28018.304</v>
      </c>
    </row>
    <row r="820" spans="1:11" x14ac:dyDescent="0.15">
      <c r="A820" t="s">
        <v>949</v>
      </c>
      <c r="B820" t="s">
        <v>950</v>
      </c>
      <c r="C820" s="1">
        <v>43817</v>
      </c>
      <c r="D820" s="3">
        <f t="shared" si="24"/>
        <v>12</v>
      </c>
      <c r="E820" s="3">
        <f t="shared" si="25"/>
        <v>2019</v>
      </c>
      <c r="F820" t="s">
        <v>14</v>
      </c>
      <c r="G820" t="s">
        <v>967</v>
      </c>
      <c r="H820" t="s">
        <v>968</v>
      </c>
      <c r="I820" s="2">
        <v>3162.4959999999996</v>
      </c>
      <c r="J820" t="s">
        <v>325</v>
      </c>
      <c r="K820" s="2">
        <v>31180.799999999999</v>
      </c>
    </row>
    <row r="821" spans="1:11" x14ac:dyDescent="0.15">
      <c r="A821" t="s">
        <v>949</v>
      </c>
      <c r="B821" t="s">
        <v>950</v>
      </c>
      <c r="C821" s="1">
        <v>43930</v>
      </c>
      <c r="D821" s="3">
        <f t="shared" si="24"/>
        <v>4</v>
      </c>
      <c r="E821" s="3">
        <f t="shared" si="25"/>
        <v>2020</v>
      </c>
      <c r="F821" t="s">
        <v>14</v>
      </c>
      <c r="G821" t="s">
        <v>969</v>
      </c>
      <c r="H821" t="s">
        <v>970</v>
      </c>
      <c r="I821" s="2">
        <v>2750</v>
      </c>
      <c r="K821" s="2">
        <v>33930.800000000003</v>
      </c>
    </row>
    <row r="822" spans="1:11" x14ac:dyDescent="0.15">
      <c r="A822" t="s">
        <v>949</v>
      </c>
      <c r="B822" t="s">
        <v>950</v>
      </c>
      <c r="C822" s="1">
        <v>43942</v>
      </c>
      <c r="D822" s="3">
        <f t="shared" si="24"/>
        <v>4</v>
      </c>
      <c r="E822" s="3">
        <f t="shared" si="25"/>
        <v>2020</v>
      </c>
      <c r="F822" t="s">
        <v>14</v>
      </c>
      <c r="G822" t="s">
        <v>37</v>
      </c>
      <c r="H822" t="s">
        <v>37</v>
      </c>
      <c r="I822" s="2">
        <v>334.702</v>
      </c>
      <c r="K822" s="2">
        <v>34265.502</v>
      </c>
    </row>
    <row r="823" spans="1:11" x14ac:dyDescent="0.15">
      <c r="A823" t="s">
        <v>949</v>
      </c>
      <c r="B823" t="s">
        <v>950</v>
      </c>
      <c r="C823" s="1">
        <v>43957</v>
      </c>
      <c r="D823" s="3">
        <f t="shared" si="24"/>
        <v>5</v>
      </c>
      <c r="E823" s="3">
        <f t="shared" si="25"/>
        <v>2020</v>
      </c>
      <c r="F823" t="s">
        <v>14</v>
      </c>
      <c r="G823" t="s">
        <v>971</v>
      </c>
      <c r="H823" t="s">
        <v>972</v>
      </c>
      <c r="I823" s="2">
        <v>4062.4989999999998</v>
      </c>
      <c r="J823" t="s">
        <v>325</v>
      </c>
      <c r="K823" s="2">
        <v>38328.001000000004</v>
      </c>
    </row>
    <row r="824" spans="1:11" x14ac:dyDescent="0.15">
      <c r="A824" t="s">
        <v>949</v>
      </c>
      <c r="B824" t="s">
        <v>950</v>
      </c>
      <c r="C824" s="1">
        <v>44670</v>
      </c>
      <c r="D824" s="3">
        <f t="shared" si="24"/>
        <v>4</v>
      </c>
      <c r="E824" s="3">
        <f t="shared" si="25"/>
        <v>2022</v>
      </c>
      <c r="F824" t="s">
        <v>14</v>
      </c>
      <c r="G824" t="s">
        <v>37</v>
      </c>
      <c r="H824" t="s">
        <v>37</v>
      </c>
      <c r="I824" s="2">
        <v>347</v>
      </c>
      <c r="K824" s="2">
        <v>38675.001000000004</v>
      </c>
    </row>
    <row r="825" spans="1:11" x14ac:dyDescent="0.15">
      <c r="A825" t="s">
        <v>949</v>
      </c>
      <c r="B825" t="s">
        <v>950</v>
      </c>
      <c r="C825" s="1">
        <v>44761</v>
      </c>
      <c r="D825" s="3">
        <f t="shared" si="24"/>
        <v>7</v>
      </c>
      <c r="E825" s="3">
        <f t="shared" si="25"/>
        <v>2022</v>
      </c>
      <c r="F825" t="s">
        <v>14</v>
      </c>
      <c r="G825" t="s">
        <v>37</v>
      </c>
      <c r="H825" t="s">
        <v>37</v>
      </c>
      <c r="I825" s="2">
        <v>367</v>
      </c>
      <c r="K825" s="2">
        <v>39042.001000000004</v>
      </c>
    </row>
    <row r="826" spans="1:11" x14ac:dyDescent="0.15">
      <c r="A826" t="s">
        <v>973</v>
      </c>
      <c r="B826" t="s">
        <v>974</v>
      </c>
      <c r="C826" s="1">
        <v>43985</v>
      </c>
      <c r="D826" s="3">
        <f t="shared" si="24"/>
        <v>6</v>
      </c>
      <c r="E826" s="3">
        <f t="shared" si="25"/>
        <v>2020</v>
      </c>
      <c r="F826" t="s">
        <v>14</v>
      </c>
      <c r="G826" t="s">
        <v>726</v>
      </c>
      <c r="H826" t="s">
        <v>975</v>
      </c>
      <c r="I826" s="2">
        <v>3328.75</v>
      </c>
      <c r="J826" t="s">
        <v>325</v>
      </c>
      <c r="K826" s="2">
        <v>3328.75</v>
      </c>
    </row>
    <row r="827" spans="1:11" x14ac:dyDescent="0.15">
      <c r="A827" t="s">
        <v>973</v>
      </c>
      <c r="B827" t="s">
        <v>974</v>
      </c>
      <c r="C827" s="1">
        <v>44006</v>
      </c>
      <c r="D827" s="3">
        <f t="shared" si="24"/>
        <v>6</v>
      </c>
      <c r="E827" s="3">
        <f t="shared" si="25"/>
        <v>2020</v>
      </c>
      <c r="F827" t="s">
        <v>14</v>
      </c>
      <c r="G827" t="s">
        <v>976</v>
      </c>
      <c r="H827" t="s">
        <v>977</v>
      </c>
      <c r="I827" s="2">
        <v>3250</v>
      </c>
      <c r="K827" s="2">
        <v>6578.75</v>
      </c>
    </row>
    <row r="828" spans="1:11" x14ac:dyDescent="0.15">
      <c r="A828" t="s">
        <v>973</v>
      </c>
      <c r="B828" t="s">
        <v>974</v>
      </c>
      <c r="C828" s="1">
        <v>44027</v>
      </c>
      <c r="D828" s="3">
        <f t="shared" si="24"/>
        <v>7</v>
      </c>
      <c r="E828" s="3">
        <f t="shared" si="25"/>
        <v>2020</v>
      </c>
      <c r="F828" t="s">
        <v>14</v>
      </c>
      <c r="G828" t="s">
        <v>978</v>
      </c>
      <c r="H828" t="s">
        <v>979</v>
      </c>
      <c r="I828" s="2">
        <v>3834.0949999999998</v>
      </c>
      <c r="J828" t="s">
        <v>325</v>
      </c>
      <c r="K828" s="2">
        <v>10412.844999999999</v>
      </c>
    </row>
    <row r="829" spans="1:11" x14ac:dyDescent="0.15">
      <c r="A829" t="s">
        <v>973</v>
      </c>
      <c r="B829" t="s">
        <v>974</v>
      </c>
      <c r="C829" s="1">
        <v>44048</v>
      </c>
      <c r="D829" s="3">
        <f t="shared" si="24"/>
        <v>8</v>
      </c>
      <c r="E829" s="3">
        <f t="shared" si="25"/>
        <v>2020</v>
      </c>
      <c r="F829" t="s">
        <v>14</v>
      </c>
      <c r="G829" t="s">
        <v>379</v>
      </c>
      <c r="H829" t="s">
        <v>980</v>
      </c>
      <c r="I829" s="2">
        <v>4062.4989999999998</v>
      </c>
      <c r="J829" t="s">
        <v>325</v>
      </c>
      <c r="K829" s="2">
        <v>14475.343999999999</v>
      </c>
    </row>
    <row r="830" spans="1:11" x14ac:dyDescent="0.15">
      <c r="A830" t="s">
        <v>973</v>
      </c>
      <c r="B830" t="s">
        <v>974</v>
      </c>
      <c r="C830" s="1">
        <v>44069</v>
      </c>
      <c r="D830" s="3">
        <f t="shared" si="24"/>
        <v>8</v>
      </c>
      <c r="E830" s="3">
        <f t="shared" si="25"/>
        <v>2020</v>
      </c>
      <c r="F830" t="s">
        <v>14</v>
      </c>
      <c r="G830" t="s">
        <v>786</v>
      </c>
      <c r="H830" t="s">
        <v>981</v>
      </c>
      <c r="I830" s="2">
        <v>3000</v>
      </c>
      <c r="K830" s="2">
        <v>17475.343999999997</v>
      </c>
    </row>
    <row r="831" spans="1:11" x14ac:dyDescent="0.15">
      <c r="A831" t="s">
        <v>973</v>
      </c>
      <c r="B831" t="s">
        <v>974</v>
      </c>
      <c r="C831" s="1">
        <v>44099</v>
      </c>
      <c r="D831" s="3">
        <f t="shared" si="24"/>
        <v>9</v>
      </c>
      <c r="E831" s="3">
        <f t="shared" si="25"/>
        <v>2020</v>
      </c>
      <c r="F831" t="s">
        <v>14</v>
      </c>
      <c r="G831" t="s">
        <v>243</v>
      </c>
      <c r="H831" t="s">
        <v>982</v>
      </c>
      <c r="I831" s="2">
        <v>3749.9989999999998</v>
      </c>
      <c r="J831" t="s">
        <v>325</v>
      </c>
      <c r="K831" s="2">
        <v>21225.342999999997</v>
      </c>
    </row>
    <row r="832" spans="1:11" x14ac:dyDescent="0.15">
      <c r="A832" t="s">
        <v>973</v>
      </c>
      <c r="B832" t="s">
        <v>974</v>
      </c>
      <c r="C832" s="1">
        <v>44118</v>
      </c>
      <c r="D832" s="3">
        <f t="shared" si="24"/>
        <v>10</v>
      </c>
      <c r="E832" s="3">
        <f t="shared" si="25"/>
        <v>2020</v>
      </c>
      <c r="F832" t="s">
        <v>14</v>
      </c>
      <c r="G832" t="s">
        <v>983</v>
      </c>
      <c r="H832" t="s">
        <v>984</v>
      </c>
      <c r="I832" s="2">
        <v>3000</v>
      </c>
      <c r="K832" s="2">
        <v>24225.342999999997</v>
      </c>
    </row>
    <row r="833" spans="1:11" x14ac:dyDescent="0.15">
      <c r="A833" t="s">
        <v>973</v>
      </c>
      <c r="B833" t="s">
        <v>974</v>
      </c>
      <c r="C833" s="1">
        <v>44140</v>
      </c>
      <c r="D833" s="3">
        <f t="shared" si="24"/>
        <v>11</v>
      </c>
      <c r="E833" s="3">
        <f t="shared" si="25"/>
        <v>2020</v>
      </c>
      <c r="F833" t="s">
        <v>14</v>
      </c>
      <c r="G833" t="s">
        <v>985</v>
      </c>
      <c r="H833" t="s">
        <v>986</v>
      </c>
      <c r="I833" s="2">
        <v>3000</v>
      </c>
      <c r="K833" s="2">
        <v>27225.342999999997</v>
      </c>
    </row>
    <row r="834" spans="1:11" x14ac:dyDescent="0.15">
      <c r="A834" t="s">
        <v>973</v>
      </c>
      <c r="B834" t="s">
        <v>974</v>
      </c>
      <c r="C834" s="1">
        <v>44167</v>
      </c>
      <c r="D834" s="3">
        <f t="shared" si="24"/>
        <v>12</v>
      </c>
      <c r="E834" s="3">
        <f t="shared" si="25"/>
        <v>2020</v>
      </c>
      <c r="F834" t="s">
        <v>14</v>
      </c>
      <c r="G834" t="s">
        <v>782</v>
      </c>
      <c r="H834" t="s">
        <v>987</v>
      </c>
      <c r="I834" s="2">
        <v>3669.355</v>
      </c>
      <c r="J834" t="s">
        <v>325</v>
      </c>
      <c r="K834" s="2">
        <v>30894.697999999997</v>
      </c>
    </row>
    <row r="835" spans="1:11" x14ac:dyDescent="0.15">
      <c r="A835" t="s">
        <v>973</v>
      </c>
      <c r="B835" t="s">
        <v>974</v>
      </c>
      <c r="C835" s="1">
        <v>44230</v>
      </c>
      <c r="D835" s="3">
        <f t="shared" si="24"/>
        <v>2</v>
      </c>
      <c r="E835" s="3">
        <f t="shared" si="25"/>
        <v>2021</v>
      </c>
      <c r="F835" t="s">
        <v>14</v>
      </c>
      <c r="G835" t="s">
        <v>988</v>
      </c>
      <c r="H835" t="s">
        <v>989</v>
      </c>
      <c r="I835" s="2">
        <v>3000</v>
      </c>
      <c r="K835" s="2">
        <v>33894.697999999997</v>
      </c>
    </row>
    <row r="836" spans="1:11" x14ac:dyDescent="0.15">
      <c r="A836" t="s">
        <v>973</v>
      </c>
      <c r="B836" t="s">
        <v>974</v>
      </c>
      <c r="C836" s="1">
        <v>44670</v>
      </c>
      <c r="D836" s="3">
        <f t="shared" si="24"/>
        <v>4</v>
      </c>
      <c r="E836" s="3">
        <f t="shared" si="25"/>
        <v>2022</v>
      </c>
      <c r="F836" t="s">
        <v>14</v>
      </c>
      <c r="G836" t="s">
        <v>37</v>
      </c>
      <c r="H836" t="s">
        <v>37</v>
      </c>
      <c r="I836" s="2">
        <v>307</v>
      </c>
      <c r="K836" s="2">
        <v>34201.697999999997</v>
      </c>
    </row>
    <row r="837" spans="1:11" x14ac:dyDescent="0.15">
      <c r="A837" t="s">
        <v>973</v>
      </c>
      <c r="B837" t="s">
        <v>974</v>
      </c>
      <c r="C837" s="1">
        <v>44761</v>
      </c>
      <c r="D837" s="3">
        <f t="shared" si="24"/>
        <v>7</v>
      </c>
      <c r="E837" s="3">
        <f t="shared" si="25"/>
        <v>2022</v>
      </c>
      <c r="F837" t="s">
        <v>14</v>
      </c>
      <c r="G837" t="s">
        <v>37</v>
      </c>
      <c r="H837" t="s">
        <v>37</v>
      </c>
      <c r="I837" s="2">
        <v>325</v>
      </c>
      <c r="K837" s="2">
        <v>34526.697999999997</v>
      </c>
    </row>
    <row r="838" spans="1:11" x14ac:dyDescent="0.15">
      <c r="A838" t="s">
        <v>990</v>
      </c>
      <c r="B838" t="s">
        <v>991</v>
      </c>
      <c r="C838" s="1">
        <v>42418</v>
      </c>
      <c r="D838" s="3">
        <f t="shared" si="24"/>
        <v>2</v>
      </c>
      <c r="E838" s="3">
        <f t="shared" si="25"/>
        <v>2016</v>
      </c>
      <c r="F838" t="s">
        <v>14</v>
      </c>
      <c r="G838" t="s">
        <v>992</v>
      </c>
      <c r="H838" t="s">
        <v>993</v>
      </c>
      <c r="I838" s="2">
        <v>2750</v>
      </c>
      <c r="K838" s="2">
        <v>2750</v>
      </c>
    </row>
    <row r="839" spans="1:11" x14ac:dyDescent="0.15">
      <c r="A839" t="s">
        <v>990</v>
      </c>
      <c r="B839" t="s">
        <v>991</v>
      </c>
      <c r="C839" s="1">
        <v>42468</v>
      </c>
      <c r="D839" s="3">
        <f t="shared" si="24"/>
        <v>4</v>
      </c>
      <c r="E839" s="3">
        <f t="shared" si="25"/>
        <v>2016</v>
      </c>
      <c r="F839" t="s">
        <v>14</v>
      </c>
      <c r="G839" t="s">
        <v>557</v>
      </c>
      <c r="H839" t="s">
        <v>994</v>
      </c>
      <c r="I839" s="2">
        <v>2874.989</v>
      </c>
      <c r="J839" t="s">
        <v>325</v>
      </c>
      <c r="K839" s="2">
        <v>5624.9890000000005</v>
      </c>
    </row>
    <row r="840" spans="1:11" x14ac:dyDescent="0.15">
      <c r="A840" t="s">
        <v>990</v>
      </c>
      <c r="B840" t="s">
        <v>991</v>
      </c>
      <c r="C840" s="1">
        <v>42496</v>
      </c>
      <c r="D840" s="3">
        <f t="shared" ref="D840:D903" si="26">MONTH(C840)</f>
        <v>5</v>
      </c>
      <c r="E840" s="3">
        <f t="shared" ref="E840:E903" si="27">YEAR(C840)</f>
        <v>2016</v>
      </c>
      <c r="F840" t="s">
        <v>14</v>
      </c>
      <c r="G840" t="s">
        <v>605</v>
      </c>
      <c r="H840" t="s">
        <v>995</v>
      </c>
      <c r="I840" s="2">
        <v>2874.9839999999995</v>
      </c>
      <c r="J840" t="s">
        <v>325</v>
      </c>
      <c r="K840" s="2">
        <v>8499.973</v>
      </c>
    </row>
    <row r="841" spans="1:11" x14ac:dyDescent="0.15">
      <c r="A841" t="s">
        <v>990</v>
      </c>
      <c r="B841" t="s">
        <v>991</v>
      </c>
      <c r="C841" s="1">
        <v>42559</v>
      </c>
      <c r="D841" s="3">
        <f t="shared" si="26"/>
        <v>7</v>
      </c>
      <c r="E841" s="3">
        <f t="shared" si="27"/>
        <v>2016</v>
      </c>
      <c r="F841" t="s">
        <v>14</v>
      </c>
      <c r="G841" t="s">
        <v>996</v>
      </c>
      <c r="H841" t="s">
        <v>997</v>
      </c>
      <c r="I841" s="2">
        <v>2584.319</v>
      </c>
      <c r="J841" t="s">
        <v>325</v>
      </c>
      <c r="K841" s="2">
        <v>11084.291999999999</v>
      </c>
    </row>
    <row r="842" spans="1:11" x14ac:dyDescent="0.15">
      <c r="A842" t="s">
        <v>990</v>
      </c>
      <c r="B842" t="s">
        <v>991</v>
      </c>
      <c r="C842" s="1">
        <v>42563</v>
      </c>
      <c r="D842" s="3">
        <f t="shared" si="26"/>
        <v>7</v>
      </c>
      <c r="E842" s="3">
        <f t="shared" si="27"/>
        <v>2016</v>
      </c>
      <c r="F842" t="s">
        <v>14</v>
      </c>
      <c r="G842" t="s">
        <v>37</v>
      </c>
      <c r="H842" t="s">
        <v>37</v>
      </c>
      <c r="I842" s="2">
        <v>119</v>
      </c>
      <c r="K842" s="2">
        <v>11203.291999999999</v>
      </c>
    </row>
    <row r="843" spans="1:11" x14ac:dyDescent="0.15">
      <c r="A843" t="s">
        <v>990</v>
      </c>
      <c r="B843" t="s">
        <v>991</v>
      </c>
      <c r="C843" s="1">
        <v>42620</v>
      </c>
      <c r="D843" s="3">
        <f t="shared" si="26"/>
        <v>9</v>
      </c>
      <c r="E843" s="3">
        <f t="shared" si="27"/>
        <v>2016</v>
      </c>
      <c r="F843" t="s">
        <v>14</v>
      </c>
      <c r="G843" t="s">
        <v>998</v>
      </c>
      <c r="H843" t="s">
        <v>999</v>
      </c>
      <c r="I843" s="2">
        <v>2874.9970000000003</v>
      </c>
      <c r="J843" t="s">
        <v>325</v>
      </c>
      <c r="K843" s="2">
        <v>14078.288999999999</v>
      </c>
    </row>
    <row r="844" spans="1:11" x14ac:dyDescent="0.15">
      <c r="A844" t="s">
        <v>990</v>
      </c>
      <c r="B844" t="s">
        <v>991</v>
      </c>
      <c r="C844" s="1">
        <v>42663</v>
      </c>
      <c r="D844" s="3">
        <f t="shared" si="26"/>
        <v>10</v>
      </c>
      <c r="E844" s="3">
        <f t="shared" si="27"/>
        <v>2016</v>
      </c>
      <c r="F844" t="s">
        <v>14</v>
      </c>
      <c r="G844" t="s">
        <v>1000</v>
      </c>
      <c r="H844" t="s">
        <v>1001</v>
      </c>
      <c r="I844" s="2">
        <v>2500</v>
      </c>
      <c r="K844" s="2">
        <v>16578.289000000001</v>
      </c>
    </row>
    <row r="845" spans="1:11" x14ac:dyDescent="0.15">
      <c r="A845" t="s">
        <v>990</v>
      </c>
      <c r="B845" t="s">
        <v>991</v>
      </c>
      <c r="C845" s="1">
        <v>42697</v>
      </c>
      <c r="D845" s="3">
        <f t="shared" si="26"/>
        <v>11</v>
      </c>
      <c r="E845" s="3">
        <f t="shared" si="27"/>
        <v>2016</v>
      </c>
      <c r="F845" t="s">
        <v>14</v>
      </c>
      <c r="G845" t="s">
        <v>963</v>
      </c>
      <c r="H845" t="s">
        <v>1002</v>
      </c>
      <c r="I845" s="2">
        <v>2874.9959999999996</v>
      </c>
      <c r="J845" t="s">
        <v>325</v>
      </c>
      <c r="K845" s="2">
        <v>19453.285</v>
      </c>
    </row>
    <row r="846" spans="1:11" x14ac:dyDescent="0.15">
      <c r="A846" t="s">
        <v>990</v>
      </c>
      <c r="B846" t="s">
        <v>991</v>
      </c>
      <c r="C846" s="1">
        <v>42711</v>
      </c>
      <c r="D846" s="3">
        <f t="shared" si="26"/>
        <v>12</v>
      </c>
      <c r="E846" s="3">
        <f t="shared" si="27"/>
        <v>2016</v>
      </c>
      <c r="F846" t="s">
        <v>14</v>
      </c>
      <c r="G846" t="s">
        <v>1003</v>
      </c>
      <c r="H846" t="s">
        <v>489</v>
      </c>
      <c r="I846" s="2">
        <v>2668.57</v>
      </c>
      <c r="J846" t="s">
        <v>325</v>
      </c>
      <c r="K846" s="2">
        <v>22121.855</v>
      </c>
    </row>
    <row r="847" spans="1:11" x14ac:dyDescent="0.15">
      <c r="A847" t="s">
        <v>990</v>
      </c>
      <c r="B847" t="s">
        <v>991</v>
      </c>
      <c r="C847" s="1">
        <v>42767</v>
      </c>
      <c r="D847" s="3">
        <f t="shared" si="26"/>
        <v>2</v>
      </c>
      <c r="E847" s="3">
        <f t="shared" si="27"/>
        <v>2017</v>
      </c>
      <c r="F847" t="s">
        <v>14</v>
      </c>
      <c r="G847" t="s">
        <v>726</v>
      </c>
      <c r="H847" t="s">
        <v>1004</v>
      </c>
      <c r="I847" s="2">
        <v>2444.0459999999998</v>
      </c>
      <c r="J847" t="s">
        <v>325</v>
      </c>
      <c r="K847" s="2">
        <v>24565.901000000002</v>
      </c>
    </row>
    <row r="848" spans="1:11" x14ac:dyDescent="0.15">
      <c r="A848" t="s">
        <v>990</v>
      </c>
      <c r="B848" t="s">
        <v>991</v>
      </c>
      <c r="C848" s="1">
        <v>42790</v>
      </c>
      <c r="D848" s="3">
        <f t="shared" si="26"/>
        <v>2</v>
      </c>
      <c r="E848" s="3">
        <f t="shared" si="27"/>
        <v>2017</v>
      </c>
      <c r="F848" t="s">
        <v>14</v>
      </c>
      <c r="G848" t="s">
        <v>1005</v>
      </c>
      <c r="H848" t="s">
        <v>1006</v>
      </c>
      <c r="I848" s="2">
        <v>2299.9969999999998</v>
      </c>
      <c r="J848" t="s">
        <v>325</v>
      </c>
      <c r="K848" s="2">
        <v>26865.898000000001</v>
      </c>
    </row>
    <row r="849" spans="1:11" x14ac:dyDescent="0.15">
      <c r="A849" t="s">
        <v>990</v>
      </c>
      <c r="B849" t="s">
        <v>991</v>
      </c>
      <c r="C849" s="1">
        <v>43389</v>
      </c>
      <c r="D849" s="3">
        <f t="shared" si="26"/>
        <v>10</v>
      </c>
      <c r="E849" s="3">
        <f t="shared" si="27"/>
        <v>2018</v>
      </c>
      <c r="F849" t="s">
        <v>14</v>
      </c>
      <c r="G849" t="s">
        <v>37</v>
      </c>
      <c r="H849" t="s">
        <v>37</v>
      </c>
      <c r="I849" s="2">
        <v>315</v>
      </c>
      <c r="K849" s="2">
        <v>27180.898000000001</v>
      </c>
    </row>
    <row r="850" spans="1:11" x14ac:dyDescent="0.15">
      <c r="A850" t="s">
        <v>990</v>
      </c>
      <c r="B850" t="s">
        <v>991</v>
      </c>
      <c r="C850" s="1">
        <v>43882</v>
      </c>
      <c r="D850" s="3">
        <f t="shared" si="26"/>
        <v>2</v>
      </c>
      <c r="E850" s="3">
        <f t="shared" si="27"/>
        <v>2020</v>
      </c>
      <c r="F850" t="s">
        <v>14</v>
      </c>
      <c r="G850" t="s">
        <v>1007</v>
      </c>
      <c r="H850" t="s">
        <v>1008</v>
      </c>
      <c r="I850" s="2">
        <v>3269.875</v>
      </c>
      <c r="J850" t="s">
        <v>325</v>
      </c>
      <c r="K850" s="2">
        <v>30450.773000000001</v>
      </c>
    </row>
    <row r="851" spans="1:11" x14ac:dyDescent="0.15">
      <c r="A851" t="s">
        <v>990</v>
      </c>
      <c r="B851" t="s">
        <v>991</v>
      </c>
      <c r="C851" s="1">
        <v>43938</v>
      </c>
      <c r="D851" s="3">
        <f t="shared" si="26"/>
        <v>4</v>
      </c>
      <c r="E851" s="3">
        <f t="shared" si="27"/>
        <v>2020</v>
      </c>
      <c r="F851" t="s">
        <v>14</v>
      </c>
      <c r="G851" t="s">
        <v>1009</v>
      </c>
      <c r="H851" t="s">
        <v>1010</v>
      </c>
      <c r="I851" s="2">
        <v>3648.75</v>
      </c>
      <c r="J851" t="s">
        <v>325</v>
      </c>
      <c r="K851" s="2">
        <v>34099.523000000001</v>
      </c>
    </row>
    <row r="852" spans="1:11" x14ac:dyDescent="0.15">
      <c r="A852" t="s">
        <v>990</v>
      </c>
      <c r="B852" t="s">
        <v>991</v>
      </c>
      <c r="C852" s="1">
        <v>43942</v>
      </c>
      <c r="D852" s="3">
        <f t="shared" si="26"/>
        <v>4</v>
      </c>
      <c r="E852" s="3">
        <f t="shared" si="27"/>
        <v>2020</v>
      </c>
      <c r="F852" t="s">
        <v>14</v>
      </c>
      <c r="G852" t="s">
        <v>37</v>
      </c>
      <c r="H852" t="s">
        <v>37</v>
      </c>
      <c r="I852" s="2">
        <v>329.96600000000001</v>
      </c>
      <c r="K852" s="2">
        <v>34429.489000000001</v>
      </c>
    </row>
    <row r="853" spans="1:11" x14ac:dyDescent="0.15">
      <c r="A853" t="s">
        <v>990</v>
      </c>
      <c r="B853" t="s">
        <v>991</v>
      </c>
      <c r="C853" s="1">
        <v>43999</v>
      </c>
      <c r="D853" s="3">
        <f t="shared" si="26"/>
        <v>6</v>
      </c>
      <c r="E853" s="3">
        <f t="shared" si="27"/>
        <v>2020</v>
      </c>
      <c r="F853" t="s">
        <v>14</v>
      </c>
      <c r="G853" t="s">
        <v>1011</v>
      </c>
      <c r="H853" t="s">
        <v>1012</v>
      </c>
      <c r="I853" s="2">
        <v>3716.25</v>
      </c>
      <c r="J853" t="s">
        <v>325</v>
      </c>
      <c r="K853" s="2">
        <v>38145.739000000001</v>
      </c>
    </row>
    <row r="854" spans="1:11" x14ac:dyDescent="0.15">
      <c r="A854" t="s">
        <v>990</v>
      </c>
      <c r="B854" t="s">
        <v>991</v>
      </c>
      <c r="C854" s="1">
        <v>44034</v>
      </c>
      <c r="D854" s="3">
        <f t="shared" si="26"/>
        <v>7</v>
      </c>
      <c r="E854" s="3">
        <f t="shared" si="27"/>
        <v>2020</v>
      </c>
      <c r="F854" t="s">
        <v>14</v>
      </c>
      <c r="G854" t="s">
        <v>1013</v>
      </c>
      <c r="H854" t="s">
        <v>1014</v>
      </c>
      <c r="I854" s="2">
        <v>3749.9989999999998</v>
      </c>
      <c r="J854" t="s">
        <v>325</v>
      </c>
      <c r="K854" s="2">
        <v>41895.738000000005</v>
      </c>
    </row>
    <row r="855" spans="1:11" x14ac:dyDescent="0.15">
      <c r="A855" t="s">
        <v>990</v>
      </c>
      <c r="B855" t="s">
        <v>991</v>
      </c>
      <c r="C855" s="1">
        <v>44670</v>
      </c>
      <c r="D855" s="3">
        <f t="shared" si="26"/>
        <v>4</v>
      </c>
      <c r="E855" s="3">
        <f t="shared" si="27"/>
        <v>2022</v>
      </c>
      <c r="F855" t="s">
        <v>14</v>
      </c>
      <c r="G855" t="s">
        <v>37</v>
      </c>
      <c r="H855" t="s">
        <v>37</v>
      </c>
      <c r="I855" s="2">
        <v>379</v>
      </c>
      <c r="K855" s="2">
        <v>42274.738000000005</v>
      </c>
    </row>
    <row r="856" spans="1:11" x14ac:dyDescent="0.15">
      <c r="A856" t="s">
        <v>990</v>
      </c>
      <c r="B856" t="s">
        <v>991</v>
      </c>
      <c r="C856" s="1">
        <v>44761</v>
      </c>
      <c r="D856" s="3">
        <f t="shared" si="26"/>
        <v>7</v>
      </c>
      <c r="E856" s="3">
        <f t="shared" si="27"/>
        <v>2022</v>
      </c>
      <c r="F856" t="s">
        <v>14</v>
      </c>
      <c r="G856" t="s">
        <v>37</v>
      </c>
      <c r="H856" t="s">
        <v>37</v>
      </c>
      <c r="I856" s="2">
        <v>401</v>
      </c>
      <c r="K856" s="2">
        <v>42675.738000000005</v>
      </c>
    </row>
    <row r="857" spans="1:11" x14ac:dyDescent="0.15">
      <c r="A857" t="s">
        <v>1015</v>
      </c>
      <c r="B857" t="s">
        <v>1016</v>
      </c>
      <c r="C857" s="1">
        <v>44258</v>
      </c>
      <c r="D857" s="3">
        <f t="shared" si="26"/>
        <v>3</v>
      </c>
      <c r="E857" s="3">
        <f t="shared" si="27"/>
        <v>2021</v>
      </c>
      <c r="F857" t="s">
        <v>14</v>
      </c>
      <c r="G857" t="s">
        <v>1017</v>
      </c>
      <c r="H857" t="s">
        <v>1018</v>
      </c>
      <c r="I857" s="2">
        <v>3147.3510000000006</v>
      </c>
      <c r="J857" t="s">
        <v>325</v>
      </c>
      <c r="K857" s="2">
        <v>3147.3510000000006</v>
      </c>
    </row>
    <row r="858" spans="1:11" x14ac:dyDescent="0.15">
      <c r="A858" t="s">
        <v>1015</v>
      </c>
      <c r="B858" t="s">
        <v>1016</v>
      </c>
      <c r="C858" s="1">
        <v>44294</v>
      </c>
      <c r="D858" s="3">
        <f t="shared" si="26"/>
        <v>4</v>
      </c>
      <c r="E858" s="3">
        <f t="shared" si="27"/>
        <v>2021</v>
      </c>
      <c r="F858" t="s">
        <v>14</v>
      </c>
      <c r="G858" t="s">
        <v>1019</v>
      </c>
      <c r="H858" t="s">
        <v>1020</v>
      </c>
      <c r="I858" s="2">
        <v>3394</v>
      </c>
      <c r="J858" t="s">
        <v>325</v>
      </c>
      <c r="K858" s="2">
        <v>6541.3510000000006</v>
      </c>
    </row>
    <row r="859" spans="1:11" x14ac:dyDescent="0.15">
      <c r="A859" t="s">
        <v>1015</v>
      </c>
      <c r="B859" t="s">
        <v>1016</v>
      </c>
      <c r="C859" s="1">
        <v>44328</v>
      </c>
      <c r="D859" s="3">
        <f t="shared" si="26"/>
        <v>5</v>
      </c>
      <c r="E859" s="3">
        <f t="shared" si="27"/>
        <v>2021</v>
      </c>
      <c r="F859" t="s">
        <v>14</v>
      </c>
      <c r="G859" t="s">
        <v>798</v>
      </c>
      <c r="H859" t="s">
        <v>1021</v>
      </c>
      <c r="I859" s="2">
        <v>3283.75</v>
      </c>
      <c r="J859" t="s">
        <v>325</v>
      </c>
      <c r="K859" s="2">
        <v>9825.1010000000006</v>
      </c>
    </row>
    <row r="860" spans="1:11" x14ac:dyDescent="0.15">
      <c r="A860" t="s">
        <v>1015</v>
      </c>
      <c r="B860" t="s">
        <v>1016</v>
      </c>
      <c r="C860" s="1">
        <v>44356</v>
      </c>
      <c r="D860" s="3">
        <f t="shared" si="26"/>
        <v>6</v>
      </c>
      <c r="E860" s="3">
        <f t="shared" si="27"/>
        <v>2021</v>
      </c>
      <c r="F860" t="s">
        <v>14</v>
      </c>
      <c r="G860" t="s">
        <v>1022</v>
      </c>
      <c r="H860" t="s">
        <v>1023</v>
      </c>
      <c r="I860" s="2">
        <v>3742.4970000000003</v>
      </c>
      <c r="J860" t="s">
        <v>325</v>
      </c>
      <c r="K860" s="2">
        <v>13567.598</v>
      </c>
    </row>
    <row r="861" spans="1:11" x14ac:dyDescent="0.15">
      <c r="A861" t="s">
        <v>1015</v>
      </c>
      <c r="B861" t="s">
        <v>1016</v>
      </c>
      <c r="C861" s="1">
        <v>44405</v>
      </c>
      <c r="D861" s="3">
        <f t="shared" si="26"/>
        <v>7</v>
      </c>
      <c r="E861" s="3">
        <f t="shared" si="27"/>
        <v>2021</v>
      </c>
      <c r="F861" t="s">
        <v>14</v>
      </c>
      <c r="G861" t="s">
        <v>451</v>
      </c>
      <c r="H861" t="s">
        <v>1024</v>
      </c>
      <c r="I861" s="2">
        <v>3000</v>
      </c>
      <c r="K861" s="2">
        <v>16567.598000000002</v>
      </c>
    </row>
    <row r="862" spans="1:11" x14ac:dyDescent="0.15">
      <c r="A862" t="s">
        <v>1015</v>
      </c>
      <c r="B862" t="s">
        <v>1016</v>
      </c>
      <c r="C862" s="1">
        <v>44433</v>
      </c>
      <c r="D862" s="3">
        <f t="shared" si="26"/>
        <v>8</v>
      </c>
      <c r="E862" s="3">
        <f t="shared" si="27"/>
        <v>2021</v>
      </c>
      <c r="F862" t="s">
        <v>14</v>
      </c>
      <c r="G862" t="s">
        <v>1025</v>
      </c>
      <c r="H862" t="s">
        <v>1026</v>
      </c>
      <c r="I862" s="2">
        <v>3000</v>
      </c>
      <c r="K862" s="2">
        <v>19567.598000000002</v>
      </c>
    </row>
    <row r="863" spans="1:11" x14ac:dyDescent="0.15">
      <c r="A863" t="s">
        <v>1015</v>
      </c>
      <c r="B863" t="s">
        <v>1016</v>
      </c>
      <c r="C863" s="1">
        <v>44454</v>
      </c>
      <c r="D863" s="3">
        <f t="shared" si="26"/>
        <v>9</v>
      </c>
      <c r="E863" s="3">
        <f t="shared" si="27"/>
        <v>2021</v>
      </c>
      <c r="F863" t="s">
        <v>14</v>
      </c>
      <c r="G863" t="s">
        <v>1027</v>
      </c>
      <c r="H863" t="s">
        <v>1028</v>
      </c>
      <c r="I863" s="2">
        <v>3000</v>
      </c>
      <c r="K863" s="2">
        <v>22567.597999999998</v>
      </c>
    </row>
    <row r="864" spans="1:11" x14ac:dyDescent="0.15">
      <c r="A864" t="s">
        <v>1015</v>
      </c>
      <c r="B864" t="s">
        <v>1016</v>
      </c>
      <c r="C864" s="1">
        <v>44496</v>
      </c>
      <c r="D864" s="3">
        <f t="shared" si="26"/>
        <v>10</v>
      </c>
      <c r="E864" s="3">
        <f t="shared" si="27"/>
        <v>2021</v>
      </c>
      <c r="F864" t="s">
        <v>14</v>
      </c>
      <c r="G864" t="s">
        <v>895</v>
      </c>
      <c r="H864" t="s">
        <v>1029</v>
      </c>
      <c r="I864" s="2">
        <v>2750</v>
      </c>
      <c r="K864" s="2">
        <v>25317.597999999998</v>
      </c>
    </row>
    <row r="865" spans="1:11" x14ac:dyDescent="0.15">
      <c r="A865" t="s">
        <v>1015</v>
      </c>
      <c r="B865" t="s">
        <v>1016</v>
      </c>
      <c r="C865" s="1">
        <v>44573</v>
      </c>
      <c r="D865" s="3">
        <f t="shared" si="26"/>
        <v>1</v>
      </c>
      <c r="E865" s="3">
        <f t="shared" si="27"/>
        <v>2022</v>
      </c>
      <c r="F865" t="s">
        <v>14</v>
      </c>
      <c r="G865" t="s">
        <v>1030</v>
      </c>
      <c r="H865" t="s">
        <v>1031</v>
      </c>
      <c r="I865" s="2">
        <v>3000</v>
      </c>
      <c r="K865" s="2">
        <v>28317.597999999998</v>
      </c>
    </row>
    <row r="866" spans="1:11" x14ac:dyDescent="0.15">
      <c r="A866" t="s">
        <v>1015</v>
      </c>
      <c r="B866" t="s">
        <v>1016</v>
      </c>
      <c r="C866" s="1">
        <v>44657</v>
      </c>
      <c r="D866" s="3">
        <f t="shared" si="26"/>
        <v>4</v>
      </c>
      <c r="E866" s="3">
        <f t="shared" si="27"/>
        <v>2022</v>
      </c>
      <c r="F866" t="s">
        <v>14</v>
      </c>
      <c r="G866" t="s">
        <v>1032</v>
      </c>
      <c r="H866" t="s">
        <v>1033</v>
      </c>
      <c r="I866" s="2">
        <v>3250</v>
      </c>
      <c r="K866" s="2">
        <v>31567.597999999998</v>
      </c>
    </row>
    <row r="867" spans="1:11" x14ac:dyDescent="0.15">
      <c r="A867" t="s">
        <v>1015</v>
      </c>
      <c r="B867" t="s">
        <v>1016</v>
      </c>
      <c r="C867" s="1">
        <v>44670</v>
      </c>
      <c r="D867" s="3">
        <f t="shared" si="26"/>
        <v>4</v>
      </c>
      <c r="E867" s="3">
        <f t="shared" si="27"/>
        <v>2022</v>
      </c>
      <c r="F867" t="s">
        <v>14</v>
      </c>
      <c r="G867" t="s">
        <v>37</v>
      </c>
      <c r="H867" t="s">
        <v>37</v>
      </c>
      <c r="I867" s="2">
        <v>285</v>
      </c>
      <c r="K867" s="2">
        <v>31852.597999999998</v>
      </c>
    </row>
    <row r="868" spans="1:11" x14ac:dyDescent="0.15">
      <c r="A868" t="s">
        <v>1015</v>
      </c>
      <c r="B868" t="s">
        <v>1016</v>
      </c>
      <c r="C868" s="1">
        <v>44761</v>
      </c>
      <c r="D868" s="3">
        <f t="shared" si="26"/>
        <v>7</v>
      </c>
      <c r="E868" s="3">
        <f t="shared" si="27"/>
        <v>2022</v>
      </c>
      <c r="F868" t="s">
        <v>14</v>
      </c>
      <c r="G868" t="s">
        <v>37</v>
      </c>
      <c r="H868" t="s">
        <v>37</v>
      </c>
      <c r="I868" s="2">
        <v>302</v>
      </c>
      <c r="K868" s="2">
        <v>32154.597999999998</v>
      </c>
    </row>
    <row r="869" spans="1:11" x14ac:dyDescent="0.15">
      <c r="A869" t="s">
        <v>1034</v>
      </c>
      <c r="B869" t="s">
        <v>1035</v>
      </c>
      <c r="C869" s="1">
        <v>42809</v>
      </c>
      <c r="D869" s="3">
        <f t="shared" si="26"/>
        <v>3</v>
      </c>
      <c r="E869" s="3">
        <f t="shared" si="27"/>
        <v>2017</v>
      </c>
      <c r="F869" t="s">
        <v>14</v>
      </c>
      <c r="G869" t="s">
        <v>724</v>
      </c>
      <c r="H869" t="s">
        <v>675</v>
      </c>
      <c r="I869" s="2">
        <v>2557.9169999999999</v>
      </c>
      <c r="J869" t="s">
        <v>325</v>
      </c>
      <c r="K869" s="2">
        <v>2557.9169999999999</v>
      </c>
    </row>
    <row r="870" spans="1:11" x14ac:dyDescent="0.15">
      <c r="A870" t="s">
        <v>1034</v>
      </c>
      <c r="B870" t="s">
        <v>1035</v>
      </c>
      <c r="C870" s="1">
        <v>42830</v>
      </c>
      <c r="D870" s="3">
        <f t="shared" si="26"/>
        <v>4</v>
      </c>
      <c r="E870" s="3">
        <f t="shared" si="27"/>
        <v>2017</v>
      </c>
      <c r="F870" t="s">
        <v>14</v>
      </c>
      <c r="G870" t="s">
        <v>1036</v>
      </c>
      <c r="H870" t="s">
        <v>1037</v>
      </c>
      <c r="I870" s="2">
        <v>2867.739</v>
      </c>
      <c r="J870" t="s">
        <v>325</v>
      </c>
      <c r="K870" s="2">
        <v>5425.6560000000009</v>
      </c>
    </row>
    <row r="871" spans="1:11" x14ac:dyDescent="0.15">
      <c r="A871" t="s">
        <v>1034</v>
      </c>
      <c r="B871" t="s">
        <v>1035</v>
      </c>
      <c r="C871" s="1">
        <v>42888</v>
      </c>
      <c r="D871" s="3">
        <f t="shared" si="26"/>
        <v>6</v>
      </c>
      <c r="E871" s="3">
        <f t="shared" si="27"/>
        <v>2017</v>
      </c>
      <c r="F871" t="s">
        <v>14</v>
      </c>
      <c r="G871" t="s">
        <v>963</v>
      </c>
      <c r="H871" t="s">
        <v>1038</v>
      </c>
      <c r="I871" s="2">
        <v>2500</v>
      </c>
      <c r="K871" s="2">
        <v>7925.6560000000009</v>
      </c>
    </row>
    <row r="872" spans="1:11" x14ac:dyDescent="0.15">
      <c r="A872" t="s">
        <v>1034</v>
      </c>
      <c r="B872" t="s">
        <v>1035</v>
      </c>
      <c r="C872" s="1">
        <v>42923</v>
      </c>
      <c r="D872" s="3">
        <f t="shared" si="26"/>
        <v>7</v>
      </c>
      <c r="E872" s="3">
        <f t="shared" si="27"/>
        <v>2017</v>
      </c>
      <c r="F872" t="s">
        <v>14</v>
      </c>
      <c r="G872" t="s">
        <v>1039</v>
      </c>
      <c r="H872" t="s">
        <v>1040</v>
      </c>
      <c r="I872" s="2">
        <v>2867.8059999999996</v>
      </c>
      <c r="J872" t="s">
        <v>325</v>
      </c>
      <c r="K872" s="2">
        <v>10793.462000000001</v>
      </c>
    </row>
    <row r="873" spans="1:11" x14ac:dyDescent="0.15">
      <c r="A873" t="s">
        <v>1034</v>
      </c>
      <c r="B873" t="s">
        <v>1035</v>
      </c>
      <c r="C873" s="1">
        <v>42949</v>
      </c>
      <c r="D873" s="3">
        <f t="shared" si="26"/>
        <v>8</v>
      </c>
      <c r="E873" s="3">
        <f t="shared" si="27"/>
        <v>2017</v>
      </c>
      <c r="F873" t="s">
        <v>14</v>
      </c>
      <c r="G873" t="s">
        <v>843</v>
      </c>
      <c r="H873" t="s">
        <v>1041</v>
      </c>
      <c r="I873" s="2">
        <v>2250</v>
      </c>
      <c r="K873" s="2">
        <v>13043.462000000001</v>
      </c>
    </row>
    <row r="874" spans="1:11" x14ac:dyDescent="0.15">
      <c r="A874" t="s">
        <v>1034</v>
      </c>
      <c r="B874" t="s">
        <v>1035</v>
      </c>
      <c r="C874" s="1">
        <v>42992</v>
      </c>
      <c r="D874" s="3">
        <f t="shared" si="26"/>
        <v>9</v>
      </c>
      <c r="E874" s="3">
        <f t="shared" si="27"/>
        <v>2017</v>
      </c>
      <c r="F874" t="s">
        <v>14</v>
      </c>
      <c r="G874" t="s">
        <v>1042</v>
      </c>
      <c r="H874" t="s">
        <v>1043</v>
      </c>
      <c r="I874" s="2">
        <v>2500</v>
      </c>
      <c r="K874" s="2">
        <v>15543.462000000001</v>
      </c>
    </row>
    <row r="875" spans="1:11" x14ac:dyDescent="0.15">
      <c r="A875" t="s">
        <v>1034</v>
      </c>
      <c r="B875" t="s">
        <v>1035</v>
      </c>
      <c r="C875" s="1">
        <v>43028</v>
      </c>
      <c r="D875" s="3">
        <f t="shared" si="26"/>
        <v>10</v>
      </c>
      <c r="E875" s="3">
        <f t="shared" si="27"/>
        <v>2017</v>
      </c>
      <c r="F875" t="s">
        <v>14</v>
      </c>
      <c r="G875" t="s">
        <v>870</v>
      </c>
      <c r="H875" t="s">
        <v>1044</v>
      </c>
      <c r="I875" s="2">
        <v>2599.2399999999998</v>
      </c>
      <c r="J875" t="s">
        <v>325</v>
      </c>
      <c r="K875" s="2">
        <v>18142.702000000001</v>
      </c>
    </row>
    <row r="876" spans="1:11" x14ac:dyDescent="0.15">
      <c r="A876" t="s">
        <v>1034</v>
      </c>
      <c r="B876" t="s">
        <v>1035</v>
      </c>
      <c r="C876" s="1">
        <v>43056</v>
      </c>
      <c r="D876" s="3">
        <f t="shared" si="26"/>
        <v>11</v>
      </c>
      <c r="E876" s="3">
        <f t="shared" si="27"/>
        <v>2017</v>
      </c>
      <c r="F876" t="s">
        <v>14</v>
      </c>
      <c r="G876" t="s">
        <v>227</v>
      </c>
      <c r="H876" t="s">
        <v>1045</v>
      </c>
      <c r="I876" s="2">
        <v>2722.32</v>
      </c>
      <c r="J876" t="s">
        <v>325</v>
      </c>
      <c r="K876" s="2">
        <v>20865.022000000001</v>
      </c>
    </row>
    <row r="877" spans="1:11" x14ac:dyDescent="0.15">
      <c r="A877" t="s">
        <v>1034</v>
      </c>
      <c r="B877" t="s">
        <v>1035</v>
      </c>
      <c r="C877" s="1">
        <v>43110</v>
      </c>
      <c r="D877" s="3">
        <f t="shared" si="26"/>
        <v>1</v>
      </c>
      <c r="E877" s="3">
        <f t="shared" si="27"/>
        <v>2018</v>
      </c>
      <c r="F877" t="s">
        <v>14</v>
      </c>
      <c r="G877" t="s">
        <v>1046</v>
      </c>
      <c r="H877" t="s">
        <v>1047</v>
      </c>
      <c r="I877" s="2">
        <v>2587.4969999999998</v>
      </c>
      <c r="J877" t="s">
        <v>325</v>
      </c>
      <c r="K877" s="2">
        <v>23452.519000000004</v>
      </c>
    </row>
    <row r="878" spans="1:11" x14ac:dyDescent="0.15">
      <c r="A878" t="s">
        <v>1034</v>
      </c>
      <c r="B878" t="s">
        <v>1035</v>
      </c>
      <c r="C878" s="1">
        <v>43389</v>
      </c>
      <c r="D878" s="3">
        <f t="shared" si="26"/>
        <v>10</v>
      </c>
      <c r="E878" s="3">
        <f t="shared" si="27"/>
        <v>2018</v>
      </c>
      <c r="F878" t="s">
        <v>14</v>
      </c>
      <c r="G878" t="s">
        <v>37</v>
      </c>
      <c r="H878" t="s">
        <v>37</v>
      </c>
      <c r="I878" s="2">
        <v>275</v>
      </c>
      <c r="K878" s="2">
        <v>23727.519000000004</v>
      </c>
    </row>
    <row r="879" spans="1:11" x14ac:dyDescent="0.15">
      <c r="A879" t="s">
        <v>1034</v>
      </c>
      <c r="B879" t="s">
        <v>1035</v>
      </c>
      <c r="C879" s="1">
        <v>43942</v>
      </c>
      <c r="D879" s="3">
        <f t="shared" si="26"/>
        <v>4</v>
      </c>
      <c r="E879" s="3">
        <f t="shared" si="27"/>
        <v>2020</v>
      </c>
      <c r="F879" t="s">
        <v>14</v>
      </c>
      <c r="G879" t="s">
        <v>37</v>
      </c>
      <c r="H879" t="s">
        <v>37</v>
      </c>
      <c r="I879" s="2">
        <v>234.054</v>
      </c>
      <c r="K879" s="2">
        <v>23961.573000000004</v>
      </c>
    </row>
    <row r="880" spans="1:11" x14ac:dyDescent="0.15">
      <c r="A880" t="s">
        <v>1034</v>
      </c>
      <c r="B880" t="s">
        <v>1035</v>
      </c>
      <c r="C880" s="1">
        <v>43944</v>
      </c>
      <c r="D880" s="3">
        <f t="shared" si="26"/>
        <v>4</v>
      </c>
      <c r="E880" s="3">
        <f t="shared" si="27"/>
        <v>2020</v>
      </c>
      <c r="F880" t="s">
        <v>14</v>
      </c>
      <c r="G880" t="s">
        <v>1048</v>
      </c>
      <c r="H880" t="s">
        <v>1049</v>
      </c>
      <c r="I880" s="2">
        <v>3141</v>
      </c>
      <c r="J880" t="s">
        <v>325</v>
      </c>
      <c r="K880" s="2">
        <v>27102.573000000004</v>
      </c>
    </row>
    <row r="881" spans="1:11" x14ac:dyDescent="0.15">
      <c r="A881" t="s">
        <v>1034</v>
      </c>
      <c r="B881" t="s">
        <v>1035</v>
      </c>
      <c r="C881" s="1">
        <v>43980</v>
      </c>
      <c r="D881" s="3">
        <f t="shared" si="26"/>
        <v>5</v>
      </c>
      <c r="E881" s="3">
        <f t="shared" si="27"/>
        <v>2020</v>
      </c>
      <c r="F881" t="s">
        <v>14</v>
      </c>
      <c r="G881" t="s">
        <v>1050</v>
      </c>
      <c r="H881" t="s">
        <v>837</v>
      </c>
      <c r="I881" s="2">
        <v>2927.5</v>
      </c>
      <c r="J881" t="s">
        <v>325</v>
      </c>
      <c r="K881" s="2">
        <v>30030.073000000004</v>
      </c>
    </row>
    <row r="882" spans="1:11" x14ac:dyDescent="0.15">
      <c r="A882" t="s">
        <v>1034</v>
      </c>
      <c r="B882" t="s">
        <v>1035</v>
      </c>
      <c r="C882" s="1">
        <v>44041</v>
      </c>
      <c r="D882" s="3">
        <f t="shared" si="26"/>
        <v>7</v>
      </c>
      <c r="E882" s="3">
        <f t="shared" si="27"/>
        <v>2020</v>
      </c>
      <c r="F882" t="s">
        <v>14</v>
      </c>
      <c r="G882" t="s">
        <v>549</v>
      </c>
      <c r="H882" t="s">
        <v>1051</v>
      </c>
      <c r="I882" s="2">
        <v>3437.4990000000003</v>
      </c>
      <c r="J882" t="s">
        <v>325</v>
      </c>
      <c r="K882" s="2">
        <v>33467.572</v>
      </c>
    </row>
    <row r="883" spans="1:11" x14ac:dyDescent="0.15">
      <c r="A883" t="s">
        <v>1034</v>
      </c>
      <c r="B883" t="s">
        <v>1035</v>
      </c>
      <c r="C883" s="1">
        <v>44090</v>
      </c>
      <c r="D883" s="3">
        <f t="shared" si="26"/>
        <v>9</v>
      </c>
      <c r="E883" s="3">
        <f t="shared" si="27"/>
        <v>2020</v>
      </c>
      <c r="F883" t="s">
        <v>14</v>
      </c>
      <c r="G883" t="s">
        <v>1052</v>
      </c>
      <c r="H883" t="s">
        <v>1053</v>
      </c>
      <c r="I883" s="2">
        <v>2867.5</v>
      </c>
      <c r="J883" t="s">
        <v>325</v>
      </c>
      <c r="K883" s="2">
        <v>36335.072</v>
      </c>
    </row>
    <row r="884" spans="1:11" x14ac:dyDescent="0.15">
      <c r="A884" t="s">
        <v>1034</v>
      </c>
      <c r="B884" t="s">
        <v>1035</v>
      </c>
      <c r="C884" s="1">
        <v>44160</v>
      </c>
      <c r="D884" s="3">
        <f t="shared" si="26"/>
        <v>11</v>
      </c>
      <c r="E884" s="3">
        <f t="shared" si="27"/>
        <v>2020</v>
      </c>
      <c r="F884" t="s">
        <v>14</v>
      </c>
      <c r="G884" t="s">
        <v>1054</v>
      </c>
      <c r="H884" t="s">
        <v>1055</v>
      </c>
      <c r="I884" s="2">
        <v>3002.75</v>
      </c>
      <c r="J884" t="s">
        <v>325</v>
      </c>
      <c r="K884" s="2">
        <v>39337.822</v>
      </c>
    </row>
    <row r="885" spans="1:11" x14ac:dyDescent="0.15">
      <c r="A885" t="s">
        <v>1034</v>
      </c>
      <c r="B885" t="s">
        <v>1035</v>
      </c>
      <c r="C885" s="1">
        <v>44670</v>
      </c>
      <c r="D885" s="3">
        <f t="shared" si="26"/>
        <v>4</v>
      </c>
      <c r="E885" s="3">
        <f t="shared" si="27"/>
        <v>2022</v>
      </c>
      <c r="F885" t="s">
        <v>14</v>
      </c>
      <c r="G885" t="s">
        <v>37</v>
      </c>
      <c r="H885" t="s">
        <v>37</v>
      </c>
      <c r="I885" s="2">
        <v>356</v>
      </c>
      <c r="K885" s="2">
        <v>39693.822</v>
      </c>
    </row>
    <row r="886" spans="1:11" x14ac:dyDescent="0.15">
      <c r="A886" t="s">
        <v>1034</v>
      </c>
      <c r="B886" t="s">
        <v>1035</v>
      </c>
      <c r="C886" s="1">
        <v>44761</v>
      </c>
      <c r="D886" s="3">
        <f t="shared" si="26"/>
        <v>7</v>
      </c>
      <c r="E886" s="3">
        <f t="shared" si="27"/>
        <v>2022</v>
      </c>
      <c r="F886" t="s">
        <v>14</v>
      </c>
      <c r="G886" t="s">
        <v>37</v>
      </c>
      <c r="H886" t="s">
        <v>37</v>
      </c>
      <c r="I886" s="2">
        <v>377</v>
      </c>
      <c r="K886" s="2">
        <v>40070.822</v>
      </c>
    </row>
    <row r="887" spans="1:11" x14ac:dyDescent="0.15">
      <c r="A887" t="s">
        <v>1056</v>
      </c>
      <c r="B887" t="s">
        <v>1057</v>
      </c>
      <c r="C887" s="1">
        <v>38966</v>
      </c>
      <c r="D887" s="3">
        <f t="shared" si="26"/>
        <v>9</v>
      </c>
      <c r="E887" s="3">
        <f t="shared" si="27"/>
        <v>2006</v>
      </c>
      <c r="F887" t="s">
        <v>14</v>
      </c>
      <c r="G887" t="s">
        <v>603</v>
      </c>
      <c r="H887" t="s">
        <v>1058</v>
      </c>
      <c r="I887" s="2">
        <v>2250</v>
      </c>
      <c r="K887" s="2">
        <v>2250</v>
      </c>
    </row>
    <row r="888" spans="1:11" x14ac:dyDescent="0.15">
      <c r="A888" t="s">
        <v>1056</v>
      </c>
      <c r="B888" t="s">
        <v>1057</v>
      </c>
      <c r="C888" s="1">
        <v>38994</v>
      </c>
      <c r="D888" s="3">
        <f t="shared" si="26"/>
        <v>10</v>
      </c>
      <c r="E888" s="3">
        <f t="shared" si="27"/>
        <v>2006</v>
      </c>
      <c r="F888" t="s">
        <v>14</v>
      </c>
      <c r="G888" t="s">
        <v>1059</v>
      </c>
      <c r="H888" t="s">
        <v>1060</v>
      </c>
      <c r="I888" s="2">
        <v>2250</v>
      </c>
      <c r="K888" s="2">
        <v>4500</v>
      </c>
    </row>
    <row r="889" spans="1:11" x14ac:dyDescent="0.15">
      <c r="A889" t="s">
        <v>1056</v>
      </c>
      <c r="B889" t="s">
        <v>1057</v>
      </c>
      <c r="C889" s="1">
        <v>39057</v>
      </c>
      <c r="D889" s="3">
        <f t="shared" si="26"/>
        <v>12</v>
      </c>
      <c r="E889" s="3">
        <f t="shared" si="27"/>
        <v>2006</v>
      </c>
      <c r="F889" t="s">
        <v>14</v>
      </c>
      <c r="G889" t="s">
        <v>839</v>
      </c>
      <c r="H889" t="s">
        <v>1061</v>
      </c>
      <c r="I889" s="2">
        <v>2250</v>
      </c>
      <c r="K889" s="2">
        <v>6750</v>
      </c>
    </row>
    <row r="890" spans="1:11" x14ac:dyDescent="0.15">
      <c r="A890" t="s">
        <v>1056</v>
      </c>
      <c r="B890" t="s">
        <v>1057</v>
      </c>
      <c r="C890" s="1">
        <v>39092</v>
      </c>
      <c r="D890" s="3">
        <f t="shared" si="26"/>
        <v>1</v>
      </c>
      <c r="E890" s="3">
        <f t="shared" si="27"/>
        <v>2007</v>
      </c>
      <c r="F890" t="s">
        <v>14</v>
      </c>
      <c r="G890" t="s">
        <v>1062</v>
      </c>
      <c r="H890" t="s">
        <v>1063</v>
      </c>
      <c r="I890" s="2">
        <v>2250</v>
      </c>
      <c r="K890" s="2">
        <v>9000</v>
      </c>
    </row>
    <row r="891" spans="1:11" x14ac:dyDescent="0.15">
      <c r="A891" t="s">
        <v>1056</v>
      </c>
      <c r="B891" t="s">
        <v>1057</v>
      </c>
      <c r="C891" s="1">
        <v>39148</v>
      </c>
      <c r="D891" s="3">
        <f t="shared" si="26"/>
        <v>3</v>
      </c>
      <c r="E891" s="3">
        <f t="shared" si="27"/>
        <v>2007</v>
      </c>
      <c r="F891" t="s">
        <v>14</v>
      </c>
      <c r="G891" t="s">
        <v>453</v>
      </c>
      <c r="H891" t="s">
        <v>1064</v>
      </c>
      <c r="I891" s="2">
        <v>2250</v>
      </c>
      <c r="K891" s="2">
        <v>11250</v>
      </c>
    </row>
    <row r="892" spans="1:11" x14ac:dyDescent="0.15">
      <c r="A892" t="s">
        <v>1056</v>
      </c>
      <c r="B892" t="s">
        <v>1057</v>
      </c>
      <c r="C892" s="1">
        <v>39206</v>
      </c>
      <c r="D892" s="3">
        <f t="shared" si="26"/>
        <v>5</v>
      </c>
      <c r="E892" s="3">
        <f t="shared" si="27"/>
        <v>2007</v>
      </c>
      <c r="F892" t="s">
        <v>14</v>
      </c>
      <c r="G892" t="s">
        <v>1065</v>
      </c>
      <c r="H892" t="s">
        <v>1066</v>
      </c>
      <c r="I892" s="2">
        <v>2250</v>
      </c>
      <c r="K892" s="2">
        <v>13500</v>
      </c>
    </row>
    <row r="893" spans="1:11" x14ac:dyDescent="0.15">
      <c r="A893" t="s">
        <v>1056</v>
      </c>
      <c r="B893" t="s">
        <v>1057</v>
      </c>
      <c r="C893" s="1">
        <v>39463</v>
      </c>
      <c r="D893" s="3">
        <f t="shared" si="26"/>
        <v>1</v>
      </c>
      <c r="E893" s="3">
        <f t="shared" si="27"/>
        <v>2008</v>
      </c>
      <c r="F893" t="s">
        <v>14</v>
      </c>
      <c r="G893" t="s">
        <v>37</v>
      </c>
      <c r="H893" t="s">
        <v>37</v>
      </c>
      <c r="I893" s="2">
        <v>133</v>
      </c>
      <c r="K893" s="2">
        <v>13633</v>
      </c>
    </row>
    <row r="894" spans="1:11" x14ac:dyDescent="0.15">
      <c r="A894" t="s">
        <v>1056</v>
      </c>
      <c r="B894" t="s">
        <v>1057</v>
      </c>
      <c r="C894" s="1">
        <v>39554</v>
      </c>
      <c r="D894" s="3">
        <f t="shared" si="26"/>
        <v>4</v>
      </c>
      <c r="E894" s="3">
        <f t="shared" si="27"/>
        <v>2008</v>
      </c>
      <c r="F894" t="s">
        <v>14</v>
      </c>
      <c r="G894" t="s">
        <v>37</v>
      </c>
      <c r="H894" t="s">
        <v>37</v>
      </c>
      <c r="I894" s="2">
        <v>399</v>
      </c>
      <c r="K894" s="2">
        <v>14032</v>
      </c>
    </row>
    <row r="895" spans="1:11" x14ac:dyDescent="0.15">
      <c r="A895" t="s">
        <v>1056</v>
      </c>
      <c r="B895" t="s">
        <v>1057</v>
      </c>
      <c r="C895" s="1">
        <v>39743</v>
      </c>
      <c r="D895" s="3">
        <f t="shared" si="26"/>
        <v>10</v>
      </c>
      <c r="E895" s="3">
        <f t="shared" si="27"/>
        <v>2008</v>
      </c>
      <c r="F895" t="s">
        <v>14</v>
      </c>
      <c r="G895" t="s">
        <v>37</v>
      </c>
      <c r="H895" t="s">
        <v>37</v>
      </c>
      <c r="I895" s="2">
        <v>1818</v>
      </c>
      <c r="K895" s="2">
        <v>15850</v>
      </c>
    </row>
    <row r="896" spans="1:11" x14ac:dyDescent="0.15">
      <c r="A896" t="s">
        <v>1056</v>
      </c>
      <c r="B896" t="s">
        <v>1057</v>
      </c>
      <c r="C896" s="1">
        <v>39833</v>
      </c>
      <c r="D896" s="3">
        <f t="shared" si="26"/>
        <v>1</v>
      </c>
      <c r="E896" s="3">
        <f t="shared" si="27"/>
        <v>2009</v>
      </c>
      <c r="F896" t="s">
        <v>14</v>
      </c>
      <c r="G896" t="s">
        <v>1067</v>
      </c>
      <c r="H896" t="s">
        <v>1068</v>
      </c>
      <c r="I896" s="2">
        <v>1250</v>
      </c>
      <c r="K896" s="2">
        <v>17100</v>
      </c>
    </row>
    <row r="897" spans="1:11" x14ac:dyDescent="0.15">
      <c r="A897" t="s">
        <v>1056</v>
      </c>
      <c r="B897" t="s">
        <v>1057</v>
      </c>
      <c r="C897" s="1">
        <v>39834</v>
      </c>
      <c r="D897" s="3">
        <f t="shared" si="26"/>
        <v>1</v>
      </c>
      <c r="E897" s="3">
        <f t="shared" si="27"/>
        <v>2009</v>
      </c>
      <c r="F897" t="s">
        <v>14</v>
      </c>
      <c r="G897" t="s">
        <v>37</v>
      </c>
      <c r="H897" t="s">
        <v>37</v>
      </c>
      <c r="I897" s="2">
        <v>1579</v>
      </c>
      <c r="K897" s="2">
        <v>18679</v>
      </c>
    </row>
    <row r="898" spans="1:11" x14ac:dyDescent="0.15">
      <c r="A898" t="s">
        <v>1056</v>
      </c>
      <c r="B898" t="s">
        <v>1057</v>
      </c>
      <c r="C898" s="1">
        <v>40030</v>
      </c>
      <c r="D898" s="3">
        <f t="shared" si="26"/>
        <v>8</v>
      </c>
      <c r="E898" s="3">
        <f t="shared" si="27"/>
        <v>2009</v>
      </c>
      <c r="F898" t="s">
        <v>14</v>
      </c>
      <c r="G898" t="s">
        <v>1069</v>
      </c>
      <c r="H898" t="s">
        <v>1070</v>
      </c>
      <c r="I898" s="2">
        <v>2746.2389999999996</v>
      </c>
      <c r="J898" t="s">
        <v>325</v>
      </c>
      <c r="K898" s="2">
        <v>21425.238999999998</v>
      </c>
    </row>
    <row r="899" spans="1:11" x14ac:dyDescent="0.15">
      <c r="A899" t="s">
        <v>1056</v>
      </c>
      <c r="B899" t="s">
        <v>1057</v>
      </c>
      <c r="C899" s="1">
        <v>40310</v>
      </c>
      <c r="D899" s="3">
        <f t="shared" si="26"/>
        <v>5</v>
      </c>
      <c r="E899" s="3">
        <f t="shared" si="27"/>
        <v>2010</v>
      </c>
      <c r="F899" t="s">
        <v>14</v>
      </c>
      <c r="G899" t="s">
        <v>1071</v>
      </c>
      <c r="H899" t="s">
        <v>548</v>
      </c>
      <c r="I899" s="2">
        <v>2474.9699999999998</v>
      </c>
      <c r="J899" t="s">
        <v>325</v>
      </c>
      <c r="K899" s="2">
        <v>23900.208999999999</v>
      </c>
    </row>
    <row r="900" spans="1:11" x14ac:dyDescent="0.15">
      <c r="A900" t="s">
        <v>1056</v>
      </c>
      <c r="B900" t="s">
        <v>1057</v>
      </c>
      <c r="C900" s="1">
        <v>40465</v>
      </c>
      <c r="D900" s="3">
        <f t="shared" si="26"/>
        <v>10</v>
      </c>
      <c r="E900" s="3">
        <f t="shared" si="27"/>
        <v>2010</v>
      </c>
      <c r="F900" t="s">
        <v>14</v>
      </c>
      <c r="G900" t="s">
        <v>1072</v>
      </c>
      <c r="H900" t="s">
        <v>1073</v>
      </c>
      <c r="I900" s="2">
        <v>1200</v>
      </c>
      <c r="K900" s="2">
        <v>25100.208999999999</v>
      </c>
    </row>
    <row r="901" spans="1:11" x14ac:dyDescent="0.15">
      <c r="A901" t="s">
        <v>1056</v>
      </c>
      <c r="B901" t="s">
        <v>1057</v>
      </c>
      <c r="C901" s="1">
        <v>40710</v>
      </c>
      <c r="D901" s="3">
        <f t="shared" si="26"/>
        <v>6</v>
      </c>
      <c r="E901" s="3">
        <f t="shared" si="27"/>
        <v>2011</v>
      </c>
      <c r="F901" t="s">
        <v>14</v>
      </c>
      <c r="G901" t="s">
        <v>574</v>
      </c>
      <c r="H901" t="s">
        <v>1074</v>
      </c>
      <c r="I901" s="2">
        <v>2474.9479999999999</v>
      </c>
      <c r="J901" t="s">
        <v>325</v>
      </c>
      <c r="K901" s="2">
        <v>27575.156999999996</v>
      </c>
    </row>
    <row r="902" spans="1:11" x14ac:dyDescent="0.15">
      <c r="A902" t="s">
        <v>1056</v>
      </c>
      <c r="B902" t="s">
        <v>1057</v>
      </c>
      <c r="C902" s="1">
        <v>40835</v>
      </c>
      <c r="D902" s="3">
        <f t="shared" si="26"/>
        <v>10</v>
      </c>
      <c r="E902" s="3">
        <f t="shared" si="27"/>
        <v>2011</v>
      </c>
      <c r="F902" t="s">
        <v>14</v>
      </c>
      <c r="G902" t="s">
        <v>37</v>
      </c>
      <c r="H902" t="s">
        <v>37</v>
      </c>
      <c r="I902" s="2">
        <v>598</v>
      </c>
      <c r="K902" s="2">
        <v>28173.156999999996</v>
      </c>
    </row>
    <row r="903" spans="1:11" x14ac:dyDescent="0.15">
      <c r="A903" t="s">
        <v>1056</v>
      </c>
      <c r="B903" t="s">
        <v>1057</v>
      </c>
      <c r="C903" s="1">
        <v>40898</v>
      </c>
      <c r="D903" s="3">
        <f t="shared" si="26"/>
        <v>12</v>
      </c>
      <c r="E903" s="3">
        <f t="shared" si="27"/>
        <v>2011</v>
      </c>
      <c r="F903" t="s">
        <v>14</v>
      </c>
      <c r="G903" t="s">
        <v>1075</v>
      </c>
      <c r="H903" t="s">
        <v>1076</v>
      </c>
      <c r="I903" s="2">
        <v>750</v>
      </c>
      <c r="K903" s="2">
        <v>28923.156999999996</v>
      </c>
    </row>
    <row r="904" spans="1:11" x14ac:dyDescent="0.15">
      <c r="A904" t="s">
        <v>1056</v>
      </c>
      <c r="B904" t="s">
        <v>1057</v>
      </c>
      <c r="C904" s="1">
        <v>41107</v>
      </c>
      <c r="D904" s="3">
        <f t="shared" ref="D904:D967" si="28">MONTH(C904)</f>
        <v>7</v>
      </c>
      <c r="E904" s="3">
        <f t="shared" ref="E904:E967" si="29">YEAR(C904)</f>
        <v>2012</v>
      </c>
      <c r="F904" t="s">
        <v>14</v>
      </c>
      <c r="G904" t="s">
        <v>37</v>
      </c>
      <c r="H904" t="s">
        <v>37</v>
      </c>
      <c r="I904" s="2">
        <v>401</v>
      </c>
      <c r="K904" s="2">
        <v>29324.156999999996</v>
      </c>
    </row>
    <row r="905" spans="1:11" x14ac:dyDescent="0.15">
      <c r="A905" t="s">
        <v>1056</v>
      </c>
      <c r="B905" t="s">
        <v>1057</v>
      </c>
      <c r="C905" s="1">
        <v>41235</v>
      </c>
      <c r="D905" s="3">
        <f t="shared" si="28"/>
        <v>11</v>
      </c>
      <c r="E905" s="3">
        <f t="shared" si="29"/>
        <v>2012</v>
      </c>
      <c r="F905" t="s">
        <v>43</v>
      </c>
      <c r="G905" t="s">
        <v>37</v>
      </c>
      <c r="H905" t="s">
        <v>37</v>
      </c>
      <c r="I905" s="2">
        <v>-44.75</v>
      </c>
      <c r="K905" s="2">
        <v>29279.406999999996</v>
      </c>
    </row>
    <row r="906" spans="1:11" x14ac:dyDescent="0.15">
      <c r="A906" t="s">
        <v>1056</v>
      </c>
      <c r="B906" t="s">
        <v>1057</v>
      </c>
      <c r="C906" s="1">
        <v>41835</v>
      </c>
      <c r="D906" s="3">
        <f t="shared" si="28"/>
        <v>7</v>
      </c>
      <c r="E906" s="3">
        <f t="shared" si="29"/>
        <v>2014</v>
      </c>
      <c r="F906" t="s">
        <v>14</v>
      </c>
      <c r="G906" t="s">
        <v>37</v>
      </c>
      <c r="H906" t="s">
        <v>37</v>
      </c>
      <c r="I906" s="2">
        <v>394</v>
      </c>
      <c r="K906" s="2">
        <v>29673.406999999996</v>
      </c>
    </row>
    <row r="907" spans="1:11" x14ac:dyDescent="0.15">
      <c r="A907" t="s">
        <v>1056</v>
      </c>
      <c r="B907" t="s">
        <v>1057</v>
      </c>
      <c r="C907" s="1">
        <v>41913</v>
      </c>
      <c r="D907" s="3">
        <f t="shared" si="28"/>
        <v>10</v>
      </c>
      <c r="E907" s="3">
        <f t="shared" si="29"/>
        <v>2014</v>
      </c>
      <c r="F907" t="s">
        <v>14</v>
      </c>
      <c r="G907" t="s">
        <v>1077</v>
      </c>
      <c r="H907" t="s">
        <v>1078</v>
      </c>
      <c r="I907" s="2">
        <v>1000</v>
      </c>
      <c r="K907" s="2">
        <v>30673.406999999996</v>
      </c>
    </row>
    <row r="908" spans="1:11" x14ac:dyDescent="0.15">
      <c r="A908" t="s">
        <v>1056</v>
      </c>
      <c r="B908" t="s">
        <v>1057</v>
      </c>
      <c r="C908" s="1">
        <v>42563</v>
      </c>
      <c r="D908" s="3">
        <f t="shared" si="28"/>
        <v>7</v>
      </c>
      <c r="E908" s="3">
        <f t="shared" si="29"/>
        <v>2016</v>
      </c>
      <c r="F908" t="s">
        <v>14</v>
      </c>
      <c r="G908" t="s">
        <v>37</v>
      </c>
      <c r="H908" t="s">
        <v>37</v>
      </c>
      <c r="I908" s="2">
        <v>331</v>
      </c>
      <c r="K908" s="2">
        <v>31004.406999999996</v>
      </c>
    </row>
    <row r="909" spans="1:11" x14ac:dyDescent="0.15">
      <c r="A909" t="s">
        <v>1056</v>
      </c>
      <c r="B909" t="s">
        <v>1057</v>
      </c>
      <c r="C909" s="1">
        <v>43389</v>
      </c>
      <c r="D909" s="3">
        <f t="shared" si="28"/>
        <v>10</v>
      </c>
      <c r="E909" s="3">
        <f t="shared" si="29"/>
        <v>2018</v>
      </c>
      <c r="F909" t="s">
        <v>14</v>
      </c>
      <c r="G909" t="s">
        <v>37</v>
      </c>
      <c r="H909" t="s">
        <v>37</v>
      </c>
      <c r="I909" s="2">
        <v>363</v>
      </c>
      <c r="K909" s="2">
        <v>31367.406999999996</v>
      </c>
    </row>
    <row r="910" spans="1:11" x14ac:dyDescent="0.15">
      <c r="A910" t="s">
        <v>1056</v>
      </c>
      <c r="B910" t="s">
        <v>1057</v>
      </c>
      <c r="C910" s="1">
        <v>43942</v>
      </c>
      <c r="D910" s="3">
        <f t="shared" si="28"/>
        <v>4</v>
      </c>
      <c r="E910" s="3">
        <f t="shared" si="29"/>
        <v>2020</v>
      </c>
      <c r="F910" t="s">
        <v>14</v>
      </c>
      <c r="G910" t="s">
        <v>37</v>
      </c>
      <c r="H910" t="s">
        <v>37</v>
      </c>
      <c r="I910" s="2">
        <v>309.416</v>
      </c>
      <c r="K910" s="2">
        <v>31676.822999999997</v>
      </c>
    </row>
    <row r="911" spans="1:11" x14ac:dyDescent="0.15">
      <c r="A911" t="s">
        <v>1056</v>
      </c>
      <c r="B911" t="s">
        <v>1057</v>
      </c>
      <c r="C911" s="1">
        <v>44670</v>
      </c>
      <c r="D911" s="3">
        <f t="shared" si="28"/>
        <v>4</v>
      </c>
      <c r="E911" s="3">
        <f t="shared" si="29"/>
        <v>2022</v>
      </c>
      <c r="F911" t="s">
        <v>14</v>
      </c>
      <c r="G911" t="s">
        <v>37</v>
      </c>
      <c r="H911" t="s">
        <v>37</v>
      </c>
      <c r="I911" s="2">
        <v>286</v>
      </c>
      <c r="K911" s="2">
        <v>31962.822999999997</v>
      </c>
    </row>
    <row r="912" spans="1:11" x14ac:dyDescent="0.15">
      <c r="A912" t="s">
        <v>1056</v>
      </c>
      <c r="B912" t="s">
        <v>1057</v>
      </c>
      <c r="C912" s="1">
        <v>44761</v>
      </c>
      <c r="D912" s="3">
        <f t="shared" si="28"/>
        <v>7</v>
      </c>
      <c r="E912" s="3">
        <f t="shared" si="29"/>
        <v>2022</v>
      </c>
      <c r="F912" t="s">
        <v>14</v>
      </c>
      <c r="G912" t="s">
        <v>37</v>
      </c>
      <c r="H912" t="s">
        <v>37</v>
      </c>
      <c r="I912" s="2">
        <v>303</v>
      </c>
      <c r="K912" s="2">
        <v>32265.822999999997</v>
      </c>
    </row>
    <row r="913" spans="1:11" x14ac:dyDescent="0.15">
      <c r="A913" t="s">
        <v>1079</v>
      </c>
      <c r="B913" t="s">
        <v>1080</v>
      </c>
      <c r="C913" s="1">
        <v>43994</v>
      </c>
      <c r="D913" s="3">
        <f t="shared" si="28"/>
        <v>6</v>
      </c>
      <c r="E913" s="3">
        <f t="shared" si="29"/>
        <v>2020</v>
      </c>
      <c r="F913" t="s">
        <v>14</v>
      </c>
      <c r="G913" t="s">
        <v>1081</v>
      </c>
      <c r="H913" t="s">
        <v>1082</v>
      </c>
      <c r="I913" s="2">
        <v>4036.6240000000003</v>
      </c>
      <c r="J913" t="s">
        <v>325</v>
      </c>
      <c r="K913" s="2">
        <v>4036.6240000000003</v>
      </c>
    </row>
    <row r="914" spans="1:11" x14ac:dyDescent="0.15">
      <c r="A914" t="s">
        <v>1079</v>
      </c>
      <c r="B914" t="s">
        <v>1080</v>
      </c>
      <c r="C914" s="1">
        <v>44014</v>
      </c>
      <c r="D914" s="3">
        <f t="shared" si="28"/>
        <v>7</v>
      </c>
      <c r="E914" s="3">
        <f t="shared" si="29"/>
        <v>2020</v>
      </c>
      <c r="F914" t="s">
        <v>14</v>
      </c>
      <c r="G914" t="s">
        <v>841</v>
      </c>
      <c r="H914" t="s">
        <v>610</v>
      </c>
      <c r="I914" s="2">
        <v>3000</v>
      </c>
      <c r="K914" s="2">
        <v>7036.6239999999998</v>
      </c>
    </row>
    <row r="915" spans="1:11" x14ac:dyDescent="0.15">
      <c r="A915" t="s">
        <v>1079</v>
      </c>
      <c r="B915" t="s">
        <v>1080</v>
      </c>
      <c r="C915" s="1">
        <v>44035</v>
      </c>
      <c r="D915" s="3">
        <f t="shared" si="28"/>
        <v>7</v>
      </c>
      <c r="E915" s="3">
        <f t="shared" si="29"/>
        <v>2020</v>
      </c>
      <c r="F915" t="s">
        <v>14</v>
      </c>
      <c r="G915" t="s">
        <v>983</v>
      </c>
      <c r="H915" t="s">
        <v>1083</v>
      </c>
      <c r="I915" s="2">
        <v>3000</v>
      </c>
      <c r="K915" s="2">
        <v>10036.624</v>
      </c>
    </row>
    <row r="916" spans="1:11" x14ac:dyDescent="0.15">
      <c r="A916" t="s">
        <v>1079</v>
      </c>
      <c r="B916" t="s">
        <v>1080</v>
      </c>
      <c r="C916" s="1">
        <v>44056</v>
      </c>
      <c r="D916" s="3">
        <f t="shared" si="28"/>
        <v>8</v>
      </c>
      <c r="E916" s="3">
        <f t="shared" si="29"/>
        <v>2020</v>
      </c>
      <c r="F916" t="s">
        <v>14</v>
      </c>
      <c r="G916" t="s">
        <v>1084</v>
      </c>
      <c r="H916" t="s">
        <v>1085</v>
      </c>
      <c r="I916" s="2">
        <v>3437.4990000000003</v>
      </c>
      <c r="J916" t="s">
        <v>325</v>
      </c>
      <c r="K916" s="2">
        <v>13474.123</v>
      </c>
    </row>
    <row r="917" spans="1:11" x14ac:dyDescent="0.15">
      <c r="A917" t="s">
        <v>1079</v>
      </c>
      <c r="B917" t="s">
        <v>1080</v>
      </c>
      <c r="C917" s="1">
        <v>44078</v>
      </c>
      <c r="D917" s="3">
        <f t="shared" si="28"/>
        <v>9</v>
      </c>
      <c r="E917" s="3">
        <f t="shared" si="29"/>
        <v>2020</v>
      </c>
      <c r="F917" t="s">
        <v>14</v>
      </c>
      <c r="G917" t="s">
        <v>153</v>
      </c>
      <c r="H917" t="s">
        <v>1086</v>
      </c>
      <c r="I917" s="2">
        <v>3412.7490000000003</v>
      </c>
      <c r="J917" t="s">
        <v>325</v>
      </c>
      <c r="K917" s="2">
        <v>16886.872000000003</v>
      </c>
    </row>
    <row r="918" spans="1:11" x14ac:dyDescent="0.15">
      <c r="A918" t="s">
        <v>1079</v>
      </c>
      <c r="B918" t="s">
        <v>1080</v>
      </c>
      <c r="C918" s="1">
        <v>44104</v>
      </c>
      <c r="D918" s="3">
        <f t="shared" si="28"/>
        <v>9</v>
      </c>
      <c r="E918" s="3">
        <f t="shared" si="29"/>
        <v>2020</v>
      </c>
      <c r="F918" t="s">
        <v>14</v>
      </c>
      <c r="G918" t="s">
        <v>1087</v>
      </c>
      <c r="H918" t="s">
        <v>1088</v>
      </c>
      <c r="I918" s="2">
        <v>3437.4990000000003</v>
      </c>
      <c r="J918" t="s">
        <v>325</v>
      </c>
      <c r="K918" s="2">
        <v>20324.370999999999</v>
      </c>
    </row>
    <row r="919" spans="1:11" x14ac:dyDescent="0.15">
      <c r="A919" t="s">
        <v>1079</v>
      </c>
      <c r="B919" t="s">
        <v>1080</v>
      </c>
      <c r="C919" s="1">
        <v>44139</v>
      </c>
      <c r="D919" s="3">
        <f t="shared" si="28"/>
        <v>11</v>
      </c>
      <c r="E919" s="3">
        <f t="shared" si="29"/>
        <v>2020</v>
      </c>
      <c r="F919" t="s">
        <v>14</v>
      </c>
      <c r="G919" t="s">
        <v>539</v>
      </c>
      <c r="H919" t="s">
        <v>1089</v>
      </c>
      <c r="I919" s="2">
        <v>3405.625</v>
      </c>
      <c r="J919" t="s">
        <v>325</v>
      </c>
      <c r="K919" s="2">
        <v>23729.995999999999</v>
      </c>
    </row>
    <row r="920" spans="1:11" x14ac:dyDescent="0.15">
      <c r="A920" t="s">
        <v>1079</v>
      </c>
      <c r="B920" t="s">
        <v>1080</v>
      </c>
      <c r="C920" s="1">
        <v>44209</v>
      </c>
      <c r="D920" s="3">
        <f t="shared" si="28"/>
        <v>1</v>
      </c>
      <c r="E920" s="3">
        <f t="shared" si="29"/>
        <v>2021</v>
      </c>
      <c r="F920" t="s">
        <v>14</v>
      </c>
      <c r="G920" t="s">
        <v>1090</v>
      </c>
      <c r="H920" t="s">
        <v>1091</v>
      </c>
      <c r="I920" s="2">
        <v>3000</v>
      </c>
      <c r="K920" s="2">
        <v>26729.995999999999</v>
      </c>
    </row>
    <row r="921" spans="1:11" x14ac:dyDescent="0.15">
      <c r="A921" t="s">
        <v>1079</v>
      </c>
      <c r="B921" t="s">
        <v>1080</v>
      </c>
      <c r="C921" s="1">
        <v>44363</v>
      </c>
      <c r="D921" s="3">
        <f t="shared" si="28"/>
        <v>6</v>
      </c>
      <c r="E921" s="3">
        <f t="shared" si="29"/>
        <v>2021</v>
      </c>
      <c r="F921" t="s">
        <v>14</v>
      </c>
      <c r="G921" t="s">
        <v>1092</v>
      </c>
      <c r="H921" t="s">
        <v>1093</v>
      </c>
      <c r="I921" s="2">
        <v>3055.2810000000004</v>
      </c>
      <c r="J921" t="s">
        <v>325</v>
      </c>
      <c r="K921" s="2">
        <v>29785.277000000002</v>
      </c>
    </row>
    <row r="922" spans="1:11" x14ac:dyDescent="0.15">
      <c r="A922" t="s">
        <v>1079</v>
      </c>
      <c r="B922" t="s">
        <v>1080</v>
      </c>
      <c r="C922" s="1">
        <v>44670</v>
      </c>
      <c r="D922" s="3">
        <f t="shared" si="28"/>
        <v>4</v>
      </c>
      <c r="E922" s="3">
        <f t="shared" si="29"/>
        <v>2022</v>
      </c>
      <c r="F922" t="s">
        <v>14</v>
      </c>
      <c r="G922" t="s">
        <v>37</v>
      </c>
      <c r="H922" t="s">
        <v>37</v>
      </c>
      <c r="I922" s="2">
        <v>269</v>
      </c>
      <c r="K922" s="2">
        <v>30054.277000000002</v>
      </c>
    </row>
    <row r="923" spans="1:11" x14ac:dyDescent="0.15">
      <c r="A923" t="s">
        <v>1079</v>
      </c>
      <c r="B923" t="s">
        <v>1080</v>
      </c>
      <c r="C923" s="1">
        <v>44761</v>
      </c>
      <c r="D923" s="3">
        <f t="shared" si="28"/>
        <v>7</v>
      </c>
      <c r="E923" s="3">
        <f t="shared" si="29"/>
        <v>2022</v>
      </c>
      <c r="F923" t="s">
        <v>14</v>
      </c>
      <c r="G923" t="s">
        <v>37</v>
      </c>
      <c r="H923" t="s">
        <v>37</v>
      </c>
      <c r="I923" s="2">
        <v>285</v>
      </c>
      <c r="K923" s="2">
        <v>30339.277000000002</v>
      </c>
    </row>
    <row r="924" spans="1:11" x14ac:dyDescent="0.15">
      <c r="A924" t="s">
        <v>1094</v>
      </c>
      <c r="B924" t="s">
        <v>1095</v>
      </c>
      <c r="C924" s="1">
        <v>43175</v>
      </c>
      <c r="D924" s="3">
        <f t="shared" si="28"/>
        <v>3</v>
      </c>
      <c r="E924" s="3">
        <f t="shared" si="29"/>
        <v>2018</v>
      </c>
      <c r="F924" t="s">
        <v>14</v>
      </c>
      <c r="G924" t="s">
        <v>726</v>
      </c>
      <c r="H924" t="s">
        <v>1096</v>
      </c>
      <c r="I924" s="2">
        <v>2864.7309999999998</v>
      </c>
      <c r="J924" t="s">
        <v>325</v>
      </c>
      <c r="K924" s="2">
        <v>2864.7309999999998</v>
      </c>
    </row>
    <row r="925" spans="1:11" x14ac:dyDescent="0.15">
      <c r="A925" t="s">
        <v>1094</v>
      </c>
      <c r="B925" t="s">
        <v>1095</v>
      </c>
      <c r="C925" s="1">
        <v>43210</v>
      </c>
      <c r="D925" s="3">
        <f t="shared" si="28"/>
        <v>4</v>
      </c>
      <c r="E925" s="3">
        <f t="shared" si="29"/>
        <v>2018</v>
      </c>
      <c r="F925" t="s">
        <v>14</v>
      </c>
      <c r="G925" t="s">
        <v>1025</v>
      </c>
      <c r="H925" t="s">
        <v>1097</v>
      </c>
      <c r="I925" s="2">
        <v>2500</v>
      </c>
      <c r="K925" s="2">
        <v>5364.7309999999998</v>
      </c>
    </row>
    <row r="926" spans="1:11" x14ac:dyDescent="0.15">
      <c r="A926" t="s">
        <v>1094</v>
      </c>
      <c r="B926" t="s">
        <v>1095</v>
      </c>
      <c r="C926" s="1">
        <v>43230</v>
      </c>
      <c r="D926" s="3">
        <f t="shared" si="28"/>
        <v>5</v>
      </c>
      <c r="E926" s="3">
        <f t="shared" si="29"/>
        <v>2018</v>
      </c>
      <c r="F926" t="s">
        <v>14</v>
      </c>
      <c r="G926" t="s">
        <v>773</v>
      </c>
      <c r="H926" t="s">
        <v>1098</v>
      </c>
      <c r="I926" s="2">
        <v>2810.0810000000001</v>
      </c>
      <c r="J926" t="s">
        <v>325</v>
      </c>
      <c r="K926" s="2">
        <v>8174.8119999999999</v>
      </c>
    </row>
    <row r="927" spans="1:11" x14ac:dyDescent="0.15">
      <c r="A927" t="s">
        <v>1094</v>
      </c>
      <c r="B927" t="s">
        <v>1095</v>
      </c>
      <c r="C927" s="1">
        <v>43285</v>
      </c>
      <c r="D927" s="3">
        <f t="shared" si="28"/>
        <v>7</v>
      </c>
      <c r="E927" s="3">
        <f t="shared" si="29"/>
        <v>2018</v>
      </c>
      <c r="F927" t="s">
        <v>14</v>
      </c>
      <c r="G927" t="s">
        <v>488</v>
      </c>
      <c r="H927" t="s">
        <v>1099</v>
      </c>
      <c r="I927" s="2">
        <v>2874.9949999999999</v>
      </c>
      <c r="J927" t="s">
        <v>325</v>
      </c>
      <c r="K927" s="2">
        <v>11049.806999999999</v>
      </c>
    </row>
    <row r="928" spans="1:11" x14ac:dyDescent="0.15">
      <c r="A928" t="s">
        <v>1094</v>
      </c>
      <c r="B928" t="s">
        <v>1095</v>
      </c>
      <c r="C928" s="1">
        <v>43321</v>
      </c>
      <c r="D928" s="3">
        <f t="shared" si="28"/>
        <v>8</v>
      </c>
      <c r="E928" s="3">
        <f t="shared" si="29"/>
        <v>2018</v>
      </c>
      <c r="F928" t="s">
        <v>14</v>
      </c>
      <c r="G928" t="s">
        <v>1100</v>
      </c>
      <c r="H928" t="s">
        <v>1101</v>
      </c>
      <c r="I928" s="2">
        <v>2500</v>
      </c>
      <c r="K928" s="2">
        <v>13549.806999999999</v>
      </c>
    </row>
    <row r="929" spans="1:11" x14ac:dyDescent="0.15">
      <c r="A929" t="s">
        <v>1094</v>
      </c>
      <c r="B929" t="s">
        <v>1095</v>
      </c>
      <c r="C929" s="1">
        <v>43364</v>
      </c>
      <c r="D929" s="3">
        <f t="shared" si="28"/>
        <v>9</v>
      </c>
      <c r="E929" s="3">
        <f t="shared" si="29"/>
        <v>2018</v>
      </c>
      <c r="F929" t="s">
        <v>14</v>
      </c>
      <c r="G929" t="s">
        <v>782</v>
      </c>
      <c r="H929" t="s">
        <v>1102</v>
      </c>
      <c r="I929" s="2">
        <v>2750</v>
      </c>
      <c r="K929" s="2">
        <v>16299.806999999999</v>
      </c>
    </row>
    <row r="930" spans="1:11" x14ac:dyDescent="0.15">
      <c r="A930" t="s">
        <v>1094</v>
      </c>
      <c r="B930" t="s">
        <v>1095</v>
      </c>
      <c r="C930" s="1">
        <v>43389</v>
      </c>
      <c r="D930" s="3">
        <f t="shared" si="28"/>
        <v>10</v>
      </c>
      <c r="E930" s="3">
        <f t="shared" si="29"/>
        <v>2018</v>
      </c>
      <c r="F930" t="s">
        <v>14</v>
      </c>
      <c r="G930" t="s">
        <v>37</v>
      </c>
      <c r="H930" t="s">
        <v>37</v>
      </c>
      <c r="I930" s="2">
        <v>191</v>
      </c>
      <c r="K930" s="2">
        <v>16490.807000000001</v>
      </c>
    </row>
    <row r="931" spans="1:11" x14ac:dyDescent="0.15">
      <c r="A931" t="s">
        <v>1094</v>
      </c>
      <c r="B931" t="s">
        <v>1095</v>
      </c>
      <c r="C931" s="1">
        <v>43411</v>
      </c>
      <c r="D931" s="3">
        <f t="shared" si="28"/>
        <v>11</v>
      </c>
      <c r="E931" s="3">
        <f t="shared" si="29"/>
        <v>2018</v>
      </c>
      <c r="F931" t="s">
        <v>14</v>
      </c>
      <c r="G931" t="s">
        <v>1103</v>
      </c>
      <c r="H931" t="s">
        <v>1104</v>
      </c>
      <c r="I931" s="2">
        <v>2250</v>
      </c>
      <c r="K931" s="2">
        <v>18740.807000000001</v>
      </c>
    </row>
    <row r="932" spans="1:11" x14ac:dyDescent="0.15">
      <c r="A932" t="s">
        <v>1094</v>
      </c>
      <c r="B932" t="s">
        <v>1095</v>
      </c>
      <c r="C932" s="1">
        <v>43474</v>
      </c>
      <c r="D932" s="3">
        <f t="shared" si="28"/>
        <v>1</v>
      </c>
      <c r="E932" s="3">
        <f t="shared" si="29"/>
        <v>2019</v>
      </c>
      <c r="F932" t="s">
        <v>14</v>
      </c>
      <c r="G932" t="s">
        <v>213</v>
      </c>
      <c r="H932" t="s">
        <v>1041</v>
      </c>
      <c r="I932" s="2">
        <v>2563.87</v>
      </c>
      <c r="J932" t="s">
        <v>325</v>
      </c>
      <c r="K932" s="2">
        <v>21304.676999999996</v>
      </c>
    </row>
    <row r="933" spans="1:11" x14ac:dyDescent="0.15">
      <c r="A933" t="s">
        <v>1094</v>
      </c>
      <c r="B933" t="s">
        <v>1095</v>
      </c>
      <c r="C933" s="1">
        <v>43511</v>
      </c>
      <c r="D933" s="3">
        <f t="shared" si="28"/>
        <v>2</v>
      </c>
      <c r="E933" s="3">
        <f t="shared" si="29"/>
        <v>2019</v>
      </c>
      <c r="F933" t="s">
        <v>14</v>
      </c>
      <c r="G933" t="s">
        <v>1105</v>
      </c>
      <c r="H933" t="s">
        <v>1106</v>
      </c>
      <c r="I933" s="2">
        <v>2587.4969999999998</v>
      </c>
      <c r="J933" t="s">
        <v>325</v>
      </c>
      <c r="K933" s="2">
        <v>23892.173999999999</v>
      </c>
    </row>
    <row r="934" spans="1:11" x14ac:dyDescent="0.15">
      <c r="A934" t="s">
        <v>1094</v>
      </c>
      <c r="B934" t="s">
        <v>1095</v>
      </c>
      <c r="C934" s="1">
        <v>43565</v>
      </c>
      <c r="D934" s="3">
        <f t="shared" si="28"/>
        <v>4</v>
      </c>
      <c r="E934" s="3">
        <f t="shared" si="29"/>
        <v>2019</v>
      </c>
      <c r="F934" t="s">
        <v>14</v>
      </c>
      <c r="G934" t="s">
        <v>1107</v>
      </c>
      <c r="H934" t="s">
        <v>1108</v>
      </c>
      <c r="I934" s="2">
        <v>3135.1</v>
      </c>
      <c r="J934" t="s">
        <v>325</v>
      </c>
      <c r="K934" s="2">
        <v>27027.273999999998</v>
      </c>
    </row>
    <row r="935" spans="1:11" x14ac:dyDescent="0.15">
      <c r="A935" t="s">
        <v>1094</v>
      </c>
      <c r="B935" t="s">
        <v>1095</v>
      </c>
      <c r="C935" s="1">
        <v>43923</v>
      </c>
      <c r="D935" s="3">
        <f t="shared" si="28"/>
        <v>4</v>
      </c>
      <c r="E935" s="3">
        <f t="shared" si="29"/>
        <v>2020</v>
      </c>
      <c r="F935" t="s">
        <v>14</v>
      </c>
      <c r="G935" t="s">
        <v>1109</v>
      </c>
      <c r="H935" t="s">
        <v>778</v>
      </c>
      <c r="I935" s="2">
        <v>3000</v>
      </c>
      <c r="K935" s="2">
        <v>30027.273999999998</v>
      </c>
    </row>
    <row r="936" spans="1:11" x14ac:dyDescent="0.15">
      <c r="A936" t="s">
        <v>1094</v>
      </c>
      <c r="B936" t="s">
        <v>1095</v>
      </c>
      <c r="C936" s="1">
        <v>43942</v>
      </c>
      <c r="D936" s="3">
        <f t="shared" si="28"/>
        <v>4</v>
      </c>
      <c r="E936" s="3">
        <f t="shared" si="29"/>
        <v>2020</v>
      </c>
      <c r="F936" t="s">
        <v>14</v>
      </c>
      <c r="G936" t="s">
        <v>37</v>
      </c>
      <c r="H936" t="s">
        <v>37</v>
      </c>
      <c r="I936" s="2">
        <v>296.19599999999997</v>
      </c>
      <c r="K936" s="2">
        <v>30323.47</v>
      </c>
    </row>
    <row r="937" spans="1:11" x14ac:dyDescent="0.15">
      <c r="A937" t="s">
        <v>1094</v>
      </c>
      <c r="B937" t="s">
        <v>1095</v>
      </c>
      <c r="C937" s="1">
        <v>43957</v>
      </c>
      <c r="D937" s="3">
        <f t="shared" si="28"/>
        <v>5</v>
      </c>
      <c r="E937" s="3">
        <f t="shared" si="29"/>
        <v>2020</v>
      </c>
      <c r="F937" t="s">
        <v>14</v>
      </c>
      <c r="G937" t="s">
        <v>1110</v>
      </c>
      <c r="H937" t="s">
        <v>1082</v>
      </c>
      <c r="I937" s="2">
        <v>3000</v>
      </c>
      <c r="K937" s="2">
        <v>33323.47</v>
      </c>
    </row>
    <row r="938" spans="1:11" x14ac:dyDescent="0.15">
      <c r="A938" t="s">
        <v>1094</v>
      </c>
      <c r="B938" t="s">
        <v>1095</v>
      </c>
      <c r="C938" s="1">
        <v>44042</v>
      </c>
      <c r="D938" s="3">
        <f t="shared" si="28"/>
        <v>7</v>
      </c>
      <c r="E938" s="3">
        <f t="shared" si="29"/>
        <v>2020</v>
      </c>
      <c r="F938" t="s">
        <v>14</v>
      </c>
      <c r="G938" t="s">
        <v>1111</v>
      </c>
      <c r="H938" t="s">
        <v>1112</v>
      </c>
      <c r="I938" s="2">
        <v>3008.875</v>
      </c>
      <c r="J938" t="s">
        <v>325</v>
      </c>
      <c r="K938" s="2">
        <v>36332.345000000001</v>
      </c>
    </row>
    <row r="939" spans="1:11" x14ac:dyDescent="0.15">
      <c r="A939" t="s">
        <v>1094</v>
      </c>
      <c r="B939" t="s">
        <v>1095</v>
      </c>
      <c r="C939" s="1">
        <v>44670</v>
      </c>
      <c r="D939" s="3">
        <f t="shared" si="28"/>
        <v>4</v>
      </c>
      <c r="E939" s="3">
        <f t="shared" si="29"/>
        <v>2022</v>
      </c>
      <c r="F939" t="s">
        <v>14</v>
      </c>
      <c r="G939" t="s">
        <v>37</v>
      </c>
      <c r="H939" t="s">
        <v>37</v>
      </c>
      <c r="I939" s="2">
        <v>329</v>
      </c>
      <c r="K939" s="2">
        <v>36661.345000000001</v>
      </c>
    </row>
    <row r="940" spans="1:11" x14ac:dyDescent="0.15">
      <c r="A940" t="s">
        <v>1094</v>
      </c>
      <c r="B940" t="s">
        <v>1095</v>
      </c>
      <c r="C940" s="1">
        <v>44761</v>
      </c>
      <c r="D940" s="3">
        <f t="shared" si="28"/>
        <v>7</v>
      </c>
      <c r="E940" s="3">
        <f t="shared" si="29"/>
        <v>2022</v>
      </c>
      <c r="F940" t="s">
        <v>14</v>
      </c>
      <c r="G940" t="s">
        <v>37</v>
      </c>
      <c r="H940" t="s">
        <v>37</v>
      </c>
      <c r="I940" s="2">
        <v>348</v>
      </c>
      <c r="K940" s="2">
        <v>37009.345000000001</v>
      </c>
    </row>
    <row r="941" spans="1:11" x14ac:dyDescent="0.15">
      <c r="A941" t="s">
        <v>1113</v>
      </c>
      <c r="B941" t="s">
        <v>1114</v>
      </c>
      <c r="C941" s="1">
        <v>35824</v>
      </c>
      <c r="D941" s="3">
        <f t="shared" si="28"/>
        <v>1</v>
      </c>
      <c r="E941" s="3">
        <f t="shared" si="29"/>
        <v>1998</v>
      </c>
      <c r="F941" t="s">
        <v>14</v>
      </c>
      <c r="G941" t="s">
        <v>1115</v>
      </c>
      <c r="H941" t="s">
        <v>1116</v>
      </c>
      <c r="I941" s="2">
        <v>2000</v>
      </c>
      <c r="K941" s="2">
        <v>2000</v>
      </c>
    </row>
    <row r="942" spans="1:11" x14ac:dyDescent="0.15">
      <c r="A942" t="s">
        <v>1113</v>
      </c>
      <c r="B942" t="s">
        <v>1114</v>
      </c>
      <c r="C942" s="1">
        <v>35936</v>
      </c>
      <c r="D942" s="3">
        <f t="shared" si="28"/>
        <v>5</v>
      </c>
      <c r="E942" s="3">
        <f t="shared" si="29"/>
        <v>1998</v>
      </c>
      <c r="F942" t="s">
        <v>14</v>
      </c>
      <c r="G942" t="s">
        <v>1117</v>
      </c>
      <c r="H942" t="s">
        <v>1118</v>
      </c>
      <c r="I942" s="2">
        <v>3000</v>
      </c>
      <c r="K942" s="2">
        <v>5000</v>
      </c>
    </row>
    <row r="943" spans="1:11" x14ac:dyDescent="0.15">
      <c r="A943" t="s">
        <v>1113</v>
      </c>
      <c r="B943" t="s">
        <v>1114</v>
      </c>
      <c r="C943" s="1">
        <v>36307</v>
      </c>
      <c r="D943" s="3">
        <f t="shared" si="28"/>
        <v>5</v>
      </c>
      <c r="E943" s="3">
        <f t="shared" si="29"/>
        <v>1999</v>
      </c>
      <c r="F943" t="s">
        <v>14</v>
      </c>
      <c r="G943" t="s">
        <v>1119</v>
      </c>
      <c r="H943" t="s">
        <v>1120</v>
      </c>
      <c r="I943" s="2">
        <v>2500</v>
      </c>
      <c r="K943" s="2">
        <v>7500</v>
      </c>
    </row>
    <row r="944" spans="1:11" x14ac:dyDescent="0.15">
      <c r="A944" t="s">
        <v>1113</v>
      </c>
      <c r="B944" t="s">
        <v>1114</v>
      </c>
      <c r="C944" s="1">
        <v>36378</v>
      </c>
      <c r="D944" s="3">
        <f t="shared" si="28"/>
        <v>8</v>
      </c>
      <c r="E944" s="3">
        <f t="shared" si="29"/>
        <v>1999</v>
      </c>
      <c r="F944" t="s">
        <v>14</v>
      </c>
      <c r="G944" t="s">
        <v>1121</v>
      </c>
      <c r="H944" t="s">
        <v>1122</v>
      </c>
      <c r="I944" s="2">
        <v>400</v>
      </c>
      <c r="K944" s="2">
        <v>7900</v>
      </c>
    </row>
    <row r="945" spans="1:11" x14ac:dyDescent="0.15">
      <c r="A945" t="s">
        <v>1113</v>
      </c>
      <c r="B945" t="s">
        <v>1114</v>
      </c>
      <c r="C945" s="1">
        <v>36489</v>
      </c>
      <c r="D945" s="3">
        <f t="shared" si="28"/>
        <v>11</v>
      </c>
      <c r="E945" s="3">
        <f t="shared" si="29"/>
        <v>1999</v>
      </c>
      <c r="F945" t="s">
        <v>14</v>
      </c>
      <c r="G945" t="s">
        <v>1123</v>
      </c>
      <c r="H945" t="s">
        <v>1124</v>
      </c>
      <c r="I945" s="2">
        <v>2000</v>
      </c>
      <c r="K945" s="2">
        <v>9900</v>
      </c>
    </row>
    <row r="946" spans="1:11" x14ac:dyDescent="0.15">
      <c r="A946" t="s">
        <v>1113</v>
      </c>
      <c r="B946" t="s">
        <v>1114</v>
      </c>
      <c r="C946" s="1">
        <v>36566</v>
      </c>
      <c r="D946" s="3">
        <f t="shared" si="28"/>
        <v>2</v>
      </c>
      <c r="E946" s="3">
        <f t="shared" si="29"/>
        <v>2000</v>
      </c>
      <c r="F946" t="s">
        <v>65</v>
      </c>
      <c r="G946" t="s">
        <v>37</v>
      </c>
      <c r="H946" t="s">
        <v>37</v>
      </c>
      <c r="I946" s="2">
        <v>1611.6615600000002</v>
      </c>
      <c r="K946" s="2">
        <v>11511.66156</v>
      </c>
    </row>
    <row r="947" spans="1:11" x14ac:dyDescent="0.15">
      <c r="A947" t="s">
        <v>1113</v>
      </c>
      <c r="B947" t="s">
        <v>1114</v>
      </c>
      <c r="C947" s="1">
        <v>37316</v>
      </c>
      <c r="D947" s="3">
        <f t="shared" si="28"/>
        <v>3</v>
      </c>
      <c r="E947" s="3">
        <f t="shared" si="29"/>
        <v>2002</v>
      </c>
      <c r="F947" t="s">
        <v>14</v>
      </c>
      <c r="G947" t="s">
        <v>37</v>
      </c>
      <c r="H947" t="s">
        <v>37</v>
      </c>
      <c r="I947" s="2">
        <v>25</v>
      </c>
      <c r="K947" s="2">
        <v>11536.66156</v>
      </c>
    </row>
    <row r="948" spans="1:11" x14ac:dyDescent="0.15">
      <c r="A948" t="s">
        <v>1113</v>
      </c>
      <c r="B948" t="s">
        <v>1114</v>
      </c>
      <c r="C948" s="1">
        <v>37413</v>
      </c>
      <c r="D948" s="3">
        <f t="shared" si="28"/>
        <v>6</v>
      </c>
      <c r="E948" s="3">
        <f t="shared" si="29"/>
        <v>2002</v>
      </c>
      <c r="F948" t="s">
        <v>14</v>
      </c>
      <c r="G948" t="s">
        <v>37</v>
      </c>
      <c r="H948" t="s">
        <v>37</v>
      </c>
      <c r="I948" s="2">
        <v>219</v>
      </c>
      <c r="K948" s="2">
        <v>11755.66156</v>
      </c>
    </row>
    <row r="949" spans="1:11" x14ac:dyDescent="0.15">
      <c r="A949" t="s">
        <v>1113</v>
      </c>
      <c r="B949" t="s">
        <v>1114</v>
      </c>
      <c r="C949" s="1">
        <v>38462</v>
      </c>
      <c r="D949" s="3">
        <f t="shared" si="28"/>
        <v>4</v>
      </c>
      <c r="E949" s="3">
        <f t="shared" si="29"/>
        <v>2005</v>
      </c>
      <c r="F949" t="s">
        <v>14</v>
      </c>
      <c r="G949" t="s">
        <v>37</v>
      </c>
      <c r="H949" t="s">
        <v>37</v>
      </c>
      <c r="I949" s="2">
        <v>324</v>
      </c>
      <c r="K949" s="2">
        <v>12079.66156</v>
      </c>
    </row>
    <row r="950" spans="1:11" x14ac:dyDescent="0.15">
      <c r="A950" t="s">
        <v>1113</v>
      </c>
      <c r="B950" t="s">
        <v>1114</v>
      </c>
      <c r="C950" s="1">
        <v>38644</v>
      </c>
      <c r="D950" s="3">
        <f t="shared" si="28"/>
        <v>10</v>
      </c>
      <c r="E950" s="3">
        <f t="shared" si="29"/>
        <v>2005</v>
      </c>
      <c r="F950" t="s">
        <v>14</v>
      </c>
      <c r="G950" t="s">
        <v>37</v>
      </c>
      <c r="H950" t="s">
        <v>37</v>
      </c>
      <c r="I950" s="2">
        <v>260</v>
      </c>
      <c r="K950" s="2">
        <v>12339.66156</v>
      </c>
    </row>
    <row r="951" spans="1:11" x14ac:dyDescent="0.15">
      <c r="A951" t="s">
        <v>1113</v>
      </c>
      <c r="B951" t="s">
        <v>1114</v>
      </c>
      <c r="C951" s="1">
        <v>39463</v>
      </c>
      <c r="D951" s="3">
        <f t="shared" si="28"/>
        <v>1</v>
      </c>
      <c r="E951" s="3">
        <f t="shared" si="29"/>
        <v>2008</v>
      </c>
      <c r="F951" t="s">
        <v>14</v>
      </c>
      <c r="G951" t="s">
        <v>37</v>
      </c>
      <c r="H951" t="s">
        <v>37</v>
      </c>
      <c r="I951" s="2">
        <v>122</v>
      </c>
      <c r="K951" s="2">
        <v>12461.66156</v>
      </c>
    </row>
    <row r="952" spans="1:11" x14ac:dyDescent="0.15">
      <c r="A952" t="s">
        <v>1113</v>
      </c>
      <c r="B952" t="s">
        <v>1114</v>
      </c>
      <c r="C952" s="1">
        <v>39554</v>
      </c>
      <c r="D952" s="3">
        <f t="shared" si="28"/>
        <v>4</v>
      </c>
      <c r="E952" s="3">
        <f t="shared" si="29"/>
        <v>2008</v>
      </c>
      <c r="F952" t="s">
        <v>14</v>
      </c>
      <c r="G952" t="s">
        <v>37</v>
      </c>
      <c r="H952" t="s">
        <v>37</v>
      </c>
      <c r="I952" s="2">
        <v>365</v>
      </c>
      <c r="K952" s="2">
        <v>12826.66156</v>
      </c>
    </row>
    <row r="953" spans="1:11" x14ac:dyDescent="0.15">
      <c r="A953" t="s">
        <v>1113</v>
      </c>
      <c r="B953" t="s">
        <v>1114</v>
      </c>
      <c r="C953" s="1">
        <v>39743</v>
      </c>
      <c r="D953" s="3">
        <f t="shared" si="28"/>
        <v>10</v>
      </c>
      <c r="E953" s="3">
        <f t="shared" si="29"/>
        <v>2008</v>
      </c>
      <c r="F953" t="s">
        <v>14</v>
      </c>
      <c r="G953" t="s">
        <v>37</v>
      </c>
      <c r="H953" t="s">
        <v>37</v>
      </c>
      <c r="I953" s="2">
        <v>1662</v>
      </c>
      <c r="K953" s="2">
        <v>14488.66156</v>
      </c>
    </row>
    <row r="954" spans="1:11" x14ac:dyDescent="0.15">
      <c r="A954" t="s">
        <v>1113</v>
      </c>
      <c r="B954" t="s">
        <v>1114</v>
      </c>
      <c r="C954" s="1">
        <v>39834</v>
      </c>
      <c r="D954" s="3">
        <f t="shared" si="28"/>
        <v>1</v>
      </c>
      <c r="E954" s="3">
        <f t="shared" si="29"/>
        <v>2009</v>
      </c>
      <c r="F954" t="s">
        <v>14</v>
      </c>
      <c r="G954" t="s">
        <v>37</v>
      </c>
      <c r="H954" t="s">
        <v>37</v>
      </c>
      <c r="I954" s="2">
        <v>1443</v>
      </c>
      <c r="K954" s="2">
        <v>15931.66156</v>
      </c>
    </row>
    <row r="955" spans="1:11" x14ac:dyDescent="0.15">
      <c r="A955" t="s">
        <v>1113</v>
      </c>
      <c r="B955" t="s">
        <v>1114</v>
      </c>
      <c r="C955" s="1">
        <v>40071</v>
      </c>
      <c r="D955" s="3">
        <f t="shared" si="28"/>
        <v>9</v>
      </c>
      <c r="E955" s="3">
        <f t="shared" si="29"/>
        <v>2009</v>
      </c>
      <c r="F955" t="s">
        <v>14</v>
      </c>
      <c r="G955" t="s">
        <v>1125</v>
      </c>
      <c r="H955" t="s">
        <v>1126</v>
      </c>
      <c r="I955" s="2">
        <v>1000</v>
      </c>
      <c r="K955" s="2">
        <v>16931.66156</v>
      </c>
    </row>
    <row r="956" spans="1:11" x14ac:dyDescent="0.15">
      <c r="A956" t="s">
        <v>1113</v>
      </c>
      <c r="B956" t="s">
        <v>1114</v>
      </c>
      <c r="C956" s="1">
        <v>40254</v>
      </c>
      <c r="D956" s="3">
        <f t="shared" si="28"/>
        <v>3</v>
      </c>
      <c r="E956" s="3">
        <f t="shared" si="29"/>
        <v>2010</v>
      </c>
      <c r="F956" t="s">
        <v>14</v>
      </c>
      <c r="G956" t="s">
        <v>1127</v>
      </c>
      <c r="H956" t="s">
        <v>1128</v>
      </c>
      <c r="I956" s="2">
        <v>1000</v>
      </c>
      <c r="K956" s="2">
        <v>17931.66156</v>
      </c>
    </row>
    <row r="957" spans="1:11" x14ac:dyDescent="0.15">
      <c r="A957" t="s">
        <v>1113</v>
      </c>
      <c r="B957" t="s">
        <v>1114</v>
      </c>
      <c r="C957" s="1">
        <v>40835</v>
      </c>
      <c r="D957" s="3">
        <f t="shared" si="28"/>
        <v>10</v>
      </c>
      <c r="E957" s="3">
        <f t="shared" si="29"/>
        <v>2011</v>
      </c>
      <c r="F957" t="s">
        <v>14</v>
      </c>
      <c r="G957" t="s">
        <v>37</v>
      </c>
      <c r="H957" t="s">
        <v>37</v>
      </c>
      <c r="I957" s="2">
        <v>389</v>
      </c>
      <c r="K957" s="2">
        <v>18320.66156</v>
      </c>
    </row>
    <row r="958" spans="1:11" x14ac:dyDescent="0.15">
      <c r="A958" t="s">
        <v>1113</v>
      </c>
      <c r="B958" t="s">
        <v>1114</v>
      </c>
      <c r="C958" s="1">
        <v>41107</v>
      </c>
      <c r="D958" s="3">
        <f t="shared" si="28"/>
        <v>7</v>
      </c>
      <c r="E958" s="3">
        <f t="shared" si="29"/>
        <v>2012</v>
      </c>
      <c r="F958" t="s">
        <v>14</v>
      </c>
      <c r="G958" t="s">
        <v>37</v>
      </c>
      <c r="H958" t="s">
        <v>37</v>
      </c>
      <c r="I958" s="2">
        <v>254</v>
      </c>
      <c r="K958" s="2">
        <v>18574.66156</v>
      </c>
    </row>
    <row r="959" spans="1:11" x14ac:dyDescent="0.15">
      <c r="A959" t="s">
        <v>1113</v>
      </c>
      <c r="B959" t="s">
        <v>1114</v>
      </c>
      <c r="C959" s="1">
        <v>41835</v>
      </c>
      <c r="D959" s="3">
        <f t="shared" si="28"/>
        <v>7</v>
      </c>
      <c r="E959" s="3">
        <f t="shared" si="29"/>
        <v>2014</v>
      </c>
      <c r="F959" t="s">
        <v>14</v>
      </c>
      <c r="G959" t="s">
        <v>37</v>
      </c>
      <c r="H959" t="s">
        <v>37</v>
      </c>
      <c r="I959" s="2">
        <v>250</v>
      </c>
      <c r="K959" s="2">
        <v>18824.66156</v>
      </c>
    </row>
    <row r="960" spans="1:11" x14ac:dyDescent="0.15">
      <c r="A960" t="s">
        <v>1113</v>
      </c>
      <c r="B960" t="s">
        <v>1114</v>
      </c>
      <c r="C960" s="1">
        <v>42563</v>
      </c>
      <c r="D960" s="3">
        <f t="shared" si="28"/>
        <v>7</v>
      </c>
      <c r="E960" s="3">
        <f t="shared" si="29"/>
        <v>2016</v>
      </c>
      <c r="F960" t="s">
        <v>14</v>
      </c>
      <c r="G960" t="s">
        <v>37</v>
      </c>
      <c r="H960" t="s">
        <v>37</v>
      </c>
      <c r="I960" s="2">
        <v>203</v>
      </c>
      <c r="K960" s="2">
        <v>19027.66156</v>
      </c>
    </row>
    <row r="961" spans="1:11" x14ac:dyDescent="0.15">
      <c r="A961" t="s">
        <v>1113</v>
      </c>
      <c r="B961" t="s">
        <v>1114</v>
      </c>
      <c r="C961" s="1">
        <v>43389</v>
      </c>
      <c r="D961" s="3">
        <f t="shared" si="28"/>
        <v>10</v>
      </c>
      <c r="E961" s="3">
        <f t="shared" si="29"/>
        <v>2018</v>
      </c>
      <c r="F961" t="s">
        <v>14</v>
      </c>
      <c r="G961" t="s">
        <v>37</v>
      </c>
      <c r="H961" t="s">
        <v>37</v>
      </c>
      <c r="I961" s="2">
        <v>223</v>
      </c>
      <c r="K961" s="2">
        <v>19250.66156</v>
      </c>
    </row>
    <row r="962" spans="1:11" x14ac:dyDescent="0.15">
      <c r="A962" t="s">
        <v>1113</v>
      </c>
      <c r="B962" t="s">
        <v>1114</v>
      </c>
      <c r="C962" s="1">
        <v>43942</v>
      </c>
      <c r="D962" s="3">
        <f t="shared" si="28"/>
        <v>4</v>
      </c>
      <c r="E962" s="3">
        <f t="shared" si="29"/>
        <v>2020</v>
      </c>
      <c r="F962" t="s">
        <v>14</v>
      </c>
      <c r="G962" t="s">
        <v>37</v>
      </c>
      <c r="H962" t="s">
        <v>37</v>
      </c>
      <c r="I962" s="2">
        <v>189.893</v>
      </c>
      <c r="K962" s="2">
        <v>19440.55456</v>
      </c>
    </row>
    <row r="963" spans="1:11" x14ac:dyDescent="0.15">
      <c r="A963" t="s">
        <v>1113</v>
      </c>
      <c r="B963" t="s">
        <v>1114</v>
      </c>
      <c r="C963" s="1">
        <v>44670</v>
      </c>
      <c r="D963" s="3">
        <f t="shared" si="28"/>
        <v>4</v>
      </c>
      <c r="E963" s="3">
        <f t="shared" si="29"/>
        <v>2022</v>
      </c>
      <c r="F963" t="s">
        <v>14</v>
      </c>
      <c r="G963" t="s">
        <v>37</v>
      </c>
      <c r="H963" t="s">
        <v>37</v>
      </c>
      <c r="I963" s="2">
        <v>176</v>
      </c>
      <c r="K963" s="2">
        <v>19616.55456</v>
      </c>
    </row>
    <row r="964" spans="1:11" x14ac:dyDescent="0.15">
      <c r="A964" t="s">
        <v>1113</v>
      </c>
      <c r="B964" t="s">
        <v>1114</v>
      </c>
      <c r="C964" s="1">
        <v>44761</v>
      </c>
      <c r="D964" s="3">
        <f t="shared" si="28"/>
        <v>7</v>
      </c>
      <c r="E964" s="3">
        <f t="shared" si="29"/>
        <v>2022</v>
      </c>
      <c r="F964" t="s">
        <v>14</v>
      </c>
      <c r="G964" t="s">
        <v>37</v>
      </c>
      <c r="H964" t="s">
        <v>37</v>
      </c>
      <c r="I964" s="2">
        <v>186</v>
      </c>
      <c r="K964" s="2">
        <v>19802.55456</v>
      </c>
    </row>
    <row r="965" spans="1:11" x14ac:dyDescent="0.15">
      <c r="A965" t="s">
        <v>1129</v>
      </c>
      <c r="B965" t="s">
        <v>1130</v>
      </c>
      <c r="C965" s="1">
        <v>44441</v>
      </c>
      <c r="D965" s="3">
        <f t="shared" si="28"/>
        <v>9</v>
      </c>
      <c r="E965" s="3">
        <f t="shared" si="29"/>
        <v>2021</v>
      </c>
      <c r="F965" t="s">
        <v>14</v>
      </c>
      <c r="G965" t="s">
        <v>1131</v>
      </c>
      <c r="H965" t="s">
        <v>1132</v>
      </c>
      <c r="I965" s="2">
        <v>2859</v>
      </c>
      <c r="J965" t="s">
        <v>325</v>
      </c>
      <c r="K965" s="2">
        <v>2859</v>
      </c>
    </row>
    <row r="966" spans="1:11" x14ac:dyDescent="0.15">
      <c r="A966" t="s">
        <v>1129</v>
      </c>
      <c r="B966" t="s">
        <v>1130</v>
      </c>
      <c r="C966" s="1">
        <v>44476</v>
      </c>
      <c r="D966" s="3">
        <f t="shared" si="28"/>
        <v>10</v>
      </c>
      <c r="E966" s="3">
        <f t="shared" si="29"/>
        <v>2021</v>
      </c>
      <c r="F966" t="s">
        <v>14</v>
      </c>
      <c r="G966" t="s">
        <v>1133</v>
      </c>
      <c r="H966" t="s">
        <v>1134</v>
      </c>
      <c r="I966" s="2">
        <v>3125</v>
      </c>
      <c r="J966" t="s">
        <v>325</v>
      </c>
      <c r="K966" s="2">
        <v>5984</v>
      </c>
    </row>
    <row r="967" spans="1:11" x14ac:dyDescent="0.15">
      <c r="A967" t="s">
        <v>1129</v>
      </c>
      <c r="B967" t="s">
        <v>1130</v>
      </c>
      <c r="C967" s="1">
        <v>44504</v>
      </c>
      <c r="D967" s="3">
        <f t="shared" si="28"/>
        <v>11</v>
      </c>
      <c r="E967" s="3">
        <f t="shared" si="29"/>
        <v>2021</v>
      </c>
      <c r="F967" t="s">
        <v>14</v>
      </c>
      <c r="G967" t="s">
        <v>1135</v>
      </c>
      <c r="H967" t="s">
        <v>1136</v>
      </c>
      <c r="I967" s="2">
        <v>2500</v>
      </c>
      <c r="K967" s="2">
        <v>8484</v>
      </c>
    </row>
    <row r="968" spans="1:11" x14ac:dyDescent="0.15">
      <c r="A968" t="s">
        <v>1129</v>
      </c>
      <c r="B968" t="s">
        <v>1130</v>
      </c>
      <c r="C968" s="1">
        <v>44580</v>
      </c>
      <c r="D968" s="3">
        <f t="shared" ref="D968:D1031" si="30">MONTH(C968)</f>
        <v>1</v>
      </c>
      <c r="E968" s="3">
        <f t="shared" ref="E968:E1031" si="31">YEAR(C968)</f>
        <v>2022</v>
      </c>
      <c r="F968" t="s">
        <v>14</v>
      </c>
      <c r="G968" t="s">
        <v>1137</v>
      </c>
      <c r="H968" t="s">
        <v>1138</v>
      </c>
      <c r="I968" s="2">
        <v>3124.998</v>
      </c>
      <c r="J968" t="s">
        <v>325</v>
      </c>
      <c r="K968" s="2">
        <v>11608.998</v>
      </c>
    </row>
    <row r="969" spans="1:11" x14ac:dyDescent="0.15">
      <c r="A969" t="s">
        <v>1129</v>
      </c>
      <c r="B969" t="s">
        <v>1130</v>
      </c>
      <c r="C969" s="1">
        <v>44670</v>
      </c>
      <c r="D969" s="3">
        <f t="shared" si="30"/>
        <v>4</v>
      </c>
      <c r="E969" s="3">
        <f t="shared" si="31"/>
        <v>2022</v>
      </c>
      <c r="F969" t="s">
        <v>14</v>
      </c>
      <c r="G969" t="s">
        <v>37</v>
      </c>
      <c r="H969" t="s">
        <v>37</v>
      </c>
      <c r="I969" s="2">
        <v>105</v>
      </c>
      <c r="K969" s="2">
        <v>11713.998</v>
      </c>
    </row>
    <row r="970" spans="1:11" x14ac:dyDescent="0.15">
      <c r="A970" t="s">
        <v>1129</v>
      </c>
      <c r="B970" t="s">
        <v>1130</v>
      </c>
      <c r="C970" s="1">
        <v>44693</v>
      </c>
      <c r="D970" s="3">
        <f t="shared" si="30"/>
        <v>5</v>
      </c>
      <c r="E970" s="3">
        <f t="shared" si="31"/>
        <v>2022</v>
      </c>
      <c r="F970" t="s">
        <v>14</v>
      </c>
      <c r="G970" t="s">
        <v>1139</v>
      </c>
      <c r="H970" t="s">
        <v>1140</v>
      </c>
      <c r="I970" s="2">
        <v>2500</v>
      </c>
      <c r="K970" s="2">
        <v>14213.998</v>
      </c>
    </row>
    <row r="971" spans="1:11" x14ac:dyDescent="0.15">
      <c r="A971" t="s">
        <v>1129</v>
      </c>
      <c r="B971" t="s">
        <v>1130</v>
      </c>
      <c r="C971" s="1">
        <v>44761</v>
      </c>
      <c r="D971" s="3">
        <f t="shared" si="30"/>
        <v>7</v>
      </c>
      <c r="E971" s="3">
        <f t="shared" si="31"/>
        <v>2022</v>
      </c>
      <c r="F971" t="s">
        <v>14</v>
      </c>
      <c r="G971" t="s">
        <v>37</v>
      </c>
      <c r="H971" t="s">
        <v>37</v>
      </c>
      <c r="I971" s="2">
        <v>135</v>
      </c>
      <c r="K971" s="2">
        <v>14348.998</v>
      </c>
    </row>
    <row r="972" spans="1:11" x14ac:dyDescent="0.15">
      <c r="A972" t="s">
        <v>1129</v>
      </c>
      <c r="B972" t="s">
        <v>1130</v>
      </c>
      <c r="C972" s="1">
        <v>44790</v>
      </c>
      <c r="D972" s="3">
        <f t="shared" si="30"/>
        <v>8</v>
      </c>
      <c r="E972" s="3">
        <f t="shared" si="31"/>
        <v>2022</v>
      </c>
      <c r="F972" t="s">
        <v>14</v>
      </c>
      <c r="G972" t="s">
        <v>1141</v>
      </c>
      <c r="H972" t="s">
        <v>1142</v>
      </c>
      <c r="I972" s="2">
        <v>2803.5</v>
      </c>
      <c r="J972" t="s">
        <v>325</v>
      </c>
      <c r="K972" s="2">
        <v>17152.498</v>
      </c>
    </row>
    <row r="973" spans="1:11" x14ac:dyDescent="0.15">
      <c r="A973" t="s">
        <v>1143</v>
      </c>
      <c r="B973" t="s">
        <v>1144</v>
      </c>
      <c r="C973" s="1">
        <v>43635</v>
      </c>
      <c r="D973" s="3">
        <f t="shared" si="30"/>
        <v>6</v>
      </c>
      <c r="E973" s="3">
        <f t="shared" si="31"/>
        <v>2019</v>
      </c>
      <c r="F973" t="s">
        <v>14</v>
      </c>
      <c r="G973" t="s">
        <v>557</v>
      </c>
      <c r="H973" t="s">
        <v>1145</v>
      </c>
      <c r="I973" s="2">
        <v>3162.4989999999998</v>
      </c>
      <c r="J973" t="s">
        <v>325</v>
      </c>
      <c r="K973" s="2">
        <v>3162.4989999999998</v>
      </c>
    </row>
    <row r="974" spans="1:11" x14ac:dyDescent="0.15">
      <c r="A974" t="s">
        <v>1143</v>
      </c>
      <c r="B974" t="s">
        <v>1144</v>
      </c>
      <c r="C974" s="1">
        <v>43670</v>
      </c>
      <c r="D974" s="3">
        <f t="shared" si="30"/>
        <v>7</v>
      </c>
      <c r="E974" s="3">
        <f t="shared" si="31"/>
        <v>2019</v>
      </c>
      <c r="F974" t="s">
        <v>14</v>
      </c>
      <c r="G974" t="s">
        <v>1146</v>
      </c>
      <c r="H974" t="s">
        <v>1147</v>
      </c>
      <c r="I974" s="2">
        <v>3162.4970000000003</v>
      </c>
      <c r="J974" t="s">
        <v>325</v>
      </c>
      <c r="K974" s="2">
        <v>6324.9960000000001</v>
      </c>
    </row>
    <row r="975" spans="1:11" x14ac:dyDescent="0.15">
      <c r="A975" t="s">
        <v>1143</v>
      </c>
      <c r="B975" t="s">
        <v>1144</v>
      </c>
      <c r="C975" s="1">
        <v>43714</v>
      </c>
      <c r="D975" s="3">
        <f t="shared" si="30"/>
        <v>9</v>
      </c>
      <c r="E975" s="3">
        <f t="shared" si="31"/>
        <v>2019</v>
      </c>
      <c r="F975" t="s">
        <v>14</v>
      </c>
      <c r="G975" t="s">
        <v>909</v>
      </c>
      <c r="H975" t="s">
        <v>1148</v>
      </c>
      <c r="I975" s="2">
        <v>2750</v>
      </c>
      <c r="K975" s="2">
        <v>9074.9959999999992</v>
      </c>
    </row>
    <row r="976" spans="1:11" x14ac:dyDescent="0.15">
      <c r="A976" t="s">
        <v>1143</v>
      </c>
      <c r="B976" t="s">
        <v>1144</v>
      </c>
      <c r="C976" s="1">
        <v>43754</v>
      </c>
      <c r="D976" s="3">
        <f t="shared" si="30"/>
        <v>10</v>
      </c>
      <c r="E976" s="3">
        <f t="shared" si="31"/>
        <v>2019</v>
      </c>
      <c r="F976" t="s">
        <v>14</v>
      </c>
      <c r="G976" t="s">
        <v>1149</v>
      </c>
      <c r="H976" t="s">
        <v>1150</v>
      </c>
      <c r="I976" s="2">
        <v>3162.4989999999998</v>
      </c>
      <c r="J976" t="s">
        <v>325</v>
      </c>
      <c r="K976" s="2">
        <v>12237.495000000001</v>
      </c>
    </row>
    <row r="977" spans="1:11" x14ac:dyDescent="0.15">
      <c r="A977" t="s">
        <v>1143</v>
      </c>
      <c r="B977" t="s">
        <v>1144</v>
      </c>
      <c r="C977" s="1">
        <v>43775</v>
      </c>
      <c r="D977" s="3">
        <f t="shared" si="30"/>
        <v>11</v>
      </c>
      <c r="E977" s="3">
        <f t="shared" si="31"/>
        <v>2019</v>
      </c>
      <c r="F977" t="s">
        <v>14</v>
      </c>
      <c r="G977" t="s">
        <v>1151</v>
      </c>
      <c r="H977" t="s">
        <v>1152</v>
      </c>
      <c r="I977" s="2">
        <v>2820.25</v>
      </c>
      <c r="J977" t="s">
        <v>325</v>
      </c>
      <c r="K977" s="2">
        <v>15057.745000000001</v>
      </c>
    </row>
    <row r="978" spans="1:11" x14ac:dyDescent="0.15">
      <c r="A978" t="s">
        <v>1143</v>
      </c>
      <c r="B978" t="s">
        <v>1144</v>
      </c>
      <c r="C978" s="1">
        <v>43803</v>
      </c>
      <c r="D978" s="3">
        <f t="shared" si="30"/>
        <v>12</v>
      </c>
      <c r="E978" s="3">
        <f t="shared" si="31"/>
        <v>2019</v>
      </c>
      <c r="F978" t="s">
        <v>14</v>
      </c>
      <c r="G978" t="s">
        <v>1153</v>
      </c>
      <c r="H978" t="s">
        <v>1154</v>
      </c>
      <c r="I978" s="2">
        <v>3162.4980000000005</v>
      </c>
      <c r="J978" t="s">
        <v>325</v>
      </c>
      <c r="K978" s="2">
        <v>18220.243000000002</v>
      </c>
    </row>
    <row r="979" spans="1:11" x14ac:dyDescent="0.15">
      <c r="A979" t="s">
        <v>1143</v>
      </c>
      <c r="B979" t="s">
        <v>1144</v>
      </c>
      <c r="C979" s="1">
        <v>43838</v>
      </c>
      <c r="D979" s="3">
        <f t="shared" si="30"/>
        <v>1</v>
      </c>
      <c r="E979" s="3">
        <f t="shared" si="31"/>
        <v>2020</v>
      </c>
      <c r="F979" t="s">
        <v>14</v>
      </c>
      <c r="G979" t="s">
        <v>1155</v>
      </c>
      <c r="H979" t="s">
        <v>1156</v>
      </c>
      <c r="I979" s="2">
        <v>3162.4970000000003</v>
      </c>
      <c r="J979" t="s">
        <v>325</v>
      </c>
      <c r="K979" s="2">
        <v>21382.74</v>
      </c>
    </row>
    <row r="980" spans="1:11" x14ac:dyDescent="0.15">
      <c r="A980" t="s">
        <v>1143</v>
      </c>
      <c r="B980" t="s">
        <v>1144</v>
      </c>
      <c r="C980" s="1">
        <v>43859</v>
      </c>
      <c r="D980" s="3">
        <f t="shared" si="30"/>
        <v>1</v>
      </c>
      <c r="E980" s="3">
        <f t="shared" si="31"/>
        <v>2020</v>
      </c>
      <c r="F980" t="s">
        <v>14</v>
      </c>
      <c r="G980" t="s">
        <v>1157</v>
      </c>
      <c r="H980" t="s">
        <v>1158</v>
      </c>
      <c r="I980" s="2">
        <v>2750</v>
      </c>
      <c r="K980" s="2">
        <v>24132.74</v>
      </c>
    </row>
    <row r="981" spans="1:11" x14ac:dyDescent="0.15">
      <c r="A981" t="s">
        <v>1143</v>
      </c>
      <c r="B981" t="s">
        <v>1144</v>
      </c>
      <c r="C981" s="1">
        <v>43887</v>
      </c>
      <c r="D981" s="3">
        <f t="shared" si="30"/>
        <v>2</v>
      </c>
      <c r="E981" s="3">
        <f t="shared" si="31"/>
        <v>2020</v>
      </c>
      <c r="F981" t="s">
        <v>14</v>
      </c>
      <c r="G981" t="s">
        <v>1159</v>
      </c>
      <c r="H981" t="s">
        <v>1160</v>
      </c>
      <c r="I981" s="2">
        <v>3441.9749999999999</v>
      </c>
      <c r="J981" t="s">
        <v>325</v>
      </c>
      <c r="K981" s="2">
        <v>27574.715</v>
      </c>
    </row>
    <row r="982" spans="1:11" x14ac:dyDescent="0.15">
      <c r="A982" t="s">
        <v>1143</v>
      </c>
      <c r="B982" t="s">
        <v>1144</v>
      </c>
      <c r="C982" s="1">
        <v>43937</v>
      </c>
      <c r="D982" s="3">
        <f t="shared" si="30"/>
        <v>4</v>
      </c>
      <c r="E982" s="3">
        <f t="shared" si="31"/>
        <v>2020</v>
      </c>
      <c r="F982" t="s">
        <v>14</v>
      </c>
      <c r="G982" t="s">
        <v>1161</v>
      </c>
      <c r="H982" t="s">
        <v>1162</v>
      </c>
      <c r="I982" s="2">
        <v>3676.2489999999998</v>
      </c>
      <c r="J982" t="s">
        <v>325</v>
      </c>
      <c r="K982" s="2">
        <v>31250.964</v>
      </c>
    </row>
    <row r="983" spans="1:11" x14ac:dyDescent="0.15">
      <c r="A983" t="s">
        <v>1143</v>
      </c>
      <c r="B983" t="s">
        <v>1144</v>
      </c>
      <c r="C983" s="1">
        <v>43942</v>
      </c>
      <c r="D983" s="3">
        <f t="shared" si="30"/>
        <v>4</v>
      </c>
      <c r="E983" s="3">
        <f t="shared" si="31"/>
        <v>2020</v>
      </c>
      <c r="F983" t="s">
        <v>14</v>
      </c>
      <c r="G983" t="s">
        <v>37</v>
      </c>
      <c r="H983" t="s">
        <v>37</v>
      </c>
      <c r="I983" s="2">
        <v>301.596</v>
      </c>
      <c r="K983" s="2">
        <v>31552.560000000001</v>
      </c>
    </row>
    <row r="984" spans="1:11" x14ac:dyDescent="0.15">
      <c r="A984" t="s">
        <v>1143</v>
      </c>
      <c r="B984" t="s">
        <v>1144</v>
      </c>
      <c r="C984" s="1">
        <v>43950</v>
      </c>
      <c r="D984" s="3">
        <f t="shared" si="30"/>
        <v>4</v>
      </c>
      <c r="E984" s="3">
        <f t="shared" si="31"/>
        <v>2020</v>
      </c>
      <c r="F984" t="s">
        <v>14</v>
      </c>
      <c r="G984" t="s">
        <v>1163</v>
      </c>
      <c r="H984" t="s">
        <v>1164</v>
      </c>
      <c r="I984" s="2">
        <v>3749.9989999999998</v>
      </c>
      <c r="J984" t="s">
        <v>325</v>
      </c>
      <c r="K984" s="2">
        <v>35302.559000000001</v>
      </c>
    </row>
    <row r="985" spans="1:11" x14ac:dyDescent="0.15">
      <c r="A985" t="s">
        <v>1143</v>
      </c>
      <c r="B985" t="s">
        <v>1144</v>
      </c>
      <c r="C985" s="1">
        <v>44063</v>
      </c>
      <c r="D985" s="3">
        <f t="shared" si="30"/>
        <v>8</v>
      </c>
      <c r="E985" s="3">
        <f t="shared" si="31"/>
        <v>2020</v>
      </c>
      <c r="F985" t="s">
        <v>14</v>
      </c>
      <c r="G985" t="s">
        <v>1165</v>
      </c>
      <c r="H985" t="s">
        <v>1166</v>
      </c>
      <c r="I985" s="2">
        <v>3437.5</v>
      </c>
      <c r="J985" t="s">
        <v>325</v>
      </c>
      <c r="K985" s="2">
        <v>38740.059000000001</v>
      </c>
    </row>
    <row r="986" spans="1:11" x14ac:dyDescent="0.15">
      <c r="A986" t="s">
        <v>1143</v>
      </c>
      <c r="B986" t="s">
        <v>1144</v>
      </c>
      <c r="C986" s="1">
        <v>44119</v>
      </c>
      <c r="D986" s="3">
        <f t="shared" si="30"/>
        <v>10</v>
      </c>
      <c r="E986" s="3">
        <f t="shared" si="31"/>
        <v>2020</v>
      </c>
      <c r="F986" t="s">
        <v>14</v>
      </c>
      <c r="G986" t="s">
        <v>1167</v>
      </c>
      <c r="H986" t="s">
        <v>1168</v>
      </c>
      <c r="I986" s="2">
        <v>3125</v>
      </c>
      <c r="J986" t="s">
        <v>325</v>
      </c>
      <c r="K986" s="2">
        <v>41865.059000000001</v>
      </c>
    </row>
    <row r="987" spans="1:11" x14ac:dyDescent="0.15">
      <c r="A987" t="s">
        <v>1143</v>
      </c>
      <c r="B987" t="s">
        <v>1144</v>
      </c>
      <c r="C987" s="1">
        <v>44670</v>
      </c>
      <c r="D987" s="3">
        <f t="shared" si="30"/>
        <v>4</v>
      </c>
      <c r="E987" s="3">
        <f t="shared" si="31"/>
        <v>2022</v>
      </c>
      <c r="F987" t="s">
        <v>14</v>
      </c>
      <c r="G987" t="s">
        <v>37</v>
      </c>
      <c r="H987" t="s">
        <v>37</v>
      </c>
      <c r="I987" s="2">
        <v>379</v>
      </c>
      <c r="K987" s="2">
        <v>42244.059000000001</v>
      </c>
    </row>
    <row r="988" spans="1:11" x14ac:dyDescent="0.15">
      <c r="A988" t="s">
        <v>1143</v>
      </c>
      <c r="B988" t="s">
        <v>1144</v>
      </c>
      <c r="C988" s="1">
        <v>44761</v>
      </c>
      <c r="D988" s="3">
        <f t="shared" si="30"/>
        <v>7</v>
      </c>
      <c r="E988" s="3">
        <f t="shared" si="31"/>
        <v>2022</v>
      </c>
      <c r="F988" t="s">
        <v>14</v>
      </c>
      <c r="G988" t="s">
        <v>37</v>
      </c>
      <c r="H988" t="s">
        <v>37</v>
      </c>
      <c r="I988" s="2">
        <v>401</v>
      </c>
      <c r="K988" s="2">
        <v>42645.059000000001</v>
      </c>
    </row>
    <row r="989" spans="1:11" x14ac:dyDescent="0.15">
      <c r="A989" t="s">
        <v>1169</v>
      </c>
      <c r="B989" t="s">
        <v>1170</v>
      </c>
      <c r="C989" s="1">
        <v>43964</v>
      </c>
      <c r="D989" s="3">
        <f t="shared" si="30"/>
        <v>5</v>
      </c>
      <c r="E989" s="3">
        <f t="shared" si="31"/>
        <v>2020</v>
      </c>
      <c r="F989" t="s">
        <v>1171</v>
      </c>
      <c r="G989" t="s">
        <v>451</v>
      </c>
      <c r="H989" t="s">
        <v>1172</v>
      </c>
      <c r="I989" s="2">
        <v>12000</v>
      </c>
      <c r="K989" s="2">
        <v>12000</v>
      </c>
    </row>
    <row r="990" spans="1:11" x14ac:dyDescent="0.15">
      <c r="A990" t="s">
        <v>1169</v>
      </c>
      <c r="B990" t="s">
        <v>1170</v>
      </c>
      <c r="C990" s="1">
        <v>43985</v>
      </c>
      <c r="D990" s="3">
        <f t="shared" si="30"/>
        <v>6</v>
      </c>
      <c r="E990" s="3">
        <f t="shared" si="31"/>
        <v>2020</v>
      </c>
      <c r="F990" t="s">
        <v>14</v>
      </c>
      <c r="G990" t="s">
        <v>1036</v>
      </c>
      <c r="H990" t="s">
        <v>1173</v>
      </c>
      <c r="I990" s="2">
        <v>3749.9989999999998</v>
      </c>
      <c r="J990" t="s">
        <v>325</v>
      </c>
      <c r="K990" s="2">
        <v>15749.999</v>
      </c>
    </row>
    <row r="991" spans="1:11" x14ac:dyDescent="0.15">
      <c r="A991" t="s">
        <v>1169</v>
      </c>
      <c r="B991" t="s">
        <v>1170</v>
      </c>
      <c r="C991" s="1">
        <v>44006</v>
      </c>
      <c r="D991" s="3">
        <f t="shared" si="30"/>
        <v>6</v>
      </c>
      <c r="E991" s="3">
        <f t="shared" si="31"/>
        <v>2020</v>
      </c>
      <c r="F991" t="s">
        <v>14</v>
      </c>
      <c r="G991" t="s">
        <v>1174</v>
      </c>
      <c r="H991" t="s">
        <v>890</v>
      </c>
      <c r="I991" s="2">
        <v>3628.75</v>
      </c>
      <c r="J991" t="s">
        <v>325</v>
      </c>
      <c r="K991" s="2">
        <v>19378.749</v>
      </c>
    </row>
    <row r="992" spans="1:11" x14ac:dyDescent="0.15">
      <c r="A992" t="s">
        <v>1169</v>
      </c>
      <c r="B992" t="s">
        <v>1170</v>
      </c>
      <c r="C992" s="1">
        <v>44027</v>
      </c>
      <c r="D992" s="3">
        <f t="shared" si="30"/>
        <v>7</v>
      </c>
      <c r="E992" s="3">
        <f t="shared" si="31"/>
        <v>2020</v>
      </c>
      <c r="F992" t="s">
        <v>14</v>
      </c>
      <c r="G992" t="s">
        <v>1175</v>
      </c>
      <c r="H992" t="s">
        <v>1176</v>
      </c>
      <c r="I992" s="2">
        <v>3750</v>
      </c>
      <c r="J992" t="s">
        <v>325</v>
      </c>
      <c r="K992" s="2">
        <v>23128.749</v>
      </c>
    </row>
    <row r="993" spans="1:11" x14ac:dyDescent="0.15">
      <c r="A993" t="s">
        <v>1169</v>
      </c>
      <c r="B993" t="s">
        <v>1170</v>
      </c>
      <c r="C993" s="1">
        <v>44049</v>
      </c>
      <c r="D993" s="3">
        <f t="shared" si="30"/>
        <v>8</v>
      </c>
      <c r="E993" s="3">
        <f t="shared" si="31"/>
        <v>2020</v>
      </c>
      <c r="F993" t="s">
        <v>14</v>
      </c>
      <c r="G993" t="s">
        <v>1177</v>
      </c>
      <c r="H993" t="s">
        <v>1178</v>
      </c>
      <c r="I993" s="2">
        <v>2750</v>
      </c>
      <c r="K993" s="2">
        <v>25878.749</v>
      </c>
    </row>
    <row r="994" spans="1:11" x14ac:dyDescent="0.15">
      <c r="A994" t="s">
        <v>1169</v>
      </c>
      <c r="B994" t="s">
        <v>1170</v>
      </c>
      <c r="C994" s="1">
        <v>44070</v>
      </c>
      <c r="D994" s="3">
        <f t="shared" si="30"/>
        <v>8</v>
      </c>
      <c r="E994" s="3">
        <f t="shared" si="31"/>
        <v>2020</v>
      </c>
      <c r="F994" t="s">
        <v>14</v>
      </c>
      <c r="G994" t="s">
        <v>1179</v>
      </c>
      <c r="H994" t="s">
        <v>1180</v>
      </c>
      <c r="I994" s="2">
        <v>2750</v>
      </c>
      <c r="K994" s="2">
        <v>28628.749</v>
      </c>
    </row>
    <row r="995" spans="1:11" x14ac:dyDescent="0.15">
      <c r="A995" t="s">
        <v>1169</v>
      </c>
      <c r="B995" t="s">
        <v>1170</v>
      </c>
      <c r="C995" s="1">
        <v>44091</v>
      </c>
      <c r="D995" s="3">
        <f t="shared" si="30"/>
        <v>9</v>
      </c>
      <c r="E995" s="3">
        <f t="shared" si="31"/>
        <v>2020</v>
      </c>
      <c r="F995" t="s">
        <v>14</v>
      </c>
      <c r="G995" t="s">
        <v>1181</v>
      </c>
      <c r="H995" t="s">
        <v>1182</v>
      </c>
      <c r="I995" s="2">
        <v>3124.9990000000003</v>
      </c>
      <c r="J995" t="s">
        <v>325</v>
      </c>
      <c r="K995" s="2">
        <v>31753.748</v>
      </c>
    </row>
    <row r="996" spans="1:11" x14ac:dyDescent="0.15">
      <c r="A996" t="s">
        <v>1169</v>
      </c>
      <c r="B996" t="s">
        <v>1170</v>
      </c>
      <c r="C996" s="1">
        <v>44112</v>
      </c>
      <c r="D996" s="3">
        <f t="shared" si="30"/>
        <v>10</v>
      </c>
      <c r="E996" s="3">
        <f t="shared" si="31"/>
        <v>2020</v>
      </c>
      <c r="F996" t="s">
        <v>14</v>
      </c>
      <c r="G996" t="s">
        <v>1183</v>
      </c>
      <c r="H996" t="s">
        <v>1184</v>
      </c>
      <c r="I996" s="2">
        <v>2500</v>
      </c>
      <c r="K996" s="2">
        <v>34253.748</v>
      </c>
    </row>
    <row r="997" spans="1:11" x14ac:dyDescent="0.15">
      <c r="A997" t="s">
        <v>1169</v>
      </c>
      <c r="B997" t="s">
        <v>1170</v>
      </c>
      <c r="C997" s="1">
        <v>44133</v>
      </c>
      <c r="D997" s="3">
        <f t="shared" si="30"/>
        <v>10</v>
      </c>
      <c r="E997" s="3">
        <f t="shared" si="31"/>
        <v>2020</v>
      </c>
      <c r="F997" t="s">
        <v>14</v>
      </c>
      <c r="G997" t="s">
        <v>1174</v>
      </c>
      <c r="H997" t="s">
        <v>1185</v>
      </c>
      <c r="I997" s="2">
        <v>3084.9990000000003</v>
      </c>
      <c r="J997" t="s">
        <v>325</v>
      </c>
      <c r="K997" s="2">
        <v>37338.746999999996</v>
      </c>
    </row>
    <row r="998" spans="1:11" x14ac:dyDescent="0.15">
      <c r="A998" t="s">
        <v>1169</v>
      </c>
      <c r="B998" t="s">
        <v>1170</v>
      </c>
      <c r="C998" s="1">
        <v>44670</v>
      </c>
      <c r="D998" s="3">
        <f t="shared" si="30"/>
        <v>4</v>
      </c>
      <c r="E998" s="3">
        <f t="shared" si="31"/>
        <v>2022</v>
      </c>
      <c r="F998" t="s">
        <v>14</v>
      </c>
      <c r="G998" t="s">
        <v>37</v>
      </c>
      <c r="H998" t="s">
        <v>37</v>
      </c>
      <c r="I998" s="2">
        <v>338</v>
      </c>
      <c r="K998" s="2">
        <v>37676.746999999996</v>
      </c>
    </row>
    <row r="999" spans="1:11" x14ac:dyDescent="0.15">
      <c r="A999" t="s">
        <v>1169</v>
      </c>
      <c r="B999" t="s">
        <v>1170</v>
      </c>
      <c r="C999" s="1">
        <v>44761</v>
      </c>
      <c r="D999" s="3">
        <f t="shared" si="30"/>
        <v>7</v>
      </c>
      <c r="E999" s="3">
        <f t="shared" si="31"/>
        <v>2022</v>
      </c>
      <c r="F999" t="s">
        <v>14</v>
      </c>
      <c r="G999" t="s">
        <v>37</v>
      </c>
      <c r="H999" t="s">
        <v>37</v>
      </c>
      <c r="I999" s="2">
        <v>358</v>
      </c>
      <c r="K999" s="2">
        <v>38034.746999999996</v>
      </c>
    </row>
    <row r="1000" spans="1:11" x14ac:dyDescent="0.15">
      <c r="A1000" t="s">
        <v>1186</v>
      </c>
      <c r="B1000" t="s">
        <v>1187</v>
      </c>
      <c r="C1000" s="1">
        <v>39358</v>
      </c>
      <c r="D1000" s="3">
        <f t="shared" si="30"/>
        <v>10</v>
      </c>
      <c r="E1000" s="3">
        <f t="shared" si="31"/>
        <v>2007</v>
      </c>
      <c r="F1000" t="s">
        <v>14</v>
      </c>
      <c r="G1000" t="s">
        <v>1188</v>
      </c>
      <c r="H1000" t="s">
        <v>1189</v>
      </c>
      <c r="I1000" s="2">
        <v>2250</v>
      </c>
      <c r="K1000" s="2">
        <v>2250</v>
      </c>
    </row>
    <row r="1001" spans="1:11" x14ac:dyDescent="0.15">
      <c r="A1001" t="s">
        <v>1186</v>
      </c>
      <c r="B1001" t="s">
        <v>1187</v>
      </c>
      <c r="C1001" s="1">
        <v>39393</v>
      </c>
      <c r="D1001" s="3">
        <f t="shared" si="30"/>
        <v>11</v>
      </c>
      <c r="E1001" s="3">
        <f t="shared" si="31"/>
        <v>2007</v>
      </c>
      <c r="F1001" t="s">
        <v>14</v>
      </c>
      <c r="G1001" t="s">
        <v>490</v>
      </c>
      <c r="H1001" t="s">
        <v>1190</v>
      </c>
      <c r="I1001" s="2">
        <v>2250</v>
      </c>
      <c r="K1001" s="2">
        <v>4500</v>
      </c>
    </row>
    <row r="1002" spans="1:11" x14ac:dyDescent="0.15">
      <c r="A1002" t="s">
        <v>1186</v>
      </c>
      <c r="B1002" t="s">
        <v>1187</v>
      </c>
      <c r="C1002" s="1">
        <v>39456</v>
      </c>
      <c r="D1002" s="3">
        <f t="shared" si="30"/>
        <v>1</v>
      </c>
      <c r="E1002" s="3">
        <f t="shared" si="31"/>
        <v>2008</v>
      </c>
      <c r="F1002" t="s">
        <v>14</v>
      </c>
      <c r="G1002" t="s">
        <v>1191</v>
      </c>
      <c r="H1002" t="s">
        <v>1192</v>
      </c>
      <c r="I1002" s="2">
        <v>2250</v>
      </c>
      <c r="K1002" s="2">
        <v>6750</v>
      </c>
    </row>
    <row r="1003" spans="1:11" x14ac:dyDescent="0.15">
      <c r="A1003" t="s">
        <v>1186</v>
      </c>
      <c r="B1003" t="s">
        <v>1187</v>
      </c>
      <c r="C1003" s="1">
        <v>39463</v>
      </c>
      <c r="D1003" s="3">
        <f t="shared" si="30"/>
        <v>1</v>
      </c>
      <c r="E1003" s="3">
        <f t="shared" si="31"/>
        <v>2008</v>
      </c>
      <c r="F1003" t="s">
        <v>14</v>
      </c>
      <c r="G1003" t="s">
        <v>37</v>
      </c>
      <c r="H1003" t="s">
        <v>37</v>
      </c>
      <c r="I1003" s="2">
        <v>67</v>
      </c>
      <c r="K1003" s="2">
        <v>6817</v>
      </c>
    </row>
    <row r="1004" spans="1:11" x14ac:dyDescent="0.15">
      <c r="A1004" t="s">
        <v>1186</v>
      </c>
      <c r="B1004" t="s">
        <v>1187</v>
      </c>
      <c r="C1004" s="1">
        <v>39521</v>
      </c>
      <c r="D1004" s="3">
        <f t="shared" si="30"/>
        <v>3</v>
      </c>
      <c r="E1004" s="3">
        <f t="shared" si="31"/>
        <v>2008</v>
      </c>
      <c r="F1004" t="s">
        <v>14</v>
      </c>
      <c r="G1004" t="s">
        <v>909</v>
      </c>
      <c r="H1004" t="s">
        <v>1193</v>
      </c>
      <c r="I1004" s="2">
        <v>2000</v>
      </c>
      <c r="K1004" s="2">
        <v>8817</v>
      </c>
    </row>
    <row r="1005" spans="1:11" x14ac:dyDescent="0.15">
      <c r="A1005" t="s">
        <v>1186</v>
      </c>
      <c r="B1005" t="s">
        <v>1187</v>
      </c>
      <c r="C1005" s="1">
        <v>39554</v>
      </c>
      <c r="D1005" s="3">
        <f t="shared" si="30"/>
        <v>4</v>
      </c>
      <c r="E1005" s="3">
        <f t="shared" si="31"/>
        <v>2008</v>
      </c>
      <c r="F1005" t="s">
        <v>14</v>
      </c>
      <c r="G1005" t="s">
        <v>37</v>
      </c>
      <c r="H1005" t="s">
        <v>37</v>
      </c>
      <c r="I1005" s="2">
        <v>258</v>
      </c>
      <c r="K1005" s="2">
        <v>9075</v>
      </c>
    </row>
    <row r="1006" spans="1:11" x14ac:dyDescent="0.15">
      <c r="A1006" t="s">
        <v>1186</v>
      </c>
      <c r="B1006" t="s">
        <v>1187</v>
      </c>
      <c r="C1006" s="1">
        <v>39666</v>
      </c>
      <c r="D1006" s="3">
        <f t="shared" si="30"/>
        <v>8</v>
      </c>
      <c r="E1006" s="3">
        <f t="shared" si="31"/>
        <v>2008</v>
      </c>
      <c r="F1006" t="s">
        <v>14</v>
      </c>
      <c r="G1006" t="s">
        <v>1194</v>
      </c>
      <c r="H1006" t="s">
        <v>1195</v>
      </c>
      <c r="I1006" s="2">
        <v>2250</v>
      </c>
      <c r="K1006" s="2">
        <v>11325</v>
      </c>
    </row>
    <row r="1007" spans="1:11" x14ac:dyDescent="0.15">
      <c r="A1007" t="s">
        <v>1186</v>
      </c>
      <c r="B1007" t="s">
        <v>1187</v>
      </c>
      <c r="C1007" s="1">
        <v>39743</v>
      </c>
      <c r="D1007" s="3">
        <f t="shared" si="30"/>
        <v>10</v>
      </c>
      <c r="E1007" s="3">
        <f t="shared" si="31"/>
        <v>2008</v>
      </c>
      <c r="F1007" t="s">
        <v>14</v>
      </c>
      <c r="G1007" t="s">
        <v>37</v>
      </c>
      <c r="H1007" t="s">
        <v>37</v>
      </c>
      <c r="I1007" s="2">
        <v>1467</v>
      </c>
      <c r="K1007" s="2">
        <v>12792</v>
      </c>
    </row>
    <row r="1008" spans="1:11" x14ac:dyDescent="0.15">
      <c r="A1008" t="s">
        <v>1186</v>
      </c>
      <c r="B1008" t="s">
        <v>1187</v>
      </c>
      <c r="C1008" s="1">
        <v>39757</v>
      </c>
      <c r="D1008" s="3">
        <f t="shared" si="30"/>
        <v>11</v>
      </c>
      <c r="E1008" s="3">
        <f t="shared" si="31"/>
        <v>2008</v>
      </c>
      <c r="F1008" t="s">
        <v>14</v>
      </c>
      <c r="G1008" t="s">
        <v>365</v>
      </c>
      <c r="H1008" t="s">
        <v>1196</v>
      </c>
      <c r="I1008" s="2">
        <v>2250</v>
      </c>
      <c r="K1008" s="2">
        <v>15042</v>
      </c>
    </row>
    <row r="1009" spans="1:11" x14ac:dyDescent="0.15">
      <c r="A1009" t="s">
        <v>1186</v>
      </c>
      <c r="B1009" t="s">
        <v>1187</v>
      </c>
      <c r="C1009" s="1">
        <v>39834</v>
      </c>
      <c r="D1009" s="3">
        <f t="shared" si="30"/>
        <v>1</v>
      </c>
      <c r="E1009" s="3">
        <f t="shared" si="31"/>
        <v>2009</v>
      </c>
      <c r="F1009" t="s">
        <v>14</v>
      </c>
      <c r="G1009" t="s">
        <v>37</v>
      </c>
      <c r="H1009" t="s">
        <v>37</v>
      </c>
      <c r="I1009" s="2">
        <v>1498</v>
      </c>
      <c r="K1009" s="2">
        <v>16540</v>
      </c>
    </row>
    <row r="1010" spans="1:11" x14ac:dyDescent="0.15">
      <c r="A1010" t="s">
        <v>1186</v>
      </c>
      <c r="B1010" t="s">
        <v>1187</v>
      </c>
      <c r="C1010" s="1">
        <v>39946</v>
      </c>
      <c r="D1010" s="3">
        <f t="shared" si="30"/>
        <v>5</v>
      </c>
      <c r="E1010" s="3">
        <f t="shared" si="31"/>
        <v>2009</v>
      </c>
      <c r="F1010" t="s">
        <v>14</v>
      </c>
      <c r="G1010" t="s">
        <v>1197</v>
      </c>
      <c r="H1010" t="s">
        <v>1198</v>
      </c>
      <c r="I1010" s="2">
        <v>2250</v>
      </c>
      <c r="K1010" s="2">
        <v>18790</v>
      </c>
    </row>
    <row r="1011" spans="1:11" x14ac:dyDescent="0.15">
      <c r="A1011" t="s">
        <v>1186</v>
      </c>
      <c r="B1011" t="s">
        <v>1187</v>
      </c>
      <c r="C1011" s="1">
        <v>40088</v>
      </c>
      <c r="D1011" s="3">
        <f t="shared" si="30"/>
        <v>10</v>
      </c>
      <c r="E1011" s="3">
        <f t="shared" si="31"/>
        <v>2009</v>
      </c>
      <c r="F1011" t="s">
        <v>14</v>
      </c>
      <c r="G1011" t="s">
        <v>1199</v>
      </c>
      <c r="H1011" t="s">
        <v>1200</v>
      </c>
      <c r="I1011" s="2">
        <v>2474.8490000000002</v>
      </c>
      <c r="J1011" t="s">
        <v>325</v>
      </c>
      <c r="K1011" s="2">
        <v>21264.848999999998</v>
      </c>
    </row>
    <row r="1012" spans="1:11" x14ac:dyDescent="0.15">
      <c r="A1012" t="s">
        <v>1186</v>
      </c>
      <c r="B1012" t="s">
        <v>1187</v>
      </c>
      <c r="C1012" s="1">
        <v>40437</v>
      </c>
      <c r="D1012" s="3">
        <f t="shared" si="30"/>
        <v>9</v>
      </c>
      <c r="E1012" s="3">
        <f t="shared" si="31"/>
        <v>2010</v>
      </c>
      <c r="F1012" t="s">
        <v>14</v>
      </c>
      <c r="G1012" t="s">
        <v>1201</v>
      </c>
      <c r="H1012" t="s">
        <v>727</v>
      </c>
      <c r="I1012" s="2">
        <v>2000</v>
      </c>
      <c r="K1012" s="2">
        <v>23264.848999999998</v>
      </c>
    </row>
    <row r="1013" spans="1:11" x14ac:dyDescent="0.15">
      <c r="A1013" t="s">
        <v>1186</v>
      </c>
      <c r="B1013" t="s">
        <v>1187</v>
      </c>
      <c r="C1013" s="1">
        <v>40793</v>
      </c>
      <c r="D1013" s="3">
        <f t="shared" si="30"/>
        <v>9</v>
      </c>
      <c r="E1013" s="3">
        <f t="shared" si="31"/>
        <v>2011</v>
      </c>
      <c r="F1013" t="s">
        <v>14</v>
      </c>
      <c r="G1013" t="s">
        <v>1202</v>
      </c>
      <c r="H1013" t="s">
        <v>1203</v>
      </c>
      <c r="I1013" s="2">
        <v>1000</v>
      </c>
      <c r="K1013" s="2">
        <v>24264.848999999998</v>
      </c>
    </row>
    <row r="1014" spans="1:11" x14ac:dyDescent="0.15">
      <c r="A1014" t="s">
        <v>1186</v>
      </c>
      <c r="B1014" t="s">
        <v>1187</v>
      </c>
      <c r="C1014" s="1">
        <v>40835</v>
      </c>
      <c r="D1014" s="3">
        <f t="shared" si="30"/>
        <v>10</v>
      </c>
      <c r="E1014" s="3">
        <f t="shared" si="31"/>
        <v>2011</v>
      </c>
      <c r="F1014" t="s">
        <v>14</v>
      </c>
      <c r="G1014" t="s">
        <v>37</v>
      </c>
      <c r="H1014" t="s">
        <v>37</v>
      </c>
      <c r="I1014" s="2">
        <v>526</v>
      </c>
      <c r="K1014" s="2">
        <v>24790.848999999998</v>
      </c>
    </row>
    <row r="1015" spans="1:11" x14ac:dyDescent="0.15">
      <c r="A1015" t="s">
        <v>1186</v>
      </c>
      <c r="B1015" t="s">
        <v>1187</v>
      </c>
      <c r="C1015" s="1">
        <v>41094</v>
      </c>
      <c r="D1015" s="3">
        <f t="shared" si="30"/>
        <v>7</v>
      </c>
      <c r="E1015" s="3">
        <f t="shared" si="31"/>
        <v>2012</v>
      </c>
      <c r="F1015" t="s">
        <v>14</v>
      </c>
      <c r="G1015" t="s">
        <v>1204</v>
      </c>
      <c r="H1015" t="s">
        <v>1205</v>
      </c>
      <c r="I1015" s="2">
        <v>1919.0620000000001</v>
      </c>
      <c r="J1015" t="s">
        <v>325</v>
      </c>
      <c r="K1015" s="2">
        <v>26709.911</v>
      </c>
    </row>
    <row r="1016" spans="1:11" x14ac:dyDescent="0.15">
      <c r="A1016" t="s">
        <v>1186</v>
      </c>
      <c r="B1016" t="s">
        <v>1187</v>
      </c>
      <c r="C1016" s="1">
        <v>41107</v>
      </c>
      <c r="D1016" s="3">
        <f t="shared" si="30"/>
        <v>7</v>
      </c>
      <c r="E1016" s="3">
        <f t="shared" si="31"/>
        <v>2012</v>
      </c>
      <c r="F1016" t="s">
        <v>14</v>
      </c>
      <c r="G1016" t="s">
        <v>37</v>
      </c>
      <c r="H1016" t="s">
        <v>37</v>
      </c>
      <c r="I1016" s="2">
        <v>370</v>
      </c>
      <c r="K1016" s="2">
        <v>27079.911</v>
      </c>
    </row>
    <row r="1017" spans="1:11" x14ac:dyDescent="0.15">
      <c r="A1017" t="s">
        <v>1186</v>
      </c>
      <c r="B1017" t="s">
        <v>1187</v>
      </c>
      <c r="C1017" s="1">
        <v>41235</v>
      </c>
      <c r="D1017" s="3">
        <f t="shared" si="30"/>
        <v>11</v>
      </c>
      <c r="E1017" s="3">
        <f t="shared" si="31"/>
        <v>2012</v>
      </c>
      <c r="F1017" t="s">
        <v>43</v>
      </c>
      <c r="G1017" t="s">
        <v>37</v>
      </c>
      <c r="H1017" t="s">
        <v>37</v>
      </c>
      <c r="I1017" s="2">
        <v>-13.5374</v>
      </c>
      <c r="K1017" s="2">
        <v>27066.373599999999</v>
      </c>
    </row>
    <row r="1018" spans="1:11" x14ac:dyDescent="0.15">
      <c r="A1018" t="s">
        <v>1186</v>
      </c>
      <c r="B1018" t="s">
        <v>1187</v>
      </c>
      <c r="C1018" s="1">
        <v>41283</v>
      </c>
      <c r="D1018" s="3">
        <f t="shared" si="30"/>
        <v>1</v>
      </c>
      <c r="E1018" s="3">
        <f t="shared" si="31"/>
        <v>2013</v>
      </c>
      <c r="F1018" t="s">
        <v>14</v>
      </c>
      <c r="G1018" t="s">
        <v>1206</v>
      </c>
      <c r="H1018" t="s">
        <v>1207</v>
      </c>
      <c r="I1018" s="2">
        <v>1649.15</v>
      </c>
      <c r="J1018" t="s">
        <v>325</v>
      </c>
      <c r="K1018" s="2">
        <v>28715.5236</v>
      </c>
    </row>
    <row r="1019" spans="1:11" x14ac:dyDescent="0.15">
      <c r="A1019" t="s">
        <v>1186</v>
      </c>
      <c r="B1019" t="s">
        <v>1187</v>
      </c>
      <c r="C1019" s="1">
        <v>41835</v>
      </c>
      <c r="D1019" s="3">
        <f t="shared" si="30"/>
        <v>7</v>
      </c>
      <c r="E1019" s="3">
        <f t="shared" si="31"/>
        <v>2014</v>
      </c>
      <c r="F1019" t="s">
        <v>14</v>
      </c>
      <c r="G1019" t="s">
        <v>37</v>
      </c>
      <c r="H1019" t="s">
        <v>37</v>
      </c>
      <c r="I1019" s="2">
        <v>386</v>
      </c>
      <c r="K1019" s="2">
        <v>29101.5236</v>
      </c>
    </row>
    <row r="1020" spans="1:11" x14ac:dyDescent="0.15">
      <c r="A1020" t="s">
        <v>1186</v>
      </c>
      <c r="B1020" t="s">
        <v>1187</v>
      </c>
      <c r="C1020" s="1">
        <v>41864</v>
      </c>
      <c r="D1020" s="3">
        <f t="shared" si="30"/>
        <v>8</v>
      </c>
      <c r="E1020" s="3">
        <f t="shared" si="31"/>
        <v>2014</v>
      </c>
      <c r="F1020" t="s">
        <v>14</v>
      </c>
      <c r="G1020" t="s">
        <v>1208</v>
      </c>
      <c r="H1020" t="s">
        <v>1209</v>
      </c>
      <c r="I1020" s="2">
        <v>2429.98</v>
      </c>
      <c r="J1020" t="s">
        <v>325</v>
      </c>
      <c r="K1020" s="2">
        <v>31531.5036</v>
      </c>
    </row>
    <row r="1021" spans="1:11" x14ac:dyDescent="0.15">
      <c r="A1021" t="s">
        <v>1186</v>
      </c>
      <c r="B1021" t="s">
        <v>1187</v>
      </c>
      <c r="C1021" s="1">
        <v>42146</v>
      </c>
      <c r="D1021" s="3">
        <f t="shared" si="30"/>
        <v>5</v>
      </c>
      <c r="E1021" s="3">
        <f t="shared" si="31"/>
        <v>2015</v>
      </c>
      <c r="F1021" t="s">
        <v>14</v>
      </c>
      <c r="G1021" t="s">
        <v>1210</v>
      </c>
      <c r="H1021" t="s">
        <v>1211</v>
      </c>
      <c r="I1021" s="2">
        <v>1750</v>
      </c>
      <c r="K1021" s="2">
        <v>33281.503599999996</v>
      </c>
    </row>
    <row r="1022" spans="1:11" x14ac:dyDescent="0.15">
      <c r="A1022" t="s">
        <v>1186</v>
      </c>
      <c r="B1022" t="s">
        <v>1187</v>
      </c>
      <c r="C1022" s="1">
        <v>42563</v>
      </c>
      <c r="D1022" s="3">
        <f t="shared" si="30"/>
        <v>7</v>
      </c>
      <c r="E1022" s="3">
        <f t="shared" si="31"/>
        <v>2016</v>
      </c>
      <c r="F1022" t="s">
        <v>14</v>
      </c>
      <c r="G1022" t="s">
        <v>37</v>
      </c>
      <c r="H1022" t="s">
        <v>37</v>
      </c>
      <c r="I1022" s="2">
        <v>359</v>
      </c>
      <c r="K1022" s="2">
        <v>33640.503599999996</v>
      </c>
    </row>
    <row r="1023" spans="1:11" x14ac:dyDescent="0.15">
      <c r="A1023" t="s">
        <v>1186</v>
      </c>
      <c r="B1023" t="s">
        <v>1187</v>
      </c>
      <c r="C1023" s="1">
        <v>43389</v>
      </c>
      <c r="D1023" s="3">
        <f t="shared" si="30"/>
        <v>10</v>
      </c>
      <c r="E1023" s="3">
        <f t="shared" si="31"/>
        <v>2018</v>
      </c>
      <c r="F1023" t="s">
        <v>14</v>
      </c>
      <c r="G1023" t="s">
        <v>37</v>
      </c>
      <c r="H1023" t="s">
        <v>37</v>
      </c>
      <c r="I1023" s="2">
        <v>394</v>
      </c>
      <c r="K1023" s="2">
        <v>34034.503599999996</v>
      </c>
    </row>
    <row r="1024" spans="1:11" x14ac:dyDescent="0.15">
      <c r="A1024" t="s">
        <v>1186</v>
      </c>
      <c r="B1024" t="s">
        <v>1187</v>
      </c>
      <c r="C1024" s="1">
        <v>43901</v>
      </c>
      <c r="D1024" s="3">
        <f t="shared" si="30"/>
        <v>3</v>
      </c>
      <c r="E1024" s="3">
        <f t="shared" si="31"/>
        <v>2020</v>
      </c>
      <c r="F1024" t="s">
        <v>14</v>
      </c>
      <c r="G1024" t="s">
        <v>1212</v>
      </c>
      <c r="H1024" t="s">
        <v>1213</v>
      </c>
      <c r="I1024" s="2">
        <v>2587.4879999999998</v>
      </c>
      <c r="J1024" t="s">
        <v>325</v>
      </c>
      <c r="K1024" s="2">
        <v>36621.991599999994</v>
      </c>
    </row>
    <row r="1025" spans="1:11" x14ac:dyDescent="0.15">
      <c r="A1025" t="s">
        <v>1186</v>
      </c>
      <c r="B1025" t="s">
        <v>1187</v>
      </c>
      <c r="C1025" s="1">
        <v>43930</v>
      </c>
      <c r="D1025" s="3">
        <f t="shared" si="30"/>
        <v>4</v>
      </c>
      <c r="E1025" s="3">
        <f t="shared" si="31"/>
        <v>2020</v>
      </c>
      <c r="F1025" t="s">
        <v>14</v>
      </c>
      <c r="G1025" t="s">
        <v>1214</v>
      </c>
      <c r="H1025" t="s">
        <v>687</v>
      </c>
      <c r="I1025" s="2">
        <v>2092.5</v>
      </c>
      <c r="J1025" t="s">
        <v>325</v>
      </c>
      <c r="K1025" s="2">
        <v>38714.491599999994</v>
      </c>
    </row>
    <row r="1026" spans="1:11" x14ac:dyDescent="0.15">
      <c r="A1026" t="s">
        <v>1186</v>
      </c>
      <c r="B1026" t="s">
        <v>1187</v>
      </c>
      <c r="C1026" s="1">
        <v>43942</v>
      </c>
      <c r="D1026" s="3">
        <f t="shared" si="30"/>
        <v>4</v>
      </c>
      <c r="E1026" s="3">
        <f t="shared" si="31"/>
        <v>2020</v>
      </c>
      <c r="F1026" t="s">
        <v>14</v>
      </c>
      <c r="G1026" t="s">
        <v>37</v>
      </c>
      <c r="H1026" t="s">
        <v>37</v>
      </c>
      <c r="I1026" s="2">
        <v>381.88899999999995</v>
      </c>
      <c r="K1026" s="2">
        <v>39096.380599999997</v>
      </c>
    </row>
    <row r="1027" spans="1:11" x14ac:dyDescent="0.15">
      <c r="A1027" t="s">
        <v>1186</v>
      </c>
      <c r="B1027" t="s">
        <v>1187</v>
      </c>
      <c r="C1027" s="1">
        <v>43999</v>
      </c>
      <c r="D1027" s="3">
        <f t="shared" si="30"/>
        <v>6</v>
      </c>
      <c r="E1027" s="3">
        <f t="shared" si="31"/>
        <v>2020</v>
      </c>
      <c r="F1027" t="s">
        <v>14</v>
      </c>
      <c r="G1027" t="s">
        <v>1215</v>
      </c>
      <c r="H1027" t="s">
        <v>1216</v>
      </c>
      <c r="I1027" s="2">
        <v>2000</v>
      </c>
      <c r="K1027" s="2">
        <v>41096.380599999997</v>
      </c>
    </row>
    <row r="1028" spans="1:11" x14ac:dyDescent="0.15">
      <c r="A1028" t="s">
        <v>1186</v>
      </c>
      <c r="B1028" t="s">
        <v>1187</v>
      </c>
      <c r="C1028" s="1">
        <v>44670</v>
      </c>
      <c r="D1028" s="3">
        <f t="shared" si="30"/>
        <v>4</v>
      </c>
      <c r="E1028" s="3">
        <f t="shared" si="31"/>
        <v>2022</v>
      </c>
      <c r="F1028" t="s">
        <v>14</v>
      </c>
      <c r="G1028" t="s">
        <v>37</v>
      </c>
      <c r="H1028" t="s">
        <v>37</v>
      </c>
      <c r="I1028" s="2">
        <v>372</v>
      </c>
      <c r="K1028" s="2">
        <v>41468.380599999997</v>
      </c>
    </row>
    <row r="1029" spans="1:11" x14ac:dyDescent="0.15">
      <c r="A1029" t="s">
        <v>1186</v>
      </c>
      <c r="B1029" t="s">
        <v>1187</v>
      </c>
      <c r="C1029" s="1">
        <v>44761</v>
      </c>
      <c r="D1029" s="3">
        <f t="shared" si="30"/>
        <v>7</v>
      </c>
      <c r="E1029" s="3">
        <f t="shared" si="31"/>
        <v>2022</v>
      </c>
      <c r="F1029" t="s">
        <v>14</v>
      </c>
      <c r="G1029" t="s">
        <v>37</v>
      </c>
      <c r="H1029" t="s">
        <v>37</v>
      </c>
      <c r="I1029" s="2">
        <v>394</v>
      </c>
      <c r="K1029" s="2">
        <v>41862.380599999997</v>
      </c>
    </row>
    <row r="1030" spans="1:11" x14ac:dyDescent="0.15">
      <c r="A1030" t="s">
        <v>1217</v>
      </c>
      <c r="B1030" t="s">
        <v>1218</v>
      </c>
      <c r="C1030" s="1">
        <v>44148</v>
      </c>
      <c r="D1030" s="3">
        <f t="shared" si="30"/>
        <v>11</v>
      </c>
      <c r="E1030" s="3">
        <f t="shared" si="31"/>
        <v>2020</v>
      </c>
      <c r="F1030" t="s">
        <v>14</v>
      </c>
      <c r="G1030" t="s">
        <v>1219</v>
      </c>
      <c r="H1030" t="s">
        <v>1220</v>
      </c>
      <c r="I1030" s="2">
        <v>3749.9989999999998</v>
      </c>
      <c r="J1030" t="s">
        <v>325</v>
      </c>
      <c r="K1030" s="2">
        <v>3749.9989999999998</v>
      </c>
    </row>
    <row r="1031" spans="1:11" x14ac:dyDescent="0.15">
      <c r="A1031" t="s">
        <v>1217</v>
      </c>
      <c r="B1031" t="s">
        <v>1218</v>
      </c>
      <c r="C1031" s="1">
        <v>44168</v>
      </c>
      <c r="D1031" s="3">
        <f t="shared" si="30"/>
        <v>12</v>
      </c>
      <c r="E1031" s="3">
        <f t="shared" si="31"/>
        <v>2020</v>
      </c>
      <c r="F1031" t="s">
        <v>14</v>
      </c>
      <c r="G1031" t="s">
        <v>572</v>
      </c>
      <c r="H1031" t="s">
        <v>1221</v>
      </c>
      <c r="I1031" s="2">
        <v>2750</v>
      </c>
      <c r="K1031" s="2">
        <v>6499.9989999999989</v>
      </c>
    </row>
    <row r="1032" spans="1:11" x14ac:dyDescent="0.15">
      <c r="A1032" t="s">
        <v>1217</v>
      </c>
      <c r="B1032" t="s">
        <v>1218</v>
      </c>
      <c r="C1032" s="1">
        <v>44203</v>
      </c>
      <c r="D1032" s="3">
        <f t="shared" ref="D1032:D1095" si="32">MONTH(C1032)</f>
        <v>1</v>
      </c>
      <c r="E1032" s="3">
        <f t="shared" ref="E1032:E1095" si="33">YEAR(C1032)</f>
        <v>2021</v>
      </c>
      <c r="F1032" t="s">
        <v>14</v>
      </c>
      <c r="G1032" t="s">
        <v>1222</v>
      </c>
      <c r="H1032" t="s">
        <v>1223</v>
      </c>
      <c r="I1032" s="2">
        <v>3749.9989999999998</v>
      </c>
      <c r="J1032" t="s">
        <v>325</v>
      </c>
      <c r="K1032" s="2">
        <v>10249.997999999998</v>
      </c>
    </row>
    <row r="1033" spans="1:11" x14ac:dyDescent="0.15">
      <c r="A1033" t="s">
        <v>1217</v>
      </c>
      <c r="B1033" t="s">
        <v>1218</v>
      </c>
      <c r="C1033" s="1">
        <v>44231</v>
      </c>
      <c r="D1033" s="3">
        <f t="shared" si="32"/>
        <v>2</v>
      </c>
      <c r="E1033" s="3">
        <f t="shared" si="33"/>
        <v>2021</v>
      </c>
      <c r="F1033" t="s">
        <v>14</v>
      </c>
      <c r="G1033" t="s">
        <v>1224</v>
      </c>
      <c r="H1033" t="s">
        <v>1225</v>
      </c>
      <c r="I1033" s="2">
        <v>3143</v>
      </c>
      <c r="J1033" t="s">
        <v>325</v>
      </c>
      <c r="K1033" s="2">
        <v>13392.997999999998</v>
      </c>
    </row>
    <row r="1034" spans="1:11" x14ac:dyDescent="0.15">
      <c r="A1034" t="s">
        <v>1217</v>
      </c>
      <c r="B1034" t="s">
        <v>1218</v>
      </c>
      <c r="C1034" s="1">
        <v>44260</v>
      </c>
      <c r="D1034" s="3">
        <f t="shared" si="32"/>
        <v>3</v>
      </c>
      <c r="E1034" s="3">
        <f t="shared" si="33"/>
        <v>2021</v>
      </c>
      <c r="F1034" t="s">
        <v>14</v>
      </c>
      <c r="G1034" t="s">
        <v>1226</v>
      </c>
      <c r="H1034" t="s">
        <v>1227</v>
      </c>
      <c r="I1034" s="2">
        <v>3437.5</v>
      </c>
      <c r="J1034" t="s">
        <v>325</v>
      </c>
      <c r="K1034" s="2">
        <v>16830.498</v>
      </c>
    </row>
    <row r="1035" spans="1:11" x14ac:dyDescent="0.15">
      <c r="A1035" t="s">
        <v>1217</v>
      </c>
      <c r="B1035" t="s">
        <v>1218</v>
      </c>
      <c r="C1035" s="1">
        <v>44295</v>
      </c>
      <c r="D1035" s="3">
        <f t="shared" si="32"/>
        <v>4</v>
      </c>
      <c r="E1035" s="3">
        <f t="shared" si="33"/>
        <v>2021</v>
      </c>
      <c r="F1035" t="s">
        <v>14</v>
      </c>
      <c r="G1035" t="s">
        <v>1228</v>
      </c>
      <c r="H1035" t="s">
        <v>483</v>
      </c>
      <c r="I1035" s="2">
        <v>3437.5</v>
      </c>
      <c r="J1035" t="s">
        <v>325</v>
      </c>
      <c r="K1035" s="2">
        <v>20267.998</v>
      </c>
    </row>
    <row r="1036" spans="1:11" x14ac:dyDescent="0.15">
      <c r="A1036" t="s">
        <v>1217</v>
      </c>
      <c r="B1036" t="s">
        <v>1218</v>
      </c>
      <c r="C1036" s="1">
        <v>44322</v>
      </c>
      <c r="D1036" s="3">
        <f t="shared" si="32"/>
        <v>5</v>
      </c>
      <c r="E1036" s="3">
        <f t="shared" si="33"/>
        <v>2021</v>
      </c>
      <c r="F1036" t="s">
        <v>14</v>
      </c>
      <c r="G1036" t="s">
        <v>1229</v>
      </c>
      <c r="H1036" t="s">
        <v>1230</v>
      </c>
      <c r="I1036" s="2">
        <v>2750</v>
      </c>
      <c r="K1036" s="2">
        <v>23017.998</v>
      </c>
    </row>
    <row r="1037" spans="1:11" x14ac:dyDescent="0.15">
      <c r="A1037" t="s">
        <v>1217</v>
      </c>
      <c r="B1037" t="s">
        <v>1218</v>
      </c>
      <c r="C1037" s="1">
        <v>44350</v>
      </c>
      <c r="D1037" s="3">
        <f t="shared" si="32"/>
        <v>6</v>
      </c>
      <c r="E1037" s="3">
        <f t="shared" si="33"/>
        <v>2021</v>
      </c>
      <c r="F1037" t="s">
        <v>14</v>
      </c>
      <c r="G1037" t="s">
        <v>1231</v>
      </c>
      <c r="H1037" t="s">
        <v>1232</v>
      </c>
      <c r="I1037" s="2">
        <v>3437.4990000000003</v>
      </c>
      <c r="J1037" t="s">
        <v>325</v>
      </c>
      <c r="K1037" s="2">
        <v>26455.496999999996</v>
      </c>
    </row>
    <row r="1038" spans="1:11" x14ac:dyDescent="0.15">
      <c r="A1038" t="s">
        <v>1217</v>
      </c>
      <c r="B1038" t="s">
        <v>1218</v>
      </c>
      <c r="C1038" s="1">
        <v>44384</v>
      </c>
      <c r="D1038" s="3">
        <f t="shared" si="32"/>
        <v>7</v>
      </c>
      <c r="E1038" s="3">
        <f t="shared" si="33"/>
        <v>2021</v>
      </c>
      <c r="F1038" t="s">
        <v>14</v>
      </c>
      <c r="G1038" t="s">
        <v>1233</v>
      </c>
      <c r="H1038" t="s">
        <v>1234</v>
      </c>
      <c r="I1038" s="2">
        <v>3437.4990000000003</v>
      </c>
      <c r="J1038" t="s">
        <v>325</v>
      </c>
      <c r="K1038" s="2">
        <v>29892.995999999996</v>
      </c>
    </row>
    <row r="1039" spans="1:11" x14ac:dyDescent="0.15">
      <c r="A1039" t="s">
        <v>1217</v>
      </c>
      <c r="B1039" t="s">
        <v>1218</v>
      </c>
      <c r="C1039" s="1">
        <v>44419</v>
      </c>
      <c r="D1039" s="3">
        <f t="shared" si="32"/>
        <v>8</v>
      </c>
      <c r="E1039" s="3">
        <f t="shared" si="33"/>
        <v>2021</v>
      </c>
      <c r="F1039" t="s">
        <v>14</v>
      </c>
      <c r="G1039" t="s">
        <v>1235</v>
      </c>
      <c r="H1039" t="s">
        <v>1236</v>
      </c>
      <c r="I1039" s="2">
        <v>3437.4990000000003</v>
      </c>
      <c r="J1039" t="s">
        <v>325</v>
      </c>
      <c r="K1039" s="2">
        <v>33330.494999999995</v>
      </c>
    </row>
    <row r="1040" spans="1:11" x14ac:dyDescent="0.15">
      <c r="A1040" t="s">
        <v>1217</v>
      </c>
      <c r="B1040" t="s">
        <v>1218</v>
      </c>
      <c r="C1040" s="1">
        <v>44455</v>
      </c>
      <c r="D1040" s="3">
        <f t="shared" si="32"/>
        <v>9</v>
      </c>
      <c r="E1040" s="3">
        <f t="shared" si="33"/>
        <v>2021</v>
      </c>
      <c r="F1040" t="s">
        <v>14</v>
      </c>
      <c r="G1040" t="s">
        <v>1237</v>
      </c>
      <c r="H1040" t="s">
        <v>1238</v>
      </c>
      <c r="I1040" s="2">
        <v>2857.9160000000002</v>
      </c>
      <c r="J1040" t="s">
        <v>325</v>
      </c>
      <c r="K1040" s="2">
        <v>36188.410999999993</v>
      </c>
    </row>
    <row r="1041" spans="1:11" x14ac:dyDescent="0.15">
      <c r="A1041" t="s">
        <v>1217</v>
      </c>
      <c r="B1041" t="s">
        <v>1218</v>
      </c>
      <c r="C1041" s="1">
        <v>44490</v>
      </c>
      <c r="D1041" s="3">
        <f t="shared" si="32"/>
        <v>10</v>
      </c>
      <c r="E1041" s="3">
        <f t="shared" si="33"/>
        <v>2021</v>
      </c>
      <c r="F1041" t="s">
        <v>14</v>
      </c>
      <c r="G1041" t="s">
        <v>1239</v>
      </c>
      <c r="H1041" t="s">
        <v>1240</v>
      </c>
      <c r="I1041" s="2">
        <v>2812.5</v>
      </c>
      <c r="J1041" t="s">
        <v>325</v>
      </c>
      <c r="K1041" s="2">
        <v>39000.910999999993</v>
      </c>
    </row>
    <row r="1042" spans="1:11" x14ac:dyDescent="0.15">
      <c r="A1042" t="s">
        <v>1217</v>
      </c>
      <c r="B1042" t="s">
        <v>1218</v>
      </c>
      <c r="C1042" s="1">
        <v>44670</v>
      </c>
      <c r="D1042" s="3">
        <f t="shared" si="32"/>
        <v>4</v>
      </c>
      <c r="E1042" s="3">
        <f t="shared" si="33"/>
        <v>2022</v>
      </c>
      <c r="F1042" t="s">
        <v>14</v>
      </c>
      <c r="G1042" t="s">
        <v>37</v>
      </c>
      <c r="H1042" t="s">
        <v>37</v>
      </c>
      <c r="I1042" s="2">
        <v>353</v>
      </c>
      <c r="K1042" s="2">
        <v>39353.910999999993</v>
      </c>
    </row>
    <row r="1043" spans="1:11" x14ac:dyDescent="0.15">
      <c r="A1043" t="s">
        <v>1217</v>
      </c>
      <c r="B1043" t="s">
        <v>1218</v>
      </c>
      <c r="C1043" s="1">
        <v>44761</v>
      </c>
      <c r="D1043" s="3">
        <f t="shared" si="32"/>
        <v>7</v>
      </c>
      <c r="E1043" s="3">
        <f t="shared" si="33"/>
        <v>2022</v>
      </c>
      <c r="F1043" t="s">
        <v>14</v>
      </c>
      <c r="G1043" t="s">
        <v>37</v>
      </c>
      <c r="H1043" t="s">
        <v>37</v>
      </c>
      <c r="I1043" s="2">
        <v>374</v>
      </c>
      <c r="K1043" s="2">
        <v>39727.910999999993</v>
      </c>
    </row>
    <row r="1044" spans="1:11" x14ac:dyDescent="0.15">
      <c r="A1044" t="s">
        <v>1241</v>
      </c>
      <c r="B1044" t="s">
        <v>1242</v>
      </c>
      <c r="C1044" s="1">
        <v>44532</v>
      </c>
      <c r="D1044" s="3">
        <f t="shared" si="32"/>
        <v>12</v>
      </c>
      <c r="E1044" s="3">
        <f t="shared" si="33"/>
        <v>2021</v>
      </c>
      <c r="F1044" t="s">
        <v>14</v>
      </c>
      <c r="G1044" t="s">
        <v>1243</v>
      </c>
      <c r="H1044" t="s">
        <v>1244</v>
      </c>
      <c r="I1044" s="2">
        <v>2250</v>
      </c>
      <c r="K1044" s="2">
        <v>2250</v>
      </c>
    </row>
    <row r="1045" spans="1:11" x14ac:dyDescent="0.15">
      <c r="A1045" t="s">
        <v>1241</v>
      </c>
      <c r="B1045" t="s">
        <v>1242</v>
      </c>
      <c r="C1045" s="1">
        <v>44608</v>
      </c>
      <c r="D1045" s="3">
        <f t="shared" si="32"/>
        <v>2</v>
      </c>
      <c r="E1045" s="3">
        <f t="shared" si="33"/>
        <v>2022</v>
      </c>
      <c r="F1045" t="s">
        <v>14</v>
      </c>
      <c r="G1045" t="s">
        <v>1233</v>
      </c>
      <c r="H1045" t="s">
        <v>1245</v>
      </c>
      <c r="I1045" s="2">
        <v>2250</v>
      </c>
      <c r="K1045" s="2">
        <v>4500</v>
      </c>
    </row>
    <row r="1046" spans="1:11" x14ac:dyDescent="0.15">
      <c r="A1046" t="s">
        <v>1241</v>
      </c>
      <c r="B1046" t="s">
        <v>1242</v>
      </c>
      <c r="C1046" s="1">
        <v>44664</v>
      </c>
      <c r="D1046" s="3">
        <f t="shared" si="32"/>
        <v>4</v>
      </c>
      <c r="E1046" s="3">
        <f t="shared" si="33"/>
        <v>2022</v>
      </c>
      <c r="F1046" t="s">
        <v>14</v>
      </c>
      <c r="G1046" t="s">
        <v>1246</v>
      </c>
      <c r="H1046" t="s">
        <v>1247</v>
      </c>
      <c r="I1046" s="2">
        <v>3124.998</v>
      </c>
      <c r="J1046" t="s">
        <v>325</v>
      </c>
      <c r="K1046" s="2">
        <v>7624.9980000000005</v>
      </c>
    </row>
    <row r="1047" spans="1:11" x14ac:dyDescent="0.15">
      <c r="A1047" t="s">
        <v>1241</v>
      </c>
      <c r="B1047" t="s">
        <v>1242</v>
      </c>
      <c r="C1047" s="1">
        <v>44670</v>
      </c>
      <c r="D1047" s="3">
        <f t="shared" si="32"/>
        <v>4</v>
      </c>
      <c r="E1047" s="3">
        <f t="shared" si="33"/>
        <v>2022</v>
      </c>
      <c r="F1047" t="s">
        <v>14</v>
      </c>
      <c r="G1047" t="s">
        <v>37</v>
      </c>
      <c r="H1047" t="s">
        <v>37</v>
      </c>
      <c r="I1047" s="2">
        <v>63</v>
      </c>
      <c r="K1047" s="2">
        <v>7687.9980000000005</v>
      </c>
    </row>
    <row r="1048" spans="1:11" x14ac:dyDescent="0.15">
      <c r="A1048" t="s">
        <v>1241</v>
      </c>
      <c r="B1048" t="s">
        <v>1242</v>
      </c>
      <c r="C1048" s="1">
        <v>44721</v>
      </c>
      <c r="D1048" s="3">
        <f t="shared" si="32"/>
        <v>6</v>
      </c>
      <c r="E1048" s="3">
        <f t="shared" si="33"/>
        <v>2022</v>
      </c>
      <c r="F1048" t="s">
        <v>14</v>
      </c>
      <c r="G1048" t="s">
        <v>1248</v>
      </c>
      <c r="H1048" t="s">
        <v>1249</v>
      </c>
      <c r="I1048" s="2">
        <v>3125</v>
      </c>
      <c r="J1048" t="s">
        <v>325</v>
      </c>
      <c r="K1048" s="2">
        <v>10812.998</v>
      </c>
    </row>
    <row r="1049" spans="1:11" x14ac:dyDescent="0.15">
      <c r="A1049" t="s">
        <v>1241</v>
      </c>
      <c r="B1049" t="s">
        <v>1242</v>
      </c>
      <c r="C1049" s="1">
        <v>44755</v>
      </c>
      <c r="D1049" s="3">
        <f t="shared" si="32"/>
        <v>7</v>
      </c>
      <c r="E1049" s="3">
        <f t="shared" si="33"/>
        <v>2022</v>
      </c>
      <c r="F1049" t="s">
        <v>14</v>
      </c>
      <c r="G1049" t="s">
        <v>1250</v>
      </c>
      <c r="H1049" t="s">
        <v>1251</v>
      </c>
      <c r="I1049" s="2">
        <v>3437.5</v>
      </c>
      <c r="J1049" t="s">
        <v>325</v>
      </c>
      <c r="K1049" s="2">
        <v>14250.498</v>
      </c>
    </row>
    <row r="1050" spans="1:11" x14ac:dyDescent="0.15">
      <c r="A1050" t="s">
        <v>1241</v>
      </c>
      <c r="B1050" t="s">
        <v>1242</v>
      </c>
      <c r="C1050" s="1">
        <v>44761</v>
      </c>
      <c r="D1050" s="3">
        <f t="shared" si="32"/>
        <v>7</v>
      </c>
      <c r="E1050" s="3">
        <f t="shared" si="33"/>
        <v>2022</v>
      </c>
      <c r="F1050" t="s">
        <v>14</v>
      </c>
      <c r="G1050" t="s">
        <v>37</v>
      </c>
      <c r="H1050" t="s">
        <v>37</v>
      </c>
      <c r="I1050" s="2">
        <v>129</v>
      </c>
      <c r="K1050" s="2">
        <v>14379.498</v>
      </c>
    </row>
    <row r="1051" spans="1:11" x14ac:dyDescent="0.15">
      <c r="A1051" t="s">
        <v>1241</v>
      </c>
      <c r="B1051" t="s">
        <v>1242</v>
      </c>
      <c r="C1051" s="1">
        <v>44776</v>
      </c>
      <c r="D1051" s="3">
        <f t="shared" si="32"/>
        <v>8</v>
      </c>
      <c r="E1051" s="3">
        <f t="shared" si="33"/>
        <v>2022</v>
      </c>
      <c r="F1051" t="s">
        <v>14</v>
      </c>
      <c r="G1051" t="s">
        <v>1252</v>
      </c>
      <c r="H1051" t="s">
        <v>1253</v>
      </c>
      <c r="I1051" s="2">
        <v>2771.875</v>
      </c>
      <c r="J1051" t="s">
        <v>325</v>
      </c>
      <c r="K1051" s="2">
        <v>17151.373</v>
      </c>
    </row>
    <row r="1052" spans="1:11" x14ac:dyDescent="0.15">
      <c r="A1052" t="s">
        <v>1241</v>
      </c>
      <c r="B1052" t="s">
        <v>1242</v>
      </c>
      <c r="C1052" s="1">
        <v>44812</v>
      </c>
      <c r="D1052" s="3">
        <f t="shared" si="32"/>
        <v>9</v>
      </c>
      <c r="E1052" s="3">
        <f t="shared" si="33"/>
        <v>2022</v>
      </c>
      <c r="F1052" t="s">
        <v>14</v>
      </c>
      <c r="G1052" t="s">
        <v>1254</v>
      </c>
      <c r="H1052" t="s">
        <v>1255</v>
      </c>
      <c r="I1052" s="2">
        <v>3437.5</v>
      </c>
      <c r="J1052" t="s">
        <v>325</v>
      </c>
      <c r="K1052" s="2">
        <v>20588.873</v>
      </c>
    </row>
    <row r="1053" spans="1:11" x14ac:dyDescent="0.15">
      <c r="A1053" t="s">
        <v>1241</v>
      </c>
      <c r="B1053" t="s">
        <v>1242</v>
      </c>
      <c r="C1053" s="1">
        <v>44840</v>
      </c>
      <c r="D1053" s="3">
        <f t="shared" si="32"/>
        <v>10</v>
      </c>
      <c r="E1053" s="3">
        <f t="shared" si="33"/>
        <v>2022</v>
      </c>
      <c r="F1053" t="s">
        <v>14</v>
      </c>
      <c r="G1053" t="s">
        <v>1256</v>
      </c>
      <c r="H1053" t="s">
        <v>1257</v>
      </c>
      <c r="I1053" s="2">
        <v>3749.9989999999998</v>
      </c>
      <c r="J1053" t="s">
        <v>325</v>
      </c>
      <c r="K1053" s="2">
        <v>24338.872000000003</v>
      </c>
    </row>
    <row r="1054" spans="1:11" x14ac:dyDescent="0.15">
      <c r="A1054" t="s">
        <v>1258</v>
      </c>
      <c r="B1054" t="s">
        <v>1259</v>
      </c>
      <c r="C1054" s="1">
        <v>36671</v>
      </c>
      <c r="D1054" s="3">
        <f t="shared" si="32"/>
        <v>5</v>
      </c>
      <c r="E1054" s="3">
        <f t="shared" si="33"/>
        <v>2000</v>
      </c>
      <c r="F1054" t="s">
        <v>14</v>
      </c>
      <c r="G1054" t="s">
        <v>1260</v>
      </c>
      <c r="H1054" t="s">
        <v>1261</v>
      </c>
      <c r="I1054" s="2">
        <v>2500</v>
      </c>
      <c r="K1054" s="2">
        <v>2500</v>
      </c>
    </row>
    <row r="1055" spans="1:11" x14ac:dyDescent="0.15">
      <c r="A1055" t="s">
        <v>1258</v>
      </c>
      <c r="B1055" t="s">
        <v>1259</v>
      </c>
      <c r="C1055" s="1">
        <v>36700</v>
      </c>
      <c r="D1055" s="3">
        <f t="shared" si="32"/>
        <v>6</v>
      </c>
      <c r="E1055" s="3">
        <f t="shared" si="33"/>
        <v>2000</v>
      </c>
      <c r="F1055" t="s">
        <v>65</v>
      </c>
      <c r="G1055" t="s">
        <v>37</v>
      </c>
      <c r="H1055" t="s">
        <v>37</v>
      </c>
      <c r="I1055" s="2">
        <v>2046.2151999999999</v>
      </c>
      <c r="K1055" s="2">
        <v>4546.2152000000006</v>
      </c>
    </row>
    <row r="1056" spans="1:11" x14ac:dyDescent="0.15">
      <c r="A1056" t="s">
        <v>1258</v>
      </c>
      <c r="B1056" t="s">
        <v>1259</v>
      </c>
      <c r="C1056" s="1">
        <v>36797</v>
      </c>
      <c r="D1056" s="3">
        <f t="shared" si="32"/>
        <v>9</v>
      </c>
      <c r="E1056" s="3">
        <f t="shared" si="33"/>
        <v>2000</v>
      </c>
      <c r="F1056" t="s">
        <v>65</v>
      </c>
      <c r="G1056" t="s">
        <v>37</v>
      </c>
      <c r="H1056" t="s">
        <v>37</v>
      </c>
      <c r="I1056" s="2">
        <v>2097.8195999999998</v>
      </c>
      <c r="K1056" s="2">
        <v>6644.0347999999994</v>
      </c>
    </row>
    <row r="1057" spans="1:11" x14ac:dyDescent="0.15">
      <c r="A1057" t="s">
        <v>1258</v>
      </c>
      <c r="B1057" t="s">
        <v>1259</v>
      </c>
      <c r="C1057" s="1">
        <v>36852</v>
      </c>
      <c r="D1057" s="3">
        <f t="shared" si="32"/>
        <v>11</v>
      </c>
      <c r="E1057" s="3">
        <f t="shared" si="33"/>
        <v>2000</v>
      </c>
      <c r="F1057" t="s">
        <v>14</v>
      </c>
      <c r="G1057" t="s">
        <v>1262</v>
      </c>
      <c r="H1057" t="s">
        <v>1263</v>
      </c>
      <c r="I1057" s="2">
        <v>2250</v>
      </c>
      <c r="K1057" s="2">
        <v>8894.0347999999994</v>
      </c>
    </row>
    <row r="1058" spans="1:11" x14ac:dyDescent="0.15">
      <c r="A1058" t="s">
        <v>1258</v>
      </c>
      <c r="B1058" t="s">
        <v>1259</v>
      </c>
      <c r="C1058" s="1">
        <v>36867</v>
      </c>
      <c r="D1058" s="3">
        <f t="shared" si="32"/>
        <v>12</v>
      </c>
      <c r="E1058" s="3">
        <f t="shared" si="33"/>
        <v>2000</v>
      </c>
      <c r="F1058" t="s">
        <v>65</v>
      </c>
      <c r="G1058" t="s">
        <v>37</v>
      </c>
      <c r="H1058" t="s">
        <v>37</v>
      </c>
      <c r="I1058" s="2">
        <v>2686.1827000000003</v>
      </c>
      <c r="K1058" s="2">
        <v>11580.217500000001</v>
      </c>
    </row>
    <row r="1059" spans="1:11" x14ac:dyDescent="0.15">
      <c r="A1059" t="s">
        <v>1258</v>
      </c>
      <c r="B1059" t="s">
        <v>1259</v>
      </c>
      <c r="C1059" s="1">
        <v>36979</v>
      </c>
      <c r="D1059" s="3">
        <f t="shared" si="32"/>
        <v>3</v>
      </c>
      <c r="E1059" s="3">
        <f t="shared" si="33"/>
        <v>2001</v>
      </c>
      <c r="F1059" t="s">
        <v>14</v>
      </c>
      <c r="G1059" t="s">
        <v>1264</v>
      </c>
      <c r="H1059" t="s">
        <v>1265</v>
      </c>
      <c r="I1059" s="2">
        <v>2000</v>
      </c>
      <c r="K1059" s="2">
        <v>13580.217500000001</v>
      </c>
    </row>
    <row r="1060" spans="1:11" x14ac:dyDescent="0.15">
      <c r="A1060" t="s">
        <v>1258</v>
      </c>
      <c r="B1060" t="s">
        <v>1259</v>
      </c>
      <c r="C1060" s="1">
        <v>37316</v>
      </c>
      <c r="D1060" s="3">
        <f t="shared" si="32"/>
        <v>3</v>
      </c>
      <c r="E1060" s="3">
        <f t="shared" si="33"/>
        <v>2002</v>
      </c>
      <c r="F1060" t="s">
        <v>14</v>
      </c>
      <c r="G1060" t="s">
        <v>37</v>
      </c>
      <c r="H1060" t="s">
        <v>37</v>
      </c>
      <c r="I1060" s="2">
        <v>21</v>
      </c>
      <c r="K1060" s="2">
        <v>13601.217500000001</v>
      </c>
    </row>
    <row r="1061" spans="1:11" x14ac:dyDescent="0.15">
      <c r="A1061" t="s">
        <v>1258</v>
      </c>
      <c r="B1061" t="s">
        <v>1259</v>
      </c>
      <c r="C1061" s="1">
        <v>37413</v>
      </c>
      <c r="D1061" s="3">
        <f t="shared" si="32"/>
        <v>6</v>
      </c>
      <c r="E1061" s="3">
        <f t="shared" si="33"/>
        <v>2002</v>
      </c>
      <c r="F1061" t="s">
        <v>14</v>
      </c>
      <c r="G1061" t="s">
        <v>37</v>
      </c>
      <c r="H1061" t="s">
        <v>37</v>
      </c>
      <c r="I1061" s="2">
        <v>228</v>
      </c>
      <c r="K1061" s="2">
        <v>13829.217500000001</v>
      </c>
    </row>
    <row r="1062" spans="1:11" x14ac:dyDescent="0.15">
      <c r="A1062" t="s">
        <v>1258</v>
      </c>
      <c r="B1062" t="s">
        <v>1259</v>
      </c>
      <c r="C1062" s="1">
        <v>38462</v>
      </c>
      <c r="D1062" s="3">
        <f t="shared" si="32"/>
        <v>4</v>
      </c>
      <c r="E1062" s="3">
        <f t="shared" si="33"/>
        <v>2005</v>
      </c>
      <c r="F1062" t="s">
        <v>14</v>
      </c>
      <c r="G1062" t="s">
        <v>37</v>
      </c>
      <c r="H1062" t="s">
        <v>37</v>
      </c>
      <c r="I1062" s="2">
        <v>382</v>
      </c>
      <c r="K1062" s="2">
        <v>14211.217500000001</v>
      </c>
    </row>
    <row r="1063" spans="1:11" x14ac:dyDescent="0.15">
      <c r="A1063" t="s">
        <v>1258</v>
      </c>
      <c r="B1063" t="s">
        <v>1259</v>
      </c>
      <c r="C1063" s="1">
        <v>38639</v>
      </c>
      <c r="D1063" s="3">
        <f t="shared" si="32"/>
        <v>10</v>
      </c>
      <c r="E1063" s="3">
        <f t="shared" si="33"/>
        <v>2005</v>
      </c>
      <c r="F1063" t="s">
        <v>14</v>
      </c>
      <c r="G1063" t="s">
        <v>155</v>
      </c>
      <c r="H1063" t="s">
        <v>1266</v>
      </c>
      <c r="I1063" s="2">
        <v>2750</v>
      </c>
      <c r="K1063" s="2">
        <v>16961.217499999999</v>
      </c>
    </row>
    <row r="1064" spans="1:11" x14ac:dyDescent="0.15">
      <c r="A1064" t="s">
        <v>1258</v>
      </c>
      <c r="B1064" t="s">
        <v>1259</v>
      </c>
      <c r="C1064" s="1">
        <v>38644</v>
      </c>
      <c r="D1064" s="3">
        <f t="shared" si="32"/>
        <v>10</v>
      </c>
      <c r="E1064" s="3">
        <f t="shared" si="33"/>
        <v>2005</v>
      </c>
      <c r="F1064" t="s">
        <v>14</v>
      </c>
      <c r="G1064" t="s">
        <v>37</v>
      </c>
      <c r="H1064" t="s">
        <v>37</v>
      </c>
      <c r="I1064" s="2">
        <v>365</v>
      </c>
      <c r="K1064" s="2">
        <v>17326.217499999999</v>
      </c>
    </row>
    <row r="1065" spans="1:11" x14ac:dyDescent="0.15">
      <c r="A1065" t="s">
        <v>1258</v>
      </c>
      <c r="B1065" t="s">
        <v>1259</v>
      </c>
      <c r="C1065" s="1">
        <v>39463</v>
      </c>
      <c r="D1065" s="3">
        <f t="shared" si="32"/>
        <v>1</v>
      </c>
      <c r="E1065" s="3">
        <f t="shared" si="33"/>
        <v>2008</v>
      </c>
      <c r="F1065" t="s">
        <v>14</v>
      </c>
      <c r="G1065" t="s">
        <v>37</v>
      </c>
      <c r="H1065" t="s">
        <v>37</v>
      </c>
      <c r="I1065" s="2">
        <v>171</v>
      </c>
      <c r="K1065" s="2">
        <v>17497.217499999999</v>
      </c>
    </row>
    <row r="1066" spans="1:11" x14ac:dyDescent="0.15">
      <c r="A1066" t="s">
        <v>1258</v>
      </c>
      <c r="B1066" t="s">
        <v>1259</v>
      </c>
      <c r="C1066" s="1">
        <v>39554</v>
      </c>
      <c r="D1066" s="3">
        <f t="shared" si="32"/>
        <v>4</v>
      </c>
      <c r="E1066" s="3">
        <f t="shared" si="33"/>
        <v>2008</v>
      </c>
      <c r="F1066" t="s">
        <v>14</v>
      </c>
      <c r="G1066" t="s">
        <v>37</v>
      </c>
      <c r="H1066" t="s">
        <v>37</v>
      </c>
      <c r="I1066" s="2">
        <v>512</v>
      </c>
      <c r="K1066" s="2">
        <v>18009.217499999999</v>
      </c>
    </row>
    <row r="1067" spans="1:11" x14ac:dyDescent="0.15">
      <c r="A1067" t="s">
        <v>1258</v>
      </c>
      <c r="B1067" t="s">
        <v>1259</v>
      </c>
      <c r="C1067" s="1">
        <v>39743</v>
      </c>
      <c r="D1067" s="3">
        <f t="shared" si="32"/>
        <v>10</v>
      </c>
      <c r="E1067" s="3">
        <f t="shared" si="33"/>
        <v>2008</v>
      </c>
      <c r="F1067" t="s">
        <v>14</v>
      </c>
      <c r="G1067" t="s">
        <v>37</v>
      </c>
      <c r="H1067" t="s">
        <v>37</v>
      </c>
      <c r="I1067" s="2">
        <v>2333</v>
      </c>
      <c r="K1067" s="2">
        <v>20342.217499999999</v>
      </c>
    </row>
    <row r="1068" spans="1:11" x14ac:dyDescent="0.15">
      <c r="A1068" t="s">
        <v>1258</v>
      </c>
      <c r="B1068" t="s">
        <v>1259</v>
      </c>
      <c r="C1068" s="1">
        <v>39834</v>
      </c>
      <c r="D1068" s="3">
        <f t="shared" si="32"/>
        <v>1</v>
      </c>
      <c r="E1068" s="3">
        <f t="shared" si="33"/>
        <v>2009</v>
      </c>
      <c r="F1068" t="s">
        <v>14</v>
      </c>
      <c r="G1068" t="s">
        <v>37</v>
      </c>
      <c r="H1068" t="s">
        <v>37</v>
      </c>
      <c r="I1068" s="2">
        <v>2026</v>
      </c>
      <c r="K1068" s="2">
        <v>22368.217499999999</v>
      </c>
    </row>
    <row r="1069" spans="1:11" x14ac:dyDescent="0.15">
      <c r="A1069" t="s">
        <v>1258</v>
      </c>
      <c r="B1069" t="s">
        <v>1259</v>
      </c>
      <c r="C1069" s="1">
        <v>40011</v>
      </c>
      <c r="D1069" s="3">
        <f t="shared" si="32"/>
        <v>7</v>
      </c>
      <c r="E1069" s="3">
        <f t="shared" si="33"/>
        <v>2009</v>
      </c>
      <c r="F1069" t="s">
        <v>14</v>
      </c>
      <c r="G1069" t="s">
        <v>624</v>
      </c>
      <c r="H1069" t="s">
        <v>1267</v>
      </c>
      <c r="I1069" s="2">
        <v>1250</v>
      </c>
      <c r="K1069" s="2">
        <v>23618.217499999999</v>
      </c>
    </row>
    <row r="1070" spans="1:11" x14ac:dyDescent="0.15">
      <c r="A1070" t="s">
        <v>1258</v>
      </c>
      <c r="B1070" t="s">
        <v>1259</v>
      </c>
      <c r="C1070" s="1">
        <v>40164</v>
      </c>
      <c r="D1070" s="3">
        <f t="shared" si="32"/>
        <v>12</v>
      </c>
      <c r="E1070" s="3">
        <f t="shared" si="33"/>
        <v>2009</v>
      </c>
      <c r="F1070" t="s">
        <v>14</v>
      </c>
      <c r="G1070" t="s">
        <v>1268</v>
      </c>
      <c r="H1070" t="s">
        <v>1269</v>
      </c>
      <c r="I1070" s="2">
        <v>1000</v>
      </c>
      <c r="K1070" s="2">
        <v>24618.217499999999</v>
      </c>
    </row>
    <row r="1071" spans="1:11" x14ac:dyDescent="0.15">
      <c r="A1071" t="s">
        <v>1258</v>
      </c>
      <c r="B1071" t="s">
        <v>1259</v>
      </c>
      <c r="C1071" s="1">
        <v>40316</v>
      </c>
      <c r="D1071" s="3">
        <f t="shared" si="32"/>
        <v>5</v>
      </c>
      <c r="E1071" s="3">
        <f t="shared" si="33"/>
        <v>2010</v>
      </c>
      <c r="F1071" t="s">
        <v>14</v>
      </c>
      <c r="G1071" t="s">
        <v>805</v>
      </c>
      <c r="H1071" t="s">
        <v>1270</v>
      </c>
      <c r="I1071" s="2">
        <v>1000</v>
      </c>
      <c r="K1071" s="2">
        <v>25618.217499999999</v>
      </c>
    </row>
    <row r="1072" spans="1:11" x14ac:dyDescent="0.15">
      <c r="A1072" t="s">
        <v>1258</v>
      </c>
      <c r="B1072" t="s">
        <v>1259</v>
      </c>
      <c r="C1072" s="1">
        <v>40835</v>
      </c>
      <c r="D1072" s="3">
        <f t="shared" si="32"/>
        <v>10</v>
      </c>
      <c r="E1072" s="3">
        <f t="shared" si="33"/>
        <v>2011</v>
      </c>
      <c r="F1072" t="s">
        <v>14</v>
      </c>
      <c r="G1072" t="s">
        <v>37</v>
      </c>
      <c r="H1072" t="s">
        <v>37</v>
      </c>
      <c r="I1072" s="2">
        <v>555</v>
      </c>
      <c r="K1072" s="2">
        <v>26173.217499999999</v>
      </c>
    </row>
    <row r="1073" spans="1:11" x14ac:dyDescent="0.15">
      <c r="A1073" t="s">
        <v>1258</v>
      </c>
      <c r="B1073" t="s">
        <v>1259</v>
      </c>
      <c r="C1073" s="1">
        <v>40851</v>
      </c>
      <c r="D1073" s="3">
        <f t="shared" si="32"/>
        <v>11</v>
      </c>
      <c r="E1073" s="3">
        <f t="shared" si="33"/>
        <v>2011</v>
      </c>
      <c r="F1073" t="s">
        <v>14</v>
      </c>
      <c r="G1073" t="s">
        <v>1271</v>
      </c>
      <c r="H1073" t="s">
        <v>1272</v>
      </c>
      <c r="I1073" s="2">
        <v>2000</v>
      </c>
      <c r="K1073" s="2">
        <v>28173.217499999999</v>
      </c>
    </row>
    <row r="1074" spans="1:11" x14ac:dyDescent="0.15">
      <c r="A1074" t="s">
        <v>1258</v>
      </c>
      <c r="B1074" t="s">
        <v>1259</v>
      </c>
      <c r="C1074" s="1">
        <v>41012</v>
      </c>
      <c r="D1074" s="3">
        <f t="shared" si="32"/>
        <v>4</v>
      </c>
      <c r="E1074" s="3">
        <f t="shared" si="33"/>
        <v>2012</v>
      </c>
      <c r="F1074" t="s">
        <v>14</v>
      </c>
      <c r="G1074" t="s">
        <v>1202</v>
      </c>
      <c r="H1074" t="s">
        <v>1273</v>
      </c>
      <c r="I1074" s="2">
        <v>2000</v>
      </c>
      <c r="K1074" s="2">
        <v>30173.217499999999</v>
      </c>
    </row>
    <row r="1075" spans="1:11" x14ac:dyDescent="0.15">
      <c r="A1075" t="s">
        <v>1258</v>
      </c>
      <c r="B1075" t="s">
        <v>1259</v>
      </c>
      <c r="C1075" s="1">
        <v>41107</v>
      </c>
      <c r="D1075" s="3">
        <f t="shared" si="32"/>
        <v>7</v>
      </c>
      <c r="E1075" s="3">
        <f t="shared" si="33"/>
        <v>2012</v>
      </c>
      <c r="F1075" t="s">
        <v>14</v>
      </c>
      <c r="G1075" t="s">
        <v>37</v>
      </c>
      <c r="H1075" t="s">
        <v>37</v>
      </c>
      <c r="I1075" s="2">
        <v>418</v>
      </c>
      <c r="K1075" s="2">
        <v>30591.217499999999</v>
      </c>
    </row>
    <row r="1076" spans="1:11" x14ac:dyDescent="0.15">
      <c r="A1076" t="s">
        <v>1258</v>
      </c>
      <c r="B1076" t="s">
        <v>1259</v>
      </c>
      <c r="C1076" s="1">
        <v>41192</v>
      </c>
      <c r="D1076" s="3">
        <f t="shared" si="32"/>
        <v>10</v>
      </c>
      <c r="E1076" s="3">
        <f t="shared" si="33"/>
        <v>2012</v>
      </c>
      <c r="F1076" t="s">
        <v>14</v>
      </c>
      <c r="G1076" t="s">
        <v>1274</v>
      </c>
      <c r="H1076" t="s">
        <v>1275</v>
      </c>
      <c r="I1076" s="2">
        <v>1762.895</v>
      </c>
      <c r="J1076" t="s">
        <v>325</v>
      </c>
      <c r="K1076" s="2">
        <v>32354.112499999999</v>
      </c>
    </row>
    <row r="1077" spans="1:11" x14ac:dyDescent="0.15">
      <c r="A1077" t="s">
        <v>1258</v>
      </c>
      <c r="B1077" t="s">
        <v>1259</v>
      </c>
      <c r="C1077" s="1">
        <v>41235</v>
      </c>
      <c r="D1077" s="3">
        <f t="shared" si="32"/>
        <v>11</v>
      </c>
      <c r="E1077" s="3">
        <f t="shared" si="33"/>
        <v>2012</v>
      </c>
      <c r="F1077" t="s">
        <v>43</v>
      </c>
      <c r="G1077" t="s">
        <v>37</v>
      </c>
      <c r="H1077" t="s">
        <v>37</v>
      </c>
      <c r="I1077" s="2">
        <v>-6.65</v>
      </c>
      <c r="K1077" s="2">
        <v>32347.462500000001</v>
      </c>
    </row>
    <row r="1078" spans="1:11" x14ac:dyDescent="0.15">
      <c r="A1078" t="s">
        <v>1258</v>
      </c>
      <c r="B1078" t="s">
        <v>1259</v>
      </c>
      <c r="C1078" s="1">
        <v>41439</v>
      </c>
      <c r="D1078" s="3">
        <f t="shared" si="32"/>
        <v>6</v>
      </c>
      <c r="E1078" s="3">
        <f t="shared" si="33"/>
        <v>2013</v>
      </c>
      <c r="F1078" t="s">
        <v>14</v>
      </c>
      <c r="G1078" t="s">
        <v>1276</v>
      </c>
      <c r="H1078" t="s">
        <v>1277</v>
      </c>
      <c r="I1078" s="2">
        <v>2250</v>
      </c>
      <c r="K1078" s="2">
        <v>34597.462500000001</v>
      </c>
    </row>
    <row r="1079" spans="1:11" x14ac:dyDescent="0.15">
      <c r="A1079" t="s">
        <v>1258</v>
      </c>
      <c r="B1079" t="s">
        <v>1259</v>
      </c>
      <c r="C1079" s="1">
        <v>41835</v>
      </c>
      <c r="D1079" s="3">
        <f t="shared" si="32"/>
        <v>7</v>
      </c>
      <c r="E1079" s="3">
        <f t="shared" si="33"/>
        <v>2014</v>
      </c>
      <c r="F1079" t="s">
        <v>14</v>
      </c>
      <c r="G1079" t="s">
        <v>37</v>
      </c>
      <c r="H1079" t="s">
        <v>37</v>
      </c>
      <c r="I1079" s="2">
        <v>465</v>
      </c>
      <c r="K1079" s="2">
        <v>35062.462500000001</v>
      </c>
    </row>
    <row r="1080" spans="1:11" x14ac:dyDescent="0.15">
      <c r="A1080" t="s">
        <v>1258</v>
      </c>
      <c r="B1080" t="s">
        <v>1259</v>
      </c>
      <c r="C1080" s="1">
        <v>42563</v>
      </c>
      <c r="D1080" s="3">
        <f t="shared" si="32"/>
        <v>7</v>
      </c>
      <c r="E1080" s="3">
        <f t="shared" si="33"/>
        <v>2016</v>
      </c>
      <c r="F1080" t="s">
        <v>14</v>
      </c>
      <c r="G1080" t="s">
        <v>37</v>
      </c>
      <c r="H1080" t="s">
        <v>37</v>
      </c>
      <c r="I1080" s="2">
        <v>378</v>
      </c>
      <c r="K1080" s="2">
        <v>35440.462500000001</v>
      </c>
    </row>
    <row r="1081" spans="1:11" x14ac:dyDescent="0.15">
      <c r="A1081" t="s">
        <v>1258</v>
      </c>
      <c r="B1081" t="s">
        <v>1259</v>
      </c>
      <c r="C1081" s="1">
        <v>43389</v>
      </c>
      <c r="D1081" s="3">
        <f t="shared" si="32"/>
        <v>10</v>
      </c>
      <c r="E1081" s="3">
        <f t="shared" si="33"/>
        <v>2018</v>
      </c>
      <c r="F1081" t="s">
        <v>14</v>
      </c>
      <c r="G1081" t="s">
        <v>37</v>
      </c>
      <c r="H1081" t="s">
        <v>37</v>
      </c>
      <c r="I1081" s="2">
        <v>415</v>
      </c>
      <c r="K1081" s="2">
        <v>35855.462500000001</v>
      </c>
    </row>
    <row r="1082" spans="1:11" x14ac:dyDescent="0.15">
      <c r="A1082" t="s">
        <v>1258</v>
      </c>
      <c r="B1082" t="s">
        <v>1259</v>
      </c>
      <c r="C1082" s="1">
        <v>43942</v>
      </c>
      <c r="D1082" s="3">
        <f t="shared" si="32"/>
        <v>4</v>
      </c>
      <c r="E1082" s="3">
        <f t="shared" si="33"/>
        <v>2020</v>
      </c>
      <c r="F1082" t="s">
        <v>14</v>
      </c>
      <c r="G1082" t="s">
        <v>37</v>
      </c>
      <c r="H1082" t="s">
        <v>37</v>
      </c>
      <c r="I1082" s="2">
        <v>353.68700000000007</v>
      </c>
      <c r="K1082" s="2">
        <v>36209.1495</v>
      </c>
    </row>
    <row r="1083" spans="1:11" x14ac:dyDescent="0.15">
      <c r="A1083" t="s">
        <v>1258</v>
      </c>
      <c r="B1083" t="s">
        <v>1259</v>
      </c>
      <c r="C1083" s="1">
        <v>43973</v>
      </c>
      <c r="D1083" s="3">
        <f t="shared" si="32"/>
        <v>5</v>
      </c>
      <c r="E1083" s="3">
        <f t="shared" si="33"/>
        <v>2020</v>
      </c>
      <c r="F1083" t="s">
        <v>14</v>
      </c>
      <c r="G1083" t="s">
        <v>1278</v>
      </c>
      <c r="H1083" t="s">
        <v>1279</v>
      </c>
      <c r="I1083" s="2">
        <v>2500</v>
      </c>
      <c r="J1083" t="s">
        <v>325</v>
      </c>
      <c r="K1083" s="2">
        <v>38709.1495</v>
      </c>
    </row>
    <row r="1084" spans="1:11" x14ac:dyDescent="0.15">
      <c r="A1084" t="s">
        <v>1258</v>
      </c>
      <c r="B1084" t="s">
        <v>1259</v>
      </c>
      <c r="C1084" s="1">
        <v>44670</v>
      </c>
      <c r="D1084" s="3">
        <f t="shared" si="32"/>
        <v>4</v>
      </c>
      <c r="E1084" s="3">
        <f t="shared" si="33"/>
        <v>2022</v>
      </c>
      <c r="F1084" t="s">
        <v>14</v>
      </c>
      <c r="G1084" t="s">
        <v>37</v>
      </c>
      <c r="H1084" t="s">
        <v>37</v>
      </c>
      <c r="I1084" s="2">
        <v>350</v>
      </c>
      <c r="K1084" s="2">
        <v>39059.1495</v>
      </c>
    </row>
    <row r="1085" spans="1:11" x14ac:dyDescent="0.15">
      <c r="A1085" t="s">
        <v>1258</v>
      </c>
      <c r="B1085" t="s">
        <v>1259</v>
      </c>
      <c r="C1085" s="1">
        <v>44761</v>
      </c>
      <c r="D1085" s="3">
        <f t="shared" si="32"/>
        <v>7</v>
      </c>
      <c r="E1085" s="3">
        <f t="shared" si="33"/>
        <v>2022</v>
      </c>
      <c r="F1085" t="s">
        <v>14</v>
      </c>
      <c r="G1085" t="s">
        <v>37</v>
      </c>
      <c r="H1085" t="s">
        <v>37</v>
      </c>
      <c r="I1085" s="2">
        <v>371</v>
      </c>
      <c r="K1085" s="2">
        <v>39430.1495</v>
      </c>
    </row>
    <row r="1086" spans="1:11" x14ac:dyDescent="0.15">
      <c r="A1086" t="s">
        <v>1280</v>
      </c>
      <c r="B1086" t="s">
        <v>1281</v>
      </c>
      <c r="C1086" s="1">
        <v>44461</v>
      </c>
      <c r="D1086" s="3">
        <f t="shared" si="32"/>
        <v>9</v>
      </c>
      <c r="E1086" s="3">
        <f t="shared" si="33"/>
        <v>2021</v>
      </c>
      <c r="F1086" t="s">
        <v>1171</v>
      </c>
      <c r="G1086" t="s">
        <v>1282</v>
      </c>
      <c r="H1086" t="s">
        <v>1283</v>
      </c>
      <c r="I1086" s="2">
        <v>10000</v>
      </c>
      <c r="K1086" s="2">
        <v>10000</v>
      </c>
    </row>
    <row r="1087" spans="1:11" x14ac:dyDescent="0.15">
      <c r="A1087" t="s">
        <v>1280</v>
      </c>
      <c r="B1087" t="s">
        <v>1281</v>
      </c>
      <c r="C1087" s="1">
        <v>44670</v>
      </c>
      <c r="D1087" s="3">
        <f t="shared" si="32"/>
        <v>4</v>
      </c>
      <c r="E1087" s="3">
        <f t="shared" si="33"/>
        <v>2022</v>
      </c>
      <c r="F1087" t="s">
        <v>14</v>
      </c>
      <c r="G1087" t="s">
        <v>37</v>
      </c>
      <c r="H1087" t="s">
        <v>37</v>
      </c>
      <c r="I1087" s="2">
        <v>90</v>
      </c>
      <c r="K1087" s="2">
        <v>10090</v>
      </c>
    </row>
    <row r="1088" spans="1:11" x14ac:dyDescent="0.15">
      <c r="A1088" t="s">
        <v>1280</v>
      </c>
      <c r="B1088" t="s">
        <v>1281</v>
      </c>
      <c r="C1088" s="1">
        <v>44692</v>
      </c>
      <c r="D1088" s="3">
        <f t="shared" si="32"/>
        <v>5</v>
      </c>
      <c r="E1088" s="3">
        <f t="shared" si="33"/>
        <v>2022</v>
      </c>
      <c r="F1088" t="s">
        <v>14</v>
      </c>
      <c r="G1088" t="s">
        <v>1284</v>
      </c>
      <c r="H1088" t="s">
        <v>898</v>
      </c>
      <c r="I1088" s="2">
        <v>2250</v>
      </c>
      <c r="K1088" s="2">
        <v>12340</v>
      </c>
    </row>
    <row r="1089" spans="1:11" x14ac:dyDescent="0.15">
      <c r="A1089" t="s">
        <v>1280</v>
      </c>
      <c r="B1089" t="s">
        <v>1281</v>
      </c>
      <c r="C1089" s="1">
        <v>44761</v>
      </c>
      <c r="D1089" s="3">
        <f t="shared" si="32"/>
        <v>7</v>
      </c>
      <c r="E1089" s="3">
        <f t="shared" si="33"/>
        <v>2022</v>
      </c>
      <c r="F1089" t="s">
        <v>14</v>
      </c>
      <c r="G1089" t="s">
        <v>37</v>
      </c>
      <c r="H1089" t="s">
        <v>37</v>
      </c>
      <c r="I1089" s="2">
        <v>117</v>
      </c>
      <c r="K1089" s="2">
        <v>12457</v>
      </c>
    </row>
    <row r="1090" spans="1:11" x14ac:dyDescent="0.15">
      <c r="A1090" t="s">
        <v>1285</v>
      </c>
      <c r="B1090" t="s">
        <v>1286</v>
      </c>
      <c r="C1090" s="1">
        <v>39981</v>
      </c>
      <c r="D1090" s="3">
        <f t="shared" si="32"/>
        <v>6</v>
      </c>
      <c r="E1090" s="3">
        <f t="shared" si="33"/>
        <v>2009</v>
      </c>
      <c r="F1090" t="s">
        <v>1171</v>
      </c>
      <c r="G1090" t="s">
        <v>1287</v>
      </c>
      <c r="H1090" t="s">
        <v>1288</v>
      </c>
      <c r="I1090" s="2">
        <v>7000</v>
      </c>
      <c r="K1090" s="2">
        <v>7000</v>
      </c>
    </row>
    <row r="1091" spans="1:11" x14ac:dyDescent="0.15">
      <c r="A1091" t="s">
        <v>1285</v>
      </c>
      <c r="B1091" t="s">
        <v>1286</v>
      </c>
      <c r="C1091" s="1">
        <v>40122</v>
      </c>
      <c r="D1091" s="3">
        <f t="shared" si="32"/>
        <v>11</v>
      </c>
      <c r="E1091" s="3">
        <f t="shared" si="33"/>
        <v>2009</v>
      </c>
      <c r="F1091" t="s">
        <v>14</v>
      </c>
      <c r="G1091" t="s">
        <v>941</v>
      </c>
      <c r="H1091" t="s">
        <v>1289</v>
      </c>
      <c r="I1091" s="2">
        <v>2000</v>
      </c>
      <c r="K1091" s="2">
        <v>9000</v>
      </c>
    </row>
    <row r="1092" spans="1:11" x14ac:dyDescent="0.15">
      <c r="A1092" t="s">
        <v>1285</v>
      </c>
      <c r="B1092" t="s">
        <v>1286</v>
      </c>
      <c r="C1092" s="1">
        <v>40219</v>
      </c>
      <c r="D1092" s="3">
        <f t="shared" si="32"/>
        <v>2</v>
      </c>
      <c r="E1092" s="3">
        <f t="shared" si="33"/>
        <v>2010</v>
      </c>
      <c r="F1092" t="s">
        <v>14</v>
      </c>
      <c r="G1092" t="s">
        <v>927</v>
      </c>
      <c r="H1092" t="s">
        <v>1290</v>
      </c>
      <c r="I1092" s="2">
        <v>2159.2399999999998</v>
      </c>
      <c r="J1092" t="s">
        <v>325</v>
      </c>
      <c r="K1092" s="2">
        <v>11159.24</v>
      </c>
    </row>
    <row r="1093" spans="1:11" x14ac:dyDescent="0.15">
      <c r="A1093" t="s">
        <v>1285</v>
      </c>
      <c r="B1093" t="s">
        <v>1286</v>
      </c>
      <c r="C1093" s="1">
        <v>40333</v>
      </c>
      <c r="D1093" s="3">
        <f t="shared" si="32"/>
        <v>6</v>
      </c>
      <c r="E1093" s="3">
        <f t="shared" si="33"/>
        <v>2010</v>
      </c>
      <c r="F1093" t="s">
        <v>14</v>
      </c>
      <c r="G1093" t="s">
        <v>1291</v>
      </c>
      <c r="H1093" t="s">
        <v>1292</v>
      </c>
      <c r="I1093" s="2">
        <v>2175.56</v>
      </c>
      <c r="J1093" t="s">
        <v>325</v>
      </c>
      <c r="K1093" s="2">
        <v>13334.8</v>
      </c>
    </row>
    <row r="1094" spans="1:11" x14ac:dyDescent="0.15">
      <c r="A1094" t="s">
        <v>1285</v>
      </c>
      <c r="B1094" t="s">
        <v>1286</v>
      </c>
      <c r="C1094" s="1">
        <v>40401</v>
      </c>
      <c r="D1094" s="3">
        <f t="shared" si="32"/>
        <v>8</v>
      </c>
      <c r="E1094" s="3">
        <f t="shared" si="33"/>
        <v>2010</v>
      </c>
      <c r="F1094" t="s">
        <v>14</v>
      </c>
      <c r="G1094" t="s">
        <v>1293</v>
      </c>
      <c r="H1094" t="s">
        <v>1294</v>
      </c>
      <c r="I1094" s="2">
        <v>1750</v>
      </c>
      <c r="K1094" s="2">
        <v>15084.8</v>
      </c>
    </row>
    <row r="1095" spans="1:11" x14ac:dyDescent="0.15">
      <c r="A1095" t="s">
        <v>1285</v>
      </c>
      <c r="B1095" t="s">
        <v>1286</v>
      </c>
      <c r="C1095" s="1">
        <v>40494</v>
      </c>
      <c r="D1095" s="3">
        <f t="shared" si="32"/>
        <v>11</v>
      </c>
      <c r="E1095" s="3">
        <f t="shared" si="33"/>
        <v>2010</v>
      </c>
      <c r="F1095" t="s">
        <v>14</v>
      </c>
      <c r="G1095" t="s">
        <v>1295</v>
      </c>
      <c r="H1095" t="s">
        <v>467</v>
      </c>
      <c r="I1095" s="2">
        <v>2060.9499999999998</v>
      </c>
      <c r="J1095" t="s">
        <v>325</v>
      </c>
      <c r="K1095" s="2">
        <v>17145.75</v>
      </c>
    </row>
    <row r="1096" spans="1:11" x14ac:dyDescent="0.15">
      <c r="A1096" t="s">
        <v>1285</v>
      </c>
      <c r="B1096" t="s">
        <v>1286</v>
      </c>
      <c r="C1096" s="1">
        <v>40758</v>
      </c>
      <c r="D1096" s="3">
        <f t="shared" ref="D1096:D1159" si="34">MONTH(C1096)</f>
        <v>8</v>
      </c>
      <c r="E1096" s="3">
        <f t="shared" ref="E1096:E1159" si="35">YEAR(C1096)</f>
        <v>2011</v>
      </c>
      <c r="F1096" t="s">
        <v>14</v>
      </c>
      <c r="G1096" t="s">
        <v>326</v>
      </c>
      <c r="H1096" t="s">
        <v>727</v>
      </c>
      <c r="I1096" s="2">
        <v>2000</v>
      </c>
      <c r="K1096" s="2">
        <v>19145.75</v>
      </c>
    </row>
    <row r="1097" spans="1:11" x14ac:dyDescent="0.15">
      <c r="A1097" t="s">
        <v>1285</v>
      </c>
      <c r="B1097" t="s">
        <v>1286</v>
      </c>
      <c r="C1097" s="1">
        <v>40835</v>
      </c>
      <c r="D1097" s="3">
        <f t="shared" si="34"/>
        <v>10</v>
      </c>
      <c r="E1097" s="3">
        <f t="shared" si="35"/>
        <v>2011</v>
      </c>
      <c r="F1097" t="s">
        <v>14</v>
      </c>
      <c r="G1097" t="s">
        <v>37</v>
      </c>
      <c r="H1097" t="s">
        <v>37</v>
      </c>
      <c r="I1097" s="2">
        <v>415</v>
      </c>
      <c r="K1097" s="2">
        <v>19560.75</v>
      </c>
    </row>
    <row r="1098" spans="1:11" x14ac:dyDescent="0.15">
      <c r="A1098" t="s">
        <v>1285</v>
      </c>
      <c r="B1098" t="s">
        <v>1286</v>
      </c>
      <c r="C1098" s="1">
        <v>40956</v>
      </c>
      <c r="D1098" s="3">
        <f t="shared" si="34"/>
        <v>2</v>
      </c>
      <c r="E1098" s="3">
        <f t="shared" si="35"/>
        <v>2012</v>
      </c>
      <c r="F1098" t="s">
        <v>14</v>
      </c>
      <c r="G1098" t="s">
        <v>1296</v>
      </c>
      <c r="H1098" t="s">
        <v>1297</v>
      </c>
      <c r="I1098" s="2">
        <v>1750</v>
      </c>
      <c r="K1098" s="2">
        <v>21310.75</v>
      </c>
    </row>
    <row r="1099" spans="1:11" x14ac:dyDescent="0.15">
      <c r="A1099" t="s">
        <v>1285</v>
      </c>
      <c r="B1099" t="s">
        <v>1286</v>
      </c>
      <c r="C1099" s="1">
        <v>41107</v>
      </c>
      <c r="D1099" s="3">
        <f t="shared" si="34"/>
        <v>7</v>
      </c>
      <c r="E1099" s="3">
        <f t="shared" si="35"/>
        <v>2012</v>
      </c>
      <c r="F1099" t="s">
        <v>14</v>
      </c>
      <c r="G1099" t="s">
        <v>37</v>
      </c>
      <c r="H1099" t="s">
        <v>37</v>
      </c>
      <c r="I1099" s="2">
        <v>295</v>
      </c>
      <c r="K1099" s="2">
        <v>21605.75</v>
      </c>
    </row>
    <row r="1100" spans="1:11" x14ac:dyDescent="0.15">
      <c r="A1100" t="s">
        <v>1285</v>
      </c>
      <c r="B1100" t="s">
        <v>1286</v>
      </c>
      <c r="C1100" s="1">
        <v>41138</v>
      </c>
      <c r="D1100" s="3">
        <f t="shared" si="34"/>
        <v>8</v>
      </c>
      <c r="E1100" s="3">
        <f t="shared" si="35"/>
        <v>2012</v>
      </c>
      <c r="F1100" t="s">
        <v>14</v>
      </c>
      <c r="G1100" t="s">
        <v>1298</v>
      </c>
      <c r="H1100" t="s">
        <v>1207</v>
      </c>
      <c r="I1100" s="2">
        <v>1649.18</v>
      </c>
      <c r="J1100" t="s">
        <v>325</v>
      </c>
      <c r="K1100" s="2">
        <v>23254.93</v>
      </c>
    </row>
    <row r="1101" spans="1:11" x14ac:dyDescent="0.15">
      <c r="A1101" t="s">
        <v>1285</v>
      </c>
      <c r="B1101" t="s">
        <v>1286</v>
      </c>
      <c r="C1101" s="1">
        <v>41235</v>
      </c>
      <c r="D1101" s="3">
        <f t="shared" si="34"/>
        <v>11</v>
      </c>
      <c r="E1101" s="3">
        <f t="shared" si="35"/>
        <v>2012</v>
      </c>
      <c r="F1101" t="s">
        <v>43</v>
      </c>
      <c r="G1101" t="s">
        <v>37</v>
      </c>
      <c r="H1101" t="s">
        <v>37</v>
      </c>
      <c r="I1101" s="2">
        <v>-3.5</v>
      </c>
      <c r="K1101" s="2">
        <v>23251.43</v>
      </c>
    </row>
    <row r="1102" spans="1:11" x14ac:dyDescent="0.15">
      <c r="A1102" t="s">
        <v>1285</v>
      </c>
      <c r="B1102" t="s">
        <v>1286</v>
      </c>
      <c r="C1102" s="1">
        <v>41502</v>
      </c>
      <c r="D1102" s="3">
        <f t="shared" si="34"/>
        <v>8</v>
      </c>
      <c r="E1102" s="3">
        <f t="shared" si="35"/>
        <v>2013</v>
      </c>
      <c r="F1102" t="s">
        <v>14</v>
      </c>
      <c r="G1102" t="s">
        <v>1299</v>
      </c>
      <c r="H1102" t="s">
        <v>1300</v>
      </c>
      <c r="I1102" s="2">
        <v>2250</v>
      </c>
      <c r="K1102" s="2">
        <v>25501.43</v>
      </c>
    </row>
    <row r="1103" spans="1:11" x14ac:dyDescent="0.15">
      <c r="A1103" t="s">
        <v>1285</v>
      </c>
      <c r="B1103" t="s">
        <v>1286</v>
      </c>
      <c r="C1103" s="1">
        <v>41775</v>
      </c>
      <c r="D1103" s="3">
        <f t="shared" si="34"/>
        <v>5</v>
      </c>
      <c r="E1103" s="3">
        <f t="shared" si="35"/>
        <v>2014</v>
      </c>
      <c r="F1103" t="s">
        <v>14</v>
      </c>
      <c r="G1103" t="s">
        <v>1301</v>
      </c>
      <c r="H1103" t="s">
        <v>1302</v>
      </c>
      <c r="I1103" s="2">
        <v>2181.56</v>
      </c>
      <c r="J1103" t="s">
        <v>325</v>
      </c>
      <c r="K1103" s="2">
        <v>27682.99</v>
      </c>
    </row>
    <row r="1104" spans="1:11" x14ac:dyDescent="0.15">
      <c r="A1104" t="s">
        <v>1285</v>
      </c>
      <c r="B1104" t="s">
        <v>1286</v>
      </c>
      <c r="C1104" s="1">
        <v>41835</v>
      </c>
      <c r="D1104" s="3">
        <f t="shared" si="34"/>
        <v>7</v>
      </c>
      <c r="E1104" s="3">
        <f t="shared" si="35"/>
        <v>2014</v>
      </c>
      <c r="F1104" t="s">
        <v>14</v>
      </c>
      <c r="G1104" t="s">
        <v>37</v>
      </c>
      <c r="H1104" t="s">
        <v>37</v>
      </c>
      <c r="I1104" s="2">
        <v>372</v>
      </c>
      <c r="K1104" s="2">
        <v>28054.99</v>
      </c>
    </row>
    <row r="1105" spans="1:11" x14ac:dyDescent="0.15">
      <c r="A1105" t="s">
        <v>1285</v>
      </c>
      <c r="B1105" t="s">
        <v>1286</v>
      </c>
      <c r="C1105" s="1">
        <v>42020</v>
      </c>
      <c r="D1105" s="3">
        <f t="shared" si="34"/>
        <v>1</v>
      </c>
      <c r="E1105" s="3">
        <f t="shared" si="35"/>
        <v>2015</v>
      </c>
      <c r="F1105" t="s">
        <v>14</v>
      </c>
      <c r="G1105" t="s">
        <v>1303</v>
      </c>
      <c r="H1105" t="s">
        <v>1304</v>
      </c>
      <c r="I1105" s="2">
        <v>1889.84</v>
      </c>
      <c r="J1105" t="s">
        <v>325</v>
      </c>
      <c r="K1105" s="2">
        <v>29944.83</v>
      </c>
    </row>
    <row r="1106" spans="1:11" x14ac:dyDescent="0.15">
      <c r="A1106" t="s">
        <v>1285</v>
      </c>
      <c r="B1106" t="s">
        <v>1286</v>
      </c>
      <c r="C1106" s="1">
        <v>42284</v>
      </c>
      <c r="D1106" s="3">
        <f t="shared" si="34"/>
        <v>10</v>
      </c>
      <c r="E1106" s="3">
        <f t="shared" si="35"/>
        <v>2015</v>
      </c>
      <c r="F1106" t="s">
        <v>14</v>
      </c>
      <c r="G1106" t="s">
        <v>1305</v>
      </c>
      <c r="H1106" t="s">
        <v>1306</v>
      </c>
      <c r="I1106" s="2">
        <v>1500</v>
      </c>
      <c r="K1106" s="2">
        <v>31444.83</v>
      </c>
    </row>
    <row r="1107" spans="1:11" x14ac:dyDescent="0.15">
      <c r="A1107" t="s">
        <v>1285</v>
      </c>
      <c r="B1107" t="s">
        <v>1286</v>
      </c>
      <c r="C1107" s="1">
        <v>42563</v>
      </c>
      <c r="D1107" s="3">
        <f t="shared" si="34"/>
        <v>7</v>
      </c>
      <c r="E1107" s="3">
        <f t="shared" si="35"/>
        <v>2016</v>
      </c>
      <c r="F1107" t="s">
        <v>14</v>
      </c>
      <c r="G1107" t="s">
        <v>37</v>
      </c>
      <c r="H1107" t="s">
        <v>37</v>
      </c>
      <c r="I1107" s="2">
        <v>339</v>
      </c>
      <c r="K1107" s="2">
        <v>31783.83</v>
      </c>
    </row>
    <row r="1108" spans="1:11" x14ac:dyDescent="0.15">
      <c r="A1108" t="s">
        <v>1285</v>
      </c>
      <c r="B1108" t="s">
        <v>1286</v>
      </c>
      <c r="C1108" s="1">
        <v>43389</v>
      </c>
      <c r="D1108" s="3">
        <f t="shared" si="34"/>
        <v>10</v>
      </c>
      <c r="E1108" s="3">
        <f t="shared" si="35"/>
        <v>2018</v>
      </c>
      <c r="F1108" t="s">
        <v>14</v>
      </c>
      <c r="G1108" t="s">
        <v>37</v>
      </c>
      <c r="H1108" t="s">
        <v>37</v>
      </c>
      <c r="I1108" s="2">
        <v>373</v>
      </c>
      <c r="K1108" s="2">
        <v>32156.83</v>
      </c>
    </row>
    <row r="1109" spans="1:11" x14ac:dyDescent="0.15">
      <c r="A1109" t="s">
        <v>1285</v>
      </c>
      <c r="B1109" t="s">
        <v>1286</v>
      </c>
      <c r="C1109" s="1">
        <v>43942</v>
      </c>
      <c r="D1109" s="3">
        <f t="shared" si="34"/>
        <v>4</v>
      </c>
      <c r="E1109" s="3">
        <f t="shared" si="35"/>
        <v>2020</v>
      </c>
      <c r="F1109" t="s">
        <v>14</v>
      </c>
      <c r="G1109" t="s">
        <v>37</v>
      </c>
      <c r="H1109" t="s">
        <v>37</v>
      </c>
      <c r="I1109" s="2">
        <v>317.20300000000003</v>
      </c>
      <c r="K1109" s="2">
        <v>32474.032999999999</v>
      </c>
    </row>
    <row r="1110" spans="1:11" x14ac:dyDescent="0.15">
      <c r="A1110" t="s">
        <v>1285</v>
      </c>
      <c r="B1110" t="s">
        <v>1286</v>
      </c>
      <c r="C1110" s="1">
        <v>44015</v>
      </c>
      <c r="D1110" s="3">
        <f t="shared" si="34"/>
        <v>7</v>
      </c>
      <c r="E1110" s="3">
        <f t="shared" si="35"/>
        <v>2020</v>
      </c>
      <c r="F1110" t="s">
        <v>14</v>
      </c>
      <c r="G1110" t="s">
        <v>1307</v>
      </c>
      <c r="H1110" t="s">
        <v>1308</v>
      </c>
      <c r="I1110" s="2">
        <v>2329.25</v>
      </c>
      <c r="J1110" t="s">
        <v>325</v>
      </c>
      <c r="K1110" s="2">
        <v>34803.282999999996</v>
      </c>
    </row>
    <row r="1111" spans="1:11" x14ac:dyDescent="0.15">
      <c r="A1111" t="s">
        <v>1285</v>
      </c>
      <c r="B1111" t="s">
        <v>1286</v>
      </c>
      <c r="C1111" s="1">
        <v>44670</v>
      </c>
      <c r="D1111" s="3">
        <f t="shared" si="34"/>
        <v>4</v>
      </c>
      <c r="E1111" s="3">
        <f t="shared" si="35"/>
        <v>2022</v>
      </c>
      <c r="F1111" t="s">
        <v>14</v>
      </c>
      <c r="G1111" t="s">
        <v>37</v>
      </c>
      <c r="H1111" t="s">
        <v>37</v>
      </c>
      <c r="I1111" s="2">
        <v>315</v>
      </c>
      <c r="K1111" s="2">
        <v>35118.282999999996</v>
      </c>
    </row>
    <row r="1112" spans="1:11" x14ac:dyDescent="0.15">
      <c r="A1112" t="s">
        <v>1285</v>
      </c>
      <c r="B1112" t="s">
        <v>1286</v>
      </c>
      <c r="C1112" s="1">
        <v>44761</v>
      </c>
      <c r="D1112" s="3">
        <f t="shared" si="34"/>
        <v>7</v>
      </c>
      <c r="E1112" s="3">
        <f t="shared" si="35"/>
        <v>2022</v>
      </c>
      <c r="F1112" t="s">
        <v>14</v>
      </c>
      <c r="G1112" t="s">
        <v>37</v>
      </c>
      <c r="H1112" t="s">
        <v>37</v>
      </c>
      <c r="I1112" s="2">
        <v>333</v>
      </c>
      <c r="K1112" s="2">
        <v>35451.282999999996</v>
      </c>
    </row>
    <row r="1113" spans="1:11" x14ac:dyDescent="0.15">
      <c r="A1113" t="s">
        <v>1309</v>
      </c>
      <c r="B1113" t="s">
        <v>1310</v>
      </c>
      <c r="C1113" s="1">
        <v>44083</v>
      </c>
      <c r="D1113" s="3">
        <f t="shared" si="34"/>
        <v>9</v>
      </c>
      <c r="E1113" s="3">
        <f t="shared" si="35"/>
        <v>2020</v>
      </c>
      <c r="F1113" t="s">
        <v>1171</v>
      </c>
      <c r="G1113" t="s">
        <v>978</v>
      </c>
      <c r="H1113" t="s">
        <v>1311</v>
      </c>
      <c r="I1113" s="2">
        <v>8000</v>
      </c>
      <c r="K1113" s="2">
        <v>8000</v>
      </c>
    </row>
    <row r="1114" spans="1:11" x14ac:dyDescent="0.15">
      <c r="A1114" t="s">
        <v>1309</v>
      </c>
      <c r="B1114" t="s">
        <v>1310</v>
      </c>
      <c r="C1114" s="1">
        <v>44127</v>
      </c>
      <c r="D1114" s="3">
        <f t="shared" si="34"/>
        <v>10</v>
      </c>
      <c r="E1114" s="3">
        <f t="shared" si="35"/>
        <v>2020</v>
      </c>
      <c r="F1114" t="s">
        <v>14</v>
      </c>
      <c r="G1114" t="s">
        <v>1312</v>
      </c>
      <c r="H1114" t="s">
        <v>1313</v>
      </c>
      <c r="I1114" s="2">
        <v>2632</v>
      </c>
      <c r="J1114" t="s">
        <v>325</v>
      </c>
      <c r="K1114" s="2">
        <v>10632</v>
      </c>
    </row>
    <row r="1115" spans="1:11" x14ac:dyDescent="0.15">
      <c r="A1115" t="s">
        <v>1309</v>
      </c>
      <c r="B1115" t="s">
        <v>1310</v>
      </c>
      <c r="C1115" s="1">
        <v>44154</v>
      </c>
      <c r="D1115" s="3">
        <f t="shared" si="34"/>
        <v>11</v>
      </c>
      <c r="E1115" s="3">
        <f t="shared" si="35"/>
        <v>2020</v>
      </c>
      <c r="F1115" t="s">
        <v>14</v>
      </c>
      <c r="G1115" t="s">
        <v>1314</v>
      </c>
      <c r="H1115" t="s">
        <v>1315</v>
      </c>
      <c r="I1115" s="2">
        <v>2500</v>
      </c>
      <c r="K1115" s="2">
        <v>13132</v>
      </c>
    </row>
    <row r="1116" spans="1:11" x14ac:dyDescent="0.15">
      <c r="A1116" t="s">
        <v>1309</v>
      </c>
      <c r="B1116" t="s">
        <v>1310</v>
      </c>
      <c r="C1116" s="1">
        <v>44175</v>
      </c>
      <c r="D1116" s="3">
        <f t="shared" si="34"/>
        <v>12</v>
      </c>
      <c r="E1116" s="3">
        <f t="shared" si="35"/>
        <v>2020</v>
      </c>
      <c r="F1116" t="s">
        <v>14</v>
      </c>
      <c r="G1116" t="s">
        <v>956</v>
      </c>
      <c r="H1116" t="s">
        <v>860</v>
      </c>
      <c r="I1116" s="2">
        <v>3011.1019999999994</v>
      </c>
      <c r="J1116" t="s">
        <v>325</v>
      </c>
      <c r="K1116" s="2">
        <v>16143.101999999999</v>
      </c>
    </row>
    <row r="1117" spans="1:11" x14ac:dyDescent="0.15">
      <c r="A1117" t="s">
        <v>1309</v>
      </c>
      <c r="B1117" t="s">
        <v>1310</v>
      </c>
      <c r="C1117" s="1">
        <v>44223</v>
      </c>
      <c r="D1117" s="3">
        <f t="shared" si="34"/>
        <v>1</v>
      </c>
      <c r="E1117" s="3">
        <f t="shared" si="35"/>
        <v>2021</v>
      </c>
      <c r="F1117" t="s">
        <v>14</v>
      </c>
      <c r="G1117" t="s">
        <v>841</v>
      </c>
      <c r="H1117" t="s">
        <v>1316</v>
      </c>
      <c r="I1117" s="2">
        <v>2936.25</v>
      </c>
      <c r="J1117" t="s">
        <v>325</v>
      </c>
      <c r="K1117" s="2">
        <v>19079.351999999999</v>
      </c>
    </row>
    <row r="1118" spans="1:11" x14ac:dyDescent="0.15">
      <c r="A1118" t="s">
        <v>1309</v>
      </c>
      <c r="B1118" t="s">
        <v>1310</v>
      </c>
      <c r="C1118" s="1">
        <v>44245</v>
      </c>
      <c r="D1118" s="3">
        <f t="shared" si="34"/>
        <v>2</v>
      </c>
      <c r="E1118" s="3">
        <f t="shared" si="35"/>
        <v>2021</v>
      </c>
      <c r="F1118" t="s">
        <v>14</v>
      </c>
      <c r="G1118" t="s">
        <v>1317</v>
      </c>
      <c r="H1118" t="s">
        <v>1318</v>
      </c>
      <c r="I1118" s="2">
        <v>2500</v>
      </c>
      <c r="K1118" s="2">
        <v>21579.352000000003</v>
      </c>
    </row>
    <row r="1119" spans="1:11" x14ac:dyDescent="0.15">
      <c r="A1119" t="s">
        <v>1309</v>
      </c>
      <c r="B1119" t="s">
        <v>1310</v>
      </c>
      <c r="C1119" s="1">
        <v>44273</v>
      </c>
      <c r="D1119" s="3">
        <f t="shared" si="34"/>
        <v>3</v>
      </c>
      <c r="E1119" s="3">
        <f t="shared" si="35"/>
        <v>2021</v>
      </c>
      <c r="F1119" t="s">
        <v>14</v>
      </c>
      <c r="G1119" t="s">
        <v>1319</v>
      </c>
      <c r="H1119" t="s">
        <v>1006</v>
      </c>
      <c r="I1119" s="2">
        <v>2500</v>
      </c>
      <c r="K1119" s="2">
        <v>24079.352000000003</v>
      </c>
    </row>
    <row r="1120" spans="1:11" x14ac:dyDescent="0.15">
      <c r="A1120" t="s">
        <v>1309</v>
      </c>
      <c r="B1120" t="s">
        <v>1310</v>
      </c>
      <c r="C1120" s="1">
        <v>44308</v>
      </c>
      <c r="D1120" s="3">
        <f t="shared" si="34"/>
        <v>4</v>
      </c>
      <c r="E1120" s="3">
        <f t="shared" si="35"/>
        <v>2021</v>
      </c>
      <c r="F1120" t="s">
        <v>14</v>
      </c>
      <c r="G1120" t="s">
        <v>1228</v>
      </c>
      <c r="H1120" t="s">
        <v>1320</v>
      </c>
      <c r="I1120" s="2">
        <v>3124.9990000000003</v>
      </c>
      <c r="J1120" t="s">
        <v>325</v>
      </c>
      <c r="K1120" s="2">
        <v>27204.351000000002</v>
      </c>
    </row>
    <row r="1121" spans="1:11" x14ac:dyDescent="0.15">
      <c r="A1121" t="s">
        <v>1309</v>
      </c>
      <c r="B1121" t="s">
        <v>1310</v>
      </c>
      <c r="C1121" s="1">
        <v>44336</v>
      </c>
      <c r="D1121" s="3">
        <f t="shared" si="34"/>
        <v>5</v>
      </c>
      <c r="E1121" s="3">
        <f t="shared" si="35"/>
        <v>2021</v>
      </c>
      <c r="F1121" t="s">
        <v>14</v>
      </c>
      <c r="G1121" t="s">
        <v>1321</v>
      </c>
      <c r="H1121" t="s">
        <v>1322</v>
      </c>
      <c r="I1121" s="2">
        <v>3093.7490000000003</v>
      </c>
      <c r="J1121" t="s">
        <v>325</v>
      </c>
      <c r="K1121" s="2">
        <v>30298.1</v>
      </c>
    </row>
    <row r="1122" spans="1:11" x14ac:dyDescent="0.15">
      <c r="A1122" t="s">
        <v>1309</v>
      </c>
      <c r="B1122" t="s">
        <v>1310</v>
      </c>
      <c r="C1122" s="1">
        <v>44364</v>
      </c>
      <c r="D1122" s="3">
        <f t="shared" si="34"/>
        <v>6</v>
      </c>
      <c r="E1122" s="3">
        <f t="shared" si="35"/>
        <v>2021</v>
      </c>
      <c r="F1122" t="s">
        <v>14</v>
      </c>
      <c r="G1122" t="s">
        <v>1323</v>
      </c>
      <c r="H1122" t="s">
        <v>1324</v>
      </c>
      <c r="I1122" s="2">
        <v>3118.75</v>
      </c>
      <c r="J1122" t="s">
        <v>325</v>
      </c>
      <c r="K1122" s="2">
        <v>33416.85</v>
      </c>
    </row>
    <row r="1123" spans="1:11" x14ac:dyDescent="0.15">
      <c r="A1123" t="s">
        <v>1309</v>
      </c>
      <c r="B1123" t="s">
        <v>1310</v>
      </c>
      <c r="C1123" s="1">
        <v>44670</v>
      </c>
      <c r="D1123" s="3">
        <f t="shared" si="34"/>
        <v>4</v>
      </c>
      <c r="E1123" s="3">
        <f t="shared" si="35"/>
        <v>2022</v>
      </c>
      <c r="F1123" t="s">
        <v>14</v>
      </c>
      <c r="G1123" t="s">
        <v>37</v>
      </c>
      <c r="H1123" t="s">
        <v>37</v>
      </c>
      <c r="I1123" s="2">
        <v>302</v>
      </c>
      <c r="K1123" s="2">
        <v>33718.85</v>
      </c>
    </row>
    <row r="1124" spans="1:11" x14ac:dyDescent="0.15">
      <c r="A1124" t="s">
        <v>1309</v>
      </c>
      <c r="B1124" t="s">
        <v>1310</v>
      </c>
      <c r="C1124" s="1">
        <v>44761</v>
      </c>
      <c r="D1124" s="3">
        <f t="shared" si="34"/>
        <v>7</v>
      </c>
      <c r="E1124" s="3">
        <f t="shared" si="35"/>
        <v>2022</v>
      </c>
      <c r="F1124" t="s">
        <v>14</v>
      </c>
      <c r="G1124" t="s">
        <v>37</v>
      </c>
      <c r="H1124" t="s">
        <v>37</v>
      </c>
      <c r="I1124" s="2">
        <v>320</v>
      </c>
      <c r="K1124" s="2">
        <v>34038.85</v>
      </c>
    </row>
    <row r="1125" spans="1:11" x14ac:dyDescent="0.15">
      <c r="A1125" t="s">
        <v>1325</v>
      </c>
      <c r="B1125" t="s">
        <v>1326</v>
      </c>
      <c r="C1125" s="1">
        <v>37679</v>
      </c>
      <c r="D1125" s="3">
        <f t="shared" si="34"/>
        <v>2</v>
      </c>
      <c r="E1125" s="3">
        <f t="shared" si="35"/>
        <v>2003</v>
      </c>
      <c r="F1125" t="s">
        <v>14</v>
      </c>
      <c r="G1125" t="s">
        <v>1327</v>
      </c>
      <c r="H1125" t="s">
        <v>1328</v>
      </c>
      <c r="I1125" s="2">
        <v>2750</v>
      </c>
      <c r="K1125" s="2">
        <v>2750</v>
      </c>
    </row>
    <row r="1126" spans="1:11" x14ac:dyDescent="0.15">
      <c r="A1126" t="s">
        <v>1325</v>
      </c>
      <c r="B1126" t="s">
        <v>1326</v>
      </c>
      <c r="C1126" s="1">
        <v>37770</v>
      </c>
      <c r="D1126" s="3">
        <f t="shared" si="34"/>
        <v>5</v>
      </c>
      <c r="E1126" s="3">
        <f t="shared" si="35"/>
        <v>2003</v>
      </c>
      <c r="F1126" t="s">
        <v>14</v>
      </c>
      <c r="G1126" t="s">
        <v>1329</v>
      </c>
      <c r="H1126" t="s">
        <v>1330</v>
      </c>
      <c r="I1126" s="2">
        <v>2250</v>
      </c>
      <c r="K1126" s="2">
        <v>5000</v>
      </c>
    </row>
    <row r="1127" spans="1:11" x14ac:dyDescent="0.15">
      <c r="A1127" t="s">
        <v>1325</v>
      </c>
      <c r="B1127" t="s">
        <v>1326</v>
      </c>
      <c r="C1127" s="1">
        <v>37805</v>
      </c>
      <c r="D1127" s="3">
        <f t="shared" si="34"/>
        <v>7</v>
      </c>
      <c r="E1127" s="3">
        <f t="shared" si="35"/>
        <v>2003</v>
      </c>
      <c r="F1127" t="s">
        <v>14</v>
      </c>
      <c r="G1127" t="s">
        <v>1226</v>
      </c>
      <c r="H1127" t="s">
        <v>1331</v>
      </c>
      <c r="I1127" s="2">
        <v>2250</v>
      </c>
      <c r="K1127" s="2">
        <v>7250</v>
      </c>
    </row>
    <row r="1128" spans="1:11" x14ac:dyDescent="0.15">
      <c r="A1128" t="s">
        <v>1325</v>
      </c>
      <c r="B1128" t="s">
        <v>1326</v>
      </c>
      <c r="C1128" s="1">
        <v>37875</v>
      </c>
      <c r="D1128" s="3">
        <f t="shared" si="34"/>
        <v>9</v>
      </c>
      <c r="E1128" s="3">
        <f t="shared" si="35"/>
        <v>2003</v>
      </c>
      <c r="F1128" t="s">
        <v>14</v>
      </c>
      <c r="G1128" t="s">
        <v>1332</v>
      </c>
      <c r="H1128" t="s">
        <v>382</v>
      </c>
      <c r="I1128" s="2">
        <v>2500</v>
      </c>
      <c r="K1128" s="2">
        <v>9750</v>
      </c>
    </row>
    <row r="1129" spans="1:11" x14ac:dyDescent="0.15">
      <c r="A1129" t="s">
        <v>1325</v>
      </c>
      <c r="B1129" t="s">
        <v>1326</v>
      </c>
      <c r="C1129" s="1">
        <v>37951</v>
      </c>
      <c r="D1129" s="3">
        <f t="shared" si="34"/>
        <v>11</v>
      </c>
      <c r="E1129" s="3">
        <f t="shared" si="35"/>
        <v>2003</v>
      </c>
      <c r="F1129" t="s">
        <v>14</v>
      </c>
      <c r="G1129" t="s">
        <v>1333</v>
      </c>
      <c r="H1129" t="s">
        <v>380</v>
      </c>
      <c r="I1129" s="2">
        <v>2500</v>
      </c>
      <c r="K1129" s="2">
        <v>12250</v>
      </c>
    </row>
    <row r="1130" spans="1:11" x14ac:dyDescent="0.15">
      <c r="A1130" t="s">
        <v>1325</v>
      </c>
      <c r="B1130" t="s">
        <v>1326</v>
      </c>
      <c r="C1130" s="1">
        <v>38462</v>
      </c>
      <c r="D1130" s="3">
        <f t="shared" si="34"/>
        <v>4</v>
      </c>
      <c r="E1130" s="3">
        <f t="shared" si="35"/>
        <v>2005</v>
      </c>
      <c r="F1130" t="s">
        <v>14</v>
      </c>
      <c r="G1130" t="s">
        <v>37</v>
      </c>
      <c r="H1130" t="s">
        <v>37</v>
      </c>
      <c r="I1130" s="2">
        <v>338</v>
      </c>
      <c r="K1130" s="2">
        <v>12588</v>
      </c>
    </row>
    <row r="1131" spans="1:11" x14ac:dyDescent="0.15">
      <c r="A1131" t="s">
        <v>1325</v>
      </c>
      <c r="B1131" t="s">
        <v>1326</v>
      </c>
      <c r="C1131" s="1">
        <v>38602</v>
      </c>
      <c r="D1131" s="3">
        <f t="shared" si="34"/>
        <v>9</v>
      </c>
      <c r="E1131" s="3">
        <f t="shared" si="35"/>
        <v>2005</v>
      </c>
      <c r="F1131" t="s">
        <v>14</v>
      </c>
      <c r="G1131" t="s">
        <v>415</v>
      </c>
      <c r="H1131" t="s">
        <v>1334</v>
      </c>
      <c r="I1131" s="2">
        <v>2750</v>
      </c>
      <c r="K1131" s="2">
        <v>15338</v>
      </c>
    </row>
    <row r="1132" spans="1:11" x14ac:dyDescent="0.15">
      <c r="A1132" t="s">
        <v>1325</v>
      </c>
      <c r="B1132" t="s">
        <v>1326</v>
      </c>
      <c r="C1132" s="1">
        <v>38644</v>
      </c>
      <c r="D1132" s="3">
        <f t="shared" si="34"/>
        <v>10</v>
      </c>
      <c r="E1132" s="3">
        <f t="shared" si="35"/>
        <v>2005</v>
      </c>
      <c r="F1132" t="s">
        <v>14</v>
      </c>
      <c r="G1132" t="s">
        <v>37</v>
      </c>
      <c r="H1132" t="s">
        <v>37</v>
      </c>
      <c r="I1132" s="2">
        <v>330</v>
      </c>
      <c r="K1132" s="2">
        <v>15668</v>
      </c>
    </row>
    <row r="1133" spans="1:11" x14ac:dyDescent="0.15">
      <c r="A1133" t="s">
        <v>1325</v>
      </c>
      <c r="B1133" t="s">
        <v>1326</v>
      </c>
      <c r="C1133" s="1">
        <v>39463</v>
      </c>
      <c r="D1133" s="3">
        <f t="shared" si="34"/>
        <v>1</v>
      </c>
      <c r="E1133" s="3">
        <f t="shared" si="35"/>
        <v>2008</v>
      </c>
      <c r="F1133" t="s">
        <v>14</v>
      </c>
      <c r="G1133" t="s">
        <v>37</v>
      </c>
      <c r="H1133" t="s">
        <v>37</v>
      </c>
      <c r="I1133" s="2">
        <v>154</v>
      </c>
      <c r="K1133" s="2">
        <v>15822</v>
      </c>
    </row>
    <row r="1134" spans="1:11" x14ac:dyDescent="0.15">
      <c r="A1134" t="s">
        <v>1325</v>
      </c>
      <c r="B1134" t="s">
        <v>1326</v>
      </c>
      <c r="C1134" s="1">
        <v>39554</v>
      </c>
      <c r="D1134" s="3">
        <f t="shared" si="34"/>
        <v>4</v>
      </c>
      <c r="E1134" s="3">
        <f t="shared" si="35"/>
        <v>2008</v>
      </c>
      <c r="F1134" t="s">
        <v>14</v>
      </c>
      <c r="G1134" t="s">
        <v>37</v>
      </c>
      <c r="H1134" t="s">
        <v>37</v>
      </c>
      <c r="I1134" s="2">
        <v>463</v>
      </c>
      <c r="K1134" s="2">
        <v>16285</v>
      </c>
    </row>
    <row r="1135" spans="1:11" x14ac:dyDescent="0.15">
      <c r="A1135" t="s">
        <v>1325</v>
      </c>
      <c r="B1135" t="s">
        <v>1326</v>
      </c>
      <c r="C1135" s="1">
        <v>39743</v>
      </c>
      <c r="D1135" s="3">
        <f t="shared" si="34"/>
        <v>10</v>
      </c>
      <c r="E1135" s="3">
        <f t="shared" si="35"/>
        <v>2008</v>
      </c>
      <c r="F1135" t="s">
        <v>14</v>
      </c>
      <c r="G1135" t="s">
        <v>37</v>
      </c>
      <c r="H1135" t="s">
        <v>37</v>
      </c>
      <c r="I1135" s="2">
        <v>2110</v>
      </c>
      <c r="K1135" s="2">
        <v>18395</v>
      </c>
    </row>
    <row r="1136" spans="1:11" x14ac:dyDescent="0.15">
      <c r="A1136" t="s">
        <v>1325</v>
      </c>
      <c r="B1136" t="s">
        <v>1326</v>
      </c>
      <c r="C1136" s="1">
        <v>39834</v>
      </c>
      <c r="D1136" s="3">
        <f t="shared" si="34"/>
        <v>1</v>
      </c>
      <c r="E1136" s="3">
        <f t="shared" si="35"/>
        <v>2009</v>
      </c>
      <c r="F1136" t="s">
        <v>14</v>
      </c>
      <c r="G1136" t="s">
        <v>37</v>
      </c>
      <c r="H1136" t="s">
        <v>37</v>
      </c>
      <c r="I1136" s="2">
        <v>1832</v>
      </c>
      <c r="K1136" s="2">
        <v>20227</v>
      </c>
    </row>
    <row r="1137" spans="1:11" x14ac:dyDescent="0.15">
      <c r="A1137" t="s">
        <v>1325</v>
      </c>
      <c r="B1137" t="s">
        <v>1326</v>
      </c>
      <c r="C1137" s="1">
        <v>40563</v>
      </c>
      <c r="D1137" s="3">
        <f t="shared" si="34"/>
        <v>1</v>
      </c>
      <c r="E1137" s="3">
        <f t="shared" si="35"/>
        <v>2011</v>
      </c>
      <c r="F1137" t="s">
        <v>14</v>
      </c>
      <c r="G1137" t="s">
        <v>1335</v>
      </c>
      <c r="H1137" t="s">
        <v>1336</v>
      </c>
      <c r="I1137" s="2">
        <v>2474.6079999999997</v>
      </c>
      <c r="J1137" t="s">
        <v>325</v>
      </c>
      <c r="K1137" s="2">
        <v>22701.607999999997</v>
      </c>
    </row>
    <row r="1138" spans="1:11" x14ac:dyDescent="0.15">
      <c r="A1138" t="s">
        <v>1325</v>
      </c>
      <c r="B1138" t="s">
        <v>1326</v>
      </c>
      <c r="C1138" s="1">
        <v>40835</v>
      </c>
      <c r="D1138" s="3">
        <f t="shared" si="34"/>
        <v>10</v>
      </c>
      <c r="E1138" s="3">
        <f t="shared" si="35"/>
        <v>2011</v>
      </c>
      <c r="F1138" t="s">
        <v>14</v>
      </c>
      <c r="G1138" t="s">
        <v>37</v>
      </c>
      <c r="H1138" t="s">
        <v>37</v>
      </c>
      <c r="I1138" s="2">
        <v>492</v>
      </c>
      <c r="K1138" s="2">
        <v>23193.607999999997</v>
      </c>
    </row>
    <row r="1139" spans="1:11" x14ac:dyDescent="0.15">
      <c r="A1139" t="s">
        <v>1325</v>
      </c>
      <c r="B1139" t="s">
        <v>1326</v>
      </c>
      <c r="C1139" s="1">
        <v>41107</v>
      </c>
      <c r="D1139" s="3">
        <f t="shared" si="34"/>
        <v>7</v>
      </c>
      <c r="E1139" s="3">
        <f t="shared" si="35"/>
        <v>2012</v>
      </c>
      <c r="F1139" t="s">
        <v>14</v>
      </c>
      <c r="G1139" t="s">
        <v>37</v>
      </c>
      <c r="H1139" t="s">
        <v>37</v>
      </c>
      <c r="I1139" s="2">
        <v>321</v>
      </c>
      <c r="K1139" s="2">
        <v>23514.607999999997</v>
      </c>
    </row>
    <row r="1140" spans="1:11" x14ac:dyDescent="0.15">
      <c r="A1140" t="s">
        <v>1325</v>
      </c>
      <c r="B1140" t="s">
        <v>1326</v>
      </c>
      <c r="C1140" s="1">
        <v>41235</v>
      </c>
      <c r="D1140" s="3">
        <f t="shared" si="34"/>
        <v>11</v>
      </c>
      <c r="E1140" s="3">
        <f t="shared" si="35"/>
        <v>2012</v>
      </c>
      <c r="F1140" t="s">
        <v>43</v>
      </c>
      <c r="G1140" t="s">
        <v>37</v>
      </c>
      <c r="H1140" t="s">
        <v>37</v>
      </c>
      <c r="I1140" s="2">
        <v>-37.75</v>
      </c>
      <c r="K1140" s="2">
        <v>23476.857999999997</v>
      </c>
    </row>
    <row r="1141" spans="1:11" x14ac:dyDescent="0.15">
      <c r="A1141" t="s">
        <v>1325</v>
      </c>
      <c r="B1141" t="s">
        <v>1326</v>
      </c>
      <c r="C1141" s="1">
        <v>41593</v>
      </c>
      <c r="D1141" s="3">
        <f t="shared" si="34"/>
        <v>11</v>
      </c>
      <c r="E1141" s="3">
        <f t="shared" si="35"/>
        <v>2013</v>
      </c>
      <c r="F1141" t="s">
        <v>14</v>
      </c>
      <c r="G1141" t="s">
        <v>1337</v>
      </c>
      <c r="H1141" t="s">
        <v>1338</v>
      </c>
      <c r="I1141" s="2">
        <v>2474.9589999999998</v>
      </c>
      <c r="J1141" t="s">
        <v>325</v>
      </c>
      <c r="K1141" s="2">
        <v>25951.816999999995</v>
      </c>
    </row>
    <row r="1142" spans="1:11" x14ac:dyDescent="0.15">
      <c r="A1142" t="s">
        <v>1325</v>
      </c>
      <c r="B1142" t="s">
        <v>1326</v>
      </c>
      <c r="C1142" s="1">
        <v>41835</v>
      </c>
      <c r="D1142" s="3">
        <f t="shared" si="34"/>
        <v>7</v>
      </c>
      <c r="E1142" s="3">
        <f t="shared" si="35"/>
        <v>2014</v>
      </c>
      <c r="F1142" t="s">
        <v>14</v>
      </c>
      <c r="G1142" t="s">
        <v>37</v>
      </c>
      <c r="H1142" t="s">
        <v>37</v>
      </c>
      <c r="I1142" s="2">
        <v>349</v>
      </c>
      <c r="K1142" s="2">
        <v>26300.816999999995</v>
      </c>
    </row>
    <row r="1143" spans="1:11" x14ac:dyDescent="0.15">
      <c r="A1143" t="s">
        <v>1325</v>
      </c>
      <c r="B1143" t="s">
        <v>1326</v>
      </c>
      <c r="C1143" s="1">
        <v>42237</v>
      </c>
      <c r="D1143" s="3">
        <f t="shared" si="34"/>
        <v>8</v>
      </c>
      <c r="E1143" s="3">
        <f t="shared" si="35"/>
        <v>2015</v>
      </c>
      <c r="F1143" t="s">
        <v>14</v>
      </c>
      <c r="G1143" t="s">
        <v>1339</v>
      </c>
      <c r="H1143" t="s">
        <v>1340</v>
      </c>
      <c r="I1143" s="2">
        <v>1644.095</v>
      </c>
      <c r="J1143" t="s">
        <v>325</v>
      </c>
      <c r="K1143" s="2">
        <v>27944.911999999997</v>
      </c>
    </row>
    <row r="1144" spans="1:11" x14ac:dyDescent="0.15">
      <c r="A1144" t="s">
        <v>1325</v>
      </c>
      <c r="B1144" t="s">
        <v>1326</v>
      </c>
      <c r="C1144" s="1">
        <v>42509</v>
      </c>
      <c r="D1144" s="3">
        <f t="shared" si="34"/>
        <v>5</v>
      </c>
      <c r="E1144" s="3">
        <f t="shared" si="35"/>
        <v>2016</v>
      </c>
      <c r="F1144" t="s">
        <v>14</v>
      </c>
      <c r="G1144" t="s">
        <v>1341</v>
      </c>
      <c r="H1144" t="s">
        <v>1342</v>
      </c>
      <c r="I1144" s="2">
        <v>1500</v>
      </c>
      <c r="K1144" s="2">
        <v>29444.911999999997</v>
      </c>
    </row>
    <row r="1145" spans="1:11" x14ac:dyDescent="0.15">
      <c r="A1145" t="s">
        <v>1325</v>
      </c>
      <c r="B1145" t="s">
        <v>1326</v>
      </c>
      <c r="C1145" s="1">
        <v>42563</v>
      </c>
      <c r="D1145" s="3">
        <f t="shared" si="34"/>
        <v>7</v>
      </c>
      <c r="E1145" s="3">
        <f t="shared" si="35"/>
        <v>2016</v>
      </c>
      <c r="F1145" t="s">
        <v>14</v>
      </c>
      <c r="G1145" t="s">
        <v>37</v>
      </c>
      <c r="H1145" t="s">
        <v>37</v>
      </c>
      <c r="I1145" s="2">
        <v>317</v>
      </c>
      <c r="K1145" s="2">
        <v>29761.911999999997</v>
      </c>
    </row>
    <row r="1146" spans="1:11" x14ac:dyDescent="0.15">
      <c r="A1146" t="s">
        <v>1325</v>
      </c>
      <c r="B1146" t="s">
        <v>1326</v>
      </c>
      <c r="C1146" s="1">
        <v>43389</v>
      </c>
      <c r="D1146" s="3">
        <f t="shared" si="34"/>
        <v>10</v>
      </c>
      <c r="E1146" s="3">
        <f t="shared" si="35"/>
        <v>2018</v>
      </c>
      <c r="F1146" t="s">
        <v>14</v>
      </c>
      <c r="G1146" t="s">
        <v>37</v>
      </c>
      <c r="H1146" t="s">
        <v>37</v>
      </c>
      <c r="I1146" s="2">
        <v>349</v>
      </c>
      <c r="K1146" s="2">
        <v>30110.911999999997</v>
      </c>
    </row>
    <row r="1147" spans="1:11" x14ac:dyDescent="0.15">
      <c r="A1147" t="s">
        <v>1325</v>
      </c>
      <c r="B1147" t="s">
        <v>1326</v>
      </c>
      <c r="C1147" s="1">
        <v>43942</v>
      </c>
      <c r="D1147" s="3">
        <f t="shared" si="34"/>
        <v>4</v>
      </c>
      <c r="E1147" s="3">
        <f t="shared" si="35"/>
        <v>2020</v>
      </c>
      <c r="F1147" t="s">
        <v>14</v>
      </c>
      <c r="G1147" t="s">
        <v>37</v>
      </c>
      <c r="H1147" t="s">
        <v>37</v>
      </c>
      <c r="I1147" s="2">
        <v>297.02099999999996</v>
      </c>
      <c r="K1147" s="2">
        <v>30407.932999999997</v>
      </c>
    </row>
    <row r="1148" spans="1:11" x14ac:dyDescent="0.15">
      <c r="A1148" t="s">
        <v>1325</v>
      </c>
      <c r="B1148" t="s">
        <v>1326</v>
      </c>
      <c r="C1148" s="1">
        <v>44670</v>
      </c>
      <c r="D1148" s="3">
        <f t="shared" si="34"/>
        <v>4</v>
      </c>
      <c r="E1148" s="3">
        <f t="shared" si="35"/>
        <v>2022</v>
      </c>
      <c r="F1148" t="s">
        <v>14</v>
      </c>
      <c r="G1148" t="s">
        <v>37</v>
      </c>
      <c r="H1148" t="s">
        <v>37</v>
      </c>
      <c r="I1148" s="2">
        <v>275</v>
      </c>
      <c r="K1148" s="2">
        <v>30682.932999999997</v>
      </c>
    </row>
    <row r="1149" spans="1:11" x14ac:dyDescent="0.15">
      <c r="A1149" t="s">
        <v>1325</v>
      </c>
      <c r="B1149" t="s">
        <v>1326</v>
      </c>
      <c r="C1149" s="1">
        <v>44761</v>
      </c>
      <c r="D1149" s="3">
        <f t="shared" si="34"/>
        <v>7</v>
      </c>
      <c r="E1149" s="3">
        <f t="shared" si="35"/>
        <v>2022</v>
      </c>
      <c r="F1149" t="s">
        <v>14</v>
      </c>
      <c r="G1149" t="s">
        <v>37</v>
      </c>
      <c r="H1149" t="s">
        <v>37</v>
      </c>
      <c r="I1149" s="2">
        <v>291</v>
      </c>
      <c r="K1149" s="2">
        <v>30973.932999999997</v>
      </c>
    </row>
    <row r="1150" spans="1:11" x14ac:dyDescent="0.15">
      <c r="A1150" t="s">
        <v>1343</v>
      </c>
      <c r="B1150" t="s">
        <v>1344</v>
      </c>
      <c r="C1150" s="1">
        <v>42683</v>
      </c>
      <c r="D1150" s="3">
        <f t="shared" si="34"/>
        <v>11</v>
      </c>
      <c r="E1150" s="3">
        <f t="shared" si="35"/>
        <v>2016</v>
      </c>
      <c r="F1150" t="s">
        <v>14</v>
      </c>
      <c r="G1150" t="s">
        <v>1345</v>
      </c>
      <c r="H1150" t="s">
        <v>1346</v>
      </c>
      <c r="I1150" s="2">
        <v>2711.09</v>
      </c>
      <c r="J1150" t="s">
        <v>325</v>
      </c>
      <c r="K1150" s="2">
        <v>2711.09</v>
      </c>
    </row>
    <row r="1151" spans="1:11" x14ac:dyDescent="0.15">
      <c r="A1151" t="s">
        <v>1343</v>
      </c>
      <c r="B1151" t="s">
        <v>1344</v>
      </c>
      <c r="C1151" s="1">
        <v>42741</v>
      </c>
      <c r="D1151" s="3">
        <f t="shared" si="34"/>
        <v>1</v>
      </c>
      <c r="E1151" s="3">
        <f t="shared" si="35"/>
        <v>2017</v>
      </c>
      <c r="F1151" t="s">
        <v>14</v>
      </c>
      <c r="G1151" t="s">
        <v>1347</v>
      </c>
      <c r="H1151" t="s">
        <v>1348</v>
      </c>
      <c r="I1151" s="2">
        <v>2329.9139999999998</v>
      </c>
      <c r="J1151" t="s">
        <v>325</v>
      </c>
      <c r="K1151" s="2">
        <v>5041.0039999999999</v>
      </c>
    </row>
    <row r="1152" spans="1:11" x14ac:dyDescent="0.15">
      <c r="A1152" t="s">
        <v>1343</v>
      </c>
      <c r="B1152" t="s">
        <v>1344</v>
      </c>
      <c r="C1152" s="1">
        <v>42860</v>
      </c>
      <c r="D1152" s="3">
        <f t="shared" si="34"/>
        <v>5</v>
      </c>
      <c r="E1152" s="3">
        <f t="shared" si="35"/>
        <v>2017</v>
      </c>
      <c r="F1152" t="s">
        <v>14</v>
      </c>
      <c r="G1152" t="s">
        <v>557</v>
      </c>
      <c r="H1152" t="s">
        <v>1349</v>
      </c>
      <c r="I1152" s="2">
        <v>2293.788</v>
      </c>
      <c r="J1152" t="s">
        <v>325</v>
      </c>
      <c r="K1152" s="2">
        <v>7334.7920000000004</v>
      </c>
    </row>
    <row r="1153" spans="1:11" x14ac:dyDescent="0.15">
      <c r="A1153" t="s">
        <v>1343</v>
      </c>
      <c r="B1153" t="s">
        <v>1344</v>
      </c>
      <c r="C1153" s="1">
        <v>43019</v>
      </c>
      <c r="D1153" s="3">
        <f t="shared" si="34"/>
        <v>10</v>
      </c>
      <c r="E1153" s="3">
        <f t="shared" si="35"/>
        <v>2017</v>
      </c>
      <c r="F1153" t="s">
        <v>14</v>
      </c>
      <c r="G1153" t="s">
        <v>1350</v>
      </c>
      <c r="H1153" t="s">
        <v>1351</v>
      </c>
      <c r="I1153" s="2">
        <v>2500</v>
      </c>
      <c r="K1153" s="2">
        <v>9834.7920000000013</v>
      </c>
    </row>
    <row r="1154" spans="1:11" x14ac:dyDescent="0.15">
      <c r="A1154" t="s">
        <v>1343</v>
      </c>
      <c r="B1154" t="s">
        <v>1344</v>
      </c>
      <c r="C1154" s="1">
        <v>43112</v>
      </c>
      <c r="D1154" s="3">
        <f t="shared" si="34"/>
        <v>1</v>
      </c>
      <c r="E1154" s="3">
        <f t="shared" si="35"/>
        <v>2018</v>
      </c>
      <c r="F1154" t="s">
        <v>14</v>
      </c>
      <c r="G1154" t="s">
        <v>599</v>
      </c>
      <c r="H1154" t="s">
        <v>1352</v>
      </c>
      <c r="I1154" s="2">
        <v>2250</v>
      </c>
      <c r="K1154" s="2">
        <v>12084.792000000001</v>
      </c>
    </row>
    <row r="1155" spans="1:11" x14ac:dyDescent="0.15">
      <c r="A1155" t="s">
        <v>1343</v>
      </c>
      <c r="B1155" t="s">
        <v>1344</v>
      </c>
      <c r="C1155" s="1">
        <v>43278</v>
      </c>
      <c r="D1155" s="3">
        <f t="shared" si="34"/>
        <v>6</v>
      </c>
      <c r="E1155" s="3">
        <f t="shared" si="35"/>
        <v>2018</v>
      </c>
      <c r="F1155" t="s">
        <v>14</v>
      </c>
      <c r="G1155" t="s">
        <v>1353</v>
      </c>
      <c r="H1155" t="s">
        <v>1354</v>
      </c>
      <c r="I1155" s="2">
        <v>2587.4950000000003</v>
      </c>
      <c r="J1155" t="s">
        <v>325</v>
      </c>
      <c r="K1155" s="2">
        <v>14672.287000000002</v>
      </c>
    </row>
    <row r="1156" spans="1:11" x14ac:dyDescent="0.15">
      <c r="A1156" t="s">
        <v>1343</v>
      </c>
      <c r="B1156" t="s">
        <v>1344</v>
      </c>
      <c r="C1156" s="1">
        <v>43389</v>
      </c>
      <c r="D1156" s="3">
        <f t="shared" si="34"/>
        <v>10</v>
      </c>
      <c r="E1156" s="3">
        <f t="shared" si="35"/>
        <v>2018</v>
      </c>
      <c r="F1156" t="s">
        <v>14</v>
      </c>
      <c r="G1156" t="s">
        <v>37</v>
      </c>
      <c r="H1156" t="s">
        <v>37</v>
      </c>
      <c r="I1156" s="2">
        <v>172</v>
      </c>
      <c r="K1156" s="2">
        <v>14844.287000000002</v>
      </c>
    </row>
    <row r="1157" spans="1:11" x14ac:dyDescent="0.15">
      <c r="A1157" t="s">
        <v>1343</v>
      </c>
      <c r="B1157" t="s">
        <v>1344</v>
      </c>
      <c r="C1157" s="1">
        <v>43420</v>
      </c>
      <c r="D1157" s="3">
        <f t="shared" si="34"/>
        <v>11</v>
      </c>
      <c r="E1157" s="3">
        <f t="shared" si="35"/>
        <v>2018</v>
      </c>
      <c r="F1157" t="s">
        <v>14</v>
      </c>
      <c r="G1157" t="s">
        <v>1355</v>
      </c>
      <c r="H1157" t="s">
        <v>1356</v>
      </c>
      <c r="I1157" s="2">
        <v>2299.9969999999998</v>
      </c>
      <c r="J1157" t="s">
        <v>325</v>
      </c>
      <c r="K1157" s="2">
        <v>17144.284</v>
      </c>
    </row>
    <row r="1158" spans="1:11" x14ac:dyDescent="0.15">
      <c r="A1158" t="s">
        <v>1343</v>
      </c>
      <c r="B1158" t="s">
        <v>1344</v>
      </c>
      <c r="C1158" s="1">
        <v>43488</v>
      </c>
      <c r="D1158" s="3">
        <f t="shared" si="34"/>
        <v>1</v>
      </c>
      <c r="E1158" s="3">
        <f t="shared" si="35"/>
        <v>2019</v>
      </c>
      <c r="F1158" t="s">
        <v>14</v>
      </c>
      <c r="G1158" t="s">
        <v>1357</v>
      </c>
      <c r="H1158" t="s">
        <v>1358</v>
      </c>
      <c r="I1158" s="2">
        <v>2012.4979999999998</v>
      </c>
      <c r="J1158" t="s">
        <v>325</v>
      </c>
      <c r="K1158" s="2">
        <v>19156.782000000003</v>
      </c>
    </row>
    <row r="1159" spans="1:11" x14ac:dyDescent="0.15">
      <c r="A1159" t="s">
        <v>1343</v>
      </c>
      <c r="B1159" t="s">
        <v>1344</v>
      </c>
      <c r="C1159" s="1">
        <v>43572</v>
      </c>
      <c r="D1159" s="3">
        <f t="shared" si="34"/>
        <v>4</v>
      </c>
      <c r="E1159" s="3">
        <f t="shared" si="35"/>
        <v>2019</v>
      </c>
      <c r="F1159" t="s">
        <v>14</v>
      </c>
      <c r="G1159" t="s">
        <v>1359</v>
      </c>
      <c r="H1159" t="s">
        <v>1360</v>
      </c>
      <c r="I1159" s="2">
        <v>2250</v>
      </c>
      <c r="K1159" s="2">
        <v>21406.782000000003</v>
      </c>
    </row>
    <row r="1160" spans="1:11" x14ac:dyDescent="0.15">
      <c r="A1160" t="s">
        <v>1343</v>
      </c>
      <c r="B1160" t="s">
        <v>1344</v>
      </c>
      <c r="C1160" s="1">
        <v>43663</v>
      </c>
      <c r="D1160" s="3">
        <f t="shared" ref="D1160:D1223" si="36">MONTH(C1160)</f>
        <v>7</v>
      </c>
      <c r="E1160" s="3">
        <f t="shared" ref="E1160:E1223" si="37">YEAR(C1160)</f>
        <v>2019</v>
      </c>
      <c r="F1160" t="s">
        <v>14</v>
      </c>
      <c r="G1160" t="s">
        <v>1361</v>
      </c>
      <c r="H1160" t="s">
        <v>1362</v>
      </c>
      <c r="I1160" s="2">
        <v>2250</v>
      </c>
      <c r="K1160" s="2">
        <v>23656.782000000003</v>
      </c>
    </row>
    <row r="1161" spans="1:11" x14ac:dyDescent="0.15">
      <c r="A1161" t="s">
        <v>1343</v>
      </c>
      <c r="B1161" t="s">
        <v>1344</v>
      </c>
      <c r="C1161" s="1">
        <v>43740</v>
      </c>
      <c r="D1161" s="3">
        <f t="shared" si="36"/>
        <v>10</v>
      </c>
      <c r="E1161" s="3">
        <f t="shared" si="37"/>
        <v>2019</v>
      </c>
      <c r="F1161" t="s">
        <v>14</v>
      </c>
      <c r="G1161" t="s">
        <v>713</v>
      </c>
      <c r="H1161" t="s">
        <v>1363</v>
      </c>
      <c r="I1161" s="2">
        <v>2250</v>
      </c>
      <c r="K1161" s="2">
        <v>25906.782000000003</v>
      </c>
    </row>
    <row r="1162" spans="1:11" x14ac:dyDescent="0.15">
      <c r="A1162" t="s">
        <v>1343</v>
      </c>
      <c r="B1162" t="s">
        <v>1344</v>
      </c>
      <c r="C1162" s="1">
        <v>43937</v>
      </c>
      <c r="D1162" s="3">
        <f t="shared" si="36"/>
        <v>4</v>
      </c>
      <c r="E1162" s="3">
        <f t="shared" si="37"/>
        <v>2020</v>
      </c>
      <c r="F1162" t="s">
        <v>14</v>
      </c>
      <c r="G1162" t="s">
        <v>1364</v>
      </c>
      <c r="H1162" t="s">
        <v>1365</v>
      </c>
      <c r="I1162" s="2">
        <v>2313.7489999999998</v>
      </c>
      <c r="J1162" t="s">
        <v>325</v>
      </c>
      <c r="K1162" s="2">
        <v>28220.531000000003</v>
      </c>
    </row>
    <row r="1163" spans="1:11" x14ac:dyDescent="0.15">
      <c r="A1163" t="s">
        <v>1343</v>
      </c>
      <c r="B1163" t="s">
        <v>1344</v>
      </c>
      <c r="C1163" s="1">
        <v>43942</v>
      </c>
      <c r="D1163" s="3">
        <f t="shared" si="36"/>
        <v>4</v>
      </c>
      <c r="E1163" s="3">
        <f t="shared" si="37"/>
        <v>2020</v>
      </c>
      <c r="F1163" t="s">
        <v>14</v>
      </c>
      <c r="G1163" t="s">
        <v>37</v>
      </c>
      <c r="H1163" t="s">
        <v>37</v>
      </c>
      <c r="I1163" s="2">
        <v>275.279</v>
      </c>
      <c r="K1163" s="2">
        <v>28495.81</v>
      </c>
    </row>
    <row r="1164" spans="1:11" x14ac:dyDescent="0.15">
      <c r="A1164" t="s">
        <v>1343</v>
      </c>
      <c r="B1164" t="s">
        <v>1344</v>
      </c>
      <c r="C1164" s="1">
        <v>44090</v>
      </c>
      <c r="D1164" s="3">
        <f t="shared" si="36"/>
        <v>9</v>
      </c>
      <c r="E1164" s="3">
        <f t="shared" si="37"/>
        <v>2020</v>
      </c>
      <c r="F1164" t="s">
        <v>14</v>
      </c>
      <c r="G1164" t="s">
        <v>1366</v>
      </c>
      <c r="H1164" t="s">
        <v>1367</v>
      </c>
      <c r="I1164" s="2">
        <v>2187.5</v>
      </c>
      <c r="J1164" t="s">
        <v>325</v>
      </c>
      <c r="K1164" s="2">
        <v>30683.31</v>
      </c>
    </row>
    <row r="1165" spans="1:11" x14ac:dyDescent="0.15">
      <c r="A1165" t="s">
        <v>1343</v>
      </c>
      <c r="B1165" t="s">
        <v>1344</v>
      </c>
      <c r="C1165" s="1">
        <v>44670</v>
      </c>
      <c r="D1165" s="3">
        <f t="shared" si="36"/>
        <v>4</v>
      </c>
      <c r="E1165" s="3">
        <f t="shared" si="37"/>
        <v>2022</v>
      </c>
      <c r="F1165" t="s">
        <v>14</v>
      </c>
      <c r="G1165" t="s">
        <v>37</v>
      </c>
      <c r="H1165" t="s">
        <v>37</v>
      </c>
      <c r="I1165" s="2">
        <v>277</v>
      </c>
      <c r="K1165" s="2">
        <v>30960.31</v>
      </c>
    </row>
    <row r="1166" spans="1:11" x14ac:dyDescent="0.15">
      <c r="A1166" t="s">
        <v>1343</v>
      </c>
      <c r="B1166" t="s">
        <v>1344</v>
      </c>
      <c r="C1166" s="1">
        <v>44761</v>
      </c>
      <c r="D1166" s="3">
        <f t="shared" si="36"/>
        <v>7</v>
      </c>
      <c r="E1166" s="3">
        <f t="shared" si="37"/>
        <v>2022</v>
      </c>
      <c r="F1166" t="s">
        <v>14</v>
      </c>
      <c r="G1166" t="s">
        <v>37</v>
      </c>
      <c r="H1166" t="s">
        <v>37</v>
      </c>
      <c r="I1166" s="2">
        <v>294</v>
      </c>
      <c r="K1166" s="2">
        <v>31254.31</v>
      </c>
    </row>
    <row r="1167" spans="1:11" x14ac:dyDescent="0.15">
      <c r="A1167" t="s">
        <v>1368</v>
      </c>
      <c r="B1167" t="s">
        <v>1369</v>
      </c>
      <c r="C1167" s="1">
        <v>38100</v>
      </c>
      <c r="D1167" s="3">
        <f t="shared" si="36"/>
        <v>4</v>
      </c>
      <c r="E1167" s="3">
        <f t="shared" si="37"/>
        <v>2004</v>
      </c>
      <c r="F1167" t="s">
        <v>14</v>
      </c>
      <c r="G1167" t="s">
        <v>1222</v>
      </c>
      <c r="H1167" t="s">
        <v>1370</v>
      </c>
      <c r="I1167" s="2">
        <v>2500</v>
      </c>
      <c r="K1167" s="2">
        <v>2500</v>
      </c>
    </row>
    <row r="1168" spans="1:11" x14ac:dyDescent="0.15">
      <c r="A1168" t="s">
        <v>1368</v>
      </c>
      <c r="B1168" t="s">
        <v>1369</v>
      </c>
      <c r="C1168" s="1">
        <v>38135</v>
      </c>
      <c r="D1168" s="3">
        <f t="shared" si="36"/>
        <v>5</v>
      </c>
      <c r="E1168" s="3">
        <f t="shared" si="37"/>
        <v>2004</v>
      </c>
      <c r="F1168" t="s">
        <v>14</v>
      </c>
      <c r="G1168" t="s">
        <v>1371</v>
      </c>
      <c r="H1168" t="s">
        <v>1372</v>
      </c>
      <c r="I1168" s="2">
        <v>2500</v>
      </c>
      <c r="K1168" s="2">
        <v>5000</v>
      </c>
    </row>
    <row r="1169" spans="1:11" x14ac:dyDescent="0.15">
      <c r="A1169" t="s">
        <v>1368</v>
      </c>
      <c r="B1169" t="s">
        <v>1369</v>
      </c>
      <c r="C1169" s="1">
        <v>38191</v>
      </c>
      <c r="D1169" s="3">
        <f t="shared" si="36"/>
        <v>7</v>
      </c>
      <c r="E1169" s="3">
        <f t="shared" si="37"/>
        <v>2004</v>
      </c>
      <c r="F1169" t="s">
        <v>14</v>
      </c>
      <c r="G1169" t="s">
        <v>870</v>
      </c>
      <c r="H1169" t="s">
        <v>1373</v>
      </c>
      <c r="I1169" s="2">
        <v>2250</v>
      </c>
      <c r="K1169" s="2">
        <v>7250</v>
      </c>
    </row>
    <row r="1170" spans="1:11" x14ac:dyDescent="0.15">
      <c r="A1170" t="s">
        <v>1368</v>
      </c>
      <c r="B1170" t="s">
        <v>1369</v>
      </c>
      <c r="C1170" s="1">
        <v>38275</v>
      </c>
      <c r="D1170" s="3">
        <f t="shared" si="36"/>
        <v>10</v>
      </c>
      <c r="E1170" s="3">
        <f t="shared" si="37"/>
        <v>2004</v>
      </c>
      <c r="F1170" t="s">
        <v>14</v>
      </c>
      <c r="G1170" t="s">
        <v>1374</v>
      </c>
      <c r="H1170" t="s">
        <v>37</v>
      </c>
      <c r="I1170" s="2">
        <v>2250</v>
      </c>
      <c r="K1170" s="2">
        <v>9500</v>
      </c>
    </row>
    <row r="1171" spans="1:11" x14ac:dyDescent="0.15">
      <c r="A1171" t="s">
        <v>1368</v>
      </c>
      <c r="B1171" t="s">
        <v>1369</v>
      </c>
      <c r="C1171" s="1">
        <v>38329</v>
      </c>
      <c r="D1171" s="3">
        <f t="shared" si="36"/>
        <v>12</v>
      </c>
      <c r="E1171" s="3">
        <f t="shared" si="37"/>
        <v>2004</v>
      </c>
      <c r="F1171" t="s">
        <v>14</v>
      </c>
      <c r="G1171" t="s">
        <v>1375</v>
      </c>
      <c r="H1171" t="s">
        <v>1376</v>
      </c>
      <c r="I1171" s="2">
        <v>2500</v>
      </c>
      <c r="K1171" s="2">
        <v>12000</v>
      </c>
    </row>
    <row r="1172" spans="1:11" x14ac:dyDescent="0.15">
      <c r="A1172" t="s">
        <v>1368</v>
      </c>
      <c r="B1172" t="s">
        <v>1369</v>
      </c>
      <c r="C1172" s="1">
        <v>38380</v>
      </c>
      <c r="D1172" s="3">
        <f t="shared" si="36"/>
        <v>1</v>
      </c>
      <c r="E1172" s="3">
        <f t="shared" si="37"/>
        <v>2005</v>
      </c>
      <c r="F1172" t="s">
        <v>14</v>
      </c>
      <c r="G1172" t="s">
        <v>1377</v>
      </c>
      <c r="H1172" t="s">
        <v>1378</v>
      </c>
      <c r="I1172" s="2">
        <v>2250</v>
      </c>
      <c r="K1172" s="2">
        <v>14250</v>
      </c>
    </row>
    <row r="1173" spans="1:11" x14ac:dyDescent="0.15">
      <c r="A1173" t="s">
        <v>1368</v>
      </c>
      <c r="B1173" t="s">
        <v>1369</v>
      </c>
      <c r="C1173" s="1">
        <v>38462</v>
      </c>
      <c r="D1173" s="3">
        <f t="shared" si="36"/>
        <v>4</v>
      </c>
      <c r="E1173" s="3">
        <f t="shared" si="37"/>
        <v>2005</v>
      </c>
      <c r="F1173" t="s">
        <v>14</v>
      </c>
      <c r="G1173" t="s">
        <v>37</v>
      </c>
      <c r="H1173" t="s">
        <v>37</v>
      </c>
      <c r="I1173" s="2">
        <v>393</v>
      </c>
      <c r="K1173" s="2">
        <v>14643</v>
      </c>
    </row>
    <row r="1174" spans="1:11" x14ac:dyDescent="0.15">
      <c r="A1174" t="s">
        <v>1368</v>
      </c>
      <c r="B1174" t="s">
        <v>1369</v>
      </c>
      <c r="C1174" s="1">
        <v>38644</v>
      </c>
      <c r="D1174" s="3">
        <f t="shared" si="36"/>
        <v>10</v>
      </c>
      <c r="E1174" s="3">
        <f t="shared" si="37"/>
        <v>2005</v>
      </c>
      <c r="F1174" t="s">
        <v>14</v>
      </c>
      <c r="G1174" t="s">
        <v>37</v>
      </c>
      <c r="H1174" t="s">
        <v>37</v>
      </c>
      <c r="I1174" s="2">
        <v>315</v>
      </c>
      <c r="K1174" s="2">
        <v>14958</v>
      </c>
    </row>
    <row r="1175" spans="1:11" x14ac:dyDescent="0.15">
      <c r="A1175" t="s">
        <v>1368</v>
      </c>
      <c r="B1175" t="s">
        <v>1369</v>
      </c>
      <c r="C1175" s="1">
        <v>39463</v>
      </c>
      <c r="D1175" s="3">
        <f t="shared" si="36"/>
        <v>1</v>
      </c>
      <c r="E1175" s="3">
        <f t="shared" si="37"/>
        <v>2008</v>
      </c>
      <c r="F1175" t="s">
        <v>14</v>
      </c>
      <c r="G1175" t="s">
        <v>37</v>
      </c>
      <c r="H1175" t="s">
        <v>37</v>
      </c>
      <c r="I1175" s="2">
        <v>147</v>
      </c>
      <c r="K1175" s="2">
        <v>15105</v>
      </c>
    </row>
    <row r="1176" spans="1:11" x14ac:dyDescent="0.15">
      <c r="A1176" t="s">
        <v>1368</v>
      </c>
      <c r="B1176" t="s">
        <v>1369</v>
      </c>
      <c r="C1176" s="1">
        <v>39554</v>
      </c>
      <c r="D1176" s="3">
        <f t="shared" si="36"/>
        <v>4</v>
      </c>
      <c r="E1176" s="3">
        <f t="shared" si="37"/>
        <v>2008</v>
      </c>
      <c r="F1176" t="s">
        <v>14</v>
      </c>
      <c r="G1176" t="s">
        <v>37</v>
      </c>
      <c r="H1176" t="s">
        <v>37</v>
      </c>
      <c r="I1176" s="2">
        <v>442</v>
      </c>
      <c r="K1176" s="2">
        <v>15547</v>
      </c>
    </row>
    <row r="1177" spans="1:11" x14ac:dyDescent="0.15">
      <c r="A1177" t="s">
        <v>1368</v>
      </c>
      <c r="B1177" t="s">
        <v>1369</v>
      </c>
      <c r="C1177" s="1">
        <v>39743</v>
      </c>
      <c r="D1177" s="3">
        <f t="shared" si="36"/>
        <v>10</v>
      </c>
      <c r="E1177" s="3">
        <f t="shared" si="37"/>
        <v>2008</v>
      </c>
      <c r="F1177" t="s">
        <v>14</v>
      </c>
      <c r="G1177" t="s">
        <v>37</v>
      </c>
      <c r="H1177" t="s">
        <v>37</v>
      </c>
      <c r="I1177" s="2">
        <v>2014</v>
      </c>
      <c r="K1177" s="2">
        <v>17561</v>
      </c>
    </row>
    <row r="1178" spans="1:11" x14ac:dyDescent="0.15">
      <c r="A1178" t="s">
        <v>1368</v>
      </c>
      <c r="B1178" t="s">
        <v>1369</v>
      </c>
      <c r="C1178" s="1">
        <v>39821</v>
      </c>
      <c r="D1178" s="3">
        <f t="shared" si="36"/>
        <v>1</v>
      </c>
      <c r="E1178" s="3">
        <f t="shared" si="37"/>
        <v>2009</v>
      </c>
      <c r="F1178" t="s">
        <v>14</v>
      </c>
      <c r="G1178" t="s">
        <v>1379</v>
      </c>
      <c r="H1178" t="s">
        <v>1380</v>
      </c>
      <c r="I1178" s="2">
        <v>2000</v>
      </c>
      <c r="K1178" s="2">
        <v>19561</v>
      </c>
    </row>
    <row r="1179" spans="1:11" x14ac:dyDescent="0.15">
      <c r="A1179" t="s">
        <v>1368</v>
      </c>
      <c r="B1179" t="s">
        <v>1369</v>
      </c>
      <c r="C1179" s="1">
        <v>39834</v>
      </c>
      <c r="D1179" s="3">
        <f t="shared" si="36"/>
        <v>1</v>
      </c>
      <c r="E1179" s="3">
        <f t="shared" si="37"/>
        <v>2009</v>
      </c>
      <c r="F1179" t="s">
        <v>14</v>
      </c>
      <c r="G1179" t="s">
        <v>37</v>
      </c>
      <c r="H1179" t="s">
        <v>37</v>
      </c>
      <c r="I1179" s="2">
        <v>1948</v>
      </c>
      <c r="K1179" s="2">
        <v>21509</v>
      </c>
    </row>
    <row r="1180" spans="1:11" x14ac:dyDescent="0.15">
      <c r="A1180" t="s">
        <v>1368</v>
      </c>
      <c r="B1180" t="s">
        <v>1369</v>
      </c>
      <c r="C1180" s="1">
        <v>39953</v>
      </c>
      <c r="D1180" s="3">
        <f t="shared" si="36"/>
        <v>5</v>
      </c>
      <c r="E1180" s="3">
        <f t="shared" si="37"/>
        <v>2009</v>
      </c>
      <c r="F1180" t="s">
        <v>14</v>
      </c>
      <c r="G1180" t="s">
        <v>1197</v>
      </c>
      <c r="H1180" t="s">
        <v>1381</v>
      </c>
      <c r="I1180" s="2">
        <v>1250</v>
      </c>
      <c r="K1180" s="2">
        <v>22759</v>
      </c>
    </row>
    <row r="1181" spans="1:11" x14ac:dyDescent="0.15">
      <c r="A1181" t="s">
        <v>1368</v>
      </c>
      <c r="B1181" t="s">
        <v>1369</v>
      </c>
      <c r="C1181" s="1">
        <v>40423</v>
      </c>
      <c r="D1181" s="3">
        <f t="shared" si="36"/>
        <v>9</v>
      </c>
      <c r="E1181" s="3">
        <f t="shared" si="37"/>
        <v>2010</v>
      </c>
      <c r="F1181" t="s">
        <v>14</v>
      </c>
      <c r="G1181" t="s">
        <v>1382</v>
      </c>
      <c r="H1181" t="s">
        <v>1383</v>
      </c>
      <c r="I1181" s="2">
        <v>1000</v>
      </c>
      <c r="K1181" s="2">
        <v>23759</v>
      </c>
    </row>
    <row r="1182" spans="1:11" x14ac:dyDescent="0.15">
      <c r="A1182" t="s">
        <v>1368</v>
      </c>
      <c r="B1182" t="s">
        <v>1369</v>
      </c>
      <c r="C1182" s="1">
        <v>40835</v>
      </c>
      <c r="D1182" s="3">
        <f t="shared" si="36"/>
        <v>10</v>
      </c>
      <c r="E1182" s="3">
        <f t="shared" si="37"/>
        <v>2011</v>
      </c>
      <c r="F1182" t="s">
        <v>14</v>
      </c>
      <c r="G1182" t="s">
        <v>37</v>
      </c>
      <c r="H1182" t="s">
        <v>37</v>
      </c>
      <c r="I1182" s="2">
        <v>515</v>
      </c>
      <c r="K1182" s="2">
        <v>24274</v>
      </c>
    </row>
    <row r="1183" spans="1:11" x14ac:dyDescent="0.15">
      <c r="A1183" t="s">
        <v>1368</v>
      </c>
      <c r="B1183" t="s">
        <v>1369</v>
      </c>
      <c r="C1183" s="1">
        <v>41107</v>
      </c>
      <c r="D1183" s="3">
        <f t="shared" si="36"/>
        <v>7</v>
      </c>
      <c r="E1183" s="3">
        <f t="shared" si="37"/>
        <v>2012</v>
      </c>
      <c r="F1183" t="s">
        <v>14</v>
      </c>
      <c r="G1183" t="s">
        <v>37</v>
      </c>
      <c r="H1183" t="s">
        <v>37</v>
      </c>
      <c r="I1183" s="2">
        <v>336</v>
      </c>
      <c r="K1183" s="2">
        <v>24610</v>
      </c>
    </row>
    <row r="1184" spans="1:11" x14ac:dyDescent="0.15">
      <c r="A1184" t="s">
        <v>1368</v>
      </c>
      <c r="B1184" t="s">
        <v>1369</v>
      </c>
      <c r="C1184" s="1">
        <v>41235</v>
      </c>
      <c r="D1184" s="3">
        <f t="shared" si="36"/>
        <v>11</v>
      </c>
      <c r="E1184" s="3">
        <f t="shared" si="37"/>
        <v>2012</v>
      </c>
      <c r="F1184" t="s">
        <v>43</v>
      </c>
      <c r="G1184" t="s">
        <v>37</v>
      </c>
      <c r="H1184" t="s">
        <v>37</v>
      </c>
      <c r="I1184" s="2">
        <v>-8.6</v>
      </c>
      <c r="K1184" s="2">
        <v>24601.4</v>
      </c>
    </row>
    <row r="1185" spans="1:11" x14ac:dyDescent="0.15">
      <c r="A1185" t="s">
        <v>1368</v>
      </c>
      <c r="B1185" t="s">
        <v>1369</v>
      </c>
      <c r="C1185" s="1">
        <v>41835</v>
      </c>
      <c r="D1185" s="3">
        <f t="shared" si="36"/>
        <v>7</v>
      </c>
      <c r="E1185" s="3">
        <f t="shared" si="37"/>
        <v>2014</v>
      </c>
      <c r="F1185" t="s">
        <v>14</v>
      </c>
      <c r="G1185" t="s">
        <v>37</v>
      </c>
      <c r="H1185" t="s">
        <v>37</v>
      </c>
      <c r="I1185" s="2">
        <v>331</v>
      </c>
      <c r="K1185" s="2">
        <v>24932.400000000001</v>
      </c>
    </row>
    <row r="1186" spans="1:11" x14ac:dyDescent="0.15">
      <c r="A1186" t="s">
        <v>1368</v>
      </c>
      <c r="B1186" t="s">
        <v>1369</v>
      </c>
      <c r="C1186" s="1">
        <v>42563</v>
      </c>
      <c r="D1186" s="3">
        <f t="shared" si="36"/>
        <v>7</v>
      </c>
      <c r="E1186" s="3">
        <f t="shared" si="37"/>
        <v>2016</v>
      </c>
      <c r="F1186" t="s">
        <v>14</v>
      </c>
      <c r="G1186" t="s">
        <v>37</v>
      </c>
      <c r="H1186" t="s">
        <v>37</v>
      </c>
      <c r="I1186" s="2">
        <v>269</v>
      </c>
      <c r="K1186" s="2">
        <v>25201.4</v>
      </c>
    </row>
    <row r="1187" spans="1:11" x14ac:dyDescent="0.15">
      <c r="A1187" t="s">
        <v>1368</v>
      </c>
      <c r="B1187" t="s">
        <v>1369</v>
      </c>
      <c r="C1187" s="1">
        <v>43389</v>
      </c>
      <c r="D1187" s="3">
        <f t="shared" si="36"/>
        <v>10</v>
      </c>
      <c r="E1187" s="3">
        <f t="shared" si="37"/>
        <v>2018</v>
      </c>
      <c r="F1187" t="s">
        <v>14</v>
      </c>
      <c r="G1187" t="s">
        <v>37</v>
      </c>
      <c r="H1187" t="s">
        <v>37</v>
      </c>
      <c r="I1187" s="2">
        <v>295</v>
      </c>
      <c r="K1187" s="2">
        <v>25496.400000000001</v>
      </c>
    </row>
    <row r="1188" spans="1:11" x14ac:dyDescent="0.15">
      <c r="A1188" t="s">
        <v>1368</v>
      </c>
      <c r="B1188" t="s">
        <v>1369</v>
      </c>
      <c r="C1188" s="1">
        <v>43942</v>
      </c>
      <c r="D1188" s="3">
        <f t="shared" si="36"/>
        <v>4</v>
      </c>
      <c r="E1188" s="3">
        <f t="shared" si="37"/>
        <v>2020</v>
      </c>
      <c r="F1188" t="s">
        <v>14</v>
      </c>
      <c r="G1188" t="s">
        <v>37</v>
      </c>
      <c r="H1188" t="s">
        <v>37</v>
      </c>
      <c r="I1188" s="2">
        <v>251.50299999999999</v>
      </c>
      <c r="K1188" s="2">
        <v>25747.902999999998</v>
      </c>
    </row>
    <row r="1189" spans="1:11" x14ac:dyDescent="0.15">
      <c r="A1189" t="s">
        <v>1368</v>
      </c>
      <c r="B1189" t="s">
        <v>1369</v>
      </c>
      <c r="C1189" s="1">
        <v>44670</v>
      </c>
      <c r="D1189" s="3">
        <f t="shared" si="36"/>
        <v>4</v>
      </c>
      <c r="E1189" s="3">
        <f t="shared" si="37"/>
        <v>2022</v>
      </c>
      <c r="F1189" t="s">
        <v>14</v>
      </c>
      <c r="G1189" t="s">
        <v>37</v>
      </c>
      <c r="H1189" t="s">
        <v>37</v>
      </c>
      <c r="I1189" s="2">
        <v>233</v>
      </c>
      <c r="K1189" s="2">
        <v>25980.902999999998</v>
      </c>
    </row>
    <row r="1190" spans="1:11" x14ac:dyDescent="0.15">
      <c r="A1190" t="s">
        <v>1368</v>
      </c>
      <c r="B1190" t="s">
        <v>1369</v>
      </c>
      <c r="C1190" s="1">
        <v>44761</v>
      </c>
      <c r="D1190" s="3">
        <f t="shared" si="36"/>
        <v>7</v>
      </c>
      <c r="E1190" s="3">
        <f t="shared" si="37"/>
        <v>2022</v>
      </c>
      <c r="F1190" t="s">
        <v>14</v>
      </c>
      <c r="G1190" t="s">
        <v>37</v>
      </c>
      <c r="H1190" t="s">
        <v>37</v>
      </c>
      <c r="I1190" s="2">
        <v>247</v>
      </c>
      <c r="K1190" s="2">
        <v>26227.902999999998</v>
      </c>
    </row>
    <row r="1191" spans="1:11" x14ac:dyDescent="0.15">
      <c r="A1191" t="s">
        <v>1384</v>
      </c>
      <c r="B1191" t="s">
        <v>1385</v>
      </c>
      <c r="C1191" s="1">
        <v>44391</v>
      </c>
      <c r="D1191" s="3">
        <f t="shared" si="36"/>
        <v>7</v>
      </c>
      <c r="E1191" s="3">
        <f t="shared" si="37"/>
        <v>2021</v>
      </c>
      <c r="F1191" t="s">
        <v>1171</v>
      </c>
      <c r="G1191" t="s">
        <v>1386</v>
      </c>
      <c r="H1191" t="s">
        <v>1387</v>
      </c>
      <c r="I1191" s="2">
        <v>7000</v>
      </c>
      <c r="K1191" s="2">
        <v>7000</v>
      </c>
    </row>
    <row r="1192" spans="1:11" x14ac:dyDescent="0.15">
      <c r="A1192" t="s">
        <v>1384</v>
      </c>
      <c r="B1192" t="s">
        <v>1385</v>
      </c>
      <c r="C1192" s="1">
        <v>44475</v>
      </c>
      <c r="D1192" s="3">
        <f t="shared" si="36"/>
        <v>10</v>
      </c>
      <c r="E1192" s="3">
        <f t="shared" si="37"/>
        <v>2021</v>
      </c>
      <c r="F1192" t="s">
        <v>14</v>
      </c>
      <c r="G1192" t="s">
        <v>1388</v>
      </c>
      <c r="H1192" t="s">
        <v>1389</v>
      </c>
      <c r="I1192" s="2">
        <v>2288.125</v>
      </c>
      <c r="J1192" t="s">
        <v>325</v>
      </c>
      <c r="K1192" s="2">
        <v>9288.125</v>
      </c>
    </row>
    <row r="1193" spans="1:11" x14ac:dyDescent="0.15">
      <c r="A1193" t="s">
        <v>1384</v>
      </c>
      <c r="B1193" t="s">
        <v>1385</v>
      </c>
      <c r="C1193" s="1">
        <v>44670</v>
      </c>
      <c r="D1193" s="3">
        <f t="shared" si="36"/>
        <v>4</v>
      </c>
      <c r="E1193" s="3">
        <f t="shared" si="37"/>
        <v>2022</v>
      </c>
      <c r="F1193" t="s">
        <v>14</v>
      </c>
      <c r="G1193" t="s">
        <v>37</v>
      </c>
      <c r="H1193" t="s">
        <v>37</v>
      </c>
      <c r="I1193" s="2">
        <v>84</v>
      </c>
      <c r="K1193" s="2">
        <v>9372.125</v>
      </c>
    </row>
    <row r="1194" spans="1:11" x14ac:dyDescent="0.15">
      <c r="A1194" t="s">
        <v>1384</v>
      </c>
      <c r="B1194" t="s">
        <v>1385</v>
      </c>
      <c r="C1194" s="1">
        <v>44672</v>
      </c>
      <c r="D1194" s="3">
        <f t="shared" si="36"/>
        <v>4</v>
      </c>
      <c r="E1194" s="3">
        <f t="shared" si="37"/>
        <v>2022</v>
      </c>
      <c r="F1194" t="s">
        <v>14</v>
      </c>
      <c r="G1194" t="s">
        <v>1390</v>
      </c>
      <c r="H1194" t="s">
        <v>1391</v>
      </c>
      <c r="I1194" s="2">
        <v>2499.998</v>
      </c>
      <c r="J1194" t="s">
        <v>325</v>
      </c>
      <c r="K1194" s="2">
        <v>11872.123</v>
      </c>
    </row>
    <row r="1195" spans="1:11" x14ac:dyDescent="0.15">
      <c r="A1195" t="s">
        <v>1384</v>
      </c>
      <c r="B1195" t="s">
        <v>1385</v>
      </c>
      <c r="C1195" s="1">
        <v>44761</v>
      </c>
      <c r="D1195" s="3">
        <f t="shared" si="36"/>
        <v>7</v>
      </c>
      <c r="E1195" s="3">
        <f t="shared" si="37"/>
        <v>2022</v>
      </c>
      <c r="F1195" t="s">
        <v>14</v>
      </c>
      <c r="G1195" t="s">
        <v>37</v>
      </c>
      <c r="H1195" t="s">
        <v>37</v>
      </c>
      <c r="I1195" s="2">
        <v>113</v>
      </c>
      <c r="K1195" s="2">
        <v>11985.123</v>
      </c>
    </row>
    <row r="1196" spans="1:11" x14ac:dyDescent="0.15">
      <c r="A1196" t="s">
        <v>1384</v>
      </c>
      <c r="B1196" t="s">
        <v>1385</v>
      </c>
      <c r="C1196" s="1">
        <v>44762</v>
      </c>
      <c r="D1196" s="3">
        <f t="shared" si="36"/>
        <v>7</v>
      </c>
      <c r="E1196" s="3">
        <f t="shared" si="37"/>
        <v>2022</v>
      </c>
      <c r="F1196" t="s">
        <v>14</v>
      </c>
      <c r="G1196" t="s">
        <v>1392</v>
      </c>
      <c r="H1196" t="s">
        <v>1393</v>
      </c>
      <c r="I1196" s="2">
        <v>2500</v>
      </c>
      <c r="J1196" t="s">
        <v>325</v>
      </c>
      <c r="K1196" s="2">
        <v>14485.123</v>
      </c>
    </row>
    <row r="1197" spans="1:11" x14ac:dyDescent="0.15">
      <c r="A1197" t="s">
        <v>1394</v>
      </c>
      <c r="B1197" t="s">
        <v>1395</v>
      </c>
      <c r="C1197" s="1">
        <v>39877</v>
      </c>
      <c r="D1197" s="3">
        <f t="shared" si="36"/>
        <v>3</v>
      </c>
      <c r="E1197" s="3">
        <f t="shared" si="37"/>
        <v>2009</v>
      </c>
      <c r="F1197" t="s">
        <v>14</v>
      </c>
      <c r="G1197" t="s">
        <v>1396</v>
      </c>
      <c r="H1197" t="s">
        <v>1397</v>
      </c>
      <c r="I1197" s="2">
        <v>2250</v>
      </c>
      <c r="K1197" s="2">
        <v>2250</v>
      </c>
    </row>
    <row r="1198" spans="1:11" x14ac:dyDescent="0.15">
      <c r="A1198" t="s">
        <v>1394</v>
      </c>
      <c r="B1198" t="s">
        <v>1395</v>
      </c>
      <c r="C1198" s="1">
        <v>39906</v>
      </c>
      <c r="D1198" s="3">
        <f t="shared" si="36"/>
        <v>4</v>
      </c>
      <c r="E1198" s="3">
        <f t="shared" si="37"/>
        <v>2009</v>
      </c>
      <c r="F1198" t="s">
        <v>14</v>
      </c>
      <c r="G1198" t="s">
        <v>793</v>
      </c>
      <c r="H1198" t="s">
        <v>1398</v>
      </c>
      <c r="I1198" s="2">
        <v>2250</v>
      </c>
      <c r="K1198" s="2">
        <v>4500</v>
      </c>
    </row>
    <row r="1199" spans="1:11" x14ac:dyDescent="0.15">
      <c r="A1199" t="s">
        <v>1394</v>
      </c>
      <c r="B1199" t="s">
        <v>1395</v>
      </c>
      <c r="C1199" s="1">
        <v>39997</v>
      </c>
      <c r="D1199" s="3">
        <f t="shared" si="36"/>
        <v>7</v>
      </c>
      <c r="E1199" s="3">
        <f t="shared" si="37"/>
        <v>2009</v>
      </c>
      <c r="F1199" t="s">
        <v>14</v>
      </c>
      <c r="G1199" t="s">
        <v>1399</v>
      </c>
      <c r="H1199" t="s">
        <v>1400</v>
      </c>
      <c r="I1199" s="2">
        <v>2500</v>
      </c>
      <c r="K1199" s="2">
        <v>7000</v>
      </c>
    </row>
    <row r="1200" spans="1:11" x14ac:dyDescent="0.15">
      <c r="A1200" t="s">
        <v>1394</v>
      </c>
      <c r="B1200" t="s">
        <v>1395</v>
      </c>
      <c r="C1200" s="1">
        <v>40060</v>
      </c>
      <c r="D1200" s="3">
        <f t="shared" si="36"/>
        <v>9</v>
      </c>
      <c r="E1200" s="3">
        <f t="shared" si="37"/>
        <v>2009</v>
      </c>
      <c r="F1200" t="s">
        <v>14</v>
      </c>
      <c r="G1200" t="s">
        <v>1151</v>
      </c>
      <c r="H1200" t="s">
        <v>1401</v>
      </c>
      <c r="I1200" s="2">
        <v>2298.59</v>
      </c>
      <c r="J1200" t="s">
        <v>325</v>
      </c>
      <c r="K1200" s="2">
        <v>9298.59</v>
      </c>
    </row>
    <row r="1201" spans="1:11" x14ac:dyDescent="0.15">
      <c r="A1201" t="s">
        <v>1394</v>
      </c>
      <c r="B1201" t="s">
        <v>1395</v>
      </c>
      <c r="C1201" s="1">
        <v>40150</v>
      </c>
      <c r="D1201" s="3">
        <f t="shared" si="36"/>
        <v>12</v>
      </c>
      <c r="E1201" s="3">
        <f t="shared" si="37"/>
        <v>2009</v>
      </c>
      <c r="F1201" t="s">
        <v>14</v>
      </c>
      <c r="G1201" t="s">
        <v>1402</v>
      </c>
      <c r="H1201" t="s">
        <v>1403</v>
      </c>
      <c r="I1201" s="2">
        <v>2474.8320000000003</v>
      </c>
      <c r="J1201" t="s">
        <v>325</v>
      </c>
      <c r="K1201" s="2">
        <v>11773.421999999999</v>
      </c>
    </row>
    <row r="1202" spans="1:11" x14ac:dyDescent="0.15">
      <c r="A1202" t="s">
        <v>1394</v>
      </c>
      <c r="B1202" t="s">
        <v>1395</v>
      </c>
      <c r="C1202" s="1">
        <v>40240</v>
      </c>
      <c r="D1202" s="3">
        <f t="shared" si="36"/>
        <v>3</v>
      </c>
      <c r="E1202" s="3">
        <f t="shared" si="37"/>
        <v>2010</v>
      </c>
      <c r="F1202" t="s">
        <v>14</v>
      </c>
      <c r="G1202" t="s">
        <v>1404</v>
      </c>
      <c r="H1202" t="s">
        <v>1405</v>
      </c>
      <c r="I1202" s="2">
        <v>2169.3449999999998</v>
      </c>
      <c r="J1202" t="s">
        <v>325</v>
      </c>
      <c r="K1202" s="2">
        <v>13942.767</v>
      </c>
    </row>
    <row r="1203" spans="1:11" x14ac:dyDescent="0.15">
      <c r="A1203" t="s">
        <v>1394</v>
      </c>
      <c r="B1203" t="s">
        <v>1395</v>
      </c>
      <c r="C1203" s="1">
        <v>40282</v>
      </c>
      <c r="D1203" s="3">
        <f t="shared" si="36"/>
        <v>4</v>
      </c>
      <c r="E1203" s="3">
        <f t="shared" si="37"/>
        <v>2010</v>
      </c>
      <c r="F1203" t="s">
        <v>14</v>
      </c>
      <c r="G1203" t="s">
        <v>1406</v>
      </c>
      <c r="H1203" t="s">
        <v>1407</v>
      </c>
      <c r="I1203" s="2">
        <v>2474.9410000000003</v>
      </c>
      <c r="J1203" t="s">
        <v>325</v>
      </c>
      <c r="K1203" s="2">
        <v>16417.707999999999</v>
      </c>
    </row>
    <row r="1204" spans="1:11" x14ac:dyDescent="0.15">
      <c r="A1204" t="s">
        <v>1394</v>
      </c>
      <c r="B1204" t="s">
        <v>1395</v>
      </c>
      <c r="C1204" s="1">
        <v>40830</v>
      </c>
      <c r="D1204" s="3">
        <f t="shared" si="36"/>
        <v>10</v>
      </c>
      <c r="E1204" s="3">
        <f t="shared" si="37"/>
        <v>2011</v>
      </c>
      <c r="F1204" t="s">
        <v>14</v>
      </c>
      <c r="G1204" t="s">
        <v>1408</v>
      </c>
      <c r="H1204" t="s">
        <v>1409</v>
      </c>
      <c r="I1204" s="2">
        <v>2198.92</v>
      </c>
      <c r="J1204" t="s">
        <v>325</v>
      </c>
      <c r="K1204" s="2">
        <v>18616.628000000001</v>
      </c>
    </row>
    <row r="1205" spans="1:11" x14ac:dyDescent="0.15">
      <c r="A1205" t="s">
        <v>1394</v>
      </c>
      <c r="B1205" t="s">
        <v>1395</v>
      </c>
      <c r="C1205" s="1">
        <v>40835</v>
      </c>
      <c r="D1205" s="3">
        <f t="shared" si="36"/>
        <v>10</v>
      </c>
      <c r="E1205" s="3">
        <f t="shared" si="37"/>
        <v>2011</v>
      </c>
      <c r="F1205" t="s">
        <v>14</v>
      </c>
      <c r="G1205" t="s">
        <v>37</v>
      </c>
      <c r="H1205" t="s">
        <v>37</v>
      </c>
      <c r="I1205" s="2">
        <v>399</v>
      </c>
      <c r="K1205" s="2">
        <v>19015.628000000001</v>
      </c>
    </row>
    <row r="1206" spans="1:11" x14ac:dyDescent="0.15">
      <c r="A1206" t="s">
        <v>1394</v>
      </c>
      <c r="B1206" t="s">
        <v>1395</v>
      </c>
      <c r="C1206" s="1">
        <v>41107</v>
      </c>
      <c r="D1206" s="3">
        <f t="shared" si="36"/>
        <v>7</v>
      </c>
      <c r="E1206" s="3">
        <f t="shared" si="37"/>
        <v>2012</v>
      </c>
      <c r="F1206" t="s">
        <v>14</v>
      </c>
      <c r="G1206" t="s">
        <v>37</v>
      </c>
      <c r="H1206" t="s">
        <v>37</v>
      </c>
      <c r="I1206" s="2">
        <v>264</v>
      </c>
      <c r="K1206" s="2">
        <v>19279.628000000001</v>
      </c>
    </row>
    <row r="1207" spans="1:11" x14ac:dyDescent="0.15">
      <c r="A1207" t="s">
        <v>1394</v>
      </c>
      <c r="B1207" t="s">
        <v>1395</v>
      </c>
      <c r="C1207" s="1">
        <v>41835</v>
      </c>
      <c r="D1207" s="3">
        <f t="shared" si="36"/>
        <v>7</v>
      </c>
      <c r="E1207" s="3">
        <f t="shared" si="37"/>
        <v>2014</v>
      </c>
      <c r="F1207" t="s">
        <v>14</v>
      </c>
      <c r="G1207" t="s">
        <v>37</v>
      </c>
      <c r="H1207" t="s">
        <v>37</v>
      </c>
      <c r="I1207" s="2">
        <v>259</v>
      </c>
      <c r="K1207" s="2">
        <v>19538.628000000001</v>
      </c>
    </row>
    <row r="1208" spans="1:11" x14ac:dyDescent="0.15">
      <c r="A1208" t="s">
        <v>1394</v>
      </c>
      <c r="B1208" t="s">
        <v>1395</v>
      </c>
      <c r="C1208" s="1">
        <v>42321</v>
      </c>
      <c r="D1208" s="3">
        <f t="shared" si="36"/>
        <v>11</v>
      </c>
      <c r="E1208" s="3">
        <f t="shared" si="37"/>
        <v>2015</v>
      </c>
      <c r="F1208" t="s">
        <v>14</v>
      </c>
      <c r="G1208" t="s">
        <v>1410</v>
      </c>
      <c r="H1208" t="s">
        <v>1411</v>
      </c>
      <c r="I1208" s="2">
        <v>1500</v>
      </c>
      <c r="K1208" s="2">
        <v>21038.627999999997</v>
      </c>
    </row>
    <row r="1209" spans="1:11" x14ac:dyDescent="0.15">
      <c r="A1209" t="s">
        <v>1394</v>
      </c>
      <c r="B1209" t="s">
        <v>1395</v>
      </c>
      <c r="C1209" s="1">
        <v>42563</v>
      </c>
      <c r="D1209" s="3">
        <f t="shared" si="36"/>
        <v>7</v>
      </c>
      <c r="E1209" s="3">
        <f t="shared" si="37"/>
        <v>2016</v>
      </c>
      <c r="F1209" t="s">
        <v>14</v>
      </c>
      <c r="G1209" t="s">
        <v>37</v>
      </c>
      <c r="H1209" t="s">
        <v>37</v>
      </c>
      <c r="I1209" s="2">
        <v>227</v>
      </c>
      <c r="K1209" s="2">
        <v>21265.627999999997</v>
      </c>
    </row>
    <row r="1210" spans="1:11" x14ac:dyDescent="0.15">
      <c r="A1210" t="s">
        <v>1394</v>
      </c>
      <c r="B1210" t="s">
        <v>1395</v>
      </c>
      <c r="C1210" s="1">
        <v>42572</v>
      </c>
      <c r="D1210" s="3">
        <f t="shared" si="36"/>
        <v>7</v>
      </c>
      <c r="E1210" s="3">
        <f t="shared" si="37"/>
        <v>2016</v>
      </c>
      <c r="F1210" t="s">
        <v>14</v>
      </c>
      <c r="G1210" t="s">
        <v>1412</v>
      </c>
      <c r="H1210" t="s">
        <v>1413</v>
      </c>
      <c r="I1210" s="2">
        <v>1500</v>
      </c>
      <c r="K1210" s="2">
        <v>22765.627999999997</v>
      </c>
    </row>
    <row r="1211" spans="1:11" x14ac:dyDescent="0.15">
      <c r="A1211" t="s">
        <v>1394</v>
      </c>
      <c r="B1211" t="s">
        <v>1395</v>
      </c>
      <c r="C1211" s="1">
        <v>43389</v>
      </c>
      <c r="D1211" s="3">
        <f t="shared" si="36"/>
        <v>10</v>
      </c>
      <c r="E1211" s="3">
        <f t="shared" si="37"/>
        <v>2018</v>
      </c>
      <c r="F1211" t="s">
        <v>14</v>
      </c>
      <c r="G1211" t="s">
        <v>37</v>
      </c>
      <c r="H1211" t="s">
        <v>37</v>
      </c>
      <c r="I1211" s="2">
        <v>267</v>
      </c>
      <c r="K1211" s="2">
        <v>23032.627999999997</v>
      </c>
    </row>
    <row r="1212" spans="1:11" x14ac:dyDescent="0.15">
      <c r="A1212" t="s">
        <v>1394</v>
      </c>
      <c r="B1212" t="s">
        <v>1395</v>
      </c>
      <c r="C1212" s="1">
        <v>43942</v>
      </c>
      <c r="D1212" s="3">
        <f t="shared" si="36"/>
        <v>4</v>
      </c>
      <c r="E1212" s="3">
        <f t="shared" si="37"/>
        <v>2020</v>
      </c>
      <c r="F1212" t="s">
        <v>14</v>
      </c>
      <c r="G1212" t="s">
        <v>37</v>
      </c>
      <c r="H1212" t="s">
        <v>37</v>
      </c>
      <c r="I1212" s="2">
        <v>227.19900000000001</v>
      </c>
      <c r="K1212" s="2">
        <v>23259.826999999997</v>
      </c>
    </row>
    <row r="1213" spans="1:11" x14ac:dyDescent="0.15">
      <c r="A1213" t="s">
        <v>1394</v>
      </c>
      <c r="B1213" t="s">
        <v>1395</v>
      </c>
      <c r="C1213" s="1">
        <v>44670</v>
      </c>
      <c r="D1213" s="3">
        <f t="shared" si="36"/>
        <v>4</v>
      </c>
      <c r="E1213" s="3">
        <f t="shared" si="37"/>
        <v>2022</v>
      </c>
      <c r="F1213" t="s">
        <v>14</v>
      </c>
      <c r="G1213" t="s">
        <v>37</v>
      </c>
      <c r="H1213" t="s">
        <v>37</v>
      </c>
      <c r="I1213" s="2">
        <v>210</v>
      </c>
      <c r="K1213" s="2">
        <v>23469.826999999997</v>
      </c>
    </row>
    <row r="1214" spans="1:11" x14ac:dyDescent="0.15">
      <c r="A1214" t="s">
        <v>1394</v>
      </c>
      <c r="B1214" t="s">
        <v>1395</v>
      </c>
      <c r="C1214" s="1">
        <v>44761</v>
      </c>
      <c r="D1214" s="3">
        <f t="shared" si="36"/>
        <v>7</v>
      </c>
      <c r="E1214" s="3">
        <f t="shared" si="37"/>
        <v>2022</v>
      </c>
      <c r="F1214" t="s">
        <v>14</v>
      </c>
      <c r="G1214" t="s">
        <v>37</v>
      </c>
      <c r="H1214" t="s">
        <v>37</v>
      </c>
      <c r="I1214" s="2">
        <v>223</v>
      </c>
      <c r="K1214" s="2">
        <v>23692.826999999997</v>
      </c>
    </row>
    <row r="1215" spans="1:11" x14ac:dyDescent="0.15">
      <c r="A1215" t="s">
        <v>1414</v>
      </c>
      <c r="B1215" t="s">
        <v>1415</v>
      </c>
      <c r="C1215" s="1">
        <v>40359</v>
      </c>
      <c r="D1215" s="3">
        <f t="shared" si="36"/>
        <v>6</v>
      </c>
      <c r="E1215" s="3">
        <f t="shared" si="37"/>
        <v>2010</v>
      </c>
      <c r="F1215" t="s">
        <v>1171</v>
      </c>
      <c r="G1215" t="s">
        <v>1416</v>
      </c>
      <c r="H1215" t="s">
        <v>1417</v>
      </c>
      <c r="I1215" s="2">
        <v>8000</v>
      </c>
      <c r="K1215" s="2">
        <v>8000</v>
      </c>
    </row>
    <row r="1216" spans="1:11" x14ac:dyDescent="0.15">
      <c r="A1216" t="s">
        <v>1414</v>
      </c>
      <c r="B1216" t="s">
        <v>1415</v>
      </c>
      <c r="C1216" s="1">
        <v>40479</v>
      </c>
      <c r="D1216" s="3">
        <f t="shared" si="36"/>
        <v>10</v>
      </c>
      <c r="E1216" s="3">
        <f t="shared" si="37"/>
        <v>2010</v>
      </c>
      <c r="F1216" t="s">
        <v>1171</v>
      </c>
      <c r="G1216" t="s">
        <v>460</v>
      </c>
      <c r="H1216" t="s">
        <v>1418</v>
      </c>
      <c r="I1216" s="2">
        <v>5000</v>
      </c>
      <c r="K1216" s="2">
        <v>13000</v>
      </c>
    </row>
    <row r="1217" spans="1:11" x14ac:dyDescent="0.15">
      <c r="A1217" t="s">
        <v>1414</v>
      </c>
      <c r="B1217" t="s">
        <v>1415</v>
      </c>
      <c r="C1217" s="1">
        <v>40578</v>
      </c>
      <c r="D1217" s="3">
        <f t="shared" si="36"/>
        <v>2</v>
      </c>
      <c r="E1217" s="3">
        <f t="shared" si="37"/>
        <v>2011</v>
      </c>
      <c r="F1217" t="s">
        <v>14</v>
      </c>
      <c r="G1217" t="s">
        <v>1419</v>
      </c>
      <c r="H1217" t="s">
        <v>1420</v>
      </c>
      <c r="I1217" s="2">
        <v>2161.212</v>
      </c>
      <c r="J1217" t="s">
        <v>325</v>
      </c>
      <c r="K1217" s="2">
        <v>15161.212</v>
      </c>
    </row>
    <row r="1218" spans="1:11" x14ac:dyDescent="0.15">
      <c r="A1218" t="s">
        <v>1414</v>
      </c>
      <c r="B1218" t="s">
        <v>1415</v>
      </c>
      <c r="C1218" s="1">
        <v>40648</v>
      </c>
      <c r="D1218" s="3">
        <f t="shared" si="36"/>
        <v>4</v>
      </c>
      <c r="E1218" s="3">
        <f t="shared" si="37"/>
        <v>2011</v>
      </c>
      <c r="F1218" t="s">
        <v>14</v>
      </c>
      <c r="G1218" t="s">
        <v>63</v>
      </c>
      <c r="H1218" t="s">
        <v>1421</v>
      </c>
      <c r="I1218" s="2">
        <v>2000</v>
      </c>
      <c r="K1218" s="2">
        <v>17161.212</v>
      </c>
    </row>
    <row r="1219" spans="1:11" x14ac:dyDescent="0.15">
      <c r="A1219" t="s">
        <v>1414</v>
      </c>
      <c r="B1219" t="s">
        <v>1415</v>
      </c>
      <c r="C1219" s="1">
        <v>40676</v>
      </c>
      <c r="D1219" s="3">
        <f t="shared" si="36"/>
        <v>5</v>
      </c>
      <c r="E1219" s="3">
        <f t="shared" si="37"/>
        <v>2011</v>
      </c>
      <c r="F1219" t="s">
        <v>14</v>
      </c>
      <c r="G1219" t="s">
        <v>1155</v>
      </c>
      <c r="H1219" t="s">
        <v>1422</v>
      </c>
      <c r="I1219" s="2">
        <v>2191.7860000000001</v>
      </c>
      <c r="J1219" t="s">
        <v>325</v>
      </c>
      <c r="K1219" s="2">
        <v>19352.998</v>
      </c>
    </row>
    <row r="1220" spans="1:11" x14ac:dyDescent="0.15">
      <c r="A1220" t="s">
        <v>1414</v>
      </c>
      <c r="B1220" t="s">
        <v>1415</v>
      </c>
      <c r="C1220" s="1">
        <v>40739</v>
      </c>
      <c r="D1220" s="3">
        <f t="shared" si="36"/>
        <v>7</v>
      </c>
      <c r="E1220" s="3">
        <f t="shared" si="37"/>
        <v>2011</v>
      </c>
      <c r="F1220" t="s">
        <v>14</v>
      </c>
      <c r="G1220" t="s">
        <v>1423</v>
      </c>
      <c r="H1220" t="s">
        <v>1424</v>
      </c>
      <c r="I1220" s="2">
        <v>2179.7020000000002</v>
      </c>
      <c r="J1220" t="s">
        <v>325</v>
      </c>
      <c r="K1220" s="2">
        <v>21532.7</v>
      </c>
    </row>
    <row r="1221" spans="1:11" x14ac:dyDescent="0.15">
      <c r="A1221" t="s">
        <v>1414</v>
      </c>
      <c r="B1221" t="s">
        <v>1415</v>
      </c>
      <c r="C1221" s="1">
        <v>40835</v>
      </c>
      <c r="D1221" s="3">
        <f t="shared" si="36"/>
        <v>10</v>
      </c>
      <c r="E1221" s="3">
        <f t="shared" si="37"/>
        <v>2011</v>
      </c>
      <c r="F1221" t="s">
        <v>14</v>
      </c>
      <c r="G1221" t="s">
        <v>37</v>
      </c>
      <c r="H1221" t="s">
        <v>37</v>
      </c>
      <c r="I1221" s="2">
        <v>467</v>
      </c>
      <c r="K1221" s="2">
        <v>21999.7</v>
      </c>
    </row>
    <row r="1222" spans="1:11" x14ac:dyDescent="0.15">
      <c r="A1222" t="s">
        <v>1414</v>
      </c>
      <c r="B1222" t="s">
        <v>1415</v>
      </c>
      <c r="C1222" s="1">
        <v>40884</v>
      </c>
      <c r="D1222" s="3">
        <f t="shared" si="36"/>
        <v>12</v>
      </c>
      <c r="E1222" s="3">
        <f t="shared" si="37"/>
        <v>2011</v>
      </c>
      <c r="F1222" t="s">
        <v>14</v>
      </c>
      <c r="G1222" t="s">
        <v>1425</v>
      </c>
      <c r="H1222" t="s">
        <v>1426</v>
      </c>
      <c r="I1222" s="2">
        <v>1924.94</v>
      </c>
      <c r="J1222" t="s">
        <v>325</v>
      </c>
      <c r="K1222" s="2">
        <v>23924.639999999999</v>
      </c>
    </row>
    <row r="1223" spans="1:11" x14ac:dyDescent="0.15">
      <c r="A1223" t="s">
        <v>1414</v>
      </c>
      <c r="B1223" t="s">
        <v>1415</v>
      </c>
      <c r="C1223" s="1">
        <v>41107</v>
      </c>
      <c r="D1223" s="3">
        <f t="shared" si="36"/>
        <v>7</v>
      </c>
      <c r="E1223" s="3">
        <f t="shared" si="37"/>
        <v>2012</v>
      </c>
      <c r="F1223" t="s">
        <v>14</v>
      </c>
      <c r="G1223" t="s">
        <v>37</v>
      </c>
      <c r="H1223" t="s">
        <v>37</v>
      </c>
      <c r="I1223" s="2">
        <v>332</v>
      </c>
      <c r="K1223" s="2">
        <v>24256.639999999999</v>
      </c>
    </row>
    <row r="1224" spans="1:11" x14ac:dyDescent="0.15">
      <c r="A1224" t="s">
        <v>1414</v>
      </c>
      <c r="B1224" t="s">
        <v>1415</v>
      </c>
      <c r="C1224" s="1">
        <v>41235</v>
      </c>
      <c r="D1224" s="3">
        <f t="shared" ref="D1224:D1287" si="38">MONTH(C1224)</f>
        <v>11</v>
      </c>
      <c r="E1224" s="3">
        <f t="shared" ref="E1224:E1287" si="39">YEAR(C1224)</f>
        <v>2012</v>
      </c>
      <c r="F1224" t="s">
        <v>43</v>
      </c>
      <c r="G1224" t="s">
        <v>37</v>
      </c>
      <c r="H1224" t="s">
        <v>37</v>
      </c>
      <c r="I1224" s="2">
        <v>-1.5</v>
      </c>
      <c r="K1224" s="2">
        <v>24255.14</v>
      </c>
    </row>
    <row r="1225" spans="1:11" x14ac:dyDescent="0.15">
      <c r="A1225" t="s">
        <v>1414</v>
      </c>
      <c r="B1225" t="s">
        <v>1415</v>
      </c>
      <c r="C1225" s="1">
        <v>41835</v>
      </c>
      <c r="D1225" s="3">
        <f t="shared" si="38"/>
        <v>7</v>
      </c>
      <c r="E1225" s="3">
        <f t="shared" si="39"/>
        <v>2014</v>
      </c>
      <c r="F1225" t="s">
        <v>14</v>
      </c>
      <c r="G1225" t="s">
        <v>37</v>
      </c>
      <c r="H1225" t="s">
        <v>37</v>
      </c>
      <c r="I1225" s="2">
        <v>326</v>
      </c>
      <c r="K1225" s="2">
        <v>24581.14</v>
      </c>
    </row>
    <row r="1226" spans="1:11" x14ac:dyDescent="0.15">
      <c r="A1226" t="s">
        <v>1414</v>
      </c>
      <c r="B1226" t="s">
        <v>1415</v>
      </c>
      <c r="C1226" s="1">
        <v>42563</v>
      </c>
      <c r="D1226" s="3">
        <f t="shared" si="38"/>
        <v>7</v>
      </c>
      <c r="E1226" s="3">
        <f t="shared" si="39"/>
        <v>2016</v>
      </c>
      <c r="F1226" t="s">
        <v>14</v>
      </c>
      <c r="G1226" t="s">
        <v>37</v>
      </c>
      <c r="H1226" t="s">
        <v>37</v>
      </c>
      <c r="I1226" s="2">
        <v>265</v>
      </c>
      <c r="K1226" s="2">
        <v>24846.14</v>
      </c>
    </row>
    <row r="1227" spans="1:11" x14ac:dyDescent="0.15">
      <c r="A1227" t="s">
        <v>1414</v>
      </c>
      <c r="B1227" t="s">
        <v>1415</v>
      </c>
      <c r="C1227" s="1">
        <v>43389</v>
      </c>
      <c r="D1227" s="3">
        <f t="shared" si="38"/>
        <v>10</v>
      </c>
      <c r="E1227" s="3">
        <f t="shared" si="39"/>
        <v>2018</v>
      </c>
      <c r="F1227" t="s">
        <v>14</v>
      </c>
      <c r="G1227" t="s">
        <v>37</v>
      </c>
      <c r="H1227" t="s">
        <v>37</v>
      </c>
      <c r="I1227" s="2">
        <v>291</v>
      </c>
      <c r="K1227" s="2">
        <v>25137.14</v>
      </c>
    </row>
    <row r="1228" spans="1:11" x14ac:dyDescent="0.15">
      <c r="A1228" t="s">
        <v>1414</v>
      </c>
      <c r="B1228" t="s">
        <v>1415</v>
      </c>
      <c r="C1228" s="1">
        <v>43942</v>
      </c>
      <c r="D1228" s="3">
        <f t="shared" si="38"/>
        <v>4</v>
      </c>
      <c r="E1228" s="3">
        <f t="shared" si="39"/>
        <v>2020</v>
      </c>
      <c r="F1228" t="s">
        <v>14</v>
      </c>
      <c r="G1228" t="s">
        <v>37</v>
      </c>
      <c r="H1228" t="s">
        <v>37</v>
      </c>
      <c r="I1228" s="2">
        <v>247.959</v>
      </c>
      <c r="K1228" s="2">
        <v>25385.098999999998</v>
      </c>
    </row>
    <row r="1229" spans="1:11" x14ac:dyDescent="0.15">
      <c r="A1229" t="s">
        <v>1414</v>
      </c>
      <c r="B1229" t="s">
        <v>1415</v>
      </c>
      <c r="C1229" s="1">
        <v>44670</v>
      </c>
      <c r="D1229" s="3">
        <f t="shared" si="38"/>
        <v>4</v>
      </c>
      <c r="E1229" s="3">
        <f t="shared" si="39"/>
        <v>2022</v>
      </c>
      <c r="F1229" t="s">
        <v>14</v>
      </c>
      <c r="G1229" t="s">
        <v>37</v>
      </c>
      <c r="H1229" t="s">
        <v>37</v>
      </c>
      <c r="I1229" s="2">
        <v>230</v>
      </c>
      <c r="K1229" s="2">
        <v>25615.098999999998</v>
      </c>
    </row>
    <row r="1230" spans="1:11" x14ac:dyDescent="0.15">
      <c r="A1230" t="s">
        <v>1414</v>
      </c>
      <c r="B1230" t="s">
        <v>1415</v>
      </c>
      <c r="C1230" s="1">
        <v>44761</v>
      </c>
      <c r="D1230" s="3">
        <f t="shared" si="38"/>
        <v>7</v>
      </c>
      <c r="E1230" s="3">
        <f t="shared" si="39"/>
        <v>2022</v>
      </c>
      <c r="F1230" t="s">
        <v>14</v>
      </c>
      <c r="G1230" t="s">
        <v>37</v>
      </c>
      <c r="H1230" t="s">
        <v>37</v>
      </c>
      <c r="I1230" s="2">
        <v>243</v>
      </c>
      <c r="K1230" s="2">
        <v>25858.098999999998</v>
      </c>
    </row>
    <row r="1231" spans="1:11" x14ac:dyDescent="0.15">
      <c r="A1231" t="s">
        <v>1427</v>
      </c>
      <c r="B1231" t="s">
        <v>1428</v>
      </c>
      <c r="C1231" s="1">
        <v>43852</v>
      </c>
      <c r="D1231" s="3">
        <f t="shared" si="38"/>
        <v>1</v>
      </c>
      <c r="E1231" s="3">
        <f t="shared" si="39"/>
        <v>2020</v>
      </c>
      <c r="F1231" t="s">
        <v>14</v>
      </c>
      <c r="G1231" t="s">
        <v>1429</v>
      </c>
      <c r="H1231" t="s">
        <v>1430</v>
      </c>
      <c r="I1231" s="2">
        <v>2545.8720000000003</v>
      </c>
      <c r="J1231" t="s">
        <v>325</v>
      </c>
      <c r="K1231" s="2">
        <v>2545.8720000000003</v>
      </c>
    </row>
    <row r="1232" spans="1:11" x14ac:dyDescent="0.15">
      <c r="A1232" t="s">
        <v>1427</v>
      </c>
      <c r="B1232" t="s">
        <v>1428</v>
      </c>
      <c r="C1232" s="1">
        <v>43924</v>
      </c>
      <c r="D1232" s="3">
        <f t="shared" si="38"/>
        <v>4</v>
      </c>
      <c r="E1232" s="3">
        <f t="shared" si="39"/>
        <v>2020</v>
      </c>
      <c r="F1232" t="s">
        <v>14</v>
      </c>
      <c r="G1232" t="s">
        <v>1431</v>
      </c>
      <c r="H1232" t="s">
        <v>682</v>
      </c>
      <c r="I1232" s="2">
        <v>2299.9969999999998</v>
      </c>
      <c r="J1232" t="s">
        <v>325</v>
      </c>
      <c r="K1232" s="2">
        <v>4845.8690000000006</v>
      </c>
    </row>
    <row r="1233" spans="1:11" x14ac:dyDescent="0.15">
      <c r="A1233" t="s">
        <v>1427</v>
      </c>
      <c r="B1233" t="s">
        <v>1428</v>
      </c>
      <c r="C1233" s="1">
        <v>43942</v>
      </c>
      <c r="D1233" s="3">
        <f t="shared" si="38"/>
        <v>4</v>
      </c>
      <c r="E1233" s="3">
        <f t="shared" si="39"/>
        <v>2020</v>
      </c>
      <c r="F1233" t="s">
        <v>14</v>
      </c>
      <c r="G1233" t="s">
        <v>37</v>
      </c>
      <c r="H1233" t="s">
        <v>37</v>
      </c>
      <c r="I1233" s="2">
        <v>47.801000000000002</v>
      </c>
      <c r="K1233" s="2">
        <v>4893.67</v>
      </c>
    </row>
    <row r="1234" spans="1:11" x14ac:dyDescent="0.15">
      <c r="A1234" t="s">
        <v>1427</v>
      </c>
      <c r="B1234" t="s">
        <v>1428</v>
      </c>
      <c r="C1234" s="1">
        <v>43966</v>
      </c>
      <c r="D1234" s="3">
        <f t="shared" si="38"/>
        <v>5</v>
      </c>
      <c r="E1234" s="3">
        <f t="shared" si="39"/>
        <v>2020</v>
      </c>
      <c r="F1234" t="s">
        <v>14</v>
      </c>
      <c r="G1234" t="s">
        <v>1432</v>
      </c>
      <c r="H1234" t="s">
        <v>1433</v>
      </c>
      <c r="I1234" s="2">
        <v>2250</v>
      </c>
      <c r="K1234" s="2">
        <v>7143.67</v>
      </c>
    </row>
    <row r="1235" spans="1:11" x14ac:dyDescent="0.15">
      <c r="A1235" t="s">
        <v>1427</v>
      </c>
      <c r="B1235" t="s">
        <v>1428</v>
      </c>
      <c r="C1235" s="1">
        <v>44000</v>
      </c>
      <c r="D1235" s="3">
        <f t="shared" si="38"/>
        <v>6</v>
      </c>
      <c r="E1235" s="3">
        <f t="shared" si="39"/>
        <v>2020</v>
      </c>
      <c r="F1235" t="s">
        <v>14</v>
      </c>
      <c r="G1235" t="s">
        <v>1434</v>
      </c>
      <c r="H1235" t="s">
        <v>1435</v>
      </c>
      <c r="I1235" s="2">
        <v>2812.5</v>
      </c>
      <c r="J1235" t="s">
        <v>325</v>
      </c>
      <c r="K1235" s="2">
        <v>9956.17</v>
      </c>
    </row>
    <row r="1236" spans="1:11" x14ac:dyDescent="0.15">
      <c r="A1236" t="s">
        <v>1427</v>
      </c>
      <c r="B1236" t="s">
        <v>1428</v>
      </c>
      <c r="C1236" s="1">
        <v>44020</v>
      </c>
      <c r="D1236" s="3">
        <f t="shared" si="38"/>
        <v>7</v>
      </c>
      <c r="E1236" s="3">
        <f t="shared" si="39"/>
        <v>2020</v>
      </c>
      <c r="F1236" t="s">
        <v>14</v>
      </c>
      <c r="G1236" t="s">
        <v>1436</v>
      </c>
      <c r="H1236" t="s">
        <v>1437</v>
      </c>
      <c r="I1236" s="2">
        <v>2812.5</v>
      </c>
      <c r="J1236" t="s">
        <v>325</v>
      </c>
      <c r="K1236" s="2">
        <v>12768.67</v>
      </c>
    </row>
    <row r="1237" spans="1:11" x14ac:dyDescent="0.15">
      <c r="A1237" t="s">
        <v>1427</v>
      </c>
      <c r="B1237" t="s">
        <v>1428</v>
      </c>
      <c r="C1237" s="1">
        <v>44048</v>
      </c>
      <c r="D1237" s="3">
        <f t="shared" si="38"/>
        <v>8</v>
      </c>
      <c r="E1237" s="3">
        <f t="shared" si="39"/>
        <v>2020</v>
      </c>
      <c r="F1237" t="s">
        <v>14</v>
      </c>
      <c r="G1237" t="s">
        <v>1438</v>
      </c>
      <c r="H1237" t="s">
        <v>1439</v>
      </c>
      <c r="I1237" s="2">
        <v>2812.4989999999998</v>
      </c>
      <c r="J1237" t="s">
        <v>325</v>
      </c>
      <c r="K1237" s="2">
        <v>15581.169</v>
      </c>
    </row>
    <row r="1238" spans="1:11" x14ac:dyDescent="0.15">
      <c r="A1238" t="s">
        <v>1427</v>
      </c>
      <c r="B1238" t="s">
        <v>1428</v>
      </c>
      <c r="C1238" s="1">
        <v>44078</v>
      </c>
      <c r="D1238" s="3">
        <f t="shared" si="38"/>
        <v>9</v>
      </c>
      <c r="E1238" s="3">
        <f t="shared" si="39"/>
        <v>2020</v>
      </c>
      <c r="F1238" t="s">
        <v>14</v>
      </c>
      <c r="G1238" t="s">
        <v>1440</v>
      </c>
      <c r="H1238" t="s">
        <v>751</v>
      </c>
      <c r="I1238" s="2">
        <v>2500</v>
      </c>
      <c r="J1238" t="s">
        <v>325</v>
      </c>
      <c r="K1238" s="2">
        <v>18081.168999999998</v>
      </c>
    </row>
    <row r="1239" spans="1:11" x14ac:dyDescent="0.15">
      <c r="A1239" t="s">
        <v>1427</v>
      </c>
      <c r="B1239" t="s">
        <v>1428</v>
      </c>
      <c r="C1239" s="1">
        <v>44106</v>
      </c>
      <c r="D1239" s="3">
        <f t="shared" si="38"/>
        <v>10</v>
      </c>
      <c r="E1239" s="3">
        <f t="shared" si="39"/>
        <v>2020</v>
      </c>
      <c r="F1239" t="s">
        <v>14</v>
      </c>
      <c r="G1239" t="s">
        <v>1441</v>
      </c>
      <c r="H1239" t="s">
        <v>1442</v>
      </c>
      <c r="I1239" s="2">
        <v>2000</v>
      </c>
      <c r="K1239" s="2">
        <v>20081.168999999998</v>
      </c>
    </row>
    <row r="1240" spans="1:11" x14ac:dyDescent="0.15">
      <c r="A1240" t="s">
        <v>1427</v>
      </c>
      <c r="B1240" t="s">
        <v>1428</v>
      </c>
      <c r="C1240" s="1">
        <v>44139</v>
      </c>
      <c r="D1240" s="3">
        <f t="shared" si="38"/>
        <v>11</v>
      </c>
      <c r="E1240" s="3">
        <f t="shared" si="39"/>
        <v>2020</v>
      </c>
      <c r="F1240" t="s">
        <v>14</v>
      </c>
      <c r="G1240" t="s">
        <v>1443</v>
      </c>
      <c r="H1240" t="s">
        <v>1444</v>
      </c>
      <c r="I1240" s="2">
        <v>2499.9989999999998</v>
      </c>
      <c r="J1240" t="s">
        <v>325</v>
      </c>
      <c r="K1240" s="2">
        <v>22581.167999999998</v>
      </c>
    </row>
    <row r="1241" spans="1:11" x14ac:dyDescent="0.15">
      <c r="A1241" t="s">
        <v>1427</v>
      </c>
      <c r="B1241" t="s">
        <v>1428</v>
      </c>
      <c r="C1241" s="1">
        <v>44167</v>
      </c>
      <c r="D1241" s="3">
        <f t="shared" si="38"/>
        <v>12</v>
      </c>
      <c r="E1241" s="3">
        <f t="shared" si="39"/>
        <v>2020</v>
      </c>
      <c r="F1241" t="s">
        <v>14</v>
      </c>
      <c r="G1241" t="s">
        <v>1445</v>
      </c>
      <c r="H1241" t="s">
        <v>1446</v>
      </c>
      <c r="I1241" s="2">
        <v>2250</v>
      </c>
      <c r="K1241" s="2">
        <v>24831.167999999998</v>
      </c>
    </row>
    <row r="1242" spans="1:11" x14ac:dyDescent="0.15">
      <c r="A1242" t="s">
        <v>1427</v>
      </c>
      <c r="B1242" t="s">
        <v>1428</v>
      </c>
      <c r="C1242" s="1">
        <v>44238</v>
      </c>
      <c r="D1242" s="3">
        <f t="shared" si="38"/>
        <v>2</v>
      </c>
      <c r="E1242" s="3">
        <f t="shared" si="39"/>
        <v>2021</v>
      </c>
      <c r="F1242" t="s">
        <v>14</v>
      </c>
      <c r="G1242" t="s">
        <v>1447</v>
      </c>
      <c r="H1242" t="s">
        <v>1448</v>
      </c>
      <c r="I1242" s="2">
        <v>2000</v>
      </c>
      <c r="K1242" s="2">
        <v>26831.167999999998</v>
      </c>
    </row>
    <row r="1243" spans="1:11" x14ac:dyDescent="0.15">
      <c r="A1243" t="s">
        <v>1427</v>
      </c>
      <c r="B1243" t="s">
        <v>1428</v>
      </c>
      <c r="C1243" s="1">
        <v>44265</v>
      </c>
      <c r="D1243" s="3">
        <f t="shared" si="38"/>
        <v>3</v>
      </c>
      <c r="E1243" s="3">
        <f t="shared" si="39"/>
        <v>2021</v>
      </c>
      <c r="F1243" t="s">
        <v>14</v>
      </c>
      <c r="G1243" t="s">
        <v>1449</v>
      </c>
      <c r="H1243" t="s">
        <v>1450</v>
      </c>
      <c r="I1243" s="2">
        <v>2812.5</v>
      </c>
      <c r="J1243" t="s">
        <v>325</v>
      </c>
      <c r="K1243" s="2">
        <v>29643.667999999998</v>
      </c>
    </row>
    <row r="1244" spans="1:11" x14ac:dyDescent="0.15">
      <c r="A1244" t="s">
        <v>1427</v>
      </c>
      <c r="B1244" t="s">
        <v>1428</v>
      </c>
      <c r="C1244" s="1">
        <v>44335</v>
      </c>
      <c r="D1244" s="3">
        <f t="shared" si="38"/>
        <v>5</v>
      </c>
      <c r="E1244" s="3">
        <f t="shared" si="39"/>
        <v>2021</v>
      </c>
      <c r="F1244" t="s">
        <v>14</v>
      </c>
      <c r="G1244" t="s">
        <v>1451</v>
      </c>
      <c r="H1244" t="s">
        <v>1452</v>
      </c>
      <c r="I1244" s="2">
        <v>2812.4989999999998</v>
      </c>
      <c r="J1244" t="s">
        <v>325</v>
      </c>
      <c r="K1244" s="2">
        <v>32456.166999999998</v>
      </c>
    </row>
    <row r="1245" spans="1:11" x14ac:dyDescent="0.15">
      <c r="A1245" t="s">
        <v>1427</v>
      </c>
      <c r="B1245" t="s">
        <v>1428</v>
      </c>
      <c r="C1245" s="1">
        <v>44670</v>
      </c>
      <c r="D1245" s="3">
        <f t="shared" si="38"/>
        <v>4</v>
      </c>
      <c r="E1245" s="3">
        <f t="shared" si="39"/>
        <v>2022</v>
      </c>
      <c r="F1245" t="s">
        <v>14</v>
      </c>
      <c r="G1245" t="s">
        <v>37</v>
      </c>
      <c r="H1245" t="s">
        <v>37</v>
      </c>
      <c r="I1245" s="2">
        <v>294</v>
      </c>
      <c r="K1245" s="2">
        <v>32750.166999999998</v>
      </c>
    </row>
    <row r="1246" spans="1:11" x14ac:dyDescent="0.15">
      <c r="A1246" t="s">
        <v>1427</v>
      </c>
      <c r="B1246" t="s">
        <v>1428</v>
      </c>
      <c r="C1246" s="1">
        <v>44761</v>
      </c>
      <c r="D1246" s="3">
        <f t="shared" si="38"/>
        <v>7</v>
      </c>
      <c r="E1246" s="3">
        <f t="shared" si="39"/>
        <v>2022</v>
      </c>
      <c r="F1246" t="s">
        <v>14</v>
      </c>
      <c r="G1246" t="s">
        <v>37</v>
      </c>
      <c r="H1246" t="s">
        <v>37</v>
      </c>
      <c r="I1246" s="2">
        <v>311</v>
      </c>
      <c r="K1246" s="2">
        <v>33061.166999999994</v>
      </c>
    </row>
    <row r="1247" spans="1:11" x14ac:dyDescent="0.15">
      <c r="A1247" t="s">
        <v>1453</v>
      </c>
      <c r="B1247" t="s">
        <v>1454</v>
      </c>
      <c r="C1247" s="1">
        <v>39239</v>
      </c>
      <c r="D1247" s="3">
        <f t="shared" si="38"/>
        <v>6</v>
      </c>
      <c r="E1247" s="3">
        <f t="shared" si="39"/>
        <v>2007</v>
      </c>
      <c r="F1247" t="s">
        <v>14</v>
      </c>
      <c r="G1247" t="s">
        <v>1455</v>
      </c>
      <c r="H1247" t="s">
        <v>1456</v>
      </c>
      <c r="I1247" s="2">
        <v>2250</v>
      </c>
      <c r="K1247" s="2">
        <v>2250</v>
      </c>
    </row>
    <row r="1248" spans="1:11" x14ac:dyDescent="0.15">
      <c r="A1248" t="s">
        <v>1453</v>
      </c>
      <c r="B1248" t="s">
        <v>1454</v>
      </c>
      <c r="C1248" s="1">
        <v>39267</v>
      </c>
      <c r="D1248" s="3">
        <f t="shared" si="38"/>
        <v>7</v>
      </c>
      <c r="E1248" s="3">
        <f t="shared" si="39"/>
        <v>2007</v>
      </c>
      <c r="F1248" t="s">
        <v>14</v>
      </c>
      <c r="G1248" t="s">
        <v>1457</v>
      </c>
      <c r="H1248" t="s">
        <v>1458</v>
      </c>
      <c r="I1248" s="2">
        <v>2250</v>
      </c>
      <c r="K1248" s="2">
        <v>4500</v>
      </c>
    </row>
    <row r="1249" spans="1:11" x14ac:dyDescent="0.15">
      <c r="A1249" t="s">
        <v>1453</v>
      </c>
      <c r="B1249" t="s">
        <v>1454</v>
      </c>
      <c r="C1249" s="1">
        <v>39337</v>
      </c>
      <c r="D1249" s="3">
        <f t="shared" si="38"/>
        <v>9</v>
      </c>
      <c r="E1249" s="3">
        <f t="shared" si="39"/>
        <v>2007</v>
      </c>
      <c r="F1249" t="s">
        <v>14</v>
      </c>
      <c r="G1249" t="s">
        <v>1359</v>
      </c>
      <c r="H1249" t="s">
        <v>1263</v>
      </c>
      <c r="I1249" s="2">
        <v>2000</v>
      </c>
      <c r="K1249" s="2">
        <v>6500</v>
      </c>
    </row>
    <row r="1250" spans="1:11" x14ac:dyDescent="0.15">
      <c r="A1250" t="s">
        <v>1453</v>
      </c>
      <c r="B1250" t="s">
        <v>1454</v>
      </c>
      <c r="C1250" s="1">
        <v>39415</v>
      </c>
      <c r="D1250" s="3">
        <f t="shared" si="38"/>
        <v>11</v>
      </c>
      <c r="E1250" s="3">
        <f t="shared" si="39"/>
        <v>2007</v>
      </c>
      <c r="F1250" t="s">
        <v>14</v>
      </c>
      <c r="G1250" t="s">
        <v>1459</v>
      </c>
      <c r="H1250" t="s">
        <v>1460</v>
      </c>
      <c r="I1250" s="2">
        <v>2000</v>
      </c>
      <c r="K1250" s="2">
        <v>8500</v>
      </c>
    </row>
    <row r="1251" spans="1:11" x14ac:dyDescent="0.15">
      <c r="A1251" t="s">
        <v>1453</v>
      </c>
      <c r="B1251" t="s">
        <v>1454</v>
      </c>
      <c r="C1251" s="1">
        <v>39463</v>
      </c>
      <c r="D1251" s="3">
        <f t="shared" si="38"/>
        <v>1</v>
      </c>
      <c r="E1251" s="3">
        <f t="shared" si="39"/>
        <v>2008</v>
      </c>
      <c r="F1251" t="s">
        <v>14</v>
      </c>
      <c r="G1251" t="s">
        <v>37</v>
      </c>
      <c r="H1251" t="s">
        <v>37</v>
      </c>
      <c r="I1251" s="2">
        <v>84</v>
      </c>
      <c r="K1251" s="2">
        <v>8584</v>
      </c>
    </row>
    <row r="1252" spans="1:11" x14ac:dyDescent="0.15">
      <c r="A1252" t="s">
        <v>1453</v>
      </c>
      <c r="B1252" t="s">
        <v>1454</v>
      </c>
      <c r="C1252" s="1">
        <v>39493</v>
      </c>
      <c r="D1252" s="3">
        <f t="shared" si="38"/>
        <v>2</v>
      </c>
      <c r="E1252" s="3">
        <f t="shared" si="39"/>
        <v>2008</v>
      </c>
      <c r="F1252" t="s">
        <v>14</v>
      </c>
      <c r="G1252" t="s">
        <v>752</v>
      </c>
      <c r="H1252" t="s">
        <v>1461</v>
      </c>
      <c r="I1252" s="2">
        <v>2000</v>
      </c>
      <c r="K1252" s="2">
        <v>10584</v>
      </c>
    </row>
    <row r="1253" spans="1:11" x14ac:dyDescent="0.15">
      <c r="A1253" t="s">
        <v>1453</v>
      </c>
      <c r="B1253" t="s">
        <v>1454</v>
      </c>
      <c r="C1253" s="1">
        <v>39554</v>
      </c>
      <c r="D1253" s="3">
        <f t="shared" si="38"/>
        <v>4</v>
      </c>
      <c r="E1253" s="3">
        <f t="shared" si="39"/>
        <v>2008</v>
      </c>
      <c r="F1253" t="s">
        <v>14</v>
      </c>
      <c r="G1253" t="s">
        <v>37</v>
      </c>
      <c r="H1253" t="s">
        <v>37</v>
      </c>
      <c r="I1253" s="2">
        <v>310</v>
      </c>
      <c r="K1253" s="2">
        <v>10894</v>
      </c>
    </row>
    <row r="1254" spans="1:11" x14ac:dyDescent="0.15">
      <c r="A1254" t="s">
        <v>1453</v>
      </c>
      <c r="B1254" t="s">
        <v>1454</v>
      </c>
      <c r="C1254" s="1">
        <v>39556</v>
      </c>
      <c r="D1254" s="3">
        <f t="shared" si="38"/>
        <v>4</v>
      </c>
      <c r="E1254" s="3">
        <f t="shared" si="39"/>
        <v>2008</v>
      </c>
      <c r="F1254" t="s">
        <v>14</v>
      </c>
      <c r="G1254" t="s">
        <v>1462</v>
      </c>
      <c r="H1254" t="s">
        <v>1463</v>
      </c>
      <c r="I1254" s="2">
        <v>2250</v>
      </c>
      <c r="K1254" s="2">
        <v>13144</v>
      </c>
    </row>
    <row r="1255" spans="1:11" x14ac:dyDescent="0.15">
      <c r="A1255" t="s">
        <v>1453</v>
      </c>
      <c r="B1255" t="s">
        <v>1454</v>
      </c>
      <c r="C1255" s="1">
        <v>39632</v>
      </c>
      <c r="D1255" s="3">
        <f t="shared" si="38"/>
        <v>7</v>
      </c>
      <c r="E1255" s="3">
        <f t="shared" si="39"/>
        <v>2008</v>
      </c>
      <c r="F1255" t="s">
        <v>14</v>
      </c>
      <c r="G1255" t="s">
        <v>1464</v>
      </c>
      <c r="H1255" t="s">
        <v>1458</v>
      </c>
      <c r="I1255" s="2">
        <v>2250</v>
      </c>
      <c r="K1255" s="2">
        <v>15394</v>
      </c>
    </row>
    <row r="1256" spans="1:11" x14ac:dyDescent="0.15">
      <c r="A1256" t="s">
        <v>1453</v>
      </c>
      <c r="B1256" t="s">
        <v>1454</v>
      </c>
      <c r="C1256" s="1">
        <v>39743</v>
      </c>
      <c r="D1256" s="3">
        <f t="shared" si="38"/>
        <v>10</v>
      </c>
      <c r="E1256" s="3">
        <f t="shared" si="39"/>
        <v>2008</v>
      </c>
      <c r="F1256" t="s">
        <v>14</v>
      </c>
      <c r="G1256" t="s">
        <v>37</v>
      </c>
      <c r="H1256" t="s">
        <v>37</v>
      </c>
      <c r="I1256" s="2">
        <v>1994</v>
      </c>
      <c r="K1256" s="2">
        <v>17388</v>
      </c>
    </row>
    <row r="1257" spans="1:11" x14ac:dyDescent="0.15">
      <c r="A1257" t="s">
        <v>1453</v>
      </c>
      <c r="B1257" t="s">
        <v>1454</v>
      </c>
      <c r="C1257" s="1">
        <v>39834</v>
      </c>
      <c r="D1257" s="3">
        <f t="shared" si="38"/>
        <v>1</v>
      </c>
      <c r="E1257" s="3">
        <f t="shared" si="39"/>
        <v>2009</v>
      </c>
      <c r="F1257" t="s">
        <v>14</v>
      </c>
      <c r="G1257" t="s">
        <v>37</v>
      </c>
      <c r="H1257" t="s">
        <v>37</v>
      </c>
      <c r="I1257" s="2">
        <v>1732</v>
      </c>
      <c r="K1257" s="2">
        <v>19120</v>
      </c>
    </row>
    <row r="1258" spans="1:11" x14ac:dyDescent="0.15">
      <c r="A1258" t="s">
        <v>1453</v>
      </c>
      <c r="B1258" t="s">
        <v>1454</v>
      </c>
      <c r="C1258" s="1">
        <v>40835</v>
      </c>
      <c r="D1258" s="3">
        <f t="shared" si="38"/>
        <v>10</v>
      </c>
      <c r="E1258" s="3">
        <f t="shared" si="39"/>
        <v>2011</v>
      </c>
      <c r="F1258" t="s">
        <v>14</v>
      </c>
      <c r="G1258" t="s">
        <v>37</v>
      </c>
      <c r="H1258" t="s">
        <v>37</v>
      </c>
      <c r="I1258" s="2">
        <v>414</v>
      </c>
      <c r="K1258" s="2">
        <v>19534</v>
      </c>
    </row>
    <row r="1259" spans="1:11" x14ac:dyDescent="0.15">
      <c r="A1259" t="s">
        <v>1453</v>
      </c>
      <c r="B1259" t="s">
        <v>1454</v>
      </c>
      <c r="C1259" s="1">
        <v>40984</v>
      </c>
      <c r="D1259" s="3">
        <f t="shared" si="38"/>
        <v>3</v>
      </c>
      <c r="E1259" s="3">
        <f t="shared" si="39"/>
        <v>2012</v>
      </c>
      <c r="F1259" t="s">
        <v>14</v>
      </c>
      <c r="G1259" t="s">
        <v>1465</v>
      </c>
      <c r="H1259" t="s">
        <v>1466</v>
      </c>
      <c r="I1259" s="2">
        <v>2198.8819999999996</v>
      </c>
      <c r="J1259" t="s">
        <v>325</v>
      </c>
      <c r="K1259" s="2">
        <v>21732.882000000001</v>
      </c>
    </row>
    <row r="1260" spans="1:11" x14ac:dyDescent="0.15">
      <c r="A1260" t="s">
        <v>1453</v>
      </c>
      <c r="B1260" t="s">
        <v>1454</v>
      </c>
      <c r="C1260" s="1">
        <v>41039</v>
      </c>
      <c r="D1260" s="3">
        <f t="shared" si="38"/>
        <v>5</v>
      </c>
      <c r="E1260" s="3">
        <f t="shared" si="39"/>
        <v>2012</v>
      </c>
      <c r="F1260" t="s">
        <v>14</v>
      </c>
      <c r="G1260" t="s">
        <v>1467</v>
      </c>
      <c r="H1260" t="s">
        <v>372</v>
      </c>
      <c r="I1260" s="2">
        <v>2199.8469999999998</v>
      </c>
      <c r="J1260" t="s">
        <v>325</v>
      </c>
      <c r="K1260" s="2">
        <v>23932.729000000003</v>
      </c>
    </row>
    <row r="1261" spans="1:11" x14ac:dyDescent="0.15">
      <c r="A1261" t="s">
        <v>1453</v>
      </c>
      <c r="B1261" t="s">
        <v>1454</v>
      </c>
      <c r="C1261" s="1">
        <v>41107</v>
      </c>
      <c r="D1261" s="3">
        <f t="shared" si="38"/>
        <v>7</v>
      </c>
      <c r="E1261" s="3">
        <f t="shared" si="39"/>
        <v>2012</v>
      </c>
      <c r="F1261" t="s">
        <v>14</v>
      </c>
      <c r="G1261" t="s">
        <v>37</v>
      </c>
      <c r="H1261" t="s">
        <v>37</v>
      </c>
      <c r="I1261" s="2">
        <v>332</v>
      </c>
      <c r="K1261" s="2">
        <v>24264.729000000003</v>
      </c>
    </row>
    <row r="1262" spans="1:11" x14ac:dyDescent="0.15">
      <c r="A1262" t="s">
        <v>1453</v>
      </c>
      <c r="B1262" t="s">
        <v>1454</v>
      </c>
      <c r="C1262" s="1">
        <v>41158</v>
      </c>
      <c r="D1262" s="3">
        <f t="shared" si="38"/>
        <v>9</v>
      </c>
      <c r="E1262" s="3">
        <f t="shared" si="39"/>
        <v>2012</v>
      </c>
      <c r="F1262" t="s">
        <v>14</v>
      </c>
      <c r="G1262" t="s">
        <v>1468</v>
      </c>
      <c r="H1262" t="s">
        <v>1469</v>
      </c>
      <c r="I1262" s="2">
        <v>1750</v>
      </c>
      <c r="K1262" s="2">
        <v>26014.729000000003</v>
      </c>
    </row>
    <row r="1263" spans="1:11" x14ac:dyDescent="0.15">
      <c r="A1263" t="s">
        <v>1453</v>
      </c>
      <c r="B1263" t="s">
        <v>1454</v>
      </c>
      <c r="C1263" s="1">
        <v>41235</v>
      </c>
      <c r="D1263" s="3">
        <f t="shared" si="38"/>
        <v>11</v>
      </c>
      <c r="E1263" s="3">
        <f t="shared" si="39"/>
        <v>2012</v>
      </c>
      <c r="F1263" t="s">
        <v>43</v>
      </c>
      <c r="G1263" t="s">
        <v>37</v>
      </c>
      <c r="H1263" t="s">
        <v>37</v>
      </c>
      <c r="I1263" s="2">
        <v>-13.263</v>
      </c>
      <c r="K1263" s="2">
        <v>26001.466000000004</v>
      </c>
    </row>
    <row r="1264" spans="1:11" x14ac:dyDescent="0.15">
      <c r="A1264" t="s">
        <v>1453</v>
      </c>
      <c r="B1264" t="s">
        <v>1454</v>
      </c>
      <c r="C1264" s="1">
        <v>41835</v>
      </c>
      <c r="D1264" s="3">
        <f t="shared" si="38"/>
        <v>7</v>
      </c>
      <c r="E1264" s="3">
        <f t="shared" si="39"/>
        <v>2014</v>
      </c>
      <c r="F1264" t="s">
        <v>14</v>
      </c>
      <c r="G1264" t="s">
        <v>37</v>
      </c>
      <c r="H1264" t="s">
        <v>37</v>
      </c>
      <c r="I1264" s="2">
        <v>350</v>
      </c>
      <c r="K1264" s="2">
        <v>26351.466000000004</v>
      </c>
    </row>
    <row r="1265" spans="1:11" x14ac:dyDescent="0.15">
      <c r="A1265" t="s">
        <v>1453</v>
      </c>
      <c r="B1265" t="s">
        <v>1454</v>
      </c>
      <c r="C1265" s="1">
        <v>42563</v>
      </c>
      <c r="D1265" s="3">
        <f t="shared" si="38"/>
        <v>7</v>
      </c>
      <c r="E1265" s="3">
        <f t="shared" si="39"/>
        <v>2016</v>
      </c>
      <c r="F1265" t="s">
        <v>14</v>
      </c>
      <c r="G1265" t="s">
        <v>37</v>
      </c>
      <c r="H1265" t="s">
        <v>37</v>
      </c>
      <c r="I1265" s="2">
        <v>284</v>
      </c>
      <c r="K1265" s="2">
        <v>26635.466000000004</v>
      </c>
    </row>
    <row r="1266" spans="1:11" x14ac:dyDescent="0.15">
      <c r="A1266" t="s">
        <v>1453</v>
      </c>
      <c r="B1266" t="s">
        <v>1454</v>
      </c>
      <c r="C1266" s="1">
        <v>43389</v>
      </c>
      <c r="D1266" s="3">
        <f t="shared" si="38"/>
        <v>10</v>
      </c>
      <c r="E1266" s="3">
        <f t="shared" si="39"/>
        <v>2018</v>
      </c>
      <c r="F1266" t="s">
        <v>14</v>
      </c>
      <c r="G1266" t="s">
        <v>37</v>
      </c>
      <c r="H1266" t="s">
        <v>37</v>
      </c>
      <c r="I1266" s="2">
        <v>312</v>
      </c>
      <c r="K1266" s="2">
        <v>26947.466000000004</v>
      </c>
    </row>
    <row r="1267" spans="1:11" x14ac:dyDescent="0.15">
      <c r="A1267" t="s">
        <v>1453</v>
      </c>
      <c r="B1267" t="s">
        <v>1454</v>
      </c>
      <c r="C1267" s="1">
        <v>43942</v>
      </c>
      <c r="D1267" s="3">
        <f t="shared" si="38"/>
        <v>4</v>
      </c>
      <c r="E1267" s="3">
        <f t="shared" si="39"/>
        <v>2020</v>
      </c>
      <c r="F1267" t="s">
        <v>14</v>
      </c>
      <c r="G1267" t="s">
        <v>37</v>
      </c>
      <c r="H1267" t="s">
        <v>37</v>
      </c>
      <c r="I1267" s="2">
        <v>265.81599999999997</v>
      </c>
      <c r="K1267" s="2">
        <v>27213.282000000007</v>
      </c>
    </row>
    <row r="1268" spans="1:11" x14ac:dyDescent="0.15">
      <c r="A1268" t="s">
        <v>1453</v>
      </c>
      <c r="B1268" t="s">
        <v>1454</v>
      </c>
      <c r="C1268" s="1">
        <v>44670</v>
      </c>
      <c r="D1268" s="3">
        <f t="shared" si="38"/>
        <v>4</v>
      </c>
      <c r="E1268" s="3">
        <f t="shared" si="39"/>
        <v>2022</v>
      </c>
      <c r="F1268" t="s">
        <v>14</v>
      </c>
      <c r="G1268" t="s">
        <v>37</v>
      </c>
      <c r="H1268" t="s">
        <v>37</v>
      </c>
      <c r="I1268" s="2">
        <v>246</v>
      </c>
      <c r="K1268" s="2">
        <v>27459.282000000007</v>
      </c>
    </row>
    <row r="1269" spans="1:11" x14ac:dyDescent="0.15">
      <c r="A1269" t="s">
        <v>1453</v>
      </c>
      <c r="B1269" t="s">
        <v>1454</v>
      </c>
      <c r="C1269" s="1">
        <v>44761</v>
      </c>
      <c r="D1269" s="3">
        <f t="shared" si="38"/>
        <v>7</v>
      </c>
      <c r="E1269" s="3">
        <f t="shared" si="39"/>
        <v>2022</v>
      </c>
      <c r="F1269" t="s">
        <v>14</v>
      </c>
      <c r="G1269" t="s">
        <v>37</v>
      </c>
      <c r="H1269" t="s">
        <v>37</v>
      </c>
      <c r="I1269" s="2">
        <v>261</v>
      </c>
      <c r="K1269" s="2">
        <v>27720.282000000007</v>
      </c>
    </row>
    <row r="1270" spans="1:11" x14ac:dyDescent="0.15">
      <c r="A1270" t="s">
        <v>1470</v>
      </c>
      <c r="B1270" t="s">
        <v>1471</v>
      </c>
      <c r="C1270" s="1">
        <v>41206</v>
      </c>
      <c r="D1270" s="3">
        <f t="shared" si="38"/>
        <v>10</v>
      </c>
      <c r="E1270" s="3">
        <f t="shared" si="39"/>
        <v>2012</v>
      </c>
      <c r="F1270" t="s">
        <v>1171</v>
      </c>
      <c r="G1270" t="s">
        <v>1472</v>
      </c>
      <c r="H1270" t="s">
        <v>1473</v>
      </c>
      <c r="I1270" s="2">
        <v>4250</v>
      </c>
      <c r="K1270" s="2">
        <v>4250</v>
      </c>
    </row>
    <row r="1271" spans="1:11" x14ac:dyDescent="0.15">
      <c r="A1271" t="s">
        <v>1470</v>
      </c>
      <c r="B1271" t="s">
        <v>1471</v>
      </c>
      <c r="C1271" s="1">
        <v>41304</v>
      </c>
      <c r="D1271" s="3">
        <f t="shared" si="38"/>
        <v>1</v>
      </c>
      <c r="E1271" s="3">
        <f t="shared" si="39"/>
        <v>2013</v>
      </c>
      <c r="F1271" t="s">
        <v>1171</v>
      </c>
      <c r="G1271" t="s">
        <v>1474</v>
      </c>
      <c r="H1271" t="s">
        <v>1475</v>
      </c>
      <c r="I1271" s="2">
        <v>4000</v>
      </c>
      <c r="K1271" s="2">
        <v>8250</v>
      </c>
    </row>
    <row r="1272" spans="1:11" x14ac:dyDescent="0.15">
      <c r="A1272" t="s">
        <v>1470</v>
      </c>
      <c r="B1272" t="s">
        <v>1471</v>
      </c>
      <c r="C1272" s="1">
        <v>41383</v>
      </c>
      <c r="D1272" s="3">
        <f t="shared" si="38"/>
        <v>4</v>
      </c>
      <c r="E1272" s="3">
        <f t="shared" si="39"/>
        <v>2013</v>
      </c>
      <c r="F1272" t="s">
        <v>14</v>
      </c>
      <c r="G1272" t="s">
        <v>1476</v>
      </c>
      <c r="H1272" t="s">
        <v>1297</v>
      </c>
      <c r="I1272" s="2">
        <v>2435.163</v>
      </c>
      <c r="J1272" t="s">
        <v>325</v>
      </c>
      <c r="K1272" s="2">
        <v>10685.163</v>
      </c>
    </row>
    <row r="1273" spans="1:11" x14ac:dyDescent="0.15">
      <c r="A1273" t="s">
        <v>1470</v>
      </c>
      <c r="B1273" t="s">
        <v>1471</v>
      </c>
      <c r="C1273" s="1">
        <v>41411</v>
      </c>
      <c r="D1273" s="3">
        <f t="shared" si="38"/>
        <v>5</v>
      </c>
      <c r="E1273" s="3">
        <f t="shared" si="39"/>
        <v>2013</v>
      </c>
      <c r="F1273" t="s">
        <v>14</v>
      </c>
      <c r="G1273" t="s">
        <v>227</v>
      </c>
      <c r="H1273" t="s">
        <v>1477</v>
      </c>
      <c r="I1273" s="2">
        <v>2749.96</v>
      </c>
      <c r="J1273" t="s">
        <v>325</v>
      </c>
      <c r="K1273" s="2">
        <v>13435.123</v>
      </c>
    </row>
    <row r="1274" spans="1:11" x14ac:dyDescent="0.15">
      <c r="A1274" t="s">
        <v>1470</v>
      </c>
      <c r="B1274" t="s">
        <v>1471</v>
      </c>
      <c r="C1274" s="1">
        <v>41467</v>
      </c>
      <c r="D1274" s="3">
        <f t="shared" si="38"/>
        <v>7</v>
      </c>
      <c r="E1274" s="3">
        <f t="shared" si="39"/>
        <v>2013</v>
      </c>
      <c r="F1274" t="s">
        <v>14</v>
      </c>
      <c r="G1274" t="s">
        <v>1406</v>
      </c>
      <c r="H1274" t="s">
        <v>1478</v>
      </c>
      <c r="I1274" s="2">
        <v>2575.0150000000003</v>
      </c>
      <c r="J1274" t="s">
        <v>325</v>
      </c>
      <c r="K1274" s="2">
        <v>16010.138000000001</v>
      </c>
    </row>
    <row r="1275" spans="1:11" x14ac:dyDescent="0.15">
      <c r="A1275" t="s">
        <v>1470</v>
      </c>
      <c r="B1275" t="s">
        <v>1471</v>
      </c>
      <c r="C1275" s="1">
        <v>41528</v>
      </c>
      <c r="D1275" s="3">
        <f t="shared" si="38"/>
        <v>9</v>
      </c>
      <c r="E1275" s="3">
        <f t="shared" si="39"/>
        <v>2013</v>
      </c>
      <c r="F1275" t="s">
        <v>14</v>
      </c>
      <c r="G1275" t="s">
        <v>1479</v>
      </c>
      <c r="H1275" t="s">
        <v>1480</v>
      </c>
      <c r="I1275" s="2">
        <v>3017.84</v>
      </c>
      <c r="J1275" t="s">
        <v>325</v>
      </c>
      <c r="K1275" s="2">
        <v>19027.977999999999</v>
      </c>
    </row>
    <row r="1276" spans="1:11" x14ac:dyDescent="0.15">
      <c r="A1276" t="s">
        <v>1470</v>
      </c>
      <c r="B1276" t="s">
        <v>1471</v>
      </c>
      <c r="C1276" s="1">
        <v>41607</v>
      </c>
      <c r="D1276" s="3">
        <f t="shared" si="38"/>
        <v>11</v>
      </c>
      <c r="E1276" s="3">
        <f t="shared" si="39"/>
        <v>2013</v>
      </c>
      <c r="F1276" t="s">
        <v>14</v>
      </c>
      <c r="G1276" t="s">
        <v>1229</v>
      </c>
      <c r="H1276" t="s">
        <v>1481</v>
      </c>
      <c r="I1276" s="2">
        <v>2749.8679999999999</v>
      </c>
      <c r="J1276" t="s">
        <v>325</v>
      </c>
      <c r="K1276" s="2">
        <v>21777.846000000001</v>
      </c>
    </row>
    <row r="1277" spans="1:11" x14ac:dyDescent="0.15">
      <c r="A1277" t="s">
        <v>1470</v>
      </c>
      <c r="B1277" t="s">
        <v>1471</v>
      </c>
      <c r="C1277" s="1">
        <v>41656</v>
      </c>
      <c r="D1277" s="3">
        <f t="shared" si="38"/>
        <v>1</v>
      </c>
      <c r="E1277" s="3">
        <f t="shared" si="39"/>
        <v>2014</v>
      </c>
      <c r="F1277" t="s">
        <v>14</v>
      </c>
      <c r="G1277" t="s">
        <v>1482</v>
      </c>
      <c r="H1277" t="s">
        <v>1483</v>
      </c>
      <c r="I1277" s="2">
        <v>2199.0700000000002</v>
      </c>
      <c r="J1277" t="s">
        <v>325</v>
      </c>
      <c r="K1277" s="2">
        <v>23976.916000000001</v>
      </c>
    </row>
    <row r="1278" spans="1:11" x14ac:dyDescent="0.15">
      <c r="A1278" t="s">
        <v>1470</v>
      </c>
      <c r="B1278" t="s">
        <v>1471</v>
      </c>
      <c r="C1278" s="1">
        <v>41732</v>
      </c>
      <c r="D1278" s="3">
        <f t="shared" si="38"/>
        <v>4</v>
      </c>
      <c r="E1278" s="3">
        <f t="shared" si="39"/>
        <v>2014</v>
      </c>
      <c r="F1278" t="s">
        <v>14</v>
      </c>
      <c r="G1278" t="s">
        <v>1484</v>
      </c>
      <c r="H1278" t="s">
        <v>1485</v>
      </c>
      <c r="I1278" s="2">
        <v>2715.7639999999997</v>
      </c>
      <c r="J1278" t="s">
        <v>325</v>
      </c>
      <c r="K1278" s="2">
        <v>26692.68</v>
      </c>
    </row>
    <row r="1279" spans="1:11" x14ac:dyDescent="0.15">
      <c r="A1279" t="s">
        <v>1470</v>
      </c>
      <c r="B1279" t="s">
        <v>1471</v>
      </c>
      <c r="C1279" s="1">
        <v>41835</v>
      </c>
      <c r="D1279" s="3">
        <f t="shared" si="38"/>
        <v>7</v>
      </c>
      <c r="E1279" s="3">
        <f t="shared" si="39"/>
        <v>2014</v>
      </c>
      <c r="F1279" t="s">
        <v>14</v>
      </c>
      <c r="G1279" t="s">
        <v>37</v>
      </c>
      <c r="H1279" t="s">
        <v>37</v>
      </c>
      <c r="I1279" s="2">
        <v>359</v>
      </c>
      <c r="K1279" s="2">
        <v>27051.68</v>
      </c>
    </row>
    <row r="1280" spans="1:11" x14ac:dyDescent="0.15">
      <c r="A1280" t="s">
        <v>1470</v>
      </c>
      <c r="B1280" t="s">
        <v>1471</v>
      </c>
      <c r="C1280" s="1">
        <v>42563</v>
      </c>
      <c r="D1280" s="3">
        <f t="shared" si="38"/>
        <v>7</v>
      </c>
      <c r="E1280" s="3">
        <f t="shared" si="39"/>
        <v>2016</v>
      </c>
      <c r="F1280" t="s">
        <v>14</v>
      </c>
      <c r="G1280" t="s">
        <v>37</v>
      </c>
      <c r="H1280" t="s">
        <v>37</v>
      </c>
      <c r="I1280" s="2">
        <v>292</v>
      </c>
      <c r="K1280" s="2">
        <v>27343.68</v>
      </c>
    </row>
    <row r="1281" spans="1:11" x14ac:dyDescent="0.15">
      <c r="A1281" t="s">
        <v>1470</v>
      </c>
      <c r="B1281" t="s">
        <v>1471</v>
      </c>
      <c r="C1281" s="1">
        <v>43389</v>
      </c>
      <c r="D1281" s="3">
        <f t="shared" si="38"/>
        <v>10</v>
      </c>
      <c r="E1281" s="3">
        <f t="shared" si="39"/>
        <v>2018</v>
      </c>
      <c r="F1281" t="s">
        <v>14</v>
      </c>
      <c r="G1281" t="s">
        <v>37</v>
      </c>
      <c r="H1281" t="s">
        <v>37</v>
      </c>
      <c r="I1281" s="2">
        <v>321</v>
      </c>
      <c r="K1281" s="2">
        <v>27664.68</v>
      </c>
    </row>
    <row r="1282" spans="1:11" x14ac:dyDescent="0.15">
      <c r="A1282" t="s">
        <v>1470</v>
      </c>
      <c r="B1282" t="s">
        <v>1471</v>
      </c>
      <c r="C1282" s="1">
        <v>43942</v>
      </c>
      <c r="D1282" s="3">
        <f t="shared" si="38"/>
        <v>4</v>
      </c>
      <c r="E1282" s="3">
        <f t="shared" si="39"/>
        <v>2020</v>
      </c>
      <c r="F1282" t="s">
        <v>14</v>
      </c>
      <c r="G1282" t="s">
        <v>37</v>
      </c>
      <c r="H1282" t="s">
        <v>37</v>
      </c>
      <c r="I1282" s="2">
        <v>272.89099999999996</v>
      </c>
      <c r="K1282" s="2">
        <v>27937.571</v>
      </c>
    </row>
    <row r="1283" spans="1:11" x14ac:dyDescent="0.15">
      <c r="A1283" t="s">
        <v>1470</v>
      </c>
      <c r="B1283" t="s">
        <v>1471</v>
      </c>
      <c r="C1283" s="1">
        <v>44670</v>
      </c>
      <c r="D1283" s="3">
        <f t="shared" si="38"/>
        <v>4</v>
      </c>
      <c r="E1283" s="3">
        <f t="shared" si="39"/>
        <v>2022</v>
      </c>
      <c r="F1283" t="s">
        <v>14</v>
      </c>
      <c r="G1283" t="s">
        <v>37</v>
      </c>
      <c r="H1283" t="s">
        <v>37</v>
      </c>
      <c r="I1283" s="2">
        <v>253</v>
      </c>
      <c r="K1283" s="2">
        <v>28190.571</v>
      </c>
    </row>
    <row r="1284" spans="1:11" x14ac:dyDescent="0.15">
      <c r="A1284" t="s">
        <v>1470</v>
      </c>
      <c r="B1284" t="s">
        <v>1471</v>
      </c>
      <c r="C1284" s="1">
        <v>44761</v>
      </c>
      <c r="D1284" s="3">
        <f t="shared" si="38"/>
        <v>7</v>
      </c>
      <c r="E1284" s="3">
        <f t="shared" si="39"/>
        <v>2022</v>
      </c>
      <c r="F1284" t="s">
        <v>14</v>
      </c>
      <c r="G1284" t="s">
        <v>37</v>
      </c>
      <c r="H1284" t="s">
        <v>37</v>
      </c>
      <c r="I1284" s="2">
        <v>268</v>
      </c>
      <c r="K1284" s="2">
        <v>28458.571</v>
      </c>
    </row>
    <row r="1285" spans="1:11" x14ac:dyDescent="0.15">
      <c r="A1285" t="s">
        <v>1486</v>
      </c>
      <c r="B1285" t="s">
        <v>1487</v>
      </c>
      <c r="C1285" s="1">
        <v>41815</v>
      </c>
      <c r="D1285" s="3">
        <f t="shared" si="38"/>
        <v>6</v>
      </c>
      <c r="E1285" s="3">
        <f t="shared" si="39"/>
        <v>2014</v>
      </c>
      <c r="F1285" t="s">
        <v>1171</v>
      </c>
      <c r="G1285" t="s">
        <v>543</v>
      </c>
      <c r="H1285" t="s">
        <v>1488</v>
      </c>
      <c r="I1285" s="2">
        <v>5000</v>
      </c>
      <c r="K1285" s="2">
        <v>5000</v>
      </c>
    </row>
    <row r="1286" spans="1:11" x14ac:dyDescent="0.15">
      <c r="A1286" t="s">
        <v>1486</v>
      </c>
      <c r="B1286" t="s">
        <v>1487</v>
      </c>
      <c r="C1286" s="1">
        <v>41835</v>
      </c>
      <c r="D1286" s="3">
        <f t="shared" si="38"/>
        <v>7</v>
      </c>
      <c r="E1286" s="3">
        <f t="shared" si="39"/>
        <v>2014</v>
      </c>
      <c r="F1286" t="s">
        <v>14</v>
      </c>
      <c r="G1286" t="s">
        <v>37</v>
      </c>
      <c r="H1286" t="s">
        <v>37</v>
      </c>
      <c r="I1286" s="2">
        <v>67</v>
      </c>
      <c r="K1286" s="2">
        <v>5067</v>
      </c>
    </row>
    <row r="1287" spans="1:11" x14ac:dyDescent="0.15">
      <c r="A1287" t="s">
        <v>1486</v>
      </c>
      <c r="B1287" t="s">
        <v>1487</v>
      </c>
      <c r="C1287" s="1">
        <v>41894</v>
      </c>
      <c r="D1287" s="3">
        <f t="shared" si="38"/>
        <v>9</v>
      </c>
      <c r="E1287" s="3">
        <f t="shared" si="39"/>
        <v>2014</v>
      </c>
      <c r="F1287" t="s">
        <v>14</v>
      </c>
      <c r="G1287" t="s">
        <v>1489</v>
      </c>
      <c r="H1287" t="s">
        <v>1490</v>
      </c>
      <c r="I1287" s="2">
        <v>2199.87</v>
      </c>
      <c r="J1287" t="s">
        <v>325</v>
      </c>
      <c r="K1287" s="2">
        <v>7266.87</v>
      </c>
    </row>
    <row r="1288" spans="1:11" x14ac:dyDescent="0.15">
      <c r="A1288" t="s">
        <v>1486</v>
      </c>
      <c r="B1288" t="s">
        <v>1487</v>
      </c>
      <c r="C1288" s="1">
        <v>41920</v>
      </c>
      <c r="D1288" s="3">
        <f t="shared" ref="D1288:D1351" si="40">MONTH(C1288)</f>
        <v>10</v>
      </c>
      <c r="E1288" s="3">
        <f t="shared" ref="E1288:E1351" si="41">YEAR(C1288)</f>
        <v>2014</v>
      </c>
      <c r="F1288" t="s">
        <v>14</v>
      </c>
      <c r="G1288" t="s">
        <v>1491</v>
      </c>
      <c r="H1288" t="s">
        <v>1492</v>
      </c>
      <c r="I1288" s="2">
        <v>2473.5370000000003</v>
      </c>
      <c r="J1288" t="s">
        <v>325</v>
      </c>
      <c r="K1288" s="2">
        <v>9740.4069999999992</v>
      </c>
    </row>
    <row r="1289" spans="1:11" x14ac:dyDescent="0.15">
      <c r="A1289" t="s">
        <v>1486</v>
      </c>
      <c r="B1289" t="s">
        <v>1487</v>
      </c>
      <c r="C1289" s="1">
        <v>41983</v>
      </c>
      <c r="D1289" s="3">
        <f t="shared" si="40"/>
        <v>12</v>
      </c>
      <c r="E1289" s="3">
        <f t="shared" si="41"/>
        <v>2014</v>
      </c>
      <c r="F1289" t="s">
        <v>14</v>
      </c>
      <c r="G1289" t="s">
        <v>1493</v>
      </c>
      <c r="H1289" t="s">
        <v>1494</v>
      </c>
      <c r="I1289" s="2">
        <v>1924.9849999999999</v>
      </c>
      <c r="J1289" t="s">
        <v>325</v>
      </c>
      <c r="K1289" s="2">
        <v>11665.392</v>
      </c>
    </row>
    <row r="1290" spans="1:11" x14ac:dyDescent="0.15">
      <c r="A1290" t="s">
        <v>1486</v>
      </c>
      <c r="B1290" t="s">
        <v>1487</v>
      </c>
      <c r="C1290" s="1">
        <v>42047</v>
      </c>
      <c r="D1290" s="3">
        <f t="shared" si="40"/>
        <v>2</v>
      </c>
      <c r="E1290" s="3">
        <f t="shared" si="41"/>
        <v>2015</v>
      </c>
      <c r="F1290" t="s">
        <v>14</v>
      </c>
      <c r="G1290" t="s">
        <v>1495</v>
      </c>
      <c r="H1290" t="s">
        <v>1306</v>
      </c>
      <c r="I1290" s="2">
        <v>1750</v>
      </c>
      <c r="K1290" s="2">
        <v>13415.392</v>
      </c>
    </row>
    <row r="1291" spans="1:11" x14ac:dyDescent="0.15">
      <c r="A1291" t="s">
        <v>1486</v>
      </c>
      <c r="B1291" t="s">
        <v>1487</v>
      </c>
      <c r="C1291" s="1">
        <v>42116</v>
      </c>
      <c r="D1291" s="3">
        <f t="shared" si="40"/>
        <v>4</v>
      </c>
      <c r="E1291" s="3">
        <f t="shared" si="41"/>
        <v>2015</v>
      </c>
      <c r="F1291" t="s">
        <v>14</v>
      </c>
      <c r="G1291" t="s">
        <v>1467</v>
      </c>
      <c r="H1291" t="s">
        <v>1496</v>
      </c>
      <c r="I1291" s="2">
        <v>1924.98</v>
      </c>
      <c r="J1291" t="s">
        <v>325</v>
      </c>
      <c r="K1291" s="2">
        <v>15340.371999999999</v>
      </c>
    </row>
    <row r="1292" spans="1:11" x14ac:dyDescent="0.15">
      <c r="A1292" t="s">
        <v>1486</v>
      </c>
      <c r="B1292" t="s">
        <v>1487</v>
      </c>
      <c r="C1292" s="1">
        <v>42167</v>
      </c>
      <c r="D1292" s="3">
        <f t="shared" si="40"/>
        <v>6</v>
      </c>
      <c r="E1292" s="3">
        <f t="shared" si="41"/>
        <v>2015</v>
      </c>
      <c r="F1292" t="s">
        <v>14</v>
      </c>
      <c r="G1292" t="s">
        <v>1497</v>
      </c>
      <c r="H1292" t="s">
        <v>1498</v>
      </c>
      <c r="I1292" s="2">
        <v>2199.9520000000002</v>
      </c>
      <c r="J1292" t="s">
        <v>325</v>
      </c>
      <c r="K1292" s="2">
        <v>17540.324000000001</v>
      </c>
    </row>
    <row r="1293" spans="1:11" x14ac:dyDescent="0.15">
      <c r="A1293" t="s">
        <v>1486</v>
      </c>
      <c r="B1293" t="s">
        <v>1487</v>
      </c>
      <c r="C1293" s="1">
        <v>42193</v>
      </c>
      <c r="D1293" s="3">
        <f t="shared" si="40"/>
        <v>7</v>
      </c>
      <c r="E1293" s="3">
        <f t="shared" si="41"/>
        <v>2015</v>
      </c>
      <c r="F1293" t="s">
        <v>14</v>
      </c>
      <c r="G1293" t="s">
        <v>1499</v>
      </c>
      <c r="H1293" t="s">
        <v>1500</v>
      </c>
      <c r="I1293" s="2">
        <v>1924.9690000000003</v>
      </c>
      <c r="J1293" t="s">
        <v>325</v>
      </c>
      <c r="K1293" s="2">
        <v>19465.292999999998</v>
      </c>
    </row>
    <row r="1294" spans="1:11" x14ac:dyDescent="0.15">
      <c r="A1294" t="s">
        <v>1486</v>
      </c>
      <c r="B1294" t="s">
        <v>1487</v>
      </c>
      <c r="C1294" s="1">
        <v>42256</v>
      </c>
      <c r="D1294" s="3">
        <f t="shared" si="40"/>
        <v>9</v>
      </c>
      <c r="E1294" s="3">
        <f t="shared" si="41"/>
        <v>2015</v>
      </c>
      <c r="F1294" t="s">
        <v>14</v>
      </c>
      <c r="G1294" t="s">
        <v>1501</v>
      </c>
      <c r="H1294" t="s">
        <v>1502</v>
      </c>
      <c r="I1294" s="2">
        <v>2000</v>
      </c>
      <c r="K1294" s="2">
        <v>21465.292999999998</v>
      </c>
    </row>
    <row r="1295" spans="1:11" x14ac:dyDescent="0.15">
      <c r="A1295" t="s">
        <v>1486</v>
      </c>
      <c r="B1295" t="s">
        <v>1487</v>
      </c>
      <c r="C1295" s="1">
        <v>42347</v>
      </c>
      <c r="D1295" s="3">
        <f t="shared" si="40"/>
        <v>12</v>
      </c>
      <c r="E1295" s="3">
        <f t="shared" si="41"/>
        <v>2015</v>
      </c>
      <c r="F1295" t="s">
        <v>14</v>
      </c>
      <c r="G1295" t="s">
        <v>1503</v>
      </c>
      <c r="H1295" t="s">
        <v>1504</v>
      </c>
      <c r="I1295" s="2">
        <v>2199.9699999999998</v>
      </c>
      <c r="J1295" t="s">
        <v>325</v>
      </c>
      <c r="K1295" s="2">
        <v>23665.262999999999</v>
      </c>
    </row>
    <row r="1296" spans="1:11" x14ac:dyDescent="0.15">
      <c r="A1296" t="s">
        <v>1486</v>
      </c>
      <c r="B1296" t="s">
        <v>1487</v>
      </c>
      <c r="C1296" s="1">
        <v>42412</v>
      </c>
      <c r="D1296" s="3">
        <f t="shared" si="40"/>
        <v>2</v>
      </c>
      <c r="E1296" s="3">
        <f t="shared" si="41"/>
        <v>2016</v>
      </c>
      <c r="F1296" t="s">
        <v>14</v>
      </c>
      <c r="G1296" t="s">
        <v>1505</v>
      </c>
      <c r="H1296" t="s">
        <v>1506</v>
      </c>
      <c r="I1296" s="2">
        <v>1649.9749999999999</v>
      </c>
      <c r="J1296" t="s">
        <v>325</v>
      </c>
      <c r="K1296" s="2">
        <v>25315.237999999998</v>
      </c>
    </row>
    <row r="1297" spans="1:11" x14ac:dyDescent="0.15">
      <c r="A1297" t="s">
        <v>1486</v>
      </c>
      <c r="B1297" t="s">
        <v>1487</v>
      </c>
      <c r="C1297" s="1">
        <v>42474</v>
      </c>
      <c r="D1297" s="3">
        <f t="shared" si="40"/>
        <v>4</v>
      </c>
      <c r="E1297" s="3">
        <f t="shared" si="41"/>
        <v>2016</v>
      </c>
      <c r="F1297" t="s">
        <v>14</v>
      </c>
      <c r="G1297" t="s">
        <v>1507</v>
      </c>
      <c r="H1297" t="s">
        <v>1508</v>
      </c>
      <c r="I1297" s="2">
        <v>2012.4979999999998</v>
      </c>
      <c r="J1297" t="s">
        <v>325</v>
      </c>
      <c r="K1297" s="2">
        <v>27327.735999999997</v>
      </c>
    </row>
    <row r="1298" spans="1:11" x14ac:dyDescent="0.15">
      <c r="A1298" t="s">
        <v>1486</v>
      </c>
      <c r="B1298" t="s">
        <v>1487</v>
      </c>
      <c r="C1298" s="1">
        <v>42563</v>
      </c>
      <c r="D1298" s="3">
        <f t="shared" si="40"/>
        <v>7</v>
      </c>
      <c r="E1298" s="3">
        <f t="shared" si="41"/>
        <v>2016</v>
      </c>
      <c r="F1298" t="s">
        <v>14</v>
      </c>
      <c r="G1298" t="s">
        <v>37</v>
      </c>
      <c r="H1298" t="s">
        <v>37</v>
      </c>
      <c r="I1298" s="2">
        <v>295</v>
      </c>
      <c r="K1298" s="2">
        <v>27622.735999999997</v>
      </c>
    </row>
    <row r="1299" spans="1:11" x14ac:dyDescent="0.15">
      <c r="A1299" t="s">
        <v>1486</v>
      </c>
      <c r="B1299" t="s">
        <v>1487</v>
      </c>
      <c r="C1299" s="1">
        <v>43389</v>
      </c>
      <c r="D1299" s="3">
        <f t="shared" si="40"/>
        <v>10</v>
      </c>
      <c r="E1299" s="3">
        <f t="shared" si="41"/>
        <v>2018</v>
      </c>
      <c r="F1299" t="s">
        <v>14</v>
      </c>
      <c r="G1299" t="s">
        <v>37</v>
      </c>
      <c r="H1299" t="s">
        <v>37</v>
      </c>
      <c r="I1299" s="2">
        <v>324</v>
      </c>
      <c r="K1299" s="2">
        <v>27946.735999999997</v>
      </c>
    </row>
    <row r="1300" spans="1:11" x14ac:dyDescent="0.15">
      <c r="A1300" t="s">
        <v>1486</v>
      </c>
      <c r="B1300" t="s">
        <v>1487</v>
      </c>
      <c r="C1300" s="1">
        <v>43942</v>
      </c>
      <c r="D1300" s="3">
        <f t="shared" si="40"/>
        <v>4</v>
      </c>
      <c r="E1300" s="3">
        <f t="shared" si="41"/>
        <v>2020</v>
      </c>
      <c r="F1300" t="s">
        <v>14</v>
      </c>
      <c r="G1300" t="s">
        <v>37</v>
      </c>
      <c r="H1300" t="s">
        <v>37</v>
      </c>
      <c r="I1300" s="2">
        <v>275.673</v>
      </c>
      <c r="K1300" s="2">
        <v>28222.408999999996</v>
      </c>
    </row>
    <row r="1301" spans="1:11" x14ac:dyDescent="0.15">
      <c r="A1301" t="s">
        <v>1486</v>
      </c>
      <c r="B1301" t="s">
        <v>1487</v>
      </c>
      <c r="C1301" s="1">
        <v>44670</v>
      </c>
      <c r="D1301" s="3">
        <f t="shared" si="40"/>
        <v>4</v>
      </c>
      <c r="E1301" s="3">
        <f t="shared" si="41"/>
        <v>2022</v>
      </c>
      <c r="F1301" t="s">
        <v>14</v>
      </c>
      <c r="G1301" t="s">
        <v>37</v>
      </c>
      <c r="H1301" t="s">
        <v>37</v>
      </c>
      <c r="I1301" s="2">
        <v>255</v>
      </c>
      <c r="K1301" s="2">
        <v>28477.408999999996</v>
      </c>
    </row>
    <row r="1302" spans="1:11" x14ac:dyDescent="0.15">
      <c r="A1302" t="s">
        <v>1486</v>
      </c>
      <c r="B1302" t="s">
        <v>1487</v>
      </c>
      <c r="C1302" s="1">
        <v>44761</v>
      </c>
      <c r="D1302" s="3">
        <f t="shared" si="40"/>
        <v>7</v>
      </c>
      <c r="E1302" s="3">
        <f t="shared" si="41"/>
        <v>2022</v>
      </c>
      <c r="F1302" t="s">
        <v>14</v>
      </c>
      <c r="G1302" t="s">
        <v>37</v>
      </c>
      <c r="H1302" t="s">
        <v>37</v>
      </c>
      <c r="I1302" s="2">
        <v>270</v>
      </c>
      <c r="K1302" s="2">
        <v>28747.408999999996</v>
      </c>
    </row>
    <row r="1303" spans="1:11" x14ac:dyDescent="0.15">
      <c r="A1303" t="s">
        <v>1509</v>
      </c>
      <c r="B1303" t="s">
        <v>1510</v>
      </c>
      <c r="C1303" s="1">
        <v>44216</v>
      </c>
      <c r="D1303" s="3">
        <f t="shared" si="40"/>
        <v>1</v>
      </c>
      <c r="E1303" s="3">
        <f t="shared" si="41"/>
        <v>2021</v>
      </c>
      <c r="F1303" t="s">
        <v>1171</v>
      </c>
      <c r="G1303" t="s">
        <v>853</v>
      </c>
      <c r="H1303" t="s">
        <v>1227</v>
      </c>
      <c r="I1303" s="2">
        <v>6500</v>
      </c>
      <c r="K1303" s="2">
        <v>6500</v>
      </c>
    </row>
    <row r="1304" spans="1:11" x14ac:dyDescent="0.15">
      <c r="A1304" t="s">
        <v>1509</v>
      </c>
      <c r="B1304" t="s">
        <v>1510</v>
      </c>
      <c r="C1304" s="1">
        <v>44294</v>
      </c>
      <c r="D1304" s="3">
        <f t="shared" si="40"/>
        <v>4</v>
      </c>
      <c r="E1304" s="3">
        <f t="shared" si="41"/>
        <v>2021</v>
      </c>
      <c r="F1304" t="s">
        <v>14</v>
      </c>
      <c r="G1304" t="s">
        <v>1511</v>
      </c>
      <c r="H1304" t="s">
        <v>1512</v>
      </c>
      <c r="I1304" s="2">
        <v>2000</v>
      </c>
      <c r="K1304" s="2">
        <v>8500</v>
      </c>
    </row>
    <row r="1305" spans="1:11" x14ac:dyDescent="0.15">
      <c r="A1305" t="s">
        <v>1509</v>
      </c>
      <c r="B1305" t="s">
        <v>1510</v>
      </c>
      <c r="C1305" s="1">
        <v>44322</v>
      </c>
      <c r="D1305" s="3">
        <f t="shared" si="40"/>
        <v>5</v>
      </c>
      <c r="E1305" s="3">
        <f t="shared" si="41"/>
        <v>2021</v>
      </c>
      <c r="F1305" t="s">
        <v>14</v>
      </c>
      <c r="G1305" t="s">
        <v>1513</v>
      </c>
      <c r="H1305" t="s">
        <v>1514</v>
      </c>
      <c r="I1305" s="2">
        <v>2000</v>
      </c>
      <c r="K1305" s="2">
        <v>10500</v>
      </c>
    </row>
    <row r="1306" spans="1:11" x14ac:dyDescent="0.15">
      <c r="A1306" t="s">
        <v>1509</v>
      </c>
      <c r="B1306" t="s">
        <v>1510</v>
      </c>
      <c r="C1306" s="1">
        <v>44350</v>
      </c>
      <c r="D1306" s="3">
        <f t="shared" si="40"/>
        <v>6</v>
      </c>
      <c r="E1306" s="3">
        <f t="shared" si="41"/>
        <v>2021</v>
      </c>
      <c r="F1306" t="s">
        <v>14</v>
      </c>
      <c r="G1306" t="s">
        <v>1515</v>
      </c>
      <c r="H1306" t="s">
        <v>1389</v>
      </c>
      <c r="I1306" s="2">
        <v>2500</v>
      </c>
      <c r="J1306" t="s">
        <v>325</v>
      </c>
      <c r="K1306" s="2">
        <v>13000</v>
      </c>
    </row>
    <row r="1307" spans="1:11" x14ac:dyDescent="0.15">
      <c r="A1307" t="s">
        <v>1509</v>
      </c>
      <c r="B1307" t="s">
        <v>1510</v>
      </c>
      <c r="C1307" s="1">
        <v>44426</v>
      </c>
      <c r="D1307" s="3">
        <f t="shared" si="40"/>
        <v>8</v>
      </c>
      <c r="E1307" s="3">
        <f t="shared" si="41"/>
        <v>2021</v>
      </c>
      <c r="F1307" t="s">
        <v>14</v>
      </c>
      <c r="G1307" t="s">
        <v>1516</v>
      </c>
      <c r="H1307" t="s">
        <v>1517</v>
      </c>
      <c r="I1307" s="2">
        <v>2274.25</v>
      </c>
      <c r="J1307" t="s">
        <v>325</v>
      </c>
      <c r="K1307" s="2">
        <v>15274.25</v>
      </c>
    </row>
    <row r="1308" spans="1:11" x14ac:dyDescent="0.15">
      <c r="A1308" t="s">
        <v>1509</v>
      </c>
      <c r="B1308" t="s">
        <v>1510</v>
      </c>
      <c r="C1308" s="1">
        <v>44517</v>
      </c>
      <c r="D1308" s="3">
        <f t="shared" si="40"/>
        <v>11</v>
      </c>
      <c r="E1308" s="3">
        <f t="shared" si="41"/>
        <v>2021</v>
      </c>
      <c r="F1308" t="s">
        <v>14</v>
      </c>
      <c r="G1308" t="s">
        <v>1518</v>
      </c>
      <c r="H1308" t="s">
        <v>1519</v>
      </c>
      <c r="I1308" s="2">
        <v>2170.375</v>
      </c>
      <c r="J1308" t="s">
        <v>325</v>
      </c>
      <c r="K1308" s="2">
        <v>17444.625</v>
      </c>
    </row>
    <row r="1309" spans="1:11" x14ac:dyDescent="0.15">
      <c r="A1309" t="s">
        <v>1509</v>
      </c>
      <c r="B1309" t="s">
        <v>1510</v>
      </c>
      <c r="C1309" s="1">
        <v>44670</v>
      </c>
      <c r="D1309" s="3">
        <f t="shared" si="40"/>
        <v>4</v>
      </c>
      <c r="E1309" s="3">
        <f t="shared" si="41"/>
        <v>2022</v>
      </c>
      <c r="F1309" t="s">
        <v>14</v>
      </c>
      <c r="G1309" t="s">
        <v>37</v>
      </c>
      <c r="H1309" t="s">
        <v>37</v>
      </c>
      <c r="I1309" s="2">
        <v>158</v>
      </c>
      <c r="K1309" s="2">
        <v>17602.625</v>
      </c>
    </row>
    <row r="1310" spans="1:11" x14ac:dyDescent="0.15">
      <c r="A1310" t="s">
        <v>1509</v>
      </c>
      <c r="B1310" t="s">
        <v>1510</v>
      </c>
      <c r="C1310" s="1">
        <v>44761</v>
      </c>
      <c r="D1310" s="3">
        <f t="shared" si="40"/>
        <v>7</v>
      </c>
      <c r="E1310" s="3">
        <f t="shared" si="41"/>
        <v>2022</v>
      </c>
      <c r="F1310" t="s">
        <v>14</v>
      </c>
      <c r="G1310" t="s">
        <v>37</v>
      </c>
      <c r="H1310" t="s">
        <v>37</v>
      </c>
      <c r="I1310" s="2">
        <v>167</v>
      </c>
      <c r="K1310" s="2">
        <v>17769.625</v>
      </c>
    </row>
    <row r="1311" spans="1:11" x14ac:dyDescent="0.15">
      <c r="A1311" t="s">
        <v>1509</v>
      </c>
      <c r="B1311" t="s">
        <v>1510</v>
      </c>
      <c r="C1311" s="1">
        <v>44806</v>
      </c>
      <c r="D1311" s="3">
        <f t="shared" si="40"/>
        <v>9</v>
      </c>
      <c r="E1311" s="3">
        <f t="shared" si="41"/>
        <v>2022</v>
      </c>
      <c r="F1311" t="s">
        <v>14</v>
      </c>
      <c r="G1311" t="s">
        <v>1520</v>
      </c>
      <c r="H1311" t="s">
        <v>1521</v>
      </c>
      <c r="I1311" s="2">
        <v>2499.9989999999998</v>
      </c>
      <c r="J1311" t="s">
        <v>325</v>
      </c>
      <c r="K1311" s="2">
        <v>20269.624</v>
      </c>
    </row>
    <row r="1312" spans="1:11" x14ac:dyDescent="0.15">
      <c r="A1312" t="s">
        <v>1522</v>
      </c>
      <c r="B1312" t="s">
        <v>1523</v>
      </c>
      <c r="C1312" s="1">
        <v>38849</v>
      </c>
      <c r="D1312" s="3">
        <f t="shared" si="40"/>
        <v>5</v>
      </c>
      <c r="E1312" s="3">
        <f t="shared" si="41"/>
        <v>2006</v>
      </c>
      <c r="F1312" t="s">
        <v>14</v>
      </c>
      <c r="G1312" t="s">
        <v>460</v>
      </c>
      <c r="H1312" t="s">
        <v>1524</v>
      </c>
      <c r="I1312" s="2">
        <v>2250</v>
      </c>
      <c r="K1312" s="2">
        <v>2250</v>
      </c>
    </row>
    <row r="1313" spans="1:11" x14ac:dyDescent="0.15">
      <c r="A1313" t="s">
        <v>1522</v>
      </c>
      <c r="B1313" t="s">
        <v>1523</v>
      </c>
      <c r="C1313" s="1">
        <v>38876</v>
      </c>
      <c r="D1313" s="3">
        <f t="shared" si="40"/>
        <v>6</v>
      </c>
      <c r="E1313" s="3">
        <f t="shared" si="41"/>
        <v>2006</v>
      </c>
      <c r="F1313" t="s">
        <v>14</v>
      </c>
      <c r="G1313" t="s">
        <v>1525</v>
      </c>
      <c r="H1313" t="s">
        <v>1526</v>
      </c>
      <c r="I1313" s="2">
        <v>2750</v>
      </c>
      <c r="K1313" s="2">
        <v>5000</v>
      </c>
    </row>
    <row r="1314" spans="1:11" x14ac:dyDescent="0.15">
      <c r="A1314" t="s">
        <v>1522</v>
      </c>
      <c r="B1314" t="s">
        <v>1523</v>
      </c>
      <c r="C1314" s="1">
        <v>38903</v>
      </c>
      <c r="D1314" s="3">
        <f t="shared" si="40"/>
        <v>7</v>
      </c>
      <c r="E1314" s="3">
        <f t="shared" si="41"/>
        <v>2006</v>
      </c>
      <c r="F1314" t="s">
        <v>14</v>
      </c>
      <c r="G1314" t="s">
        <v>1527</v>
      </c>
      <c r="H1314" t="s">
        <v>1528</v>
      </c>
      <c r="I1314" s="2">
        <v>2250</v>
      </c>
      <c r="K1314" s="2">
        <v>7250</v>
      </c>
    </row>
    <row r="1315" spans="1:11" x14ac:dyDescent="0.15">
      <c r="A1315" t="s">
        <v>1522</v>
      </c>
      <c r="B1315" t="s">
        <v>1523</v>
      </c>
      <c r="C1315" s="1">
        <v>39029</v>
      </c>
      <c r="D1315" s="3">
        <f t="shared" si="40"/>
        <v>11</v>
      </c>
      <c r="E1315" s="3">
        <f t="shared" si="41"/>
        <v>2006</v>
      </c>
      <c r="F1315" t="s">
        <v>14</v>
      </c>
      <c r="G1315" t="s">
        <v>1529</v>
      </c>
      <c r="H1315" t="s">
        <v>1530</v>
      </c>
      <c r="I1315" s="2">
        <v>2250</v>
      </c>
      <c r="K1315" s="2">
        <v>9500</v>
      </c>
    </row>
    <row r="1316" spans="1:11" x14ac:dyDescent="0.15">
      <c r="A1316" t="s">
        <v>1522</v>
      </c>
      <c r="B1316" t="s">
        <v>1523</v>
      </c>
      <c r="C1316" s="1">
        <v>39120</v>
      </c>
      <c r="D1316" s="3">
        <f t="shared" si="40"/>
        <v>2</v>
      </c>
      <c r="E1316" s="3">
        <f t="shared" si="41"/>
        <v>2007</v>
      </c>
      <c r="F1316" t="s">
        <v>14</v>
      </c>
      <c r="G1316" t="s">
        <v>1531</v>
      </c>
      <c r="H1316" t="s">
        <v>1532</v>
      </c>
      <c r="I1316" s="2">
        <v>2250</v>
      </c>
      <c r="K1316" s="2">
        <v>11750</v>
      </c>
    </row>
    <row r="1317" spans="1:11" x14ac:dyDescent="0.15">
      <c r="A1317" t="s">
        <v>1522</v>
      </c>
      <c r="B1317" t="s">
        <v>1523</v>
      </c>
      <c r="C1317" s="1">
        <v>39176</v>
      </c>
      <c r="D1317" s="3">
        <f t="shared" si="40"/>
        <v>4</v>
      </c>
      <c r="E1317" s="3">
        <f t="shared" si="41"/>
        <v>2007</v>
      </c>
      <c r="F1317" t="s">
        <v>14</v>
      </c>
      <c r="G1317" t="s">
        <v>1046</v>
      </c>
      <c r="H1317" t="s">
        <v>264</v>
      </c>
      <c r="I1317" s="2">
        <v>2000</v>
      </c>
      <c r="K1317" s="2">
        <v>13750</v>
      </c>
    </row>
    <row r="1318" spans="1:11" x14ac:dyDescent="0.15">
      <c r="A1318" t="s">
        <v>1522</v>
      </c>
      <c r="B1318" t="s">
        <v>1523</v>
      </c>
      <c r="C1318" s="1">
        <v>39463</v>
      </c>
      <c r="D1318" s="3">
        <f t="shared" si="40"/>
        <v>1</v>
      </c>
      <c r="E1318" s="3">
        <f t="shared" si="41"/>
        <v>2008</v>
      </c>
      <c r="F1318" t="s">
        <v>14</v>
      </c>
      <c r="G1318" t="s">
        <v>37</v>
      </c>
      <c r="H1318" t="s">
        <v>37</v>
      </c>
      <c r="I1318" s="2">
        <v>136</v>
      </c>
      <c r="K1318" s="2">
        <v>13886</v>
      </c>
    </row>
    <row r="1319" spans="1:11" x14ac:dyDescent="0.15">
      <c r="A1319" t="s">
        <v>1522</v>
      </c>
      <c r="B1319" t="s">
        <v>1523</v>
      </c>
      <c r="C1319" s="1">
        <v>39554</v>
      </c>
      <c r="D1319" s="3">
        <f t="shared" si="40"/>
        <v>4</v>
      </c>
      <c r="E1319" s="3">
        <f t="shared" si="41"/>
        <v>2008</v>
      </c>
      <c r="F1319" t="s">
        <v>14</v>
      </c>
      <c r="G1319" t="s">
        <v>37</v>
      </c>
      <c r="H1319" t="s">
        <v>37</v>
      </c>
      <c r="I1319" s="2">
        <v>406</v>
      </c>
      <c r="K1319" s="2">
        <v>14292</v>
      </c>
    </row>
    <row r="1320" spans="1:11" x14ac:dyDescent="0.15">
      <c r="A1320" t="s">
        <v>1522</v>
      </c>
      <c r="B1320" t="s">
        <v>1523</v>
      </c>
      <c r="C1320" s="1">
        <v>39743</v>
      </c>
      <c r="D1320" s="3">
        <f t="shared" si="40"/>
        <v>10</v>
      </c>
      <c r="E1320" s="3">
        <f t="shared" si="41"/>
        <v>2008</v>
      </c>
      <c r="F1320" t="s">
        <v>14</v>
      </c>
      <c r="G1320" t="s">
        <v>37</v>
      </c>
      <c r="H1320" t="s">
        <v>37</v>
      </c>
      <c r="I1320" s="2">
        <v>1851</v>
      </c>
      <c r="K1320" s="2">
        <v>16143</v>
      </c>
    </row>
    <row r="1321" spans="1:11" x14ac:dyDescent="0.15">
      <c r="A1321" t="s">
        <v>1522</v>
      </c>
      <c r="B1321" t="s">
        <v>1523</v>
      </c>
      <c r="C1321" s="1">
        <v>39834</v>
      </c>
      <c r="D1321" s="3">
        <f t="shared" si="40"/>
        <v>1</v>
      </c>
      <c r="E1321" s="3">
        <f t="shared" si="41"/>
        <v>2009</v>
      </c>
      <c r="F1321" t="s">
        <v>14</v>
      </c>
      <c r="G1321" t="s">
        <v>37</v>
      </c>
      <c r="H1321" t="s">
        <v>37</v>
      </c>
      <c r="I1321" s="2">
        <v>1608</v>
      </c>
      <c r="K1321" s="2">
        <v>17751</v>
      </c>
    </row>
    <row r="1322" spans="1:11" x14ac:dyDescent="0.15">
      <c r="A1322" t="s">
        <v>1522</v>
      </c>
      <c r="B1322" t="s">
        <v>1523</v>
      </c>
      <c r="C1322" s="1">
        <v>40374</v>
      </c>
      <c r="D1322" s="3">
        <f t="shared" si="40"/>
        <v>7</v>
      </c>
      <c r="E1322" s="3">
        <f t="shared" si="41"/>
        <v>2010</v>
      </c>
      <c r="F1322" t="s">
        <v>14</v>
      </c>
      <c r="G1322" t="s">
        <v>1533</v>
      </c>
      <c r="H1322" t="s">
        <v>1534</v>
      </c>
      <c r="I1322" s="2">
        <v>2415.7410000000004</v>
      </c>
      <c r="J1322" t="s">
        <v>325</v>
      </c>
      <c r="K1322" s="2">
        <v>20166.741000000002</v>
      </c>
    </row>
    <row r="1323" spans="1:11" x14ac:dyDescent="0.15">
      <c r="A1323" t="s">
        <v>1522</v>
      </c>
      <c r="B1323" t="s">
        <v>1523</v>
      </c>
      <c r="C1323" s="1">
        <v>40835</v>
      </c>
      <c r="D1323" s="3">
        <f t="shared" si="40"/>
        <v>10</v>
      </c>
      <c r="E1323" s="3">
        <f t="shared" si="41"/>
        <v>2011</v>
      </c>
      <c r="F1323" t="s">
        <v>14</v>
      </c>
      <c r="G1323" t="s">
        <v>37</v>
      </c>
      <c r="H1323" t="s">
        <v>37</v>
      </c>
      <c r="I1323" s="2">
        <v>437</v>
      </c>
      <c r="K1323" s="2">
        <v>20603.741000000002</v>
      </c>
    </row>
    <row r="1324" spans="1:11" x14ac:dyDescent="0.15">
      <c r="A1324" t="s">
        <v>1522</v>
      </c>
      <c r="B1324" t="s">
        <v>1523</v>
      </c>
      <c r="C1324" s="1">
        <v>41107</v>
      </c>
      <c r="D1324" s="3">
        <f t="shared" si="40"/>
        <v>7</v>
      </c>
      <c r="E1324" s="3">
        <f t="shared" si="41"/>
        <v>2012</v>
      </c>
      <c r="F1324" t="s">
        <v>14</v>
      </c>
      <c r="G1324" t="s">
        <v>37</v>
      </c>
      <c r="H1324" t="s">
        <v>37</v>
      </c>
      <c r="I1324" s="2">
        <v>286</v>
      </c>
      <c r="K1324" s="2">
        <v>20889.741000000002</v>
      </c>
    </row>
    <row r="1325" spans="1:11" x14ac:dyDescent="0.15">
      <c r="A1325" t="s">
        <v>1522</v>
      </c>
      <c r="B1325" t="s">
        <v>1523</v>
      </c>
      <c r="C1325" s="1">
        <v>41235</v>
      </c>
      <c r="D1325" s="3">
        <f t="shared" si="40"/>
        <v>11</v>
      </c>
      <c r="E1325" s="3">
        <f t="shared" si="41"/>
        <v>2012</v>
      </c>
      <c r="F1325" t="s">
        <v>43</v>
      </c>
      <c r="G1325" t="s">
        <v>37</v>
      </c>
      <c r="H1325" t="s">
        <v>37</v>
      </c>
      <c r="I1325" s="2">
        <v>-16.25</v>
      </c>
      <c r="K1325" s="2">
        <v>20873.491000000002</v>
      </c>
    </row>
    <row r="1326" spans="1:11" x14ac:dyDescent="0.15">
      <c r="A1326" t="s">
        <v>1522</v>
      </c>
      <c r="B1326" t="s">
        <v>1523</v>
      </c>
      <c r="C1326" s="1">
        <v>41835</v>
      </c>
      <c r="D1326" s="3">
        <f t="shared" si="40"/>
        <v>7</v>
      </c>
      <c r="E1326" s="3">
        <f t="shared" si="41"/>
        <v>2014</v>
      </c>
      <c r="F1326" t="s">
        <v>14</v>
      </c>
      <c r="G1326" t="s">
        <v>37</v>
      </c>
      <c r="H1326" t="s">
        <v>37</v>
      </c>
      <c r="I1326" s="2">
        <v>281</v>
      </c>
      <c r="K1326" s="2">
        <v>21154.491000000002</v>
      </c>
    </row>
    <row r="1327" spans="1:11" x14ac:dyDescent="0.15">
      <c r="A1327" t="s">
        <v>1522</v>
      </c>
      <c r="B1327" t="s">
        <v>1523</v>
      </c>
      <c r="C1327" s="1">
        <v>42529</v>
      </c>
      <c r="D1327" s="3">
        <f t="shared" si="40"/>
        <v>6</v>
      </c>
      <c r="E1327" s="3">
        <f t="shared" si="41"/>
        <v>2016</v>
      </c>
      <c r="F1327" t="s">
        <v>14</v>
      </c>
      <c r="G1327" t="s">
        <v>1535</v>
      </c>
      <c r="H1327" t="s">
        <v>1536</v>
      </c>
      <c r="I1327" s="2">
        <v>1707.2030000000002</v>
      </c>
      <c r="J1327" t="s">
        <v>325</v>
      </c>
      <c r="K1327" s="2">
        <v>22861.694</v>
      </c>
    </row>
    <row r="1328" spans="1:11" x14ac:dyDescent="0.15">
      <c r="A1328" t="s">
        <v>1522</v>
      </c>
      <c r="B1328" t="s">
        <v>1523</v>
      </c>
      <c r="C1328" s="1">
        <v>42563</v>
      </c>
      <c r="D1328" s="3">
        <f t="shared" si="40"/>
        <v>7</v>
      </c>
      <c r="E1328" s="3">
        <f t="shared" si="41"/>
        <v>2016</v>
      </c>
      <c r="F1328" t="s">
        <v>14</v>
      </c>
      <c r="G1328" t="s">
        <v>37</v>
      </c>
      <c r="H1328" t="s">
        <v>37</v>
      </c>
      <c r="I1328" s="2">
        <v>246</v>
      </c>
      <c r="K1328" s="2">
        <v>23107.694</v>
      </c>
    </row>
    <row r="1329" spans="1:11" x14ac:dyDescent="0.15">
      <c r="A1329" t="s">
        <v>1522</v>
      </c>
      <c r="B1329" t="s">
        <v>1523</v>
      </c>
      <c r="C1329" s="1">
        <v>43389</v>
      </c>
      <c r="D1329" s="3">
        <f t="shared" si="40"/>
        <v>10</v>
      </c>
      <c r="E1329" s="3">
        <f t="shared" si="41"/>
        <v>2018</v>
      </c>
      <c r="F1329" t="s">
        <v>14</v>
      </c>
      <c r="G1329" t="s">
        <v>37</v>
      </c>
      <c r="H1329" t="s">
        <v>37</v>
      </c>
      <c r="I1329" s="2">
        <v>271</v>
      </c>
      <c r="K1329" s="2">
        <v>23378.694</v>
      </c>
    </row>
    <row r="1330" spans="1:11" x14ac:dyDescent="0.15">
      <c r="A1330" t="s">
        <v>1522</v>
      </c>
      <c r="B1330" t="s">
        <v>1523</v>
      </c>
      <c r="C1330" s="1">
        <v>43700</v>
      </c>
      <c r="D1330" s="3">
        <f t="shared" si="40"/>
        <v>8</v>
      </c>
      <c r="E1330" s="3">
        <f t="shared" si="41"/>
        <v>2019</v>
      </c>
      <c r="F1330" t="s">
        <v>14</v>
      </c>
      <c r="G1330" t="s">
        <v>1537</v>
      </c>
      <c r="H1330" t="s">
        <v>1538</v>
      </c>
      <c r="I1330" s="2">
        <v>500</v>
      </c>
      <c r="K1330" s="2">
        <v>23878.694</v>
      </c>
    </row>
    <row r="1331" spans="1:11" x14ac:dyDescent="0.15">
      <c r="A1331" t="s">
        <v>1522</v>
      </c>
      <c r="B1331" t="s">
        <v>1523</v>
      </c>
      <c r="C1331" s="1">
        <v>43942</v>
      </c>
      <c r="D1331" s="3">
        <f t="shared" si="40"/>
        <v>4</v>
      </c>
      <c r="E1331" s="3">
        <f t="shared" si="41"/>
        <v>2020</v>
      </c>
      <c r="F1331" t="s">
        <v>14</v>
      </c>
      <c r="G1331" t="s">
        <v>37</v>
      </c>
      <c r="H1331" t="s">
        <v>37</v>
      </c>
      <c r="I1331" s="2">
        <v>235.54499999999999</v>
      </c>
      <c r="K1331" s="2">
        <v>24114.238999999998</v>
      </c>
    </row>
    <row r="1332" spans="1:11" x14ac:dyDescent="0.15">
      <c r="A1332" t="s">
        <v>1522</v>
      </c>
      <c r="B1332" t="s">
        <v>1523</v>
      </c>
      <c r="C1332" s="1">
        <v>44670</v>
      </c>
      <c r="D1332" s="3">
        <f t="shared" si="40"/>
        <v>4</v>
      </c>
      <c r="E1332" s="3">
        <f t="shared" si="41"/>
        <v>2022</v>
      </c>
      <c r="F1332" t="s">
        <v>14</v>
      </c>
      <c r="G1332" t="s">
        <v>37</v>
      </c>
      <c r="H1332" t="s">
        <v>37</v>
      </c>
      <c r="I1332" s="2">
        <v>218</v>
      </c>
      <c r="K1332" s="2">
        <v>24332.238999999998</v>
      </c>
    </row>
    <row r="1333" spans="1:11" x14ac:dyDescent="0.15">
      <c r="A1333" t="s">
        <v>1522</v>
      </c>
      <c r="B1333" t="s">
        <v>1523</v>
      </c>
      <c r="C1333" s="1">
        <v>44761</v>
      </c>
      <c r="D1333" s="3">
        <f t="shared" si="40"/>
        <v>7</v>
      </c>
      <c r="E1333" s="3">
        <f t="shared" si="41"/>
        <v>2022</v>
      </c>
      <c r="F1333" t="s">
        <v>14</v>
      </c>
      <c r="G1333" t="s">
        <v>37</v>
      </c>
      <c r="H1333" t="s">
        <v>37</v>
      </c>
      <c r="I1333" s="2">
        <v>231</v>
      </c>
      <c r="K1333" s="2">
        <v>24563.238999999998</v>
      </c>
    </row>
    <row r="1334" spans="1:11" x14ac:dyDescent="0.15">
      <c r="A1334" t="s">
        <v>1539</v>
      </c>
      <c r="B1334" t="s">
        <v>1540</v>
      </c>
      <c r="C1334" s="1">
        <v>42634</v>
      </c>
      <c r="D1334" s="3">
        <f t="shared" si="40"/>
        <v>9</v>
      </c>
      <c r="E1334" s="3">
        <f t="shared" si="41"/>
        <v>2016</v>
      </c>
      <c r="F1334" t="s">
        <v>14</v>
      </c>
      <c r="G1334" t="s">
        <v>1541</v>
      </c>
      <c r="H1334" t="s">
        <v>1542</v>
      </c>
      <c r="I1334" s="2">
        <v>2874.9990000000003</v>
      </c>
      <c r="J1334" t="s">
        <v>325</v>
      </c>
      <c r="K1334" s="2">
        <v>2874.9990000000003</v>
      </c>
    </row>
    <row r="1335" spans="1:11" x14ac:dyDescent="0.15">
      <c r="A1335" t="s">
        <v>1539</v>
      </c>
      <c r="B1335" t="s">
        <v>1540</v>
      </c>
      <c r="C1335" s="1">
        <v>42650</v>
      </c>
      <c r="D1335" s="3">
        <f t="shared" si="40"/>
        <v>10</v>
      </c>
      <c r="E1335" s="3">
        <f t="shared" si="41"/>
        <v>2016</v>
      </c>
      <c r="F1335" t="s">
        <v>14</v>
      </c>
      <c r="G1335" t="s">
        <v>1087</v>
      </c>
      <c r="H1335" t="s">
        <v>1543</v>
      </c>
      <c r="I1335" s="2">
        <v>2000</v>
      </c>
      <c r="K1335" s="2">
        <v>4874.9989999999998</v>
      </c>
    </row>
    <row r="1336" spans="1:11" x14ac:dyDescent="0.15">
      <c r="A1336" t="s">
        <v>1539</v>
      </c>
      <c r="B1336" t="s">
        <v>1540</v>
      </c>
      <c r="C1336" s="1">
        <v>42712</v>
      </c>
      <c r="D1336" s="3">
        <f t="shared" si="40"/>
        <v>12</v>
      </c>
      <c r="E1336" s="3">
        <f t="shared" si="41"/>
        <v>2016</v>
      </c>
      <c r="F1336" t="s">
        <v>14</v>
      </c>
      <c r="G1336" t="s">
        <v>1544</v>
      </c>
      <c r="H1336" t="s">
        <v>1545</v>
      </c>
      <c r="I1336" s="2">
        <v>2250</v>
      </c>
      <c r="K1336" s="2">
        <v>7124.9989999999998</v>
      </c>
    </row>
    <row r="1337" spans="1:11" x14ac:dyDescent="0.15">
      <c r="A1337" t="s">
        <v>1539</v>
      </c>
      <c r="B1337" t="s">
        <v>1540</v>
      </c>
      <c r="C1337" s="1">
        <v>42776</v>
      </c>
      <c r="D1337" s="3">
        <f t="shared" si="40"/>
        <v>2</v>
      </c>
      <c r="E1337" s="3">
        <f t="shared" si="41"/>
        <v>2017</v>
      </c>
      <c r="F1337" t="s">
        <v>14</v>
      </c>
      <c r="G1337" t="s">
        <v>1546</v>
      </c>
      <c r="H1337" t="s">
        <v>1547</v>
      </c>
      <c r="I1337" s="2">
        <v>2624.29</v>
      </c>
      <c r="J1337" t="s">
        <v>325</v>
      </c>
      <c r="K1337" s="2">
        <v>9749.2890000000007</v>
      </c>
    </row>
    <row r="1338" spans="1:11" x14ac:dyDescent="0.15">
      <c r="A1338" t="s">
        <v>1539</v>
      </c>
      <c r="B1338" t="s">
        <v>1540</v>
      </c>
      <c r="C1338" s="1">
        <v>42817</v>
      </c>
      <c r="D1338" s="3">
        <f t="shared" si="40"/>
        <v>3</v>
      </c>
      <c r="E1338" s="3">
        <f t="shared" si="41"/>
        <v>2017</v>
      </c>
      <c r="F1338" t="s">
        <v>14</v>
      </c>
      <c r="G1338" t="s">
        <v>1548</v>
      </c>
      <c r="H1338" t="s">
        <v>1549</v>
      </c>
      <c r="I1338" s="2">
        <v>2299.9969999999998</v>
      </c>
      <c r="J1338" t="s">
        <v>325</v>
      </c>
      <c r="K1338" s="2">
        <v>12049.286</v>
      </c>
    </row>
    <row r="1339" spans="1:11" x14ac:dyDescent="0.15">
      <c r="A1339" t="s">
        <v>1539</v>
      </c>
      <c r="B1339" t="s">
        <v>1540</v>
      </c>
      <c r="C1339" s="1">
        <v>42909</v>
      </c>
      <c r="D1339" s="3">
        <f t="shared" si="40"/>
        <v>6</v>
      </c>
      <c r="E1339" s="3">
        <f t="shared" si="41"/>
        <v>2017</v>
      </c>
      <c r="F1339" t="s">
        <v>14</v>
      </c>
      <c r="G1339" t="s">
        <v>1550</v>
      </c>
      <c r="H1339" t="s">
        <v>1551</v>
      </c>
      <c r="I1339" s="2">
        <v>2587.498</v>
      </c>
      <c r="J1339" t="s">
        <v>325</v>
      </c>
      <c r="K1339" s="2">
        <v>14636.784000000001</v>
      </c>
    </row>
    <row r="1340" spans="1:11" x14ac:dyDescent="0.15">
      <c r="A1340" t="s">
        <v>1539</v>
      </c>
      <c r="B1340" t="s">
        <v>1540</v>
      </c>
      <c r="C1340" s="1">
        <v>42942</v>
      </c>
      <c r="D1340" s="3">
        <f t="shared" si="40"/>
        <v>7</v>
      </c>
      <c r="E1340" s="3">
        <f t="shared" si="41"/>
        <v>2017</v>
      </c>
      <c r="F1340" t="s">
        <v>14</v>
      </c>
      <c r="G1340" t="s">
        <v>1552</v>
      </c>
      <c r="H1340" t="s">
        <v>1553</v>
      </c>
      <c r="I1340" s="2">
        <v>2500</v>
      </c>
      <c r="K1340" s="2">
        <v>17136.784</v>
      </c>
    </row>
    <row r="1341" spans="1:11" x14ac:dyDescent="0.15">
      <c r="A1341" t="s">
        <v>1539</v>
      </c>
      <c r="B1341" t="s">
        <v>1540</v>
      </c>
      <c r="C1341" s="1">
        <v>42998</v>
      </c>
      <c r="D1341" s="3">
        <f t="shared" si="40"/>
        <v>9</v>
      </c>
      <c r="E1341" s="3">
        <f t="shared" si="41"/>
        <v>2017</v>
      </c>
      <c r="F1341" t="s">
        <v>14</v>
      </c>
      <c r="G1341" t="s">
        <v>1554</v>
      </c>
      <c r="H1341" t="s">
        <v>1555</v>
      </c>
      <c r="I1341" s="2">
        <v>2500</v>
      </c>
      <c r="K1341" s="2">
        <v>19636.784</v>
      </c>
    </row>
    <row r="1342" spans="1:11" x14ac:dyDescent="0.15">
      <c r="A1342" t="s">
        <v>1539</v>
      </c>
      <c r="B1342" t="s">
        <v>1540</v>
      </c>
      <c r="C1342" s="1">
        <v>43077</v>
      </c>
      <c r="D1342" s="3">
        <f t="shared" si="40"/>
        <v>12</v>
      </c>
      <c r="E1342" s="3">
        <f t="shared" si="41"/>
        <v>2017</v>
      </c>
      <c r="F1342" t="s">
        <v>14</v>
      </c>
      <c r="G1342" t="s">
        <v>1556</v>
      </c>
      <c r="H1342" t="s">
        <v>1557</v>
      </c>
      <c r="I1342" s="2">
        <v>2276.5</v>
      </c>
      <c r="J1342" t="s">
        <v>325</v>
      </c>
      <c r="K1342" s="2">
        <v>21913.284000000003</v>
      </c>
    </row>
    <row r="1343" spans="1:11" x14ac:dyDescent="0.15">
      <c r="A1343" t="s">
        <v>1539</v>
      </c>
      <c r="B1343" t="s">
        <v>1540</v>
      </c>
      <c r="C1343" s="1">
        <v>43166</v>
      </c>
      <c r="D1343" s="3">
        <f t="shared" si="40"/>
        <v>3</v>
      </c>
      <c r="E1343" s="3">
        <f t="shared" si="41"/>
        <v>2018</v>
      </c>
      <c r="F1343" t="s">
        <v>14</v>
      </c>
      <c r="G1343" t="s">
        <v>1558</v>
      </c>
      <c r="H1343" t="s">
        <v>962</v>
      </c>
      <c r="I1343" s="2">
        <v>2250</v>
      </c>
      <c r="K1343" s="2">
        <v>24163.284000000003</v>
      </c>
    </row>
    <row r="1344" spans="1:11" x14ac:dyDescent="0.15">
      <c r="A1344" t="s">
        <v>1539</v>
      </c>
      <c r="B1344" t="s">
        <v>1540</v>
      </c>
      <c r="C1344" s="1">
        <v>43389</v>
      </c>
      <c r="D1344" s="3">
        <f t="shared" si="40"/>
        <v>10</v>
      </c>
      <c r="E1344" s="3">
        <f t="shared" si="41"/>
        <v>2018</v>
      </c>
      <c r="F1344" t="s">
        <v>14</v>
      </c>
      <c r="G1344" t="s">
        <v>37</v>
      </c>
      <c r="H1344" t="s">
        <v>37</v>
      </c>
      <c r="I1344" s="2">
        <v>283</v>
      </c>
      <c r="K1344" s="2">
        <v>24446.284000000003</v>
      </c>
    </row>
    <row r="1345" spans="1:11" x14ac:dyDescent="0.15">
      <c r="A1345" t="s">
        <v>1539</v>
      </c>
      <c r="B1345" t="s">
        <v>1540</v>
      </c>
      <c r="C1345" s="1">
        <v>43942</v>
      </c>
      <c r="D1345" s="3">
        <f t="shared" si="40"/>
        <v>4</v>
      </c>
      <c r="E1345" s="3">
        <f t="shared" si="41"/>
        <v>2020</v>
      </c>
      <c r="F1345" t="s">
        <v>14</v>
      </c>
      <c r="G1345" t="s">
        <v>37</v>
      </c>
      <c r="H1345" t="s">
        <v>37</v>
      </c>
      <c r="I1345" s="2">
        <v>241.14400000000001</v>
      </c>
      <c r="K1345" s="2">
        <v>24687.428000000004</v>
      </c>
    </row>
    <row r="1346" spans="1:11" x14ac:dyDescent="0.15">
      <c r="A1346" t="s">
        <v>1539</v>
      </c>
      <c r="B1346" t="s">
        <v>1540</v>
      </c>
      <c r="C1346" s="1">
        <v>44670</v>
      </c>
      <c r="D1346" s="3">
        <f t="shared" si="40"/>
        <v>4</v>
      </c>
      <c r="E1346" s="3">
        <f t="shared" si="41"/>
        <v>2022</v>
      </c>
      <c r="F1346" t="s">
        <v>14</v>
      </c>
      <c r="G1346" t="s">
        <v>37</v>
      </c>
      <c r="H1346" t="s">
        <v>37</v>
      </c>
      <c r="I1346" s="2">
        <v>223</v>
      </c>
      <c r="K1346" s="2">
        <v>24910.428000000004</v>
      </c>
    </row>
    <row r="1347" spans="1:11" x14ac:dyDescent="0.15">
      <c r="A1347" t="s">
        <v>1539</v>
      </c>
      <c r="B1347" t="s">
        <v>1540</v>
      </c>
      <c r="C1347" s="1">
        <v>44761</v>
      </c>
      <c r="D1347" s="3">
        <f t="shared" si="40"/>
        <v>7</v>
      </c>
      <c r="E1347" s="3">
        <f t="shared" si="41"/>
        <v>2022</v>
      </c>
      <c r="F1347" t="s">
        <v>14</v>
      </c>
      <c r="G1347" t="s">
        <v>37</v>
      </c>
      <c r="H1347" t="s">
        <v>37</v>
      </c>
      <c r="I1347" s="2">
        <v>236</v>
      </c>
      <c r="K1347" s="2">
        <v>25146.428000000004</v>
      </c>
    </row>
    <row r="1348" spans="1:11" x14ac:dyDescent="0.15">
      <c r="A1348" t="s">
        <v>1559</v>
      </c>
      <c r="B1348" t="s">
        <v>1560</v>
      </c>
      <c r="C1348" s="1">
        <v>43355</v>
      </c>
      <c r="D1348" s="3">
        <f t="shared" si="40"/>
        <v>9</v>
      </c>
      <c r="E1348" s="3">
        <f t="shared" si="41"/>
        <v>2018</v>
      </c>
      <c r="F1348" t="s">
        <v>14</v>
      </c>
      <c r="G1348" t="s">
        <v>1561</v>
      </c>
      <c r="H1348" t="s">
        <v>1562</v>
      </c>
      <c r="I1348" s="2">
        <v>2500</v>
      </c>
      <c r="K1348" s="2">
        <v>2500</v>
      </c>
    </row>
    <row r="1349" spans="1:11" x14ac:dyDescent="0.15">
      <c r="A1349" t="s">
        <v>1559</v>
      </c>
      <c r="B1349" t="s">
        <v>1560</v>
      </c>
      <c r="C1349" s="1">
        <v>43389</v>
      </c>
      <c r="D1349" s="3">
        <f t="shared" si="40"/>
        <v>10</v>
      </c>
      <c r="E1349" s="3">
        <f t="shared" si="41"/>
        <v>2018</v>
      </c>
      <c r="F1349" t="s">
        <v>14</v>
      </c>
      <c r="G1349" t="s">
        <v>37</v>
      </c>
      <c r="H1349" t="s">
        <v>37</v>
      </c>
      <c r="I1349" s="2">
        <v>29</v>
      </c>
      <c r="K1349" s="2">
        <v>2529</v>
      </c>
    </row>
    <row r="1350" spans="1:11" x14ac:dyDescent="0.15">
      <c r="A1350" t="s">
        <v>1559</v>
      </c>
      <c r="B1350" t="s">
        <v>1560</v>
      </c>
      <c r="C1350" s="1">
        <v>43441</v>
      </c>
      <c r="D1350" s="3">
        <f t="shared" si="40"/>
        <v>12</v>
      </c>
      <c r="E1350" s="3">
        <f t="shared" si="41"/>
        <v>2018</v>
      </c>
      <c r="F1350" t="s">
        <v>14</v>
      </c>
      <c r="G1350" t="s">
        <v>1563</v>
      </c>
      <c r="H1350" t="s">
        <v>1564</v>
      </c>
      <c r="I1350" s="2">
        <v>2012.499</v>
      </c>
      <c r="J1350" t="s">
        <v>325</v>
      </c>
      <c r="K1350" s="2">
        <v>4541.4989999999998</v>
      </c>
    </row>
    <row r="1351" spans="1:11" x14ac:dyDescent="0.15">
      <c r="A1351" t="s">
        <v>1559</v>
      </c>
      <c r="B1351" t="s">
        <v>1560</v>
      </c>
      <c r="C1351" s="1">
        <v>43539</v>
      </c>
      <c r="D1351" s="3">
        <f t="shared" si="40"/>
        <v>3</v>
      </c>
      <c r="E1351" s="3">
        <f t="shared" si="41"/>
        <v>2019</v>
      </c>
      <c r="F1351" t="s">
        <v>14</v>
      </c>
      <c r="G1351" t="s">
        <v>780</v>
      </c>
      <c r="H1351" t="s">
        <v>1565</v>
      </c>
      <c r="I1351" s="2">
        <v>1724.9980000000003</v>
      </c>
      <c r="J1351" t="s">
        <v>325</v>
      </c>
      <c r="K1351" s="2">
        <v>6266.4970000000003</v>
      </c>
    </row>
    <row r="1352" spans="1:11" x14ac:dyDescent="0.15">
      <c r="A1352" t="s">
        <v>1559</v>
      </c>
      <c r="B1352" t="s">
        <v>1560</v>
      </c>
      <c r="C1352" s="1">
        <v>43642</v>
      </c>
      <c r="D1352" s="3">
        <f t="shared" ref="D1352:D1415" si="42">MONTH(C1352)</f>
        <v>6</v>
      </c>
      <c r="E1352" s="3">
        <f t="shared" ref="E1352:E1415" si="43">YEAR(C1352)</f>
        <v>2019</v>
      </c>
      <c r="F1352" t="s">
        <v>14</v>
      </c>
      <c r="G1352" t="s">
        <v>1566</v>
      </c>
      <c r="H1352" t="s">
        <v>1567</v>
      </c>
      <c r="I1352" s="2">
        <v>2250</v>
      </c>
      <c r="K1352" s="2">
        <v>8516.4970000000012</v>
      </c>
    </row>
    <row r="1353" spans="1:11" x14ac:dyDescent="0.15">
      <c r="A1353" t="s">
        <v>1559</v>
      </c>
      <c r="B1353" t="s">
        <v>1560</v>
      </c>
      <c r="C1353" s="1">
        <v>43691</v>
      </c>
      <c r="D1353" s="3">
        <f t="shared" si="42"/>
        <v>8</v>
      </c>
      <c r="E1353" s="3">
        <f t="shared" si="43"/>
        <v>2019</v>
      </c>
      <c r="F1353" t="s">
        <v>14</v>
      </c>
      <c r="G1353" t="s">
        <v>1568</v>
      </c>
      <c r="H1353" t="s">
        <v>1569</v>
      </c>
      <c r="I1353" s="2">
        <v>2299.9969999999998</v>
      </c>
      <c r="J1353" t="s">
        <v>325</v>
      </c>
      <c r="K1353" s="2">
        <v>10816.494000000001</v>
      </c>
    </row>
    <row r="1354" spans="1:11" x14ac:dyDescent="0.15">
      <c r="A1354" t="s">
        <v>1559</v>
      </c>
      <c r="B1354" t="s">
        <v>1560</v>
      </c>
      <c r="C1354" s="1">
        <v>43784</v>
      </c>
      <c r="D1354" s="3">
        <f t="shared" si="42"/>
        <v>11</v>
      </c>
      <c r="E1354" s="3">
        <f t="shared" si="43"/>
        <v>2019</v>
      </c>
      <c r="F1354" t="s">
        <v>14</v>
      </c>
      <c r="G1354" t="s">
        <v>1570</v>
      </c>
      <c r="H1354" t="s">
        <v>1571</v>
      </c>
      <c r="I1354" s="2">
        <v>2356.6750000000002</v>
      </c>
      <c r="J1354" t="s">
        <v>325</v>
      </c>
      <c r="K1354" s="2">
        <v>13173.169000000002</v>
      </c>
    </row>
    <row r="1355" spans="1:11" x14ac:dyDescent="0.15">
      <c r="A1355" t="s">
        <v>1559</v>
      </c>
      <c r="B1355" t="s">
        <v>1560</v>
      </c>
      <c r="C1355" s="1">
        <v>43805</v>
      </c>
      <c r="D1355" s="3">
        <f t="shared" si="42"/>
        <v>12</v>
      </c>
      <c r="E1355" s="3">
        <f t="shared" si="43"/>
        <v>2019</v>
      </c>
      <c r="F1355" t="s">
        <v>14</v>
      </c>
      <c r="G1355" t="s">
        <v>1572</v>
      </c>
      <c r="H1355" t="s">
        <v>1573</v>
      </c>
      <c r="I1355" s="2">
        <v>2082.4499999999998</v>
      </c>
      <c r="J1355" t="s">
        <v>325</v>
      </c>
      <c r="K1355" s="2">
        <v>15255.619000000001</v>
      </c>
    </row>
    <row r="1356" spans="1:11" x14ac:dyDescent="0.15">
      <c r="A1356" t="s">
        <v>1559</v>
      </c>
      <c r="B1356" t="s">
        <v>1560</v>
      </c>
      <c r="C1356" s="1">
        <v>43908</v>
      </c>
      <c r="D1356" s="3">
        <f t="shared" si="42"/>
        <v>3</v>
      </c>
      <c r="E1356" s="3">
        <f t="shared" si="43"/>
        <v>2020</v>
      </c>
      <c r="F1356" t="s">
        <v>14</v>
      </c>
      <c r="G1356" t="s">
        <v>1127</v>
      </c>
      <c r="H1356" t="s">
        <v>1574</v>
      </c>
      <c r="I1356" s="2">
        <v>2299.9989999999998</v>
      </c>
      <c r="J1356" t="s">
        <v>325</v>
      </c>
      <c r="K1356" s="2">
        <v>17555.618000000002</v>
      </c>
    </row>
    <row r="1357" spans="1:11" x14ac:dyDescent="0.15">
      <c r="A1357" t="s">
        <v>1559</v>
      </c>
      <c r="B1357" t="s">
        <v>1560</v>
      </c>
      <c r="C1357" s="1">
        <v>43938</v>
      </c>
      <c r="D1357" s="3">
        <f t="shared" si="42"/>
        <v>4</v>
      </c>
      <c r="E1357" s="3">
        <f t="shared" si="43"/>
        <v>2020</v>
      </c>
      <c r="F1357" t="s">
        <v>14</v>
      </c>
      <c r="G1357" t="s">
        <v>1575</v>
      </c>
      <c r="H1357" t="s">
        <v>1315</v>
      </c>
      <c r="I1357" s="2">
        <v>2499.998</v>
      </c>
      <c r="J1357" t="s">
        <v>325</v>
      </c>
      <c r="K1357" s="2">
        <v>20055.616000000002</v>
      </c>
    </row>
    <row r="1358" spans="1:11" x14ac:dyDescent="0.15">
      <c r="A1358" t="s">
        <v>1559</v>
      </c>
      <c r="B1358" t="s">
        <v>1560</v>
      </c>
      <c r="C1358" s="1">
        <v>43942</v>
      </c>
      <c r="D1358" s="3">
        <f t="shared" si="42"/>
        <v>4</v>
      </c>
      <c r="E1358" s="3">
        <f t="shared" si="43"/>
        <v>2020</v>
      </c>
      <c r="F1358" t="s">
        <v>14</v>
      </c>
      <c r="G1358" t="s">
        <v>37</v>
      </c>
      <c r="H1358" t="s">
        <v>37</v>
      </c>
      <c r="I1358" s="2">
        <v>192.90099999999998</v>
      </c>
      <c r="K1358" s="2">
        <v>20248.517000000003</v>
      </c>
    </row>
    <row r="1359" spans="1:11" x14ac:dyDescent="0.15">
      <c r="A1359" t="s">
        <v>1559</v>
      </c>
      <c r="B1359" t="s">
        <v>1560</v>
      </c>
      <c r="C1359" s="1">
        <v>43951</v>
      </c>
      <c r="D1359" s="3">
        <f t="shared" si="42"/>
        <v>4</v>
      </c>
      <c r="E1359" s="3">
        <f t="shared" si="43"/>
        <v>2020</v>
      </c>
      <c r="F1359" t="s">
        <v>14</v>
      </c>
      <c r="G1359" t="s">
        <v>1576</v>
      </c>
      <c r="H1359" t="s">
        <v>860</v>
      </c>
      <c r="I1359" s="2">
        <v>2152.5</v>
      </c>
      <c r="J1359" t="s">
        <v>325</v>
      </c>
      <c r="K1359" s="2">
        <v>22401.017000000003</v>
      </c>
    </row>
    <row r="1360" spans="1:11" x14ac:dyDescent="0.15">
      <c r="A1360" t="s">
        <v>1559</v>
      </c>
      <c r="B1360" t="s">
        <v>1560</v>
      </c>
      <c r="C1360" s="1">
        <v>43980</v>
      </c>
      <c r="D1360" s="3">
        <f t="shared" si="42"/>
        <v>5</v>
      </c>
      <c r="E1360" s="3">
        <f t="shared" si="43"/>
        <v>2020</v>
      </c>
      <c r="F1360" t="s">
        <v>14</v>
      </c>
      <c r="G1360" t="s">
        <v>1577</v>
      </c>
      <c r="H1360" t="s">
        <v>1578</v>
      </c>
      <c r="I1360" s="2">
        <v>2357.75</v>
      </c>
      <c r="J1360" t="s">
        <v>325</v>
      </c>
      <c r="K1360" s="2">
        <v>24758.767000000003</v>
      </c>
    </row>
    <row r="1361" spans="1:11" x14ac:dyDescent="0.15">
      <c r="A1361" t="s">
        <v>1559</v>
      </c>
      <c r="B1361" t="s">
        <v>1560</v>
      </c>
      <c r="C1361" s="1">
        <v>44111</v>
      </c>
      <c r="D1361" s="3">
        <f t="shared" si="42"/>
        <v>10</v>
      </c>
      <c r="E1361" s="3">
        <f t="shared" si="43"/>
        <v>2020</v>
      </c>
      <c r="F1361" t="s">
        <v>14</v>
      </c>
      <c r="G1361" t="s">
        <v>1579</v>
      </c>
      <c r="H1361" t="s">
        <v>1580</v>
      </c>
      <c r="I1361" s="2">
        <v>2000</v>
      </c>
      <c r="K1361" s="2">
        <v>26758.767000000003</v>
      </c>
    </row>
    <row r="1362" spans="1:11" x14ac:dyDescent="0.15">
      <c r="A1362" t="s">
        <v>1559</v>
      </c>
      <c r="B1362" t="s">
        <v>1560</v>
      </c>
      <c r="C1362" s="1">
        <v>44279</v>
      </c>
      <c r="D1362" s="3">
        <f t="shared" si="42"/>
        <v>3</v>
      </c>
      <c r="E1362" s="3">
        <f t="shared" si="43"/>
        <v>2021</v>
      </c>
      <c r="F1362" t="s">
        <v>14</v>
      </c>
      <c r="G1362" t="s">
        <v>1581</v>
      </c>
      <c r="H1362" t="s">
        <v>1582</v>
      </c>
      <c r="I1362" s="2">
        <v>2250</v>
      </c>
      <c r="K1362" s="2">
        <v>29008.767000000003</v>
      </c>
    </row>
    <row r="1363" spans="1:11" x14ac:dyDescent="0.15">
      <c r="A1363" t="s">
        <v>1559</v>
      </c>
      <c r="B1363" t="s">
        <v>1560</v>
      </c>
      <c r="C1363" s="1">
        <v>44670</v>
      </c>
      <c r="D1363" s="3">
        <f t="shared" si="42"/>
        <v>4</v>
      </c>
      <c r="E1363" s="3">
        <f t="shared" si="43"/>
        <v>2022</v>
      </c>
      <c r="F1363" t="s">
        <v>14</v>
      </c>
      <c r="G1363" t="s">
        <v>37</v>
      </c>
      <c r="H1363" t="s">
        <v>37</v>
      </c>
      <c r="I1363" s="2">
        <v>262</v>
      </c>
      <c r="K1363" s="2">
        <v>29270.767000000003</v>
      </c>
    </row>
    <row r="1364" spans="1:11" x14ac:dyDescent="0.15">
      <c r="A1364" t="s">
        <v>1559</v>
      </c>
      <c r="B1364" t="s">
        <v>1560</v>
      </c>
      <c r="C1364" s="1">
        <v>44761</v>
      </c>
      <c r="D1364" s="3">
        <f t="shared" si="42"/>
        <v>7</v>
      </c>
      <c r="E1364" s="3">
        <f t="shared" si="43"/>
        <v>2022</v>
      </c>
      <c r="F1364" t="s">
        <v>14</v>
      </c>
      <c r="G1364" t="s">
        <v>37</v>
      </c>
      <c r="H1364" t="s">
        <v>37</v>
      </c>
      <c r="I1364" s="2">
        <v>278</v>
      </c>
      <c r="K1364" s="2">
        <v>29548.767000000003</v>
      </c>
    </row>
    <row r="1365" spans="1:11" x14ac:dyDescent="0.15">
      <c r="A1365" t="s">
        <v>1583</v>
      </c>
      <c r="B1365" t="s">
        <v>1584</v>
      </c>
      <c r="C1365" s="1">
        <v>39694</v>
      </c>
      <c r="D1365" s="3">
        <f t="shared" si="42"/>
        <v>9</v>
      </c>
      <c r="E1365" s="3">
        <f t="shared" si="43"/>
        <v>2008</v>
      </c>
      <c r="F1365" t="s">
        <v>14</v>
      </c>
      <c r="G1365" t="s">
        <v>1585</v>
      </c>
      <c r="H1365" t="s">
        <v>1586</v>
      </c>
      <c r="I1365" s="2">
        <v>2250</v>
      </c>
      <c r="K1365" s="2">
        <v>2250</v>
      </c>
    </row>
    <row r="1366" spans="1:11" x14ac:dyDescent="0.15">
      <c r="A1366" t="s">
        <v>1583</v>
      </c>
      <c r="B1366" t="s">
        <v>1584</v>
      </c>
      <c r="C1366" s="1">
        <v>39723</v>
      </c>
      <c r="D1366" s="3">
        <f t="shared" si="42"/>
        <v>10</v>
      </c>
      <c r="E1366" s="3">
        <f t="shared" si="43"/>
        <v>2008</v>
      </c>
      <c r="F1366" t="s">
        <v>14</v>
      </c>
      <c r="G1366" t="s">
        <v>1587</v>
      </c>
      <c r="H1366" t="s">
        <v>1588</v>
      </c>
      <c r="I1366" s="2">
        <v>2250</v>
      </c>
      <c r="K1366" s="2">
        <v>4500</v>
      </c>
    </row>
    <row r="1367" spans="1:11" x14ac:dyDescent="0.15">
      <c r="A1367" t="s">
        <v>1583</v>
      </c>
      <c r="B1367" t="s">
        <v>1584</v>
      </c>
      <c r="C1367" s="1">
        <v>39743</v>
      </c>
      <c r="D1367" s="3">
        <f t="shared" si="42"/>
        <v>10</v>
      </c>
      <c r="E1367" s="3">
        <f t="shared" si="43"/>
        <v>2008</v>
      </c>
      <c r="F1367" t="s">
        <v>14</v>
      </c>
      <c r="G1367" t="s">
        <v>37</v>
      </c>
      <c r="H1367" t="s">
        <v>37</v>
      </c>
      <c r="I1367" s="2">
        <v>583</v>
      </c>
      <c r="K1367" s="2">
        <v>5083</v>
      </c>
    </row>
    <row r="1368" spans="1:11" x14ac:dyDescent="0.15">
      <c r="A1368" t="s">
        <v>1583</v>
      </c>
      <c r="B1368" t="s">
        <v>1584</v>
      </c>
      <c r="C1368" s="1">
        <v>39785</v>
      </c>
      <c r="D1368" s="3">
        <f t="shared" si="42"/>
        <v>12</v>
      </c>
      <c r="E1368" s="3">
        <f t="shared" si="43"/>
        <v>2008</v>
      </c>
      <c r="F1368" t="s">
        <v>14</v>
      </c>
      <c r="G1368" t="s">
        <v>861</v>
      </c>
      <c r="H1368" t="s">
        <v>1589</v>
      </c>
      <c r="I1368" s="2">
        <v>2250</v>
      </c>
      <c r="K1368" s="2">
        <v>7333</v>
      </c>
    </row>
    <row r="1369" spans="1:11" x14ac:dyDescent="0.15">
      <c r="A1369" t="s">
        <v>1583</v>
      </c>
      <c r="B1369" t="s">
        <v>1584</v>
      </c>
      <c r="C1369" s="1">
        <v>39834</v>
      </c>
      <c r="D1369" s="3">
        <f t="shared" si="42"/>
        <v>1</v>
      </c>
      <c r="E1369" s="3">
        <f t="shared" si="43"/>
        <v>2009</v>
      </c>
      <c r="F1369" t="s">
        <v>14</v>
      </c>
      <c r="G1369" t="s">
        <v>37</v>
      </c>
      <c r="H1369" t="s">
        <v>37</v>
      </c>
      <c r="I1369" s="2">
        <v>730</v>
      </c>
      <c r="K1369" s="2">
        <v>8063</v>
      </c>
    </row>
    <row r="1370" spans="1:11" x14ac:dyDescent="0.15">
      <c r="A1370" t="s">
        <v>1583</v>
      </c>
      <c r="B1370" t="s">
        <v>1584</v>
      </c>
      <c r="C1370" s="1">
        <v>39849</v>
      </c>
      <c r="D1370" s="3">
        <f t="shared" si="42"/>
        <v>2</v>
      </c>
      <c r="E1370" s="3">
        <f t="shared" si="43"/>
        <v>2009</v>
      </c>
      <c r="F1370" t="s">
        <v>14</v>
      </c>
      <c r="G1370" t="s">
        <v>1590</v>
      </c>
      <c r="H1370" t="s">
        <v>1591</v>
      </c>
      <c r="I1370" s="2">
        <v>2000</v>
      </c>
      <c r="K1370" s="2">
        <v>10063</v>
      </c>
    </row>
    <row r="1371" spans="1:11" x14ac:dyDescent="0.15">
      <c r="A1371" t="s">
        <v>1583</v>
      </c>
      <c r="B1371" t="s">
        <v>1584</v>
      </c>
      <c r="C1371" s="1">
        <v>39898</v>
      </c>
      <c r="D1371" s="3">
        <f t="shared" si="42"/>
        <v>3</v>
      </c>
      <c r="E1371" s="3">
        <f t="shared" si="43"/>
        <v>2009</v>
      </c>
      <c r="F1371" t="s">
        <v>14</v>
      </c>
      <c r="G1371" t="s">
        <v>1592</v>
      </c>
      <c r="H1371" t="s">
        <v>1593</v>
      </c>
      <c r="I1371" s="2">
        <v>1750</v>
      </c>
      <c r="K1371" s="2">
        <v>11813</v>
      </c>
    </row>
    <row r="1372" spans="1:11" x14ac:dyDescent="0.15">
      <c r="A1372" t="s">
        <v>1583</v>
      </c>
      <c r="B1372" t="s">
        <v>1584</v>
      </c>
      <c r="C1372" s="1">
        <v>39967</v>
      </c>
      <c r="D1372" s="3">
        <f t="shared" si="42"/>
        <v>6</v>
      </c>
      <c r="E1372" s="3">
        <f t="shared" si="43"/>
        <v>2009</v>
      </c>
      <c r="F1372" t="s">
        <v>14</v>
      </c>
      <c r="G1372" t="s">
        <v>1594</v>
      </c>
      <c r="H1372" t="s">
        <v>1595</v>
      </c>
      <c r="I1372" s="2">
        <v>2197.4069999999997</v>
      </c>
      <c r="J1372" t="s">
        <v>325</v>
      </c>
      <c r="K1372" s="2">
        <v>14010.406999999999</v>
      </c>
    </row>
    <row r="1373" spans="1:11" x14ac:dyDescent="0.15">
      <c r="A1373" t="s">
        <v>1583</v>
      </c>
      <c r="B1373" t="s">
        <v>1584</v>
      </c>
      <c r="C1373" s="1">
        <v>40192</v>
      </c>
      <c r="D1373" s="3">
        <f t="shared" si="42"/>
        <v>1</v>
      </c>
      <c r="E1373" s="3">
        <f t="shared" si="43"/>
        <v>2010</v>
      </c>
      <c r="F1373" t="s">
        <v>14</v>
      </c>
      <c r="G1373" t="s">
        <v>1596</v>
      </c>
      <c r="H1373" t="s">
        <v>1597</v>
      </c>
      <c r="I1373" s="2">
        <v>2425.4</v>
      </c>
      <c r="J1373" t="s">
        <v>325</v>
      </c>
      <c r="K1373" s="2">
        <v>16435.807000000001</v>
      </c>
    </row>
    <row r="1374" spans="1:11" x14ac:dyDescent="0.15">
      <c r="A1374" t="s">
        <v>1583</v>
      </c>
      <c r="B1374" t="s">
        <v>1584</v>
      </c>
      <c r="C1374" s="1">
        <v>40520</v>
      </c>
      <c r="D1374" s="3">
        <f t="shared" si="42"/>
        <v>12</v>
      </c>
      <c r="E1374" s="3">
        <f t="shared" si="43"/>
        <v>2010</v>
      </c>
      <c r="F1374" t="s">
        <v>14</v>
      </c>
      <c r="G1374" t="s">
        <v>1598</v>
      </c>
      <c r="H1374" t="s">
        <v>1599</v>
      </c>
      <c r="I1374" s="2">
        <v>2197.27</v>
      </c>
      <c r="J1374" t="s">
        <v>325</v>
      </c>
      <c r="K1374" s="2">
        <v>18633.077000000001</v>
      </c>
    </row>
    <row r="1375" spans="1:11" x14ac:dyDescent="0.15">
      <c r="A1375" t="s">
        <v>1583</v>
      </c>
      <c r="B1375" t="s">
        <v>1584</v>
      </c>
      <c r="C1375" s="1">
        <v>40835</v>
      </c>
      <c r="D1375" s="3">
        <f t="shared" si="42"/>
        <v>10</v>
      </c>
      <c r="E1375" s="3">
        <f t="shared" si="43"/>
        <v>2011</v>
      </c>
      <c r="F1375" t="s">
        <v>14</v>
      </c>
      <c r="G1375" t="s">
        <v>37</v>
      </c>
      <c r="H1375" t="s">
        <v>37</v>
      </c>
      <c r="I1375" s="2">
        <v>404</v>
      </c>
      <c r="K1375" s="2">
        <v>19037.077000000001</v>
      </c>
    </row>
    <row r="1376" spans="1:11" x14ac:dyDescent="0.15">
      <c r="A1376" t="s">
        <v>1583</v>
      </c>
      <c r="B1376" t="s">
        <v>1584</v>
      </c>
      <c r="C1376" s="1">
        <v>41107</v>
      </c>
      <c r="D1376" s="3">
        <f t="shared" si="42"/>
        <v>7</v>
      </c>
      <c r="E1376" s="3">
        <f t="shared" si="43"/>
        <v>2012</v>
      </c>
      <c r="F1376" t="s">
        <v>14</v>
      </c>
      <c r="G1376" t="s">
        <v>37</v>
      </c>
      <c r="H1376" t="s">
        <v>37</v>
      </c>
      <c r="I1376" s="2">
        <v>264</v>
      </c>
      <c r="K1376" s="2">
        <v>19301.077000000001</v>
      </c>
    </row>
    <row r="1377" spans="1:11" x14ac:dyDescent="0.15">
      <c r="A1377" t="s">
        <v>1583</v>
      </c>
      <c r="B1377" t="s">
        <v>1584</v>
      </c>
      <c r="C1377" s="1">
        <v>41835</v>
      </c>
      <c r="D1377" s="3">
        <f t="shared" si="42"/>
        <v>7</v>
      </c>
      <c r="E1377" s="3">
        <f t="shared" si="43"/>
        <v>2014</v>
      </c>
      <c r="F1377" t="s">
        <v>14</v>
      </c>
      <c r="G1377" t="s">
        <v>37</v>
      </c>
      <c r="H1377" t="s">
        <v>37</v>
      </c>
      <c r="I1377" s="2">
        <v>260</v>
      </c>
      <c r="K1377" s="2">
        <v>19561.077000000001</v>
      </c>
    </row>
    <row r="1378" spans="1:11" x14ac:dyDescent="0.15">
      <c r="A1378" t="s">
        <v>1583</v>
      </c>
      <c r="B1378" t="s">
        <v>1584</v>
      </c>
      <c r="C1378" s="1">
        <v>42563</v>
      </c>
      <c r="D1378" s="3">
        <f t="shared" si="42"/>
        <v>7</v>
      </c>
      <c r="E1378" s="3">
        <f t="shared" si="43"/>
        <v>2016</v>
      </c>
      <c r="F1378" t="s">
        <v>14</v>
      </c>
      <c r="G1378" t="s">
        <v>37</v>
      </c>
      <c r="H1378" t="s">
        <v>37</v>
      </c>
      <c r="I1378" s="2">
        <v>211</v>
      </c>
      <c r="K1378" s="2">
        <v>19772.077000000001</v>
      </c>
    </row>
    <row r="1379" spans="1:11" x14ac:dyDescent="0.15">
      <c r="A1379" t="s">
        <v>1583</v>
      </c>
      <c r="B1379" t="s">
        <v>1584</v>
      </c>
      <c r="C1379" s="1">
        <v>43389</v>
      </c>
      <c r="D1379" s="3">
        <f t="shared" si="42"/>
        <v>10</v>
      </c>
      <c r="E1379" s="3">
        <f t="shared" si="43"/>
        <v>2018</v>
      </c>
      <c r="F1379" t="s">
        <v>14</v>
      </c>
      <c r="G1379" t="s">
        <v>37</v>
      </c>
      <c r="H1379" t="s">
        <v>37</v>
      </c>
      <c r="I1379" s="2">
        <v>232</v>
      </c>
      <c r="K1379" s="2">
        <v>20004.077000000001</v>
      </c>
    </row>
    <row r="1380" spans="1:11" x14ac:dyDescent="0.15">
      <c r="A1380" t="s">
        <v>1583</v>
      </c>
      <c r="B1380" t="s">
        <v>1584</v>
      </c>
      <c r="C1380" s="1">
        <v>43942</v>
      </c>
      <c r="D1380" s="3">
        <f t="shared" si="42"/>
        <v>4</v>
      </c>
      <c r="E1380" s="3">
        <f t="shared" si="43"/>
        <v>2020</v>
      </c>
      <c r="F1380" t="s">
        <v>14</v>
      </c>
      <c r="G1380" t="s">
        <v>37</v>
      </c>
      <c r="H1380" t="s">
        <v>37</v>
      </c>
      <c r="I1380" s="2">
        <v>197.32499999999999</v>
      </c>
      <c r="K1380" s="2">
        <v>20201.401999999998</v>
      </c>
    </row>
    <row r="1381" spans="1:11" x14ac:dyDescent="0.15">
      <c r="A1381" t="s">
        <v>1583</v>
      </c>
      <c r="B1381" t="s">
        <v>1584</v>
      </c>
      <c r="C1381" s="1">
        <v>44670</v>
      </c>
      <c r="D1381" s="3">
        <f t="shared" si="42"/>
        <v>4</v>
      </c>
      <c r="E1381" s="3">
        <f t="shared" si="43"/>
        <v>2022</v>
      </c>
      <c r="F1381" t="s">
        <v>14</v>
      </c>
      <c r="G1381" t="s">
        <v>37</v>
      </c>
      <c r="H1381" t="s">
        <v>37</v>
      </c>
      <c r="I1381" s="2">
        <v>183</v>
      </c>
      <c r="K1381" s="2">
        <v>20384.401999999998</v>
      </c>
    </row>
    <row r="1382" spans="1:11" x14ac:dyDescent="0.15">
      <c r="A1382" t="s">
        <v>1583</v>
      </c>
      <c r="B1382" t="s">
        <v>1584</v>
      </c>
      <c r="C1382" s="1">
        <v>44761</v>
      </c>
      <c r="D1382" s="3">
        <f t="shared" si="42"/>
        <v>7</v>
      </c>
      <c r="E1382" s="3">
        <f t="shared" si="43"/>
        <v>2022</v>
      </c>
      <c r="F1382" t="s">
        <v>14</v>
      </c>
      <c r="G1382" t="s">
        <v>37</v>
      </c>
      <c r="H1382" t="s">
        <v>37</v>
      </c>
      <c r="I1382" s="2">
        <v>193</v>
      </c>
      <c r="K1382" s="2">
        <v>20577.401999999998</v>
      </c>
    </row>
    <row r="1383" spans="1:11" x14ac:dyDescent="0.15">
      <c r="A1383" t="s">
        <v>1600</v>
      </c>
      <c r="B1383" t="s">
        <v>1601</v>
      </c>
      <c r="C1383" s="1">
        <v>43992</v>
      </c>
      <c r="D1383" s="3">
        <f t="shared" si="42"/>
        <v>6</v>
      </c>
      <c r="E1383" s="3">
        <f t="shared" si="43"/>
        <v>2020</v>
      </c>
      <c r="F1383" t="s">
        <v>1171</v>
      </c>
      <c r="G1383" t="s">
        <v>1602</v>
      </c>
      <c r="H1383" t="s">
        <v>1603</v>
      </c>
      <c r="I1383" s="2">
        <v>9000</v>
      </c>
      <c r="K1383" s="2">
        <v>9000</v>
      </c>
    </row>
    <row r="1384" spans="1:11" x14ac:dyDescent="0.15">
      <c r="A1384" t="s">
        <v>1600</v>
      </c>
      <c r="B1384" t="s">
        <v>1601</v>
      </c>
      <c r="C1384" s="1">
        <v>44014</v>
      </c>
      <c r="D1384" s="3">
        <f t="shared" si="42"/>
        <v>7</v>
      </c>
      <c r="E1384" s="3">
        <f t="shared" si="43"/>
        <v>2020</v>
      </c>
      <c r="F1384" t="s">
        <v>14</v>
      </c>
      <c r="G1384" t="s">
        <v>1604</v>
      </c>
      <c r="H1384" t="s">
        <v>1605</v>
      </c>
      <c r="I1384" s="2">
        <v>2785.9989999999998</v>
      </c>
      <c r="J1384" t="s">
        <v>325</v>
      </c>
      <c r="K1384" s="2">
        <v>11785.999</v>
      </c>
    </row>
    <row r="1385" spans="1:11" x14ac:dyDescent="0.15">
      <c r="A1385" t="s">
        <v>1600</v>
      </c>
      <c r="B1385" t="s">
        <v>1601</v>
      </c>
      <c r="C1385" s="1">
        <v>44034</v>
      </c>
      <c r="D1385" s="3">
        <f t="shared" si="42"/>
        <v>7</v>
      </c>
      <c r="E1385" s="3">
        <f t="shared" si="43"/>
        <v>2020</v>
      </c>
      <c r="F1385" t="s">
        <v>14</v>
      </c>
      <c r="G1385" t="s">
        <v>866</v>
      </c>
      <c r="H1385" t="s">
        <v>1606</v>
      </c>
      <c r="I1385" s="2">
        <v>2711</v>
      </c>
      <c r="J1385" t="s">
        <v>325</v>
      </c>
      <c r="K1385" s="2">
        <v>14496.999</v>
      </c>
    </row>
    <row r="1386" spans="1:11" x14ac:dyDescent="0.15">
      <c r="A1386" t="s">
        <v>1600</v>
      </c>
      <c r="B1386" t="s">
        <v>1601</v>
      </c>
      <c r="C1386" s="1">
        <v>44062</v>
      </c>
      <c r="D1386" s="3">
        <f t="shared" si="42"/>
        <v>8</v>
      </c>
      <c r="E1386" s="3">
        <f t="shared" si="43"/>
        <v>2020</v>
      </c>
      <c r="F1386" t="s">
        <v>14</v>
      </c>
      <c r="G1386" t="s">
        <v>1607</v>
      </c>
      <c r="H1386" t="s">
        <v>1608</v>
      </c>
      <c r="I1386" s="2">
        <v>2477.2500000000005</v>
      </c>
      <c r="J1386" t="s">
        <v>325</v>
      </c>
      <c r="K1386" s="2">
        <v>16974.249</v>
      </c>
    </row>
    <row r="1387" spans="1:11" x14ac:dyDescent="0.15">
      <c r="A1387" t="s">
        <v>1600</v>
      </c>
      <c r="B1387" t="s">
        <v>1601</v>
      </c>
      <c r="C1387" s="1">
        <v>44085</v>
      </c>
      <c r="D1387" s="3">
        <f t="shared" si="42"/>
        <v>9</v>
      </c>
      <c r="E1387" s="3">
        <f t="shared" si="43"/>
        <v>2020</v>
      </c>
      <c r="F1387" t="s">
        <v>14</v>
      </c>
      <c r="G1387" t="s">
        <v>1609</v>
      </c>
      <c r="H1387" t="s">
        <v>1610</v>
      </c>
      <c r="I1387" s="2">
        <v>2421.7489999999998</v>
      </c>
      <c r="J1387" t="s">
        <v>325</v>
      </c>
      <c r="K1387" s="2">
        <v>19395.998</v>
      </c>
    </row>
    <row r="1388" spans="1:11" x14ac:dyDescent="0.15">
      <c r="A1388" t="s">
        <v>1600</v>
      </c>
      <c r="B1388" t="s">
        <v>1601</v>
      </c>
      <c r="C1388" s="1">
        <v>44127</v>
      </c>
      <c r="D1388" s="3">
        <f t="shared" si="42"/>
        <v>10</v>
      </c>
      <c r="E1388" s="3">
        <f t="shared" si="43"/>
        <v>2020</v>
      </c>
      <c r="F1388" t="s">
        <v>14</v>
      </c>
      <c r="G1388" t="s">
        <v>1611</v>
      </c>
      <c r="H1388" t="s">
        <v>1612</v>
      </c>
      <c r="I1388" s="2">
        <v>1986.875</v>
      </c>
      <c r="J1388" t="s">
        <v>325</v>
      </c>
      <c r="K1388" s="2">
        <v>21382.873</v>
      </c>
    </row>
    <row r="1389" spans="1:11" x14ac:dyDescent="0.15">
      <c r="A1389" t="s">
        <v>1600</v>
      </c>
      <c r="B1389" t="s">
        <v>1601</v>
      </c>
      <c r="C1389" s="1">
        <v>44153</v>
      </c>
      <c r="D1389" s="3">
        <f t="shared" si="42"/>
        <v>11</v>
      </c>
      <c r="E1389" s="3">
        <f t="shared" si="43"/>
        <v>2020</v>
      </c>
      <c r="F1389" t="s">
        <v>14</v>
      </c>
      <c r="G1389" t="s">
        <v>1613</v>
      </c>
      <c r="H1389" t="s">
        <v>683</v>
      </c>
      <c r="I1389" s="2">
        <v>2500</v>
      </c>
      <c r="J1389" t="s">
        <v>325</v>
      </c>
      <c r="K1389" s="2">
        <v>23882.873</v>
      </c>
    </row>
    <row r="1390" spans="1:11" x14ac:dyDescent="0.15">
      <c r="A1390" t="s">
        <v>1600</v>
      </c>
      <c r="B1390" t="s">
        <v>1601</v>
      </c>
      <c r="C1390" s="1">
        <v>44174</v>
      </c>
      <c r="D1390" s="3">
        <f t="shared" si="42"/>
        <v>12</v>
      </c>
      <c r="E1390" s="3">
        <f t="shared" si="43"/>
        <v>2020</v>
      </c>
      <c r="F1390" t="s">
        <v>14</v>
      </c>
      <c r="G1390" t="s">
        <v>1614</v>
      </c>
      <c r="H1390" t="s">
        <v>1612</v>
      </c>
      <c r="I1390" s="2">
        <v>2500</v>
      </c>
      <c r="J1390" t="s">
        <v>325</v>
      </c>
      <c r="K1390" s="2">
        <v>26382.873</v>
      </c>
    </row>
    <row r="1391" spans="1:11" x14ac:dyDescent="0.15">
      <c r="A1391" t="s">
        <v>1600</v>
      </c>
      <c r="B1391" t="s">
        <v>1601</v>
      </c>
      <c r="C1391" s="1">
        <v>44223</v>
      </c>
      <c r="D1391" s="3">
        <f t="shared" si="42"/>
        <v>1</v>
      </c>
      <c r="E1391" s="3">
        <f t="shared" si="43"/>
        <v>2021</v>
      </c>
      <c r="F1391" t="s">
        <v>14</v>
      </c>
      <c r="G1391" t="s">
        <v>1615</v>
      </c>
      <c r="H1391" t="s">
        <v>1616</v>
      </c>
      <c r="I1391" s="2">
        <v>1750</v>
      </c>
      <c r="K1391" s="2">
        <v>28132.873</v>
      </c>
    </row>
    <row r="1392" spans="1:11" x14ac:dyDescent="0.15">
      <c r="A1392" t="s">
        <v>1600</v>
      </c>
      <c r="B1392" t="s">
        <v>1601</v>
      </c>
      <c r="C1392" s="1">
        <v>44251</v>
      </c>
      <c r="D1392" s="3">
        <f t="shared" si="42"/>
        <v>2</v>
      </c>
      <c r="E1392" s="3">
        <f t="shared" si="43"/>
        <v>2021</v>
      </c>
      <c r="F1392" t="s">
        <v>14</v>
      </c>
      <c r="G1392" t="s">
        <v>1617</v>
      </c>
      <c r="H1392" t="s">
        <v>1618</v>
      </c>
      <c r="I1392" s="2">
        <v>2499.998</v>
      </c>
      <c r="J1392" t="s">
        <v>325</v>
      </c>
      <c r="K1392" s="2">
        <v>30632.870999999996</v>
      </c>
    </row>
    <row r="1393" spans="1:11" x14ac:dyDescent="0.15">
      <c r="A1393" t="s">
        <v>1600</v>
      </c>
      <c r="B1393" t="s">
        <v>1601</v>
      </c>
      <c r="C1393" s="1">
        <v>44670</v>
      </c>
      <c r="D1393" s="3">
        <f t="shared" si="42"/>
        <v>4</v>
      </c>
      <c r="E1393" s="3">
        <f t="shared" si="43"/>
        <v>2022</v>
      </c>
      <c r="F1393" t="s">
        <v>14</v>
      </c>
      <c r="G1393" t="s">
        <v>37</v>
      </c>
      <c r="H1393" t="s">
        <v>37</v>
      </c>
      <c r="I1393" s="2">
        <v>277</v>
      </c>
      <c r="K1393" s="2">
        <v>30909.870999999996</v>
      </c>
    </row>
    <row r="1394" spans="1:11" x14ac:dyDescent="0.15">
      <c r="A1394" t="s">
        <v>1600</v>
      </c>
      <c r="B1394" t="s">
        <v>1601</v>
      </c>
      <c r="C1394" s="1">
        <v>44761</v>
      </c>
      <c r="D1394" s="3">
        <f t="shared" si="42"/>
        <v>7</v>
      </c>
      <c r="E1394" s="3">
        <f t="shared" si="43"/>
        <v>2022</v>
      </c>
      <c r="F1394" t="s">
        <v>14</v>
      </c>
      <c r="G1394" t="s">
        <v>37</v>
      </c>
      <c r="H1394" t="s">
        <v>37</v>
      </c>
      <c r="I1394" s="2">
        <v>293</v>
      </c>
      <c r="K1394" s="2">
        <v>31202.870999999996</v>
      </c>
    </row>
    <row r="1395" spans="1:11" x14ac:dyDescent="0.15">
      <c r="A1395" t="s">
        <v>1619</v>
      </c>
      <c r="B1395" t="s">
        <v>1620</v>
      </c>
      <c r="C1395" s="1">
        <v>44314</v>
      </c>
      <c r="D1395" s="3">
        <f t="shared" si="42"/>
        <v>4</v>
      </c>
      <c r="E1395" s="3">
        <f t="shared" si="43"/>
        <v>2021</v>
      </c>
      <c r="F1395" t="s">
        <v>1171</v>
      </c>
      <c r="G1395" t="s">
        <v>747</v>
      </c>
      <c r="H1395" t="s">
        <v>675</v>
      </c>
      <c r="I1395" s="2">
        <v>6000</v>
      </c>
      <c r="K1395" s="2">
        <v>6000</v>
      </c>
    </row>
    <row r="1396" spans="1:11" x14ac:dyDescent="0.15">
      <c r="A1396" t="s">
        <v>1619</v>
      </c>
      <c r="B1396" t="s">
        <v>1620</v>
      </c>
      <c r="C1396" s="1">
        <v>44363</v>
      </c>
      <c r="D1396" s="3">
        <f t="shared" si="42"/>
        <v>6</v>
      </c>
      <c r="E1396" s="3">
        <f t="shared" si="43"/>
        <v>2021</v>
      </c>
      <c r="F1396" t="s">
        <v>14</v>
      </c>
      <c r="G1396" t="s">
        <v>868</v>
      </c>
      <c r="H1396" t="s">
        <v>1362</v>
      </c>
      <c r="I1396" s="2">
        <v>2000</v>
      </c>
      <c r="K1396" s="2">
        <v>8000</v>
      </c>
    </row>
    <row r="1397" spans="1:11" x14ac:dyDescent="0.15">
      <c r="A1397" t="s">
        <v>1619</v>
      </c>
      <c r="B1397" t="s">
        <v>1620</v>
      </c>
      <c r="C1397" s="1">
        <v>44412</v>
      </c>
      <c r="D1397" s="3">
        <f t="shared" si="42"/>
        <v>8</v>
      </c>
      <c r="E1397" s="3">
        <f t="shared" si="43"/>
        <v>2021</v>
      </c>
      <c r="F1397" t="s">
        <v>14</v>
      </c>
      <c r="G1397" t="s">
        <v>1621</v>
      </c>
      <c r="H1397" t="s">
        <v>1622</v>
      </c>
      <c r="I1397" s="2">
        <v>2000</v>
      </c>
      <c r="K1397" s="2">
        <v>10000</v>
      </c>
    </row>
    <row r="1398" spans="1:11" x14ac:dyDescent="0.15">
      <c r="A1398" t="s">
        <v>1619</v>
      </c>
      <c r="B1398" t="s">
        <v>1620</v>
      </c>
      <c r="C1398" s="1">
        <v>44468</v>
      </c>
      <c r="D1398" s="3">
        <f t="shared" si="42"/>
        <v>9</v>
      </c>
      <c r="E1398" s="3">
        <f t="shared" si="43"/>
        <v>2021</v>
      </c>
      <c r="F1398" t="s">
        <v>14</v>
      </c>
      <c r="G1398" t="s">
        <v>895</v>
      </c>
      <c r="H1398" t="s">
        <v>1512</v>
      </c>
      <c r="I1398" s="2">
        <v>2000</v>
      </c>
      <c r="K1398" s="2">
        <v>12000</v>
      </c>
    </row>
    <row r="1399" spans="1:11" x14ac:dyDescent="0.15">
      <c r="A1399" t="s">
        <v>1619</v>
      </c>
      <c r="B1399" t="s">
        <v>1620</v>
      </c>
      <c r="C1399" s="1">
        <v>44538</v>
      </c>
      <c r="D1399" s="3">
        <f t="shared" si="42"/>
        <v>12</v>
      </c>
      <c r="E1399" s="3">
        <f t="shared" si="43"/>
        <v>2021</v>
      </c>
      <c r="F1399" t="s">
        <v>14</v>
      </c>
      <c r="G1399" t="s">
        <v>1623</v>
      </c>
      <c r="H1399" t="s">
        <v>1624</v>
      </c>
      <c r="I1399" s="2">
        <v>1875</v>
      </c>
      <c r="J1399" t="s">
        <v>325</v>
      </c>
      <c r="K1399" s="2">
        <v>13875</v>
      </c>
    </row>
    <row r="1400" spans="1:11" x14ac:dyDescent="0.15">
      <c r="A1400" t="s">
        <v>1619</v>
      </c>
      <c r="B1400" t="s">
        <v>1620</v>
      </c>
      <c r="C1400" s="1">
        <v>44629</v>
      </c>
      <c r="D1400" s="3">
        <f t="shared" si="42"/>
        <v>3</v>
      </c>
      <c r="E1400" s="3">
        <f t="shared" si="43"/>
        <v>2022</v>
      </c>
      <c r="F1400" t="s">
        <v>14</v>
      </c>
      <c r="G1400" t="s">
        <v>1625</v>
      </c>
      <c r="H1400" t="s">
        <v>1096</v>
      </c>
      <c r="I1400" s="2">
        <v>1874.999</v>
      </c>
      <c r="J1400" t="s">
        <v>325</v>
      </c>
      <c r="K1400" s="2">
        <v>15749.999</v>
      </c>
    </row>
    <row r="1401" spans="1:11" x14ac:dyDescent="0.15">
      <c r="A1401" t="s">
        <v>1619</v>
      </c>
      <c r="B1401" t="s">
        <v>1620</v>
      </c>
      <c r="C1401" s="1">
        <v>44670</v>
      </c>
      <c r="D1401" s="3">
        <f t="shared" si="42"/>
        <v>4</v>
      </c>
      <c r="E1401" s="3">
        <f t="shared" si="43"/>
        <v>2022</v>
      </c>
      <c r="F1401" t="s">
        <v>14</v>
      </c>
      <c r="G1401" t="s">
        <v>37</v>
      </c>
      <c r="H1401" t="s">
        <v>37</v>
      </c>
      <c r="I1401" s="2">
        <v>142</v>
      </c>
      <c r="K1401" s="2">
        <v>15891.999</v>
      </c>
    </row>
    <row r="1402" spans="1:11" x14ac:dyDescent="0.15">
      <c r="A1402" t="s">
        <v>1619</v>
      </c>
      <c r="B1402" t="s">
        <v>1620</v>
      </c>
      <c r="C1402" s="1">
        <v>44699</v>
      </c>
      <c r="D1402" s="3">
        <f t="shared" si="42"/>
        <v>5</v>
      </c>
      <c r="E1402" s="3">
        <f t="shared" si="43"/>
        <v>2022</v>
      </c>
      <c r="F1402" t="s">
        <v>14</v>
      </c>
      <c r="G1402" t="s">
        <v>1626</v>
      </c>
      <c r="H1402" t="s">
        <v>1627</v>
      </c>
      <c r="I1402" s="2">
        <v>2187.4989999999998</v>
      </c>
      <c r="J1402" t="s">
        <v>325</v>
      </c>
      <c r="K1402" s="2">
        <v>18079.498</v>
      </c>
    </row>
    <row r="1403" spans="1:11" x14ac:dyDescent="0.15">
      <c r="A1403" t="s">
        <v>1619</v>
      </c>
      <c r="B1403" t="s">
        <v>1620</v>
      </c>
      <c r="C1403" s="1">
        <v>44748</v>
      </c>
      <c r="D1403" s="3">
        <f t="shared" si="42"/>
        <v>7</v>
      </c>
      <c r="E1403" s="3">
        <f t="shared" si="43"/>
        <v>2022</v>
      </c>
      <c r="F1403" t="s">
        <v>14</v>
      </c>
      <c r="G1403" t="s">
        <v>1628</v>
      </c>
      <c r="H1403" t="s">
        <v>1629</v>
      </c>
      <c r="I1403" s="2">
        <v>2378.7499999999995</v>
      </c>
      <c r="J1403" t="s">
        <v>325</v>
      </c>
      <c r="K1403" s="2">
        <v>20458.248</v>
      </c>
    </row>
    <row r="1404" spans="1:11" x14ac:dyDescent="0.15">
      <c r="A1404" t="s">
        <v>1619</v>
      </c>
      <c r="B1404" t="s">
        <v>1620</v>
      </c>
      <c r="C1404" s="1">
        <v>44761</v>
      </c>
      <c r="D1404" s="3">
        <f t="shared" si="42"/>
        <v>7</v>
      </c>
      <c r="E1404" s="3">
        <f t="shared" si="43"/>
        <v>2022</v>
      </c>
      <c r="F1404" t="s">
        <v>14</v>
      </c>
      <c r="G1404" t="s">
        <v>37</v>
      </c>
      <c r="H1404" t="s">
        <v>37</v>
      </c>
      <c r="I1404" s="2">
        <v>194</v>
      </c>
      <c r="K1404" s="2">
        <v>20652.248</v>
      </c>
    </row>
    <row r="1405" spans="1:11" x14ac:dyDescent="0.15">
      <c r="A1405" t="s">
        <v>1619</v>
      </c>
      <c r="B1405" t="s">
        <v>1620</v>
      </c>
      <c r="C1405" s="1">
        <v>44783</v>
      </c>
      <c r="D1405" s="3">
        <f t="shared" si="42"/>
        <v>8</v>
      </c>
      <c r="E1405" s="3">
        <f t="shared" si="43"/>
        <v>2022</v>
      </c>
      <c r="F1405" t="s">
        <v>14</v>
      </c>
      <c r="G1405" t="s">
        <v>1630</v>
      </c>
      <c r="H1405" t="s">
        <v>1631</v>
      </c>
      <c r="I1405" s="2">
        <v>1760</v>
      </c>
      <c r="J1405" t="s">
        <v>325</v>
      </c>
      <c r="K1405" s="2">
        <v>22412.248</v>
      </c>
    </row>
    <row r="1406" spans="1:11" x14ac:dyDescent="0.15">
      <c r="A1406" t="s">
        <v>1632</v>
      </c>
      <c r="B1406" t="s">
        <v>1633</v>
      </c>
      <c r="C1406" s="1">
        <v>40814</v>
      </c>
      <c r="D1406" s="3">
        <f t="shared" si="42"/>
        <v>9</v>
      </c>
      <c r="E1406" s="3">
        <f t="shared" si="43"/>
        <v>2011</v>
      </c>
      <c r="F1406" t="s">
        <v>1171</v>
      </c>
      <c r="G1406" t="s">
        <v>843</v>
      </c>
      <c r="H1406" t="s">
        <v>1634</v>
      </c>
      <c r="I1406" s="2">
        <v>4500</v>
      </c>
      <c r="K1406" s="2">
        <v>4500</v>
      </c>
    </row>
    <row r="1407" spans="1:11" x14ac:dyDescent="0.15">
      <c r="A1407" t="s">
        <v>1632</v>
      </c>
      <c r="B1407" t="s">
        <v>1633</v>
      </c>
      <c r="C1407" s="1">
        <v>40835</v>
      </c>
      <c r="D1407" s="3">
        <f t="shared" si="42"/>
        <v>10</v>
      </c>
      <c r="E1407" s="3">
        <f t="shared" si="43"/>
        <v>2011</v>
      </c>
      <c r="F1407" t="s">
        <v>14</v>
      </c>
      <c r="G1407" t="s">
        <v>37</v>
      </c>
      <c r="H1407" t="s">
        <v>37</v>
      </c>
      <c r="I1407" s="2">
        <v>98</v>
      </c>
      <c r="K1407" s="2">
        <v>4598</v>
      </c>
    </row>
    <row r="1408" spans="1:11" x14ac:dyDescent="0.15">
      <c r="A1408" t="s">
        <v>1632</v>
      </c>
      <c r="B1408" t="s">
        <v>1633</v>
      </c>
      <c r="C1408" s="1">
        <v>40933</v>
      </c>
      <c r="D1408" s="3">
        <f t="shared" si="42"/>
        <v>1</v>
      </c>
      <c r="E1408" s="3">
        <f t="shared" si="43"/>
        <v>2012</v>
      </c>
      <c r="F1408" t="s">
        <v>1171</v>
      </c>
      <c r="G1408" t="s">
        <v>1635</v>
      </c>
      <c r="H1408" t="s">
        <v>1636</v>
      </c>
      <c r="I1408" s="2">
        <v>4750.0000000000009</v>
      </c>
      <c r="K1408" s="2">
        <v>9348</v>
      </c>
    </row>
    <row r="1409" spans="1:11" x14ac:dyDescent="0.15">
      <c r="A1409" t="s">
        <v>1632</v>
      </c>
      <c r="B1409" t="s">
        <v>1633</v>
      </c>
      <c r="C1409" s="1">
        <v>41024</v>
      </c>
      <c r="D1409" s="3">
        <f t="shared" si="42"/>
        <v>4</v>
      </c>
      <c r="E1409" s="3">
        <f t="shared" si="43"/>
        <v>2012</v>
      </c>
      <c r="F1409" t="s">
        <v>1171</v>
      </c>
      <c r="G1409" t="s">
        <v>1637</v>
      </c>
      <c r="H1409" t="s">
        <v>1638</v>
      </c>
      <c r="I1409" s="2">
        <v>4750.0000000000009</v>
      </c>
      <c r="K1409" s="2">
        <v>14098</v>
      </c>
    </row>
    <row r="1410" spans="1:11" x14ac:dyDescent="0.15">
      <c r="A1410" t="s">
        <v>1632</v>
      </c>
      <c r="B1410" t="s">
        <v>1633</v>
      </c>
      <c r="C1410" s="1">
        <v>41107</v>
      </c>
      <c r="D1410" s="3">
        <f t="shared" si="42"/>
        <v>7</v>
      </c>
      <c r="E1410" s="3">
        <f t="shared" si="43"/>
        <v>2012</v>
      </c>
      <c r="F1410" t="s">
        <v>14</v>
      </c>
      <c r="G1410" t="s">
        <v>37</v>
      </c>
      <c r="H1410" t="s">
        <v>37</v>
      </c>
      <c r="I1410" s="2">
        <v>195</v>
      </c>
      <c r="K1410" s="2">
        <v>14293</v>
      </c>
    </row>
    <row r="1411" spans="1:11" x14ac:dyDescent="0.15">
      <c r="A1411" t="s">
        <v>1632</v>
      </c>
      <c r="B1411" t="s">
        <v>1633</v>
      </c>
      <c r="C1411" s="1">
        <v>41110</v>
      </c>
      <c r="D1411" s="3">
        <f t="shared" si="42"/>
        <v>7</v>
      </c>
      <c r="E1411" s="3">
        <f t="shared" si="43"/>
        <v>2012</v>
      </c>
      <c r="F1411" t="s">
        <v>14</v>
      </c>
      <c r="G1411" t="s">
        <v>1639</v>
      </c>
      <c r="H1411" t="s">
        <v>1640</v>
      </c>
      <c r="I1411" s="2">
        <v>1750</v>
      </c>
      <c r="K1411" s="2">
        <v>16043</v>
      </c>
    </row>
    <row r="1412" spans="1:11" x14ac:dyDescent="0.15">
      <c r="A1412" t="s">
        <v>1632</v>
      </c>
      <c r="B1412" t="s">
        <v>1633</v>
      </c>
      <c r="C1412" s="1">
        <v>41229</v>
      </c>
      <c r="D1412" s="3">
        <f t="shared" si="42"/>
        <v>11</v>
      </c>
      <c r="E1412" s="3">
        <f t="shared" si="43"/>
        <v>2012</v>
      </c>
      <c r="F1412" t="s">
        <v>14</v>
      </c>
      <c r="G1412" t="s">
        <v>1641</v>
      </c>
      <c r="H1412" t="s">
        <v>1642</v>
      </c>
      <c r="I1412" s="2">
        <v>2198.9</v>
      </c>
      <c r="J1412" t="s">
        <v>325</v>
      </c>
      <c r="K1412" s="2">
        <v>18241.900000000001</v>
      </c>
    </row>
    <row r="1413" spans="1:11" x14ac:dyDescent="0.15">
      <c r="A1413" t="s">
        <v>1632</v>
      </c>
      <c r="B1413" t="s">
        <v>1633</v>
      </c>
      <c r="C1413" s="1">
        <v>41347</v>
      </c>
      <c r="D1413" s="3">
        <f t="shared" si="42"/>
        <v>3</v>
      </c>
      <c r="E1413" s="3">
        <f t="shared" si="43"/>
        <v>2013</v>
      </c>
      <c r="F1413" t="s">
        <v>14</v>
      </c>
      <c r="G1413" t="s">
        <v>1643</v>
      </c>
      <c r="H1413" t="s">
        <v>1644</v>
      </c>
      <c r="I1413" s="2">
        <v>1518.87</v>
      </c>
      <c r="J1413" t="s">
        <v>325</v>
      </c>
      <c r="K1413" s="2">
        <v>19760.77</v>
      </c>
    </row>
    <row r="1414" spans="1:11" x14ac:dyDescent="0.15">
      <c r="A1414" t="s">
        <v>1632</v>
      </c>
      <c r="B1414" t="s">
        <v>1633</v>
      </c>
      <c r="C1414" s="1">
        <v>41684</v>
      </c>
      <c r="D1414" s="3">
        <f t="shared" si="42"/>
        <v>2</v>
      </c>
      <c r="E1414" s="3">
        <f t="shared" si="43"/>
        <v>2014</v>
      </c>
      <c r="F1414" t="s">
        <v>14</v>
      </c>
      <c r="G1414" t="s">
        <v>1191</v>
      </c>
      <c r="H1414" t="s">
        <v>1645</v>
      </c>
      <c r="I1414" s="2">
        <v>1912.915</v>
      </c>
      <c r="J1414" t="s">
        <v>325</v>
      </c>
      <c r="K1414" s="2">
        <v>21673.685000000001</v>
      </c>
    </row>
    <row r="1415" spans="1:11" x14ac:dyDescent="0.15">
      <c r="A1415" t="s">
        <v>1632</v>
      </c>
      <c r="B1415" t="s">
        <v>1633</v>
      </c>
      <c r="C1415" s="1">
        <v>41835</v>
      </c>
      <c r="D1415" s="3">
        <f t="shared" si="42"/>
        <v>7</v>
      </c>
      <c r="E1415" s="3">
        <f t="shared" si="43"/>
        <v>2014</v>
      </c>
      <c r="F1415" t="s">
        <v>14</v>
      </c>
      <c r="G1415" t="s">
        <v>37</v>
      </c>
      <c r="H1415" t="s">
        <v>37</v>
      </c>
      <c r="I1415" s="2">
        <v>291</v>
      </c>
      <c r="K1415" s="2">
        <v>21964.685000000001</v>
      </c>
    </row>
    <row r="1416" spans="1:11" x14ac:dyDescent="0.15">
      <c r="A1416" t="s">
        <v>1632</v>
      </c>
      <c r="B1416" t="s">
        <v>1633</v>
      </c>
      <c r="C1416" s="1">
        <v>42438</v>
      </c>
      <c r="D1416" s="3">
        <f t="shared" ref="D1416:D1479" si="44">MONTH(C1416)</f>
        <v>3</v>
      </c>
      <c r="E1416" s="3">
        <f t="shared" ref="E1416:E1479" si="45">YEAR(C1416)</f>
        <v>2016</v>
      </c>
      <c r="F1416" t="s">
        <v>14</v>
      </c>
      <c r="G1416" t="s">
        <v>1646</v>
      </c>
      <c r="H1416" t="s">
        <v>1647</v>
      </c>
      <c r="I1416" s="2">
        <v>1374.97</v>
      </c>
      <c r="J1416" t="s">
        <v>325</v>
      </c>
      <c r="K1416" s="2">
        <v>23339.654999999999</v>
      </c>
    </row>
    <row r="1417" spans="1:11" x14ac:dyDescent="0.15">
      <c r="A1417" t="s">
        <v>1632</v>
      </c>
      <c r="B1417" t="s">
        <v>1633</v>
      </c>
      <c r="C1417" s="1">
        <v>42563</v>
      </c>
      <c r="D1417" s="3">
        <f t="shared" si="44"/>
        <v>7</v>
      </c>
      <c r="E1417" s="3">
        <f t="shared" si="45"/>
        <v>2016</v>
      </c>
      <c r="F1417" t="s">
        <v>14</v>
      </c>
      <c r="G1417" t="s">
        <v>37</v>
      </c>
      <c r="H1417" t="s">
        <v>37</v>
      </c>
      <c r="I1417" s="2">
        <v>252</v>
      </c>
      <c r="K1417" s="2">
        <v>23591.654999999999</v>
      </c>
    </row>
    <row r="1418" spans="1:11" x14ac:dyDescent="0.15">
      <c r="A1418" t="s">
        <v>1632</v>
      </c>
      <c r="B1418" t="s">
        <v>1633</v>
      </c>
      <c r="C1418" s="1">
        <v>43389</v>
      </c>
      <c r="D1418" s="3">
        <f t="shared" si="44"/>
        <v>10</v>
      </c>
      <c r="E1418" s="3">
        <f t="shared" si="45"/>
        <v>2018</v>
      </c>
      <c r="F1418" t="s">
        <v>14</v>
      </c>
      <c r="G1418" t="s">
        <v>37</v>
      </c>
      <c r="H1418" t="s">
        <v>37</v>
      </c>
      <c r="I1418" s="2">
        <v>277</v>
      </c>
      <c r="K1418" s="2">
        <v>23868.654999999999</v>
      </c>
    </row>
    <row r="1419" spans="1:11" x14ac:dyDescent="0.15">
      <c r="A1419" t="s">
        <v>1632</v>
      </c>
      <c r="B1419" t="s">
        <v>1633</v>
      </c>
      <c r="C1419" s="1">
        <v>43942</v>
      </c>
      <c r="D1419" s="3">
        <f t="shared" si="44"/>
        <v>4</v>
      </c>
      <c r="E1419" s="3">
        <f t="shared" si="45"/>
        <v>2020</v>
      </c>
      <c r="F1419" t="s">
        <v>14</v>
      </c>
      <c r="G1419" t="s">
        <v>37</v>
      </c>
      <c r="H1419" t="s">
        <v>37</v>
      </c>
      <c r="I1419" s="2">
        <v>235.446</v>
      </c>
      <c r="K1419" s="2">
        <v>24104.101000000002</v>
      </c>
    </row>
    <row r="1420" spans="1:11" x14ac:dyDescent="0.15">
      <c r="A1420" t="s">
        <v>1632</v>
      </c>
      <c r="B1420" t="s">
        <v>1633</v>
      </c>
      <c r="C1420" s="1">
        <v>44670</v>
      </c>
      <c r="D1420" s="3">
        <f t="shared" si="44"/>
        <v>4</v>
      </c>
      <c r="E1420" s="3">
        <f t="shared" si="45"/>
        <v>2022</v>
      </c>
      <c r="F1420" t="s">
        <v>14</v>
      </c>
      <c r="G1420" t="s">
        <v>37</v>
      </c>
      <c r="H1420" t="s">
        <v>37</v>
      </c>
      <c r="I1420" s="2">
        <v>218</v>
      </c>
      <c r="K1420" s="2">
        <v>24322.101000000002</v>
      </c>
    </row>
    <row r="1421" spans="1:11" x14ac:dyDescent="0.15">
      <c r="A1421" t="s">
        <v>1632</v>
      </c>
      <c r="B1421" t="s">
        <v>1633</v>
      </c>
      <c r="C1421" s="1">
        <v>44761</v>
      </c>
      <c r="D1421" s="3">
        <f t="shared" si="44"/>
        <v>7</v>
      </c>
      <c r="E1421" s="3">
        <f t="shared" si="45"/>
        <v>2022</v>
      </c>
      <c r="F1421" t="s">
        <v>14</v>
      </c>
      <c r="G1421" t="s">
        <v>37</v>
      </c>
      <c r="H1421" t="s">
        <v>37</v>
      </c>
      <c r="I1421" s="2">
        <v>231</v>
      </c>
      <c r="K1421" s="2">
        <v>24553.101000000002</v>
      </c>
    </row>
    <row r="1422" spans="1:11" x14ac:dyDescent="0.15">
      <c r="A1422" t="s">
        <v>1648</v>
      </c>
      <c r="B1422" t="s">
        <v>1649</v>
      </c>
      <c r="C1422" s="1">
        <v>44491</v>
      </c>
      <c r="D1422" s="3">
        <f t="shared" si="44"/>
        <v>10</v>
      </c>
      <c r="E1422" s="3">
        <f t="shared" si="45"/>
        <v>2021</v>
      </c>
      <c r="F1422" t="s">
        <v>1171</v>
      </c>
      <c r="G1422" t="s">
        <v>1650</v>
      </c>
      <c r="H1422" t="s">
        <v>1651</v>
      </c>
      <c r="I1422" s="2">
        <v>6000</v>
      </c>
      <c r="K1422" s="2">
        <v>6000</v>
      </c>
    </row>
    <row r="1423" spans="1:11" x14ac:dyDescent="0.15">
      <c r="A1423" t="s">
        <v>1648</v>
      </c>
      <c r="B1423" t="s">
        <v>1649</v>
      </c>
      <c r="C1423" s="1">
        <v>44670</v>
      </c>
      <c r="D1423" s="3">
        <f t="shared" si="44"/>
        <v>4</v>
      </c>
      <c r="E1423" s="3">
        <f t="shared" si="45"/>
        <v>2022</v>
      </c>
      <c r="F1423" t="s">
        <v>14</v>
      </c>
      <c r="G1423" t="s">
        <v>37</v>
      </c>
      <c r="H1423" t="s">
        <v>37</v>
      </c>
      <c r="I1423" s="2">
        <v>54</v>
      </c>
      <c r="K1423" s="2">
        <v>6054</v>
      </c>
    </row>
    <row r="1424" spans="1:11" x14ac:dyDescent="0.15">
      <c r="A1424" t="s">
        <v>1648</v>
      </c>
      <c r="B1424" t="s">
        <v>1649</v>
      </c>
      <c r="C1424" s="1">
        <v>44761</v>
      </c>
      <c r="D1424" s="3">
        <f t="shared" si="44"/>
        <v>7</v>
      </c>
      <c r="E1424" s="3">
        <f t="shared" si="45"/>
        <v>2022</v>
      </c>
      <c r="F1424" t="s">
        <v>14</v>
      </c>
      <c r="G1424" t="s">
        <v>37</v>
      </c>
      <c r="H1424" t="s">
        <v>37</v>
      </c>
      <c r="I1424" s="2">
        <v>57</v>
      </c>
      <c r="K1424" s="2">
        <v>6111</v>
      </c>
    </row>
    <row r="1425" spans="1:11" x14ac:dyDescent="0.15">
      <c r="A1425" t="s">
        <v>1648</v>
      </c>
      <c r="B1425" t="s">
        <v>1649</v>
      </c>
      <c r="C1425" s="1">
        <v>44833</v>
      </c>
      <c r="D1425" s="3">
        <f t="shared" si="44"/>
        <v>9</v>
      </c>
      <c r="E1425" s="3">
        <f t="shared" si="45"/>
        <v>2022</v>
      </c>
      <c r="F1425" t="s">
        <v>1171</v>
      </c>
      <c r="G1425" t="s">
        <v>1652</v>
      </c>
      <c r="H1425" t="s">
        <v>1653</v>
      </c>
      <c r="I1425" s="2">
        <v>4500</v>
      </c>
      <c r="K1425" s="2">
        <v>10611</v>
      </c>
    </row>
    <row r="1426" spans="1:11" x14ac:dyDescent="0.15">
      <c r="A1426" t="s">
        <v>1654</v>
      </c>
      <c r="B1426" t="s">
        <v>1655</v>
      </c>
      <c r="C1426" s="1">
        <v>43600</v>
      </c>
      <c r="D1426" s="3">
        <f t="shared" si="44"/>
        <v>5</v>
      </c>
      <c r="E1426" s="3">
        <f t="shared" si="45"/>
        <v>2019</v>
      </c>
      <c r="F1426" t="s">
        <v>1171</v>
      </c>
      <c r="G1426" t="s">
        <v>1183</v>
      </c>
      <c r="H1426" t="s">
        <v>1656</v>
      </c>
      <c r="I1426" s="2">
        <v>4750.0000000000009</v>
      </c>
      <c r="K1426" s="2">
        <v>4750.0000000000009</v>
      </c>
    </row>
    <row r="1427" spans="1:11" x14ac:dyDescent="0.15">
      <c r="A1427" t="s">
        <v>1654</v>
      </c>
      <c r="B1427" t="s">
        <v>1655</v>
      </c>
      <c r="C1427" s="1">
        <v>43719</v>
      </c>
      <c r="D1427" s="3">
        <f t="shared" si="44"/>
        <v>9</v>
      </c>
      <c r="E1427" s="3">
        <f t="shared" si="45"/>
        <v>2019</v>
      </c>
      <c r="F1427" t="s">
        <v>1171</v>
      </c>
      <c r="G1427" t="s">
        <v>1499</v>
      </c>
      <c r="H1427" t="s">
        <v>1657</v>
      </c>
      <c r="I1427" s="2">
        <v>4000</v>
      </c>
      <c r="K1427" s="2">
        <v>8750</v>
      </c>
    </row>
    <row r="1428" spans="1:11" x14ac:dyDescent="0.15">
      <c r="A1428" t="s">
        <v>1654</v>
      </c>
      <c r="B1428" t="s">
        <v>1655</v>
      </c>
      <c r="C1428" s="1">
        <v>43942</v>
      </c>
      <c r="D1428" s="3">
        <f t="shared" si="44"/>
        <v>4</v>
      </c>
      <c r="E1428" s="3">
        <f t="shared" si="45"/>
        <v>2020</v>
      </c>
      <c r="F1428" t="s">
        <v>14</v>
      </c>
      <c r="G1428" t="s">
        <v>37</v>
      </c>
      <c r="H1428" t="s">
        <v>37</v>
      </c>
      <c r="I1428" s="2">
        <v>86.312000000000012</v>
      </c>
      <c r="K1428" s="2">
        <v>8836.3119999999999</v>
      </c>
    </row>
    <row r="1429" spans="1:11" x14ac:dyDescent="0.15">
      <c r="A1429" t="s">
        <v>1654</v>
      </c>
      <c r="B1429" t="s">
        <v>1655</v>
      </c>
      <c r="C1429" s="1">
        <v>43943</v>
      </c>
      <c r="D1429" s="3">
        <f t="shared" si="44"/>
        <v>4</v>
      </c>
      <c r="E1429" s="3">
        <f t="shared" si="45"/>
        <v>2020</v>
      </c>
      <c r="F1429" t="s">
        <v>14</v>
      </c>
      <c r="G1429" t="s">
        <v>1658</v>
      </c>
      <c r="H1429" t="s">
        <v>1659</v>
      </c>
      <c r="I1429" s="2">
        <v>1874.999</v>
      </c>
      <c r="J1429" t="s">
        <v>325</v>
      </c>
      <c r="K1429" s="2">
        <v>10711.310999999998</v>
      </c>
    </row>
    <row r="1430" spans="1:11" x14ac:dyDescent="0.15">
      <c r="A1430" t="s">
        <v>1654</v>
      </c>
      <c r="B1430" t="s">
        <v>1655</v>
      </c>
      <c r="C1430" s="1">
        <v>43958</v>
      </c>
      <c r="D1430" s="3">
        <f t="shared" si="44"/>
        <v>5</v>
      </c>
      <c r="E1430" s="3">
        <f t="shared" si="45"/>
        <v>2020</v>
      </c>
      <c r="F1430" t="s">
        <v>14</v>
      </c>
      <c r="G1430" t="s">
        <v>1660</v>
      </c>
      <c r="H1430" t="s">
        <v>1661</v>
      </c>
      <c r="I1430" s="2">
        <v>1750</v>
      </c>
      <c r="K1430" s="2">
        <v>12461.310999999998</v>
      </c>
    </row>
    <row r="1431" spans="1:11" x14ac:dyDescent="0.15">
      <c r="A1431" t="s">
        <v>1654</v>
      </c>
      <c r="B1431" t="s">
        <v>1655</v>
      </c>
      <c r="C1431" s="1">
        <v>43986</v>
      </c>
      <c r="D1431" s="3">
        <f t="shared" si="44"/>
        <v>6</v>
      </c>
      <c r="E1431" s="3">
        <f t="shared" si="45"/>
        <v>2020</v>
      </c>
      <c r="F1431" t="s">
        <v>14</v>
      </c>
      <c r="G1431" t="s">
        <v>1662</v>
      </c>
      <c r="H1431" t="s">
        <v>755</v>
      </c>
      <c r="I1431" s="2">
        <v>1500</v>
      </c>
      <c r="K1431" s="2">
        <v>13961.310999999998</v>
      </c>
    </row>
    <row r="1432" spans="1:11" x14ac:dyDescent="0.15">
      <c r="A1432" t="s">
        <v>1654</v>
      </c>
      <c r="B1432" t="s">
        <v>1655</v>
      </c>
      <c r="C1432" s="1">
        <v>44007</v>
      </c>
      <c r="D1432" s="3">
        <f t="shared" si="44"/>
        <v>6</v>
      </c>
      <c r="E1432" s="3">
        <f t="shared" si="45"/>
        <v>2020</v>
      </c>
      <c r="F1432" t="s">
        <v>14</v>
      </c>
      <c r="G1432" t="s">
        <v>1663</v>
      </c>
      <c r="H1432" t="s">
        <v>1664</v>
      </c>
      <c r="I1432" s="2">
        <v>1768.25</v>
      </c>
      <c r="J1432" t="s">
        <v>325</v>
      </c>
      <c r="K1432" s="2">
        <v>15729.560999999998</v>
      </c>
    </row>
    <row r="1433" spans="1:11" x14ac:dyDescent="0.15">
      <c r="A1433" t="s">
        <v>1654</v>
      </c>
      <c r="B1433" t="s">
        <v>1655</v>
      </c>
      <c r="C1433" s="1">
        <v>44041</v>
      </c>
      <c r="D1433" s="3">
        <f t="shared" si="44"/>
        <v>7</v>
      </c>
      <c r="E1433" s="3">
        <f t="shared" si="45"/>
        <v>2020</v>
      </c>
      <c r="F1433" t="s">
        <v>14</v>
      </c>
      <c r="G1433" t="s">
        <v>1665</v>
      </c>
      <c r="H1433" t="s">
        <v>755</v>
      </c>
      <c r="I1433" s="2">
        <v>1874.999</v>
      </c>
      <c r="J1433" t="s">
        <v>325</v>
      </c>
      <c r="K1433" s="2">
        <v>17604.559999999998</v>
      </c>
    </row>
    <row r="1434" spans="1:11" x14ac:dyDescent="0.15">
      <c r="A1434" t="s">
        <v>1654</v>
      </c>
      <c r="B1434" t="s">
        <v>1655</v>
      </c>
      <c r="C1434" s="1">
        <v>44069</v>
      </c>
      <c r="D1434" s="3">
        <f t="shared" si="44"/>
        <v>8</v>
      </c>
      <c r="E1434" s="3">
        <f t="shared" si="45"/>
        <v>2020</v>
      </c>
      <c r="F1434" t="s">
        <v>14</v>
      </c>
      <c r="G1434" t="s">
        <v>1666</v>
      </c>
      <c r="H1434" t="s">
        <v>1667</v>
      </c>
      <c r="I1434" s="2">
        <v>1342.375</v>
      </c>
      <c r="J1434" t="s">
        <v>325</v>
      </c>
      <c r="K1434" s="2">
        <v>18946.934999999998</v>
      </c>
    </row>
    <row r="1435" spans="1:11" x14ac:dyDescent="0.15">
      <c r="A1435" t="s">
        <v>1654</v>
      </c>
      <c r="B1435" t="s">
        <v>1655</v>
      </c>
      <c r="C1435" s="1">
        <v>44148</v>
      </c>
      <c r="D1435" s="3">
        <f t="shared" si="44"/>
        <v>11</v>
      </c>
      <c r="E1435" s="3">
        <f t="shared" si="45"/>
        <v>2020</v>
      </c>
      <c r="F1435" t="s">
        <v>14</v>
      </c>
      <c r="G1435" t="s">
        <v>1668</v>
      </c>
      <c r="H1435" t="s">
        <v>1622</v>
      </c>
      <c r="I1435" s="2">
        <v>1562.499</v>
      </c>
      <c r="J1435" t="s">
        <v>325</v>
      </c>
      <c r="K1435" s="2">
        <v>20509.433999999997</v>
      </c>
    </row>
    <row r="1436" spans="1:11" x14ac:dyDescent="0.15">
      <c r="A1436" t="s">
        <v>1654</v>
      </c>
      <c r="B1436" t="s">
        <v>1655</v>
      </c>
      <c r="C1436" s="1">
        <v>44209</v>
      </c>
      <c r="D1436" s="3">
        <f t="shared" si="44"/>
        <v>1</v>
      </c>
      <c r="E1436" s="3">
        <f t="shared" si="45"/>
        <v>2021</v>
      </c>
      <c r="F1436" t="s">
        <v>14</v>
      </c>
      <c r="G1436" t="s">
        <v>551</v>
      </c>
      <c r="H1436" t="s">
        <v>800</v>
      </c>
      <c r="I1436" s="2">
        <v>1450.624</v>
      </c>
      <c r="J1436" t="s">
        <v>325</v>
      </c>
      <c r="K1436" s="2">
        <v>21960.057999999997</v>
      </c>
    </row>
    <row r="1437" spans="1:11" x14ac:dyDescent="0.15">
      <c r="A1437" t="s">
        <v>1654</v>
      </c>
      <c r="B1437" t="s">
        <v>1655</v>
      </c>
      <c r="C1437" s="1">
        <v>44272</v>
      </c>
      <c r="D1437" s="3">
        <f t="shared" si="44"/>
        <v>3</v>
      </c>
      <c r="E1437" s="3">
        <f t="shared" si="45"/>
        <v>2021</v>
      </c>
      <c r="F1437" t="s">
        <v>14</v>
      </c>
      <c r="G1437" t="s">
        <v>1669</v>
      </c>
      <c r="H1437" t="s">
        <v>558</v>
      </c>
      <c r="I1437" s="2">
        <v>1633</v>
      </c>
      <c r="J1437" t="s">
        <v>325</v>
      </c>
      <c r="K1437" s="2">
        <v>23593.057999999997</v>
      </c>
    </row>
    <row r="1438" spans="1:11" x14ac:dyDescent="0.15">
      <c r="A1438" t="s">
        <v>1654</v>
      </c>
      <c r="B1438" t="s">
        <v>1655</v>
      </c>
      <c r="C1438" s="1">
        <v>44670</v>
      </c>
      <c r="D1438" s="3">
        <f t="shared" si="44"/>
        <v>4</v>
      </c>
      <c r="E1438" s="3">
        <f t="shared" si="45"/>
        <v>2022</v>
      </c>
      <c r="F1438" t="s">
        <v>14</v>
      </c>
      <c r="G1438" t="s">
        <v>37</v>
      </c>
      <c r="H1438" t="s">
        <v>37</v>
      </c>
      <c r="I1438" s="2">
        <v>213</v>
      </c>
      <c r="K1438" s="2">
        <v>23806.057999999997</v>
      </c>
    </row>
    <row r="1439" spans="1:11" x14ac:dyDescent="0.15">
      <c r="A1439" t="s">
        <v>1654</v>
      </c>
      <c r="B1439" t="s">
        <v>1655</v>
      </c>
      <c r="C1439" s="1">
        <v>44761</v>
      </c>
      <c r="D1439" s="3">
        <f t="shared" si="44"/>
        <v>7</v>
      </c>
      <c r="E1439" s="3">
        <f t="shared" si="45"/>
        <v>2022</v>
      </c>
      <c r="F1439" t="s">
        <v>14</v>
      </c>
      <c r="G1439" t="s">
        <v>37</v>
      </c>
      <c r="H1439" t="s">
        <v>37</v>
      </c>
      <c r="I1439" s="2">
        <v>226</v>
      </c>
      <c r="K1439" s="2">
        <v>24032.057999999997</v>
      </c>
    </row>
    <row r="1440" spans="1:11" x14ac:dyDescent="0.15">
      <c r="A1440" t="s">
        <v>1670</v>
      </c>
      <c r="B1440" t="s">
        <v>1671</v>
      </c>
      <c r="C1440" s="1">
        <v>38499</v>
      </c>
      <c r="D1440" s="3">
        <f t="shared" si="44"/>
        <v>5</v>
      </c>
      <c r="E1440" s="3">
        <f t="shared" si="45"/>
        <v>2005</v>
      </c>
      <c r="F1440" t="s">
        <v>14</v>
      </c>
      <c r="G1440" t="s">
        <v>1672</v>
      </c>
      <c r="H1440" t="s">
        <v>1422</v>
      </c>
      <c r="I1440" s="2">
        <v>2500</v>
      </c>
      <c r="K1440" s="2">
        <v>2500</v>
      </c>
    </row>
    <row r="1441" spans="1:11" x14ac:dyDescent="0.15">
      <c r="A1441" t="s">
        <v>1670</v>
      </c>
      <c r="B1441" t="s">
        <v>1671</v>
      </c>
      <c r="C1441" s="1">
        <v>38548</v>
      </c>
      <c r="D1441" s="3">
        <f t="shared" si="44"/>
        <v>7</v>
      </c>
      <c r="E1441" s="3">
        <f t="shared" si="45"/>
        <v>2005</v>
      </c>
      <c r="F1441" t="s">
        <v>14</v>
      </c>
      <c r="G1441" t="s">
        <v>1673</v>
      </c>
      <c r="H1441" t="s">
        <v>1674</v>
      </c>
      <c r="I1441" s="2">
        <v>2250</v>
      </c>
      <c r="K1441" s="2">
        <v>4750</v>
      </c>
    </row>
    <row r="1442" spans="1:11" x14ac:dyDescent="0.15">
      <c r="A1442" t="s">
        <v>1670</v>
      </c>
      <c r="B1442" t="s">
        <v>1671</v>
      </c>
      <c r="C1442" s="1">
        <v>38644</v>
      </c>
      <c r="D1442" s="3">
        <f t="shared" si="44"/>
        <v>10</v>
      </c>
      <c r="E1442" s="3">
        <f t="shared" si="45"/>
        <v>2005</v>
      </c>
      <c r="F1442" t="s">
        <v>14</v>
      </c>
      <c r="G1442" t="s">
        <v>37</v>
      </c>
      <c r="H1442" t="s">
        <v>37</v>
      </c>
      <c r="I1442" s="2">
        <v>102</v>
      </c>
      <c r="K1442" s="2">
        <v>4852</v>
      </c>
    </row>
    <row r="1443" spans="1:11" x14ac:dyDescent="0.15">
      <c r="A1443" t="s">
        <v>1670</v>
      </c>
      <c r="B1443" t="s">
        <v>1671</v>
      </c>
      <c r="C1443" s="1">
        <v>38694</v>
      </c>
      <c r="D1443" s="3">
        <f t="shared" si="44"/>
        <v>12</v>
      </c>
      <c r="E1443" s="3">
        <f t="shared" si="45"/>
        <v>2005</v>
      </c>
      <c r="F1443" t="s">
        <v>14</v>
      </c>
      <c r="G1443" t="s">
        <v>1675</v>
      </c>
      <c r="H1443" t="s">
        <v>1676</v>
      </c>
      <c r="I1443" s="2">
        <v>2250</v>
      </c>
      <c r="K1443" s="2">
        <v>7102</v>
      </c>
    </row>
    <row r="1444" spans="1:11" x14ac:dyDescent="0.15">
      <c r="A1444" t="s">
        <v>1670</v>
      </c>
      <c r="B1444" t="s">
        <v>1671</v>
      </c>
      <c r="C1444" s="1">
        <v>38765</v>
      </c>
      <c r="D1444" s="3">
        <f t="shared" si="44"/>
        <v>2</v>
      </c>
      <c r="E1444" s="3">
        <f t="shared" si="45"/>
        <v>2006</v>
      </c>
      <c r="F1444" t="s">
        <v>14</v>
      </c>
      <c r="G1444" t="s">
        <v>1677</v>
      </c>
      <c r="H1444" t="s">
        <v>1678</v>
      </c>
      <c r="I1444" s="2">
        <v>2500</v>
      </c>
      <c r="K1444" s="2">
        <v>9602</v>
      </c>
    </row>
    <row r="1445" spans="1:11" x14ac:dyDescent="0.15">
      <c r="A1445" t="s">
        <v>1670</v>
      </c>
      <c r="B1445" t="s">
        <v>1671</v>
      </c>
      <c r="C1445" s="1">
        <v>38812</v>
      </c>
      <c r="D1445" s="3">
        <f t="shared" si="44"/>
        <v>4</v>
      </c>
      <c r="E1445" s="3">
        <f t="shared" si="45"/>
        <v>2006</v>
      </c>
      <c r="F1445" t="s">
        <v>14</v>
      </c>
      <c r="G1445" t="s">
        <v>639</v>
      </c>
      <c r="H1445" t="s">
        <v>1679</v>
      </c>
      <c r="I1445" s="2">
        <v>2000</v>
      </c>
      <c r="K1445" s="2">
        <v>11602</v>
      </c>
    </row>
    <row r="1446" spans="1:11" x14ac:dyDescent="0.15">
      <c r="A1446" t="s">
        <v>1670</v>
      </c>
      <c r="B1446" t="s">
        <v>1671</v>
      </c>
      <c r="C1446" s="1">
        <v>39463</v>
      </c>
      <c r="D1446" s="3">
        <f t="shared" si="44"/>
        <v>1</v>
      </c>
      <c r="E1446" s="3">
        <f t="shared" si="45"/>
        <v>2008</v>
      </c>
      <c r="F1446" t="s">
        <v>14</v>
      </c>
      <c r="G1446" t="s">
        <v>37</v>
      </c>
      <c r="H1446" t="s">
        <v>37</v>
      </c>
      <c r="I1446" s="2">
        <v>114</v>
      </c>
      <c r="K1446" s="2">
        <v>11716</v>
      </c>
    </row>
    <row r="1447" spans="1:11" x14ac:dyDescent="0.15">
      <c r="A1447" t="s">
        <v>1670</v>
      </c>
      <c r="B1447" t="s">
        <v>1671</v>
      </c>
      <c r="C1447" s="1">
        <v>39554</v>
      </c>
      <c r="D1447" s="3">
        <f t="shared" si="44"/>
        <v>4</v>
      </c>
      <c r="E1447" s="3">
        <f t="shared" si="45"/>
        <v>2008</v>
      </c>
      <c r="F1447" t="s">
        <v>14</v>
      </c>
      <c r="G1447" t="s">
        <v>37</v>
      </c>
      <c r="H1447" t="s">
        <v>37</v>
      </c>
      <c r="I1447" s="2">
        <v>343</v>
      </c>
      <c r="K1447" s="2">
        <v>12059</v>
      </c>
    </row>
    <row r="1448" spans="1:11" x14ac:dyDescent="0.15">
      <c r="A1448" t="s">
        <v>1670</v>
      </c>
      <c r="B1448" t="s">
        <v>1671</v>
      </c>
      <c r="C1448" s="1">
        <v>39603</v>
      </c>
      <c r="D1448" s="3">
        <f t="shared" si="44"/>
        <v>6</v>
      </c>
      <c r="E1448" s="3">
        <f t="shared" si="45"/>
        <v>2008</v>
      </c>
      <c r="F1448" t="s">
        <v>14</v>
      </c>
      <c r="G1448" t="s">
        <v>367</v>
      </c>
      <c r="H1448" t="s">
        <v>1680</v>
      </c>
      <c r="I1448" s="2">
        <v>2250</v>
      </c>
      <c r="K1448" s="2">
        <v>14309</v>
      </c>
    </row>
    <row r="1449" spans="1:11" x14ac:dyDescent="0.15">
      <c r="A1449" t="s">
        <v>1670</v>
      </c>
      <c r="B1449" t="s">
        <v>1671</v>
      </c>
      <c r="C1449" s="1">
        <v>39743</v>
      </c>
      <c r="D1449" s="3">
        <f t="shared" si="44"/>
        <v>10</v>
      </c>
      <c r="E1449" s="3">
        <f t="shared" si="45"/>
        <v>2008</v>
      </c>
      <c r="F1449" t="s">
        <v>14</v>
      </c>
      <c r="G1449" t="s">
        <v>37</v>
      </c>
      <c r="H1449" t="s">
        <v>37</v>
      </c>
      <c r="I1449" s="2">
        <v>1854</v>
      </c>
      <c r="K1449" s="2">
        <v>16163</v>
      </c>
    </row>
    <row r="1450" spans="1:11" x14ac:dyDescent="0.15">
      <c r="A1450" t="s">
        <v>1670</v>
      </c>
      <c r="B1450" t="s">
        <v>1671</v>
      </c>
      <c r="C1450" s="1">
        <v>39770</v>
      </c>
      <c r="D1450" s="3">
        <f t="shared" si="44"/>
        <v>11</v>
      </c>
      <c r="E1450" s="3">
        <f t="shared" si="45"/>
        <v>2008</v>
      </c>
      <c r="F1450" t="s">
        <v>14</v>
      </c>
      <c r="G1450" t="s">
        <v>1681</v>
      </c>
      <c r="H1450" t="s">
        <v>1682</v>
      </c>
      <c r="I1450" s="2">
        <v>1250</v>
      </c>
      <c r="K1450" s="2">
        <v>17413</v>
      </c>
    </row>
    <row r="1451" spans="1:11" x14ac:dyDescent="0.15">
      <c r="A1451" t="s">
        <v>1670</v>
      </c>
      <c r="B1451" t="s">
        <v>1671</v>
      </c>
      <c r="C1451" s="1">
        <v>39834</v>
      </c>
      <c r="D1451" s="3">
        <f t="shared" si="44"/>
        <v>1</v>
      </c>
      <c r="E1451" s="3">
        <f t="shared" si="45"/>
        <v>2009</v>
      </c>
      <c r="F1451" t="s">
        <v>14</v>
      </c>
      <c r="G1451" t="s">
        <v>37</v>
      </c>
      <c r="H1451" t="s">
        <v>37</v>
      </c>
      <c r="I1451" s="2">
        <v>1734</v>
      </c>
      <c r="K1451" s="2">
        <v>19147</v>
      </c>
    </row>
    <row r="1452" spans="1:11" x14ac:dyDescent="0.15">
      <c r="A1452" t="s">
        <v>1670</v>
      </c>
      <c r="B1452" t="s">
        <v>1671</v>
      </c>
      <c r="C1452" s="1">
        <v>39862</v>
      </c>
      <c r="D1452" s="3">
        <f t="shared" si="44"/>
        <v>2</v>
      </c>
      <c r="E1452" s="3">
        <f t="shared" si="45"/>
        <v>2009</v>
      </c>
      <c r="F1452" t="s">
        <v>14</v>
      </c>
      <c r="G1452" t="s">
        <v>1683</v>
      </c>
      <c r="H1452" t="s">
        <v>1684</v>
      </c>
      <c r="I1452" s="2">
        <v>1000</v>
      </c>
      <c r="K1452" s="2">
        <v>20147</v>
      </c>
    </row>
    <row r="1453" spans="1:11" x14ac:dyDescent="0.15">
      <c r="A1453" t="s">
        <v>1670</v>
      </c>
      <c r="B1453" t="s">
        <v>1671</v>
      </c>
      <c r="C1453" s="1">
        <v>40606</v>
      </c>
      <c r="D1453" s="3">
        <f t="shared" si="44"/>
        <v>3</v>
      </c>
      <c r="E1453" s="3">
        <f t="shared" si="45"/>
        <v>2011</v>
      </c>
      <c r="F1453" t="s">
        <v>14</v>
      </c>
      <c r="G1453" t="s">
        <v>1329</v>
      </c>
      <c r="H1453" t="s">
        <v>1685</v>
      </c>
      <c r="I1453" s="2">
        <v>2474.9</v>
      </c>
      <c r="J1453" t="s">
        <v>325</v>
      </c>
      <c r="K1453" s="2">
        <v>22621.9</v>
      </c>
    </row>
    <row r="1454" spans="1:11" x14ac:dyDescent="0.15">
      <c r="A1454" t="s">
        <v>1670</v>
      </c>
      <c r="B1454" t="s">
        <v>1671</v>
      </c>
      <c r="C1454" s="1">
        <v>40835</v>
      </c>
      <c r="D1454" s="3">
        <f t="shared" si="44"/>
        <v>10</v>
      </c>
      <c r="E1454" s="3">
        <f t="shared" si="45"/>
        <v>2011</v>
      </c>
      <c r="F1454" t="s">
        <v>14</v>
      </c>
      <c r="G1454" t="s">
        <v>37</v>
      </c>
      <c r="H1454" t="s">
        <v>37</v>
      </c>
      <c r="I1454" s="2">
        <v>490</v>
      </c>
      <c r="K1454" s="2">
        <v>23111.9</v>
      </c>
    </row>
    <row r="1455" spans="1:11" x14ac:dyDescent="0.15">
      <c r="A1455" t="s">
        <v>1670</v>
      </c>
      <c r="B1455" t="s">
        <v>1671</v>
      </c>
      <c r="C1455" s="1">
        <v>41107</v>
      </c>
      <c r="D1455" s="3">
        <f t="shared" si="44"/>
        <v>7</v>
      </c>
      <c r="E1455" s="3">
        <f t="shared" si="45"/>
        <v>2012</v>
      </c>
      <c r="F1455" t="s">
        <v>14</v>
      </c>
      <c r="G1455" t="s">
        <v>37</v>
      </c>
      <c r="H1455" t="s">
        <v>37</v>
      </c>
      <c r="I1455" s="2">
        <v>320</v>
      </c>
      <c r="K1455" s="2">
        <v>23431.9</v>
      </c>
    </row>
    <row r="1456" spans="1:11" x14ac:dyDescent="0.15">
      <c r="A1456" t="s">
        <v>1670</v>
      </c>
      <c r="B1456" t="s">
        <v>1671</v>
      </c>
      <c r="C1456" s="1">
        <v>41235</v>
      </c>
      <c r="D1456" s="3">
        <f t="shared" si="44"/>
        <v>11</v>
      </c>
      <c r="E1456" s="3">
        <f t="shared" si="45"/>
        <v>2012</v>
      </c>
      <c r="F1456" t="s">
        <v>43</v>
      </c>
      <c r="G1456" t="s">
        <v>37</v>
      </c>
      <c r="H1456" t="s">
        <v>37</v>
      </c>
      <c r="I1456" s="2">
        <v>-16.149999999999999</v>
      </c>
      <c r="K1456" s="2">
        <v>23415.75</v>
      </c>
    </row>
    <row r="1457" spans="1:11" x14ac:dyDescent="0.15">
      <c r="A1457" t="s">
        <v>1670</v>
      </c>
      <c r="B1457" t="s">
        <v>1671</v>
      </c>
      <c r="C1457" s="1">
        <v>41835</v>
      </c>
      <c r="D1457" s="3">
        <f t="shared" si="44"/>
        <v>7</v>
      </c>
      <c r="E1457" s="3">
        <f t="shared" si="45"/>
        <v>2014</v>
      </c>
      <c r="F1457" t="s">
        <v>14</v>
      </c>
      <c r="G1457" t="s">
        <v>37</v>
      </c>
      <c r="H1457" t="s">
        <v>37</v>
      </c>
      <c r="I1457" s="2">
        <v>315</v>
      </c>
      <c r="K1457" s="2">
        <v>23730.75</v>
      </c>
    </row>
    <row r="1458" spans="1:11" x14ac:dyDescent="0.15">
      <c r="A1458" t="s">
        <v>1670</v>
      </c>
      <c r="B1458" t="s">
        <v>1671</v>
      </c>
      <c r="C1458" s="1">
        <v>42160</v>
      </c>
      <c r="D1458" s="3">
        <f t="shared" si="44"/>
        <v>6</v>
      </c>
      <c r="E1458" s="3">
        <f t="shared" si="45"/>
        <v>2015</v>
      </c>
      <c r="F1458" t="s">
        <v>14</v>
      </c>
      <c r="G1458" t="s">
        <v>1686</v>
      </c>
      <c r="H1458" t="s">
        <v>1687</v>
      </c>
      <c r="I1458" s="2">
        <v>750</v>
      </c>
      <c r="K1458" s="2">
        <v>24480.75</v>
      </c>
    </row>
    <row r="1459" spans="1:11" x14ac:dyDescent="0.15">
      <c r="A1459" t="s">
        <v>1670</v>
      </c>
      <c r="B1459" t="s">
        <v>1671</v>
      </c>
      <c r="C1459" s="1">
        <v>42563</v>
      </c>
      <c r="D1459" s="3">
        <f t="shared" si="44"/>
        <v>7</v>
      </c>
      <c r="E1459" s="3">
        <f t="shared" si="45"/>
        <v>2016</v>
      </c>
      <c r="F1459" t="s">
        <v>14</v>
      </c>
      <c r="G1459" t="s">
        <v>37</v>
      </c>
      <c r="H1459" t="s">
        <v>37</v>
      </c>
      <c r="I1459" s="2">
        <v>264</v>
      </c>
      <c r="K1459" s="2">
        <v>24744.75</v>
      </c>
    </row>
    <row r="1460" spans="1:11" x14ac:dyDescent="0.15">
      <c r="A1460" t="s">
        <v>1670</v>
      </c>
      <c r="B1460" t="s">
        <v>1671</v>
      </c>
      <c r="C1460" s="1">
        <v>42600</v>
      </c>
      <c r="D1460" s="3">
        <f t="shared" si="44"/>
        <v>8</v>
      </c>
      <c r="E1460" s="3">
        <f t="shared" si="45"/>
        <v>2016</v>
      </c>
      <c r="F1460" t="s">
        <v>14</v>
      </c>
      <c r="G1460" t="s">
        <v>1688</v>
      </c>
      <c r="H1460" t="s">
        <v>1689</v>
      </c>
      <c r="I1460" s="2">
        <v>1250</v>
      </c>
      <c r="K1460" s="2">
        <v>25994.75</v>
      </c>
    </row>
    <row r="1461" spans="1:11" x14ac:dyDescent="0.15">
      <c r="A1461" t="s">
        <v>1670</v>
      </c>
      <c r="B1461" t="s">
        <v>1671</v>
      </c>
      <c r="C1461" s="1">
        <v>43389</v>
      </c>
      <c r="D1461" s="3">
        <f t="shared" si="44"/>
        <v>10</v>
      </c>
      <c r="E1461" s="3">
        <f t="shared" si="45"/>
        <v>2018</v>
      </c>
      <c r="F1461" t="s">
        <v>14</v>
      </c>
      <c r="G1461" t="s">
        <v>37</v>
      </c>
      <c r="H1461" t="s">
        <v>37</v>
      </c>
      <c r="I1461" s="2">
        <v>305</v>
      </c>
      <c r="K1461" s="2">
        <v>26299.75</v>
      </c>
    </row>
    <row r="1462" spans="1:11" x14ac:dyDescent="0.15">
      <c r="A1462" t="s">
        <v>1670</v>
      </c>
      <c r="B1462" t="s">
        <v>1671</v>
      </c>
      <c r="C1462" s="1">
        <v>43942</v>
      </c>
      <c r="D1462" s="3">
        <f t="shared" si="44"/>
        <v>4</v>
      </c>
      <c r="E1462" s="3">
        <f t="shared" si="45"/>
        <v>2020</v>
      </c>
      <c r="F1462" t="s">
        <v>14</v>
      </c>
      <c r="G1462" t="s">
        <v>37</v>
      </c>
      <c r="H1462" t="s">
        <v>37</v>
      </c>
      <c r="I1462" s="2">
        <v>259.42700000000002</v>
      </c>
      <c r="K1462" s="2">
        <v>26559.177000000003</v>
      </c>
    </row>
    <row r="1463" spans="1:11" x14ac:dyDescent="0.15">
      <c r="A1463" t="s">
        <v>1670</v>
      </c>
      <c r="B1463" t="s">
        <v>1671</v>
      </c>
      <c r="C1463" s="1">
        <v>44670</v>
      </c>
      <c r="D1463" s="3">
        <f t="shared" si="44"/>
        <v>4</v>
      </c>
      <c r="E1463" s="3">
        <f t="shared" si="45"/>
        <v>2022</v>
      </c>
      <c r="F1463" t="s">
        <v>14</v>
      </c>
      <c r="G1463" t="s">
        <v>37</v>
      </c>
      <c r="H1463" t="s">
        <v>37</v>
      </c>
      <c r="I1463" s="2">
        <v>240</v>
      </c>
      <c r="K1463" s="2">
        <v>26799.177000000003</v>
      </c>
    </row>
    <row r="1464" spans="1:11" x14ac:dyDescent="0.15">
      <c r="A1464" t="s">
        <v>1670</v>
      </c>
      <c r="B1464" t="s">
        <v>1671</v>
      </c>
      <c r="C1464" s="1">
        <v>44761</v>
      </c>
      <c r="D1464" s="3">
        <f t="shared" si="44"/>
        <v>7</v>
      </c>
      <c r="E1464" s="3">
        <f t="shared" si="45"/>
        <v>2022</v>
      </c>
      <c r="F1464" t="s">
        <v>14</v>
      </c>
      <c r="G1464" t="s">
        <v>37</v>
      </c>
      <c r="H1464" t="s">
        <v>37</v>
      </c>
      <c r="I1464" s="2">
        <v>254</v>
      </c>
      <c r="K1464" s="2">
        <v>27053.177000000003</v>
      </c>
    </row>
    <row r="1465" spans="1:11" x14ac:dyDescent="0.15">
      <c r="A1465" t="s">
        <v>1690</v>
      </c>
      <c r="B1465" t="s">
        <v>1691</v>
      </c>
      <c r="C1465" s="1">
        <v>42760</v>
      </c>
      <c r="D1465" s="3">
        <f t="shared" si="44"/>
        <v>1</v>
      </c>
      <c r="E1465" s="3">
        <f t="shared" si="45"/>
        <v>2017</v>
      </c>
      <c r="F1465" t="s">
        <v>1171</v>
      </c>
      <c r="G1465" t="s">
        <v>1692</v>
      </c>
      <c r="H1465" t="s">
        <v>1693</v>
      </c>
      <c r="I1465" s="2">
        <v>4500</v>
      </c>
      <c r="K1465" s="2">
        <v>4500</v>
      </c>
    </row>
    <row r="1466" spans="1:11" x14ac:dyDescent="0.15">
      <c r="A1466" t="s">
        <v>1690</v>
      </c>
      <c r="B1466" t="s">
        <v>1691</v>
      </c>
      <c r="C1466" s="1">
        <v>42872</v>
      </c>
      <c r="D1466" s="3">
        <f t="shared" si="44"/>
        <v>5</v>
      </c>
      <c r="E1466" s="3">
        <f t="shared" si="45"/>
        <v>2017</v>
      </c>
      <c r="F1466" t="s">
        <v>1171</v>
      </c>
      <c r="G1466" t="s">
        <v>1694</v>
      </c>
      <c r="H1466" t="s">
        <v>1695</v>
      </c>
      <c r="I1466" s="2">
        <v>5000</v>
      </c>
      <c r="K1466" s="2">
        <v>9500</v>
      </c>
    </row>
    <row r="1467" spans="1:11" x14ac:dyDescent="0.15">
      <c r="A1467" t="s">
        <v>1690</v>
      </c>
      <c r="B1467" t="s">
        <v>1691</v>
      </c>
      <c r="C1467" s="1">
        <v>43147</v>
      </c>
      <c r="D1467" s="3">
        <f t="shared" si="44"/>
        <v>2</v>
      </c>
      <c r="E1467" s="3">
        <f t="shared" si="45"/>
        <v>2018</v>
      </c>
      <c r="F1467" t="s">
        <v>14</v>
      </c>
      <c r="G1467" t="s">
        <v>1696</v>
      </c>
      <c r="H1467" t="s">
        <v>1697</v>
      </c>
      <c r="I1467" s="2">
        <v>2562.6800000000003</v>
      </c>
      <c r="J1467" t="s">
        <v>325</v>
      </c>
      <c r="K1467" s="2">
        <v>12062.68</v>
      </c>
    </row>
    <row r="1468" spans="1:11" x14ac:dyDescent="0.15">
      <c r="A1468" t="s">
        <v>1690</v>
      </c>
      <c r="B1468" t="s">
        <v>1691</v>
      </c>
      <c r="C1468" s="1">
        <v>43201</v>
      </c>
      <c r="D1468" s="3">
        <f t="shared" si="44"/>
        <v>4</v>
      </c>
      <c r="E1468" s="3">
        <f t="shared" si="45"/>
        <v>2018</v>
      </c>
      <c r="F1468" t="s">
        <v>14</v>
      </c>
      <c r="G1468" t="s">
        <v>1698</v>
      </c>
      <c r="H1468" t="s">
        <v>1699</v>
      </c>
      <c r="I1468" s="2">
        <v>2185.16</v>
      </c>
      <c r="J1468" t="s">
        <v>325</v>
      </c>
      <c r="K1468" s="2">
        <v>14247.84</v>
      </c>
    </row>
    <row r="1469" spans="1:11" x14ac:dyDescent="0.15">
      <c r="A1469" t="s">
        <v>1690</v>
      </c>
      <c r="B1469" t="s">
        <v>1691</v>
      </c>
      <c r="C1469" s="1">
        <v>43301</v>
      </c>
      <c r="D1469" s="3">
        <f t="shared" si="44"/>
        <v>7</v>
      </c>
      <c r="E1469" s="3">
        <f t="shared" si="45"/>
        <v>2018</v>
      </c>
      <c r="F1469" t="s">
        <v>14</v>
      </c>
      <c r="G1469" t="s">
        <v>1700</v>
      </c>
      <c r="H1469" t="s">
        <v>1701</v>
      </c>
      <c r="I1469" s="2">
        <v>2299.9969999999998</v>
      </c>
      <c r="J1469" t="s">
        <v>325</v>
      </c>
      <c r="K1469" s="2">
        <v>16547.837</v>
      </c>
    </row>
    <row r="1470" spans="1:11" x14ac:dyDescent="0.15">
      <c r="A1470" t="s">
        <v>1690</v>
      </c>
      <c r="B1470" t="s">
        <v>1691</v>
      </c>
      <c r="C1470" s="1">
        <v>43389</v>
      </c>
      <c r="D1470" s="3">
        <f t="shared" si="44"/>
        <v>10</v>
      </c>
      <c r="E1470" s="3">
        <f t="shared" si="45"/>
        <v>2018</v>
      </c>
      <c r="F1470" t="s">
        <v>14</v>
      </c>
      <c r="G1470" t="s">
        <v>37</v>
      </c>
      <c r="H1470" t="s">
        <v>37</v>
      </c>
      <c r="I1470" s="2">
        <v>194</v>
      </c>
      <c r="K1470" s="2">
        <v>16741.837</v>
      </c>
    </row>
    <row r="1471" spans="1:11" x14ac:dyDescent="0.15">
      <c r="A1471" t="s">
        <v>1690</v>
      </c>
      <c r="B1471" t="s">
        <v>1691</v>
      </c>
      <c r="C1471" s="1">
        <v>43518</v>
      </c>
      <c r="D1471" s="3">
        <f t="shared" si="44"/>
        <v>2</v>
      </c>
      <c r="E1471" s="3">
        <f t="shared" si="45"/>
        <v>2019</v>
      </c>
      <c r="F1471" t="s">
        <v>14</v>
      </c>
      <c r="G1471" t="s">
        <v>1702</v>
      </c>
      <c r="H1471" t="s">
        <v>1703</v>
      </c>
      <c r="I1471" s="2">
        <v>1688.5</v>
      </c>
      <c r="J1471" t="s">
        <v>325</v>
      </c>
      <c r="K1471" s="2">
        <v>18430.337</v>
      </c>
    </row>
    <row r="1472" spans="1:11" x14ac:dyDescent="0.15">
      <c r="A1472" t="s">
        <v>1690</v>
      </c>
      <c r="B1472" t="s">
        <v>1691</v>
      </c>
      <c r="C1472" s="1">
        <v>43889</v>
      </c>
      <c r="D1472" s="3">
        <f t="shared" si="44"/>
        <v>2</v>
      </c>
      <c r="E1472" s="3">
        <f t="shared" si="45"/>
        <v>2020</v>
      </c>
      <c r="F1472" t="s">
        <v>14</v>
      </c>
      <c r="G1472" t="s">
        <v>1704</v>
      </c>
      <c r="H1472" t="s">
        <v>1705</v>
      </c>
      <c r="I1472" s="2">
        <v>400</v>
      </c>
      <c r="K1472" s="2">
        <v>18830.337</v>
      </c>
    </row>
    <row r="1473" spans="1:11" x14ac:dyDescent="0.15">
      <c r="A1473" t="s">
        <v>1690</v>
      </c>
      <c r="B1473" t="s">
        <v>1691</v>
      </c>
      <c r="C1473" s="1">
        <v>43929</v>
      </c>
      <c r="D1473" s="3">
        <f t="shared" si="44"/>
        <v>4</v>
      </c>
      <c r="E1473" s="3">
        <f t="shared" si="45"/>
        <v>2020</v>
      </c>
      <c r="F1473" t="s">
        <v>14</v>
      </c>
      <c r="G1473" t="s">
        <v>1706</v>
      </c>
      <c r="H1473" t="s">
        <v>1707</v>
      </c>
      <c r="I1473" s="2">
        <v>1562.499</v>
      </c>
      <c r="J1473" t="s">
        <v>325</v>
      </c>
      <c r="K1473" s="2">
        <v>20392.835999999999</v>
      </c>
    </row>
    <row r="1474" spans="1:11" x14ac:dyDescent="0.15">
      <c r="A1474" t="s">
        <v>1690</v>
      </c>
      <c r="B1474" t="s">
        <v>1691</v>
      </c>
      <c r="C1474" s="1">
        <v>43942</v>
      </c>
      <c r="D1474" s="3">
        <f t="shared" si="44"/>
        <v>4</v>
      </c>
      <c r="E1474" s="3">
        <f t="shared" si="45"/>
        <v>2020</v>
      </c>
      <c r="F1474" t="s">
        <v>14</v>
      </c>
      <c r="G1474" t="s">
        <v>37</v>
      </c>
      <c r="H1474" t="s">
        <v>37</v>
      </c>
      <c r="I1474" s="2">
        <v>201.16</v>
      </c>
      <c r="K1474" s="2">
        <v>20593.995999999999</v>
      </c>
    </row>
    <row r="1475" spans="1:11" x14ac:dyDescent="0.15">
      <c r="A1475" t="s">
        <v>1690</v>
      </c>
      <c r="B1475" t="s">
        <v>1691</v>
      </c>
      <c r="C1475" s="1">
        <v>43979</v>
      </c>
      <c r="D1475" s="3">
        <f t="shared" si="44"/>
        <v>5</v>
      </c>
      <c r="E1475" s="3">
        <f t="shared" si="45"/>
        <v>2020</v>
      </c>
      <c r="F1475" t="s">
        <v>14</v>
      </c>
      <c r="G1475" t="s">
        <v>1708</v>
      </c>
      <c r="H1475" t="s">
        <v>1709</v>
      </c>
      <c r="I1475" s="2">
        <v>1785.499</v>
      </c>
      <c r="J1475" t="s">
        <v>325</v>
      </c>
      <c r="K1475" s="2">
        <v>22379.494999999999</v>
      </c>
    </row>
    <row r="1476" spans="1:11" x14ac:dyDescent="0.15">
      <c r="A1476" t="s">
        <v>1690</v>
      </c>
      <c r="B1476" t="s">
        <v>1691</v>
      </c>
      <c r="C1476" s="1">
        <v>44028</v>
      </c>
      <c r="D1476" s="3">
        <f t="shared" si="44"/>
        <v>7</v>
      </c>
      <c r="E1476" s="3">
        <f t="shared" si="45"/>
        <v>2020</v>
      </c>
      <c r="F1476" t="s">
        <v>14</v>
      </c>
      <c r="G1476" t="s">
        <v>1710</v>
      </c>
      <c r="H1476" t="s">
        <v>1711</v>
      </c>
      <c r="I1476" s="2">
        <v>1500</v>
      </c>
      <c r="K1476" s="2">
        <v>23879.494999999999</v>
      </c>
    </row>
    <row r="1477" spans="1:11" x14ac:dyDescent="0.15">
      <c r="A1477" t="s">
        <v>1690</v>
      </c>
      <c r="B1477" t="s">
        <v>1691</v>
      </c>
      <c r="C1477" s="1">
        <v>44055</v>
      </c>
      <c r="D1477" s="3">
        <f t="shared" si="44"/>
        <v>8</v>
      </c>
      <c r="E1477" s="3">
        <f t="shared" si="45"/>
        <v>2020</v>
      </c>
      <c r="F1477" t="s">
        <v>14</v>
      </c>
      <c r="G1477" t="s">
        <v>1712</v>
      </c>
      <c r="H1477" t="s">
        <v>1713</v>
      </c>
      <c r="I1477" s="2">
        <v>1250</v>
      </c>
      <c r="K1477" s="2">
        <v>25129.494999999999</v>
      </c>
    </row>
    <row r="1478" spans="1:11" x14ac:dyDescent="0.15">
      <c r="A1478" t="s">
        <v>1690</v>
      </c>
      <c r="B1478" t="s">
        <v>1691</v>
      </c>
      <c r="C1478" s="1">
        <v>44118</v>
      </c>
      <c r="D1478" s="3">
        <f t="shared" si="44"/>
        <v>10</v>
      </c>
      <c r="E1478" s="3">
        <f t="shared" si="45"/>
        <v>2020</v>
      </c>
      <c r="F1478" t="s">
        <v>14</v>
      </c>
      <c r="G1478" t="s">
        <v>1714</v>
      </c>
      <c r="H1478" t="s">
        <v>554</v>
      </c>
      <c r="I1478" s="2">
        <v>1562.499</v>
      </c>
      <c r="J1478" t="s">
        <v>325</v>
      </c>
      <c r="K1478" s="2">
        <v>26691.993999999999</v>
      </c>
    </row>
    <row r="1479" spans="1:11" x14ac:dyDescent="0.15">
      <c r="A1479" t="s">
        <v>1690</v>
      </c>
      <c r="B1479" t="s">
        <v>1691</v>
      </c>
      <c r="C1479" s="1">
        <v>44160</v>
      </c>
      <c r="D1479" s="3">
        <f t="shared" si="44"/>
        <v>11</v>
      </c>
      <c r="E1479" s="3">
        <f t="shared" si="45"/>
        <v>2020</v>
      </c>
      <c r="F1479" t="s">
        <v>14</v>
      </c>
      <c r="G1479" t="s">
        <v>1715</v>
      </c>
      <c r="H1479" t="s">
        <v>1716</v>
      </c>
      <c r="I1479" s="2">
        <v>1562.499</v>
      </c>
      <c r="J1479" t="s">
        <v>325</v>
      </c>
      <c r="K1479" s="2">
        <v>28254.492999999999</v>
      </c>
    </row>
    <row r="1480" spans="1:11" x14ac:dyDescent="0.15">
      <c r="A1480" t="s">
        <v>1690</v>
      </c>
      <c r="B1480" t="s">
        <v>1691</v>
      </c>
      <c r="C1480" s="1">
        <v>44244</v>
      </c>
      <c r="D1480" s="3">
        <f t="shared" ref="D1480:D1543" si="46">MONTH(C1480)</f>
        <v>2</v>
      </c>
      <c r="E1480" s="3">
        <f t="shared" ref="E1480:E1543" si="47">YEAR(C1480)</f>
        <v>2021</v>
      </c>
      <c r="F1480" t="s">
        <v>14</v>
      </c>
      <c r="G1480" t="s">
        <v>1717</v>
      </c>
      <c r="H1480" t="s">
        <v>1718</v>
      </c>
      <c r="I1480" s="2">
        <v>1250</v>
      </c>
      <c r="K1480" s="2">
        <v>29504.492999999999</v>
      </c>
    </row>
    <row r="1481" spans="1:11" x14ac:dyDescent="0.15">
      <c r="A1481" t="s">
        <v>1690</v>
      </c>
      <c r="B1481" t="s">
        <v>1691</v>
      </c>
      <c r="C1481" s="1">
        <v>44670</v>
      </c>
      <c r="D1481" s="3">
        <f t="shared" si="46"/>
        <v>4</v>
      </c>
      <c r="E1481" s="3">
        <f t="shared" si="47"/>
        <v>2022</v>
      </c>
      <c r="F1481" t="s">
        <v>14</v>
      </c>
      <c r="G1481" t="s">
        <v>37</v>
      </c>
      <c r="H1481" t="s">
        <v>37</v>
      </c>
      <c r="I1481" s="2">
        <v>267</v>
      </c>
      <c r="K1481" s="2">
        <v>29771.492999999999</v>
      </c>
    </row>
    <row r="1482" spans="1:11" x14ac:dyDescent="0.15">
      <c r="A1482" t="s">
        <v>1690</v>
      </c>
      <c r="B1482" t="s">
        <v>1691</v>
      </c>
      <c r="C1482" s="1">
        <v>44761</v>
      </c>
      <c r="D1482" s="3">
        <f t="shared" si="46"/>
        <v>7</v>
      </c>
      <c r="E1482" s="3">
        <f t="shared" si="47"/>
        <v>2022</v>
      </c>
      <c r="F1482" t="s">
        <v>14</v>
      </c>
      <c r="G1482" t="s">
        <v>37</v>
      </c>
      <c r="H1482" t="s">
        <v>37</v>
      </c>
      <c r="I1482" s="2">
        <v>283</v>
      </c>
      <c r="K1482" s="2">
        <v>30054.492999999999</v>
      </c>
    </row>
    <row r="1483" spans="1:11" x14ac:dyDescent="0.15">
      <c r="A1483" t="s">
        <v>1719</v>
      </c>
      <c r="B1483" t="s">
        <v>1720</v>
      </c>
      <c r="C1483" s="1">
        <v>40108</v>
      </c>
      <c r="D1483" s="3">
        <f t="shared" si="46"/>
        <v>10</v>
      </c>
      <c r="E1483" s="3">
        <f t="shared" si="47"/>
        <v>2009</v>
      </c>
      <c r="F1483" t="s">
        <v>1171</v>
      </c>
      <c r="G1483" t="s">
        <v>1721</v>
      </c>
      <c r="H1483" t="s">
        <v>1722</v>
      </c>
      <c r="I1483" s="2">
        <v>7000</v>
      </c>
      <c r="K1483" s="2">
        <v>7000</v>
      </c>
    </row>
    <row r="1484" spans="1:11" x14ac:dyDescent="0.15">
      <c r="A1484" t="s">
        <v>1719</v>
      </c>
      <c r="B1484" t="s">
        <v>1720</v>
      </c>
      <c r="C1484" s="1">
        <v>40233</v>
      </c>
      <c r="D1484" s="3">
        <f t="shared" si="46"/>
        <v>2</v>
      </c>
      <c r="E1484" s="3">
        <f t="shared" si="47"/>
        <v>2010</v>
      </c>
      <c r="F1484" t="s">
        <v>1171</v>
      </c>
      <c r="G1484" t="s">
        <v>1723</v>
      </c>
      <c r="H1484" t="s">
        <v>1724</v>
      </c>
      <c r="I1484" s="2">
        <v>4500</v>
      </c>
      <c r="K1484" s="2">
        <v>11500</v>
      </c>
    </row>
    <row r="1485" spans="1:11" x14ac:dyDescent="0.15">
      <c r="A1485" t="s">
        <v>1719</v>
      </c>
      <c r="B1485" t="s">
        <v>1720</v>
      </c>
      <c r="C1485" s="1">
        <v>40723</v>
      </c>
      <c r="D1485" s="3">
        <f t="shared" si="46"/>
        <v>6</v>
      </c>
      <c r="E1485" s="3">
        <f t="shared" si="47"/>
        <v>2011</v>
      </c>
      <c r="F1485" t="s">
        <v>1171</v>
      </c>
      <c r="G1485" t="s">
        <v>1725</v>
      </c>
      <c r="H1485" t="s">
        <v>1726</v>
      </c>
      <c r="I1485" s="2">
        <v>5000</v>
      </c>
      <c r="K1485" s="2">
        <v>16500</v>
      </c>
    </row>
    <row r="1486" spans="1:11" x14ac:dyDescent="0.15">
      <c r="A1486" t="s">
        <v>1719</v>
      </c>
      <c r="B1486" t="s">
        <v>1720</v>
      </c>
      <c r="C1486" s="1">
        <v>40835</v>
      </c>
      <c r="D1486" s="3">
        <f t="shared" si="46"/>
        <v>10</v>
      </c>
      <c r="E1486" s="3">
        <f t="shared" si="47"/>
        <v>2011</v>
      </c>
      <c r="F1486" t="s">
        <v>14</v>
      </c>
      <c r="G1486" t="s">
        <v>37</v>
      </c>
      <c r="H1486" t="s">
        <v>37</v>
      </c>
      <c r="I1486" s="2">
        <v>358</v>
      </c>
      <c r="K1486" s="2">
        <v>16858</v>
      </c>
    </row>
    <row r="1487" spans="1:11" x14ac:dyDescent="0.15">
      <c r="A1487" t="s">
        <v>1719</v>
      </c>
      <c r="B1487" t="s">
        <v>1720</v>
      </c>
      <c r="C1487" s="1">
        <v>41075</v>
      </c>
      <c r="D1487" s="3">
        <f t="shared" si="46"/>
        <v>6</v>
      </c>
      <c r="E1487" s="3">
        <f t="shared" si="47"/>
        <v>2012</v>
      </c>
      <c r="F1487" t="s">
        <v>14</v>
      </c>
      <c r="G1487" t="s">
        <v>1727</v>
      </c>
      <c r="H1487" t="s">
        <v>1728</v>
      </c>
      <c r="I1487" s="2">
        <v>1649.8090000000002</v>
      </c>
      <c r="J1487" t="s">
        <v>325</v>
      </c>
      <c r="K1487" s="2">
        <v>18507.808999999997</v>
      </c>
    </row>
    <row r="1488" spans="1:11" x14ac:dyDescent="0.15">
      <c r="A1488" t="s">
        <v>1719</v>
      </c>
      <c r="B1488" t="s">
        <v>1720</v>
      </c>
      <c r="C1488" s="1">
        <v>41107</v>
      </c>
      <c r="D1488" s="3">
        <f t="shared" si="46"/>
        <v>7</v>
      </c>
      <c r="E1488" s="3">
        <f t="shared" si="47"/>
        <v>2012</v>
      </c>
      <c r="F1488" t="s">
        <v>14</v>
      </c>
      <c r="G1488" t="s">
        <v>37</v>
      </c>
      <c r="H1488" t="s">
        <v>37</v>
      </c>
      <c r="I1488" s="2">
        <v>256</v>
      </c>
      <c r="K1488" s="2">
        <v>18763.808999999997</v>
      </c>
    </row>
    <row r="1489" spans="1:11" x14ac:dyDescent="0.15">
      <c r="A1489" t="s">
        <v>1719</v>
      </c>
      <c r="B1489" t="s">
        <v>1720</v>
      </c>
      <c r="C1489" s="1">
        <v>41829</v>
      </c>
      <c r="D1489" s="3">
        <f t="shared" si="46"/>
        <v>7</v>
      </c>
      <c r="E1489" s="3">
        <f t="shared" si="47"/>
        <v>2014</v>
      </c>
      <c r="F1489" t="s">
        <v>14</v>
      </c>
      <c r="G1489" t="s">
        <v>1729</v>
      </c>
      <c r="H1489" t="s">
        <v>1730</v>
      </c>
      <c r="I1489" s="2">
        <v>1924.9849999999999</v>
      </c>
      <c r="J1489" t="s">
        <v>325</v>
      </c>
      <c r="K1489" s="2">
        <v>20688.793999999998</v>
      </c>
    </row>
    <row r="1490" spans="1:11" x14ac:dyDescent="0.15">
      <c r="A1490" t="s">
        <v>1719</v>
      </c>
      <c r="B1490" t="s">
        <v>1720</v>
      </c>
      <c r="C1490" s="1">
        <v>41835</v>
      </c>
      <c r="D1490" s="3">
        <f t="shared" si="46"/>
        <v>7</v>
      </c>
      <c r="E1490" s="3">
        <f t="shared" si="47"/>
        <v>2014</v>
      </c>
      <c r="F1490" t="s">
        <v>14</v>
      </c>
      <c r="G1490" t="s">
        <v>37</v>
      </c>
      <c r="H1490" t="s">
        <v>37</v>
      </c>
      <c r="I1490" s="2">
        <v>278</v>
      </c>
      <c r="K1490" s="2">
        <v>20966.793999999998</v>
      </c>
    </row>
    <row r="1491" spans="1:11" x14ac:dyDescent="0.15">
      <c r="A1491" t="s">
        <v>1719</v>
      </c>
      <c r="B1491" t="s">
        <v>1720</v>
      </c>
      <c r="C1491" s="1">
        <v>42377</v>
      </c>
      <c r="D1491" s="3">
        <f t="shared" si="46"/>
        <v>1</v>
      </c>
      <c r="E1491" s="3">
        <f t="shared" si="47"/>
        <v>2016</v>
      </c>
      <c r="F1491" t="s">
        <v>14</v>
      </c>
      <c r="G1491" t="s">
        <v>1731</v>
      </c>
      <c r="H1491" t="s">
        <v>1732</v>
      </c>
      <c r="I1491" s="2">
        <v>1500</v>
      </c>
      <c r="K1491" s="2">
        <v>22466.793999999998</v>
      </c>
    </row>
    <row r="1492" spans="1:11" x14ac:dyDescent="0.15">
      <c r="A1492" t="s">
        <v>1719</v>
      </c>
      <c r="B1492" t="s">
        <v>1720</v>
      </c>
      <c r="C1492" s="1">
        <v>42563</v>
      </c>
      <c r="D1492" s="3">
        <f t="shared" si="46"/>
        <v>7</v>
      </c>
      <c r="E1492" s="3">
        <f t="shared" si="47"/>
        <v>2016</v>
      </c>
      <c r="F1492" t="s">
        <v>14</v>
      </c>
      <c r="G1492" t="s">
        <v>37</v>
      </c>
      <c r="H1492" t="s">
        <v>37</v>
      </c>
      <c r="I1492" s="2">
        <v>242</v>
      </c>
      <c r="K1492" s="2">
        <v>22708.793999999998</v>
      </c>
    </row>
    <row r="1493" spans="1:11" x14ac:dyDescent="0.15">
      <c r="A1493" t="s">
        <v>1719</v>
      </c>
      <c r="B1493" t="s">
        <v>1720</v>
      </c>
      <c r="C1493" s="1">
        <v>42564</v>
      </c>
      <c r="D1493" s="3">
        <f t="shared" si="46"/>
        <v>7</v>
      </c>
      <c r="E1493" s="3">
        <f t="shared" si="47"/>
        <v>2016</v>
      </c>
      <c r="F1493" t="s">
        <v>14</v>
      </c>
      <c r="G1493" t="s">
        <v>1733</v>
      </c>
      <c r="H1493" t="s">
        <v>1734</v>
      </c>
      <c r="I1493" s="2">
        <v>500</v>
      </c>
      <c r="K1493" s="2">
        <v>23208.793999999998</v>
      </c>
    </row>
    <row r="1494" spans="1:11" x14ac:dyDescent="0.15">
      <c r="A1494" t="s">
        <v>1719</v>
      </c>
      <c r="B1494" t="s">
        <v>1720</v>
      </c>
      <c r="C1494" s="1">
        <v>43068</v>
      </c>
      <c r="D1494" s="3">
        <f t="shared" si="46"/>
        <v>11</v>
      </c>
      <c r="E1494" s="3">
        <f t="shared" si="47"/>
        <v>2017</v>
      </c>
      <c r="F1494" t="s">
        <v>14</v>
      </c>
      <c r="G1494" t="s">
        <v>1735</v>
      </c>
      <c r="H1494" t="s">
        <v>1736</v>
      </c>
      <c r="I1494" s="2">
        <v>400</v>
      </c>
      <c r="K1494" s="2">
        <v>23608.793999999998</v>
      </c>
    </row>
    <row r="1495" spans="1:11" x14ac:dyDescent="0.15">
      <c r="A1495" t="s">
        <v>1719</v>
      </c>
      <c r="B1495" t="s">
        <v>1720</v>
      </c>
      <c r="C1495" s="1">
        <v>43389</v>
      </c>
      <c r="D1495" s="3">
        <f t="shared" si="46"/>
        <v>10</v>
      </c>
      <c r="E1495" s="3">
        <f t="shared" si="47"/>
        <v>2018</v>
      </c>
      <c r="F1495" t="s">
        <v>14</v>
      </c>
      <c r="G1495" t="s">
        <v>37</v>
      </c>
      <c r="H1495" t="s">
        <v>37</v>
      </c>
      <c r="I1495" s="2">
        <v>277</v>
      </c>
      <c r="K1495" s="2">
        <v>23885.793999999998</v>
      </c>
    </row>
    <row r="1496" spans="1:11" x14ac:dyDescent="0.15">
      <c r="A1496" t="s">
        <v>1719</v>
      </c>
      <c r="B1496" t="s">
        <v>1720</v>
      </c>
      <c r="C1496" s="1">
        <v>43942</v>
      </c>
      <c r="D1496" s="3">
        <f t="shared" si="46"/>
        <v>4</v>
      </c>
      <c r="E1496" s="3">
        <f t="shared" si="47"/>
        <v>2020</v>
      </c>
      <c r="F1496" t="s">
        <v>14</v>
      </c>
      <c r="G1496" t="s">
        <v>37</v>
      </c>
      <c r="H1496" t="s">
        <v>37</v>
      </c>
      <c r="I1496" s="2">
        <v>235.61500000000001</v>
      </c>
      <c r="K1496" s="2">
        <v>24121.409</v>
      </c>
    </row>
    <row r="1497" spans="1:11" x14ac:dyDescent="0.15">
      <c r="A1497" t="s">
        <v>1719</v>
      </c>
      <c r="B1497" t="s">
        <v>1720</v>
      </c>
      <c r="C1497" s="1">
        <v>44670</v>
      </c>
      <c r="D1497" s="3">
        <f t="shared" si="46"/>
        <v>4</v>
      </c>
      <c r="E1497" s="3">
        <f t="shared" si="47"/>
        <v>2022</v>
      </c>
      <c r="F1497" t="s">
        <v>14</v>
      </c>
      <c r="G1497" t="s">
        <v>37</v>
      </c>
      <c r="H1497" t="s">
        <v>37</v>
      </c>
      <c r="I1497" s="2">
        <v>218</v>
      </c>
      <c r="K1497" s="2">
        <v>24339.409</v>
      </c>
    </row>
    <row r="1498" spans="1:11" x14ac:dyDescent="0.15">
      <c r="A1498" t="s">
        <v>1719</v>
      </c>
      <c r="B1498" t="s">
        <v>1720</v>
      </c>
      <c r="C1498" s="1">
        <v>44761</v>
      </c>
      <c r="D1498" s="3">
        <f t="shared" si="46"/>
        <v>7</v>
      </c>
      <c r="E1498" s="3">
        <f t="shared" si="47"/>
        <v>2022</v>
      </c>
      <c r="F1498" t="s">
        <v>14</v>
      </c>
      <c r="G1498" t="s">
        <v>37</v>
      </c>
      <c r="H1498" t="s">
        <v>37</v>
      </c>
      <c r="I1498" s="2">
        <v>231</v>
      </c>
      <c r="K1498" s="2">
        <v>24570.409</v>
      </c>
    </row>
    <row r="1499" spans="1:11" x14ac:dyDescent="0.15">
      <c r="A1499" t="s">
        <v>1737</v>
      </c>
      <c r="B1499" t="s">
        <v>1738</v>
      </c>
      <c r="C1499" s="1">
        <v>43971</v>
      </c>
      <c r="D1499" s="3">
        <f t="shared" si="46"/>
        <v>5</v>
      </c>
      <c r="E1499" s="3">
        <f t="shared" si="47"/>
        <v>2020</v>
      </c>
      <c r="F1499" t="s">
        <v>1171</v>
      </c>
      <c r="G1499" t="s">
        <v>1739</v>
      </c>
      <c r="H1499" t="s">
        <v>1740</v>
      </c>
      <c r="I1499" s="2">
        <v>7000</v>
      </c>
      <c r="K1499" s="2">
        <v>7000</v>
      </c>
    </row>
    <row r="1500" spans="1:11" x14ac:dyDescent="0.15">
      <c r="A1500" t="s">
        <v>1737</v>
      </c>
      <c r="B1500" t="s">
        <v>1738</v>
      </c>
      <c r="C1500" s="1">
        <v>44097</v>
      </c>
      <c r="D1500" s="3">
        <f t="shared" si="46"/>
        <v>9</v>
      </c>
      <c r="E1500" s="3">
        <f t="shared" si="47"/>
        <v>2020</v>
      </c>
      <c r="F1500" t="s">
        <v>1171</v>
      </c>
      <c r="G1500" t="s">
        <v>1741</v>
      </c>
      <c r="H1500" t="s">
        <v>1742</v>
      </c>
      <c r="I1500" s="2">
        <v>6500</v>
      </c>
      <c r="K1500" s="2">
        <v>13500</v>
      </c>
    </row>
    <row r="1501" spans="1:11" x14ac:dyDescent="0.15">
      <c r="A1501" t="s">
        <v>1737</v>
      </c>
      <c r="B1501" t="s">
        <v>1738</v>
      </c>
      <c r="C1501" s="1">
        <v>44258</v>
      </c>
      <c r="D1501" s="3">
        <f t="shared" si="46"/>
        <v>3</v>
      </c>
      <c r="E1501" s="3">
        <f t="shared" si="47"/>
        <v>2021</v>
      </c>
      <c r="F1501" t="s">
        <v>14</v>
      </c>
      <c r="G1501" t="s">
        <v>1743</v>
      </c>
      <c r="H1501" t="s">
        <v>1744</v>
      </c>
      <c r="I1501" s="2">
        <v>1562.499</v>
      </c>
      <c r="J1501" t="s">
        <v>325</v>
      </c>
      <c r="K1501" s="2">
        <v>15062.499</v>
      </c>
    </row>
    <row r="1502" spans="1:11" x14ac:dyDescent="0.15">
      <c r="A1502" t="s">
        <v>1737</v>
      </c>
      <c r="B1502" t="s">
        <v>1738</v>
      </c>
      <c r="C1502" s="1">
        <v>44328</v>
      </c>
      <c r="D1502" s="3">
        <f t="shared" si="46"/>
        <v>5</v>
      </c>
      <c r="E1502" s="3">
        <f t="shared" si="47"/>
        <v>2021</v>
      </c>
      <c r="F1502" t="s">
        <v>14</v>
      </c>
      <c r="G1502" t="s">
        <v>1743</v>
      </c>
      <c r="H1502" t="s">
        <v>1322</v>
      </c>
      <c r="I1502" s="2">
        <v>1500</v>
      </c>
      <c r="K1502" s="2">
        <v>16562.499</v>
      </c>
    </row>
    <row r="1503" spans="1:11" x14ac:dyDescent="0.15">
      <c r="A1503" t="s">
        <v>1737</v>
      </c>
      <c r="B1503" t="s">
        <v>1738</v>
      </c>
      <c r="C1503" s="1">
        <v>44384</v>
      </c>
      <c r="D1503" s="3">
        <f t="shared" si="46"/>
        <v>7</v>
      </c>
      <c r="E1503" s="3">
        <f t="shared" si="47"/>
        <v>2021</v>
      </c>
      <c r="F1503" t="s">
        <v>14</v>
      </c>
      <c r="G1503" t="s">
        <v>1745</v>
      </c>
      <c r="H1503" t="s">
        <v>1746</v>
      </c>
      <c r="I1503" s="2">
        <v>1866.25</v>
      </c>
      <c r="J1503" t="s">
        <v>325</v>
      </c>
      <c r="K1503" s="2">
        <v>18428.749</v>
      </c>
    </row>
    <row r="1504" spans="1:11" x14ac:dyDescent="0.15">
      <c r="A1504" t="s">
        <v>1737</v>
      </c>
      <c r="B1504" t="s">
        <v>1738</v>
      </c>
      <c r="C1504" s="1">
        <v>44482</v>
      </c>
      <c r="D1504" s="3">
        <f t="shared" si="46"/>
        <v>10</v>
      </c>
      <c r="E1504" s="3">
        <f t="shared" si="47"/>
        <v>2021</v>
      </c>
      <c r="F1504" t="s">
        <v>14</v>
      </c>
      <c r="G1504" t="s">
        <v>1747</v>
      </c>
      <c r="H1504" t="s">
        <v>1748</v>
      </c>
      <c r="I1504" s="2">
        <v>1562.5</v>
      </c>
      <c r="J1504" t="s">
        <v>325</v>
      </c>
      <c r="K1504" s="2">
        <v>19991.249</v>
      </c>
    </row>
    <row r="1505" spans="1:11" x14ac:dyDescent="0.15">
      <c r="A1505" t="s">
        <v>1737</v>
      </c>
      <c r="B1505" t="s">
        <v>1738</v>
      </c>
      <c r="C1505" s="1">
        <v>44670</v>
      </c>
      <c r="D1505" s="3">
        <f t="shared" si="46"/>
        <v>4</v>
      </c>
      <c r="E1505" s="3">
        <f t="shared" si="47"/>
        <v>2022</v>
      </c>
      <c r="F1505" t="s">
        <v>14</v>
      </c>
      <c r="G1505" t="s">
        <v>37</v>
      </c>
      <c r="H1505" t="s">
        <v>37</v>
      </c>
      <c r="I1505" s="2">
        <v>181</v>
      </c>
      <c r="K1505" s="2">
        <v>20172.249</v>
      </c>
    </row>
    <row r="1506" spans="1:11" x14ac:dyDescent="0.15">
      <c r="A1506" t="s">
        <v>1737</v>
      </c>
      <c r="B1506" t="s">
        <v>1738</v>
      </c>
      <c r="C1506" s="1">
        <v>44761</v>
      </c>
      <c r="D1506" s="3">
        <f t="shared" si="46"/>
        <v>7</v>
      </c>
      <c r="E1506" s="3">
        <f t="shared" si="47"/>
        <v>2022</v>
      </c>
      <c r="F1506" t="s">
        <v>14</v>
      </c>
      <c r="G1506" t="s">
        <v>37</v>
      </c>
      <c r="H1506" t="s">
        <v>37</v>
      </c>
      <c r="I1506" s="2">
        <v>191</v>
      </c>
      <c r="K1506" s="2">
        <v>20363.249</v>
      </c>
    </row>
    <row r="1507" spans="1:11" x14ac:dyDescent="0.15">
      <c r="A1507" t="s">
        <v>1737</v>
      </c>
      <c r="B1507" t="s">
        <v>1738</v>
      </c>
      <c r="C1507" s="1">
        <v>44839</v>
      </c>
      <c r="D1507" s="3">
        <f t="shared" si="46"/>
        <v>10</v>
      </c>
      <c r="E1507" s="3">
        <f t="shared" si="47"/>
        <v>2022</v>
      </c>
      <c r="F1507" t="s">
        <v>14</v>
      </c>
      <c r="G1507" t="s">
        <v>1749</v>
      </c>
      <c r="H1507" t="s">
        <v>1750</v>
      </c>
      <c r="I1507" s="2">
        <v>2500</v>
      </c>
      <c r="K1507" s="2">
        <v>22863.249</v>
      </c>
    </row>
    <row r="1508" spans="1:11" x14ac:dyDescent="0.15">
      <c r="A1508" t="s">
        <v>1751</v>
      </c>
      <c r="B1508" t="s">
        <v>1752</v>
      </c>
      <c r="C1508" s="1">
        <v>42298</v>
      </c>
      <c r="D1508" s="3">
        <f t="shared" si="46"/>
        <v>10</v>
      </c>
      <c r="E1508" s="3">
        <f t="shared" si="47"/>
        <v>2015</v>
      </c>
      <c r="F1508" t="s">
        <v>1171</v>
      </c>
      <c r="G1508" t="s">
        <v>866</v>
      </c>
      <c r="H1508" t="s">
        <v>1753</v>
      </c>
      <c r="I1508" s="2">
        <v>4750.0000000000009</v>
      </c>
      <c r="K1508" s="2">
        <v>4750.0000000000009</v>
      </c>
    </row>
    <row r="1509" spans="1:11" x14ac:dyDescent="0.15">
      <c r="A1509" t="s">
        <v>1751</v>
      </c>
      <c r="B1509" t="s">
        <v>1752</v>
      </c>
      <c r="C1509" s="1">
        <v>42487</v>
      </c>
      <c r="D1509" s="3">
        <f t="shared" si="46"/>
        <v>4</v>
      </c>
      <c r="E1509" s="3">
        <f t="shared" si="47"/>
        <v>2016</v>
      </c>
      <c r="F1509" t="s">
        <v>1171</v>
      </c>
      <c r="G1509" t="s">
        <v>1754</v>
      </c>
      <c r="H1509" t="s">
        <v>1755</v>
      </c>
      <c r="I1509" s="2">
        <v>4750.0000000000009</v>
      </c>
      <c r="K1509" s="2">
        <v>9500.0000000000018</v>
      </c>
    </row>
    <row r="1510" spans="1:11" x14ac:dyDescent="0.15">
      <c r="A1510" t="s">
        <v>1751</v>
      </c>
      <c r="B1510" t="s">
        <v>1752</v>
      </c>
      <c r="C1510" s="1">
        <v>42563</v>
      </c>
      <c r="D1510" s="3">
        <f t="shared" si="46"/>
        <v>7</v>
      </c>
      <c r="E1510" s="3">
        <f t="shared" si="47"/>
        <v>2016</v>
      </c>
      <c r="F1510" t="s">
        <v>14</v>
      </c>
      <c r="G1510" t="s">
        <v>37</v>
      </c>
      <c r="H1510" t="s">
        <v>37</v>
      </c>
      <c r="I1510" s="2">
        <v>102</v>
      </c>
      <c r="K1510" s="2">
        <v>9602.0000000000018</v>
      </c>
    </row>
    <row r="1511" spans="1:11" x14ac:dyDescent="0.15">
      <c r="A1511" t="s">
        <v>1751</v>
      </c>
      <c r="B1511" t="s">
        <v>1752</v>
      </c>
      <c r="C1511" s="1">
        <v>42669</v>
      </c>
      <c r="D1511" s="3">
        <f t="shared" si="46"/>
        <v>10</v>
      </c>
      <c r="E1511" s="3">
        <f t="shared" si="47"/>
        <v>2016</v>
      </c>
      <c r="F1511" t="s">
        <v>1171</v>
      </c>
      <c r="G1511" t="s">
        <v>1756</v>
      </c>
      <c r="H1511" t="s">
        <v>1097</v>
      </c>
      <c r="I1511" s="2">
        <v>4000</v>
      </c>
      <c r="K1511" s="2">
        <v>13602</v>
      </c>
    </row>
    <row r="1512" spans="1:11" x14ac:dyDescent="0.15">
      <c r="A1512" t="s">
        <v>1751</v>
      </c>
      <c r="B1512" t="s">
        <v>1752</v>
      </c>
      <c r="C1512" s="1">
        <v>42838</v>
      </c>
      <c r="D1512" s="3">
        <f t="shared" si="46"/>
        <v>4</v>
      </c>
      <c r="E1512" s="3">
        <f t="shared" si="47"/>
        <v>2017</v>
      </c>
      <c r="F1512" t="s">
        <v>14</v>
      </c>
      <c r="G1512" t="s">
        <v>1757</v>
      </c>
      <c r="H1512" t="s">
        <v>1758</v>
      </c>
      <c r="I1512" s="2">
        <v>1724.999</v>
      </c>
      <c r="J1512" t="s">
        <v>325</v>
      </c>
      <c r="K1512" s="2">
        <v>15326.999</v>
      </c>
    </row>
    <row r="1513" spans="1:11" x14ac:dyDescent="0.15">
      <c r="A1513" t="s">
        <v>1751</v>
      </c>
      <c r="B1513" t="s">
        <v>1752</v>
      </c>
      <c r="C1513" s="1">
        <v>42984</v>
      </c>
      <c r="D1513" s="3">
        <f t="shared" si="46"/>
        <v>9</v>
      </c>
      <c r="E1513" s="3">
        <f t="shared" si="47"/>
        <v>2017</v>
      </c>
      <c r="F1513" t="s">
        <v>1171</v>
      </c>
      <c r="G1513" t="s">
        <v>1759</v>
      </c>
      <c r="H1513" t="s">
        <v>491</v>
      </c>
      <c r="I1513" s="2">
        <v>4000</v>
      </c>
      <c r="K1513" s="2">
        <v>19326.999</v>
      </c>
    </row>
    <row r="1514" spans="1:11" x14ac:dyDescent="0.15">
      <c r="A1514" t="s">
        <v>1751</v>
      </c>
      <c r="B1514" t="s">
        <v>1752</v>
      </c>
      <c r="C1514" s="1">
        <v>43389</v>
      </c>
      <c r="D1514" s="3">
        <f t="shared" si="46"/>
        <v>10</v>
      </c>
      <c r="E1514" s="3">
        <f t="shared" si="47"/>
        <v>2018</v>
      </c>
      <c r="F1514" t="s">
        <v>14</v>
      </c>
      <c r="G1514" t="s">
        <v>37</v>
      </c>
      <c r="H1514" t="s">
        <v>37</v>
      </c>
      <c r="I1514" s="2">
        <v>227</v>
      </c>
      <c r="K1514" s="2">
        <v>19553.999</v>
      </c>
    </row>
    <row r="1515" spans="1:11" x14ac:dyDescent="0.15">
      <c r="A1515" t="s">
        <v>1751</v>
      </c>
      <c r="B1515" t="s">
        <v>1752</v>
      </c>
      <c r="C1515" s="1">
        <v>43942</v>
      </c>
      <c r="D1515" s="3">
        <f t="shared" si="46"/>
        <v>4</v>
      </c>
      <c r="E1515" s="3">
        <f t="shared" si="47"/>
        <v>2020</v>
      </c>
      <c r="F1515" t="s">
        <v>14</v>
      </c>
      <c r="G1515" t="s">
        <v>37</v>
      </c>
      <c r="H1515" t="s">
        <v>37</v>
      </c>
      <c r="I1515" s="2">
        <v>192.88499999999999</v>
      </c>
      <c r="K1515" s="2">
        <v>19746.883999999998</v>
      </c>
    </row>
    <row r="1516" spans="1:11" x14ac:dyDescent="0.15">
      <c r="A1516" t="s">
        <v>1751</v>
      </c>
      <c r="B1516" t="s">
        <v>1752</v>
      </c>
      <c r="C1516" s="1">
        <v>44670</v>
      </c>
      <c r="D1516" s="3">
        <f t="shared" si="46"/>
        <v>4</v>
      </c>
      <c r="E1516" s="3">
        <f t="shared" si="47"/>
        <v>2022</v>
      </c>
      <c r="F1516" t="s">
        <v>14</v>
      </c>
      <c r="G1516" t="s">
        <v>37</v>
      </c>
      <c r="H1516" t="s">
        <v>37</v>
      </c>
      <c r="I1516" s="2">
        <v>179</v>
      </c>
      <c r="K1516" s="2">
        <v>19925.883999999998</v>
      </c>
    </row>
    <row r="1517" spans="1:11" x14ac:dyDescent="0.15">
      <c r="A1517" t="s">
        <v>1751</v>
      </c>
      <c r="B1517" t="s">
        <v>1752</v>
      </c>
      <c r="C1517" s="1">
        <v>44761</v>
      </c>
      <c r="D1517" s="3">
        <f t="shared" si="46"/>
        <v>7</v>
      </c>
      <c r="E1517" s="3">
        <f t="shared" si="47"/>
        <v>2022</v>
      </c>
      <c r="F1517" t="s">
        <v>14</v>
      </c>
      <c r="G1517" t="s">
        <v>37</v>
      </c>
      <c r="H1517" t="s">
        <v>37</v>
      </c>
      <c r="I1517" s="2">
        <v>189</v>
      </c>
      <c r="K1517" s="2">
        <v>20114.883999999998</v>
      </c>
    </row>
    <row r="1518" spans="1:11" x14ac:dyDescent="0.15">
      <c r="A1518" t="s">
        <v>1760</v>
      </c>
      <c r="B1518" t="s">
        <v>1761</v>
      </c>
      <c r="C1518" s="1">
        <v>41451</v>
      </c>
      <c r="D1518" s="3">
        <f t="shared" si="46"/>
        <v>6</v>
      </c>
      <c r="E1518" s="3">
        <f t="shared" si="47"/>
        <v>2013</v>
      </c>
      <c r="F1518" t="s">
        <v>1171</v>
      </c>
      <c r="G1518" t="s">
        <v>225</v>
      </c>
      <c r="H1518" t="s">
        <v>1762</v>
      </c>
      <c r="I1518" s="2">
        <v>5000</v>
      </c>
      <c r="K1518" s="2">
        <v>5000</v>
      </c>
    </row>
    <row r="1519" spans="1:11" x14ac:dyDescent="0.15">
      <c r="A1519" t="s">
        <v>1760</v>
      </c>
      <c r="B1519" t="s">
        <v>1761</v>
      </c>
      <c r="C1519" s="1">
        <v>41570</v>
      </c>
      <c r="D1519" s="3">
        <f t="shared" si="46"/>
        <v>10</v>
      </c>
      <c r="E1519" s="3">
        <f t="shared" si="47"/>
        <v>2013</v>
      </c>
      <c r="F1519" t="s">
        <v>1171</v>
      </c>
      <c r="G1519" t="s">
        <v>1763</v>
      </c>
      <c r="H1519" t="s">
        <v>1764</v>
      </c>
      <c r="I1519" s="2">
        <v>4500</v>
      </c>
      <c r="K1519" s="2">
        <v>9500</v>
      </c>
    </row>
    <row r="1520" spans="1:11" x14ac:dyDescent="0.15">
      <c r="A1520" t="s">
        <v>1760</v>
      </c>
      <c r="B1520" t="s">
        <v>1761</v>
      </c>
      <c r="C1520" s="1">
        <v>41835</v>
      </c>
      <c r="D1520" s="3">
        <f t="shared" si="46"/>
        <v>7</v>
      </c>
      <c r="E1520" s="3">
        <f t="shared" si="47"/>
        <v>2014</v>
      </c>
      <c r="F1520" t="s">
        <v>14</v>
      </c>
      <c r="G1520" t="s">
        <v>37</v>
      </c>
      <c r="H1520" t="s">
        <v>37</v>
      </c>
      <c r="I1520" s="2">
        <v>128</v>
      </c>
      <c r="K1520" s="2">
        <v>9628</v>
      </c>
    </row>
    <row r="1521" spans="1:11" x14ac:dyDescent="0.15">
      <c r="A1521" t="s">
        <v>1760</v>
      </c>
      <c r="B1521" t="s">
        <v>1761</v>
      </c>
      <c r="C1521" s="1">
        <v>41941</v>
      </c>
      <c r="D1521" s="3">
        <f t="shared" si="46"/>
        <v>10</v>
      </c>
      <c r="E1521" s="3">
        <f t="shared" si="47"/>
        <v>2014</v>
      </c>
      <c r="F1521" t="s">
        <v>1171</v>
      </c>
      <c r="G1521" t="s">
        <v>1765</v>
      </c>
      <c r="H1521" t="s">
        <v>1766</v>
      </c>
      <c r="I1521" s="2">
        <v>4000</v>
      </c>
      <c r="K1521" s="2">
        <v>13628</v>
      </c>
    </row>
    <row r="1522" spans="1:11" x14ac:dyDescent="0.15">
      <c r="A1522" t="s">
        <v>1760</v>
      </c>
      <c r="B1522" t="s">
        <v>1761</v>
      </c>
      <c r="C1522" s="1">
        <v>42074</v>
      </c>
      <c r="D1522" s="3">
        <f t="shared" si="46"/>
        <v>3</v>
      </c>
      <c r="E1522" s="3">
        <f t="shared" si="47"/>
        <v>2015</v>
      </c>
      <c r="F1522" t="s">
        <v>14</v>
      </c>
      <c r="G1522" t="s">
        <v>1767</v>
      </c>
      <c r="H1522" t="s">
        <v>1768</v>
      </c>
      <c r="I1522" s="2">
        <v>1649.9849999999999</v>
      </c>
      <c r="J1522" t="s">
        <v>325</v>
      </c>
      <c r="K1522" s="2">
        <v>15277.985000000001</v>
      </c>
    </row>
    <row r="1523" spans="1:11" x14ac:dyDescent="0.15">
      <c r="A1523" t="s">
        <v>1760</v>
      </c>
      <c r="B1523" t="s">
        <v>1761</v>
      </c>
      <c r="C1523" s="1">
        <v>42207</v>
      </c>
      <c r="D1523" s="3">
        <f t="shared" si="46"/>
        <v>7</v>
      </c>
      <c r="E1523" s="3">
        <f t="shared" si="47"/>
        <v>2015</v>
      </c>
      <c r="F1523" t="s">
        <v>1171</v>
      </c>
      <c r="G1523" t="s">
        <v>1769</v>
      </c>
      <c r="H1523" t="s">
        <v>1770</v>
      </c>
      <c r="I1523" s="2">
        <v>4000</v>
      </c>
      <c r="K1523" s="2">
        <v>19277.985000000001</v>
      </c>
    </row>
    <row r="1524" spans="1:11" x14ac:dyDescent="0.15">
      <c r="A1524" t="s">
        <v>1760</v>
      </c>
      <c r="B1524" t="s">
        <v>1761</v>
      </c>
      <c r="C1524" s="1">
        <v>42563</v>
      </c>
      <c r="D1524" s="3">
        <f t="shared" si="46"/>
        <v>7</v>
      </c>
      <c r="E1524" s="3">
        <f t="shared" si="47"/>
        <v>2016</v>
      </c>
      <c r="F1524" t="s">
        <v>14</v>
      </c>
      <c r="G1524" t="s">
        <v>37</v>
      </c>
      <c r="H1524" t="s">
        <v>37</v>
      </c>
      <c r="I1524" s="2">
        <v>208</v>
      </c>
      <c r="K1524" s="2">
        <v>19485.985000000001</v>
      </c>
    </row>
    <row r="1525" spans="1:11" x14ac:dyDescent="0.15">
      <c r="A1525" t="s">
        <v>1760</v>
      </c>
      <c r="B1525" t="s">
        <v>1761</v>
      </c>
      <c r="C1525" s="1">
        <v>43389</v>
      </c>
      <c r="D1525" s="3">
        <f t="shared" si="46"/>
        <v>10</v>
      </c>
      <c r="E1525" s="3">
        <f t="shared" si="47"/>
        <v>2018</v>
      </c>
      <c r="F1525" t="s">
        <v>14</v>
      </c>
      <c r="G1525" t="s">
        <v>37</v>
      </c>
      <c r="H1525" t="s">
        <v>37</v>
      </c>
      <c r="I1525" s="2">
        <v>228</v>
      </c>
      <c r="K1525" s="2">
        <v>19713.985000000001</v>
      </c>
    </row>
    <row r="1526" spans="1:11" x14ac:dyDescent="0.15">
      <c r="A1526" t="s">
        <v>1760</v>
      </c>
      <c r="B1526" t="s">
        <v>1761</v>
      </c>
      <c r="C1526" s="1">
        <v>43942</v>
      </c>
      <c r="D1526" s="3">
        <f t="shared" si="46"/>
        <v>4</v>
      </c>
      <c r="E1526" s="3">
        <f t="shared" si="47"/>
        <v>2020</v>
      </c>
      <c r="F1526" t="s">
        <v>14</v>
      </c>
      <c r="G1526" t="s">
        <v>37</v>
      </c>
      <c r="H1526" t="s">
        <v>37</v>
      </c>
      <c r="I1526" s="2">
        <v>194.46299999999999</v>
      </c>
      <c r="K1526" s="2">
        <v>19908.448</v>
      </c>
    </row>
    <row r="1527" spans="1:11" x14ac:dyDescent="0.15">
      <c r="A1527" t="s">
        <v>1760</v>
      </c>
      <c r="B1527" t="s">
        <v>1761</v>
      </c>
      <c r="C1527" s="1">
        <v>44670</v>
      </c>
      <c r="D1527" s="3">
        <f t="shared" si="46"/>
        <v>4</v>
      </c>
      <c r="E1527" s="3">
        <f t="shared" si="47"/>
        <v>2022</v>
      </c>
      <c r="F1527" t="s">
        <v>14</v>
      </c>
      <c r="G1527" t="s">
        <v>37</v>
      </c>
      <c r="H1527" t="s">
        <v>37</v>
      </c>
      <c r="I1527" s="2">
        <v>180</v>
      </c>
      <c r="K1527" s="2">
        <v>20088.448</v>
      </c>
    </row>
    <row r="1528" spans="1:11" x14ac:dyDescent="0.15">
      <c r="A1528" t="s">
        <v>1760</v>
      </c>
      <c r="B1528" t="s">
        <v>1761</v>
      </c>
      <c r="C1528" s="1">
        <v>44761</v>
      </c>
      <c r="D1528" s="3">
        <f t="shared" si="46"/>
        <v>7</v>
      </c>
      <c r="E1528" s="3">
        <f t="shared" si="47"/>
        <v>2022</v>
      </c>
      <c r="F1528" t="s">
        <v>14</v>
      </c>
      <c r="G1528" t="s">
        <v>37</v>
      </c>
      <c r="H1528" t="s">
        <v>37</v>
      </c>
      <c r="I1528" s="2">
        <v>191</v>
      </c>
      <c r="K1528" s="2">
        <v>20279.448</v>
      </c>
    </row>
    <row r="1529" spans="1:11" x14ac:dyDescent="0.15">
      <c r="A1529" t="s">
        <v>1771</v>
      </c>
      <c r="B1529" t="s">
        <v>1772</v>
      </c>
      <c r="C1529" s="1">
        <v>43236</v>
      </c>
      <c r="D1529" s="3">
        <f t="shared" si="46"/>
        <v>5</v>
      </c>
      <c r="E1529" s="3">
        <f t="shared" si="47"/>
        <v>2018</v>
      </c>
      <c r="F1529" t="s">
        <v>1171</v>
      </c>
      <c r="G1529" t="s">
        <v>267</v>
      </c>
      <c r="H1529" t="s">
        <v>1773</v>
      </c>
      <c r="I1529" s="2">
        <v>6000</v>
      </c>
      <c r="K1529" s="2">
        <v>6000</v>
      </c>
    </row>
    <row r="1530" spans="1:11" x14ac:dyDescent="0.15">
      <c r="A1530" t="s">
        <v>1771</v>
      </c>
      <c r="B1530" t="s">
        <v>1772</v>
      </c>
      <c r="C1530" s="1">
        <v>43383</v>
      </c>
      <c r="D1530" s="3">
        <f t="shared" si="46"/>
        <v>10</v>
      </c>
      <c r="E1530" s="3">
        <f t="shared" si="47"/>
        <v>2018</v>
      </c>
      <c r="F1530" t="s">
        <v>1171</v>
      </c>
      <c r="G1530" t="s">
        <v>1774</v>
      </c>
      <c r="H1530" t="s">
        <v>1775</v>
      </c>
      <c r="I1530" s="2">
        <v>5250</v>
      </c>
      <c r="K1530" s="2">
        <v>11250</v>
      </c>
    </row>
    <row r="1531" spans="1:11" x14ac:dyDescent="0.15">
      <c r="A1531" t="s">
        <v>1771</v>
      </c>
      <c r="B1531" t="s">
        <v>1772</v>
      </c>
      <c r="C1531" s="1">
        <v>43389</v>
      </c>
      <c r="D1531" s="3">
        <f t="shared" si="46"/>
        <v>10</v>
      </c>
      <c r="E1531" s="3">
        <f t="shared" si="47"/>
        <v>2018</v>
      </c>
      <c r="F1531" t="s">
        <v>14</v>
      </c>
      <c r="G1531" t="s">
        <v>37</v>
      </c>
      <c r="H1531" t="s">
        <v>37</v>
      </c>
      <c r="I1531" s="2">
        <v>70</v>
      </c>
      <c r="K1531" s="2">
        <v>11320</v>
      </c>
    </row>
    <row r="1532" spans="1:11" x14ac:dyDescent="0.15">
      <c r="A1532" t="s">
        <v>1771</v>
      </c>
      <c r="B1532" t="s">
        <v>1772</v>
      </c>
      <c r="C1532" s="1">
        <v>43873</v>
      </c>
      <c r="D1532" s="3">
        <f t="shared" si="46"/>
        <v>2</v>
      </c>
      <c r="E1532" s="3">
        <f t="shared" si="47"/>
        <v>2020</v>
      </c>
      <c r="F1532" t="s">
        <v>1171</v>
      </c>
      <c r="G1532" t="s">
        <v>1776</v>
      </c>
      <c r="H1532" t="s">
        <v>1777</v>
      </c>
      <c r="I1532" s="2">
        <v>2500</v>
      </c>
      <c r="K1532" s="2">
        <v>13820</v>
      </c>
    </row>
    <row r="1533" spans="1:11" x14ac:dyDescent="0.15">
      <c r="A1533" t="s">
        <v>1771</v>
      </c>
      <c r="B1533" t="s">
        <v>1772</v>
      </c>
      <c r="C1533" s="1">
        <v>43942</v>
      </c>
      <c r="D1533" s="3">
        <f t="shared" si="46"/>
        <v>4</v>
      </c>
      <c r="E1533" s="3">
        <f t="shared" si="47"/>
        <v>2020</v>
      </c>
      <c r="F1533" t="s">
        <v>14</v>
      </c>
      <c r="G1533" t="s">
        <v>37</v>
      </c>
      <c r="H1533" t="s">
        <v>37</v>
      </c>
      <c r="I1533" s="2">
        <v>136.32399999999998</v>
      </c>
      <c r="K1533" s="2">
        <v>13956.323999999999</v>
      </c>
    </row>
    <row r="1534" spans="1:11" x14ac:dyDescent="0.15">
      <c r="A1534" t="s">
        <v>1771</v>
      </c>
      <c r="B1534" t="s">
        <v>1772</v>
      </c>
      <c r="C1534" s="1">
        <v>44132</v>
      </c>
      <c r="D1534" s="3">
        <f t="shared" si="46"/>
        <v>10</v>
      </c>
      <c r="E1534" s="3">
        <f t="shared" si="47"/>
        <v>2020</v>
      </c>
      <c r="F1534" t="s">
        <v>14</v>
      </c>
      <c r="G1534" t="s">
        <v>1778</v>
      </c>
      <c r="H1534" t="s">
        <v>1779</v>
      </c>
      <c r="I1534" s="2">
        <v>1249.999</v>
      </c>
      <c r="J1534" t="s">
        <v>325</v>
      </c>
      <c r="K1534" s="2">
        <v>15206.322999999999</v>
      </c>
    </row>
    <row r="1535" spans="1:11" x14ac:dyDescent="0.15">
      <c r="A1535" t="s">
        <v>1771</v>
      </c>
      <c r="B1535" t="s">
        <v>1772</v>
      </c>
      <c r="C1535" s="1">
        <v>44230</v>
      </c>
      <c r="D1535" s="3">
        <f t="shared" si="46"/>
        <v>2</v>
      </c>
      <c r="E1535" s="3">
        <f t="shared" si="47"/>
        <v>2021</v>
      </c>
      <c r="F1535" t="s">
        <v>14</v>
      </c>
      <c r="G1535" t="s">
        <v>1780</v>
      </c>
      <c r="H1535" t="s">
        <v>1781</v>
      </c>
      <c r="I1535" s="2">
        <v>1071.25</v>
      </c>
      <c r="J1535" t="s">
        <v>325</v>
      </c>
      <c r="K1535" s="2">
        <v>16277.572999999999</v>
      </c>
    </row>
    <row r="1536" spans="1:11" x14ac:dyDescent="0.15">
      <c r="A1536" t="s">
        <v>1771</v>
      </c>
      <c r="B1536" t="s">
        <v>1772</v>
      </c>
      <c r="C1536" s="1">
        <v>44300</v>
      </c>
      <c r="D1536" s="3">
        <f t="shared" si="46"/>
        <v>4</v>
      </c>
      <c r="E1536" s="3">
        <f t="shared" si="47"/>
        <v>2021</v>
      </c>
      <c r="F1536" t="s">
        <v>14</v>
      </c>
      <c r="G1536" t="s">
        <v>1782</v>
      </c>
      <c r="H1536" t="s">
        <v>679</v>
      </c>
      <c r="I1536" s="2">
        <v>1000</v>
      </c>
      <c r="K1536" s="2">
        <v>17277.572999999997</v>
      </c>
    </row>
    <row r="1537" spans="1:11" x14ac:dyDescent="0.15">
      <c r="A1537" t="s">
        <v>1771</v>
      </c>
      <c r="B1537" t="s">
        <v>1772</v>
      </c>
      <c r="C1537" s="1">
        <v>44356</v>
      </c>
      <c r="D1537" s="3">
        <f t="shared" si="46"/>
        <v>6</v>
      </c>
      <c r="E1537" s="3">
        <f t="shared" si="47"/>
        <v>2021</v>
      </c>
      <c r="F1537" t="s">
        <v>14</v>
      </c>
      <c r="G1537" t="s">
        <v>1783</v>
      </c>
      <c r="H1537" t="s">
        <v>1784</v>
      </c>
      <c r="I1537" s="2">
        <v>1562.5</v>
      </c>
      <c r="J1537" t="s">
        <v>325</v>
      </c>
      <c r="K1537" s="2">
        <v>18840.072999999997</v>
      </c>
    </row>
    <row r="1538" spans="1:11" x14ac:dyDescent="0.15">
      <c r="A1538" t="s">
        <v>1771</v>
      </c>
      <c r="B1538" t="s">
        <v>1772</v>
      </c>
      <c r="C1538" s="1">
        <v>44398</v>
      </c>
      <c r="D1538" s="3">
        <f t="shared" si="46"/>
        <v>7</v>
      </c>
      <c r="E1538" s="3">
        <f t="shared" si="47"/>
        <v>2021</v>
      </c>
      <c r="F1538" t="s">
        <v>14</v>
      </c>
      <c r="G1538" t="s">
        <v>1785</v>
      </c>
      <c r="H1538" t="s">
        <v>680</v>
      </c>
      <c r="I1538" s="2">
        <v>1562.5</v>
      </c>
      <c r="J1538" t="s">
        <v>325</v>
      </c>
      <c r="K1538" s="2">
        <v>20402.572999999997</v>
      </c>
    </row>
    <row r="1539" spans="1:11" x14ac:dyDescent="0.15">
      <c r="A1539" t="s">
        <v>1771</v>
      </c>
      <c r="B1539" t="s">
        <v>1772</v>
      </c>
      <c r="C1539" s="1">
        <v>44447</v>
      </c>
      <c r="D1539" s="3">
        <f t="shared" si="46"/>
        <v>9</v>
      </c>
      <c r="E1539" s="3">
        <f t="shared" si="47"/>
        <v>2021</v>
      </c>
      <c r="F1539" t="s">
        <v>14</v>
      </c>
      <c r="G1539" t="s">
        <v>1786</v>
      </c>
      <c r="H1539" t="s">
        <v>1787</v>
      </c>
      <c r="I1539" s="2">
        <v>1250</v>
      </c>
      <c r="K1539" s="2">
        <v>21652.572999999997</v>
      </c>
    </row>
    <row r="1540" spans="1:11" x14ac:dyDescent="0.15">
      <c r="A1540" t="s">
        <v>1771</v>
      </c>
      <c r="B1540" t="s">
        <v>1772</v>
      </c>
      <c r="C1540" s="1">
        <v>44503</v>
      </c>
      <c r="D1540" s="3">
        <f t="shared" si="46"/>
        <v>11</v>
      </c>
      <c r="E1540" s="3">
        <f t="shared" si="47"/>
        <v>2021</v>
      </c>
      <c r="F1540" t="s">
        <v>14</v>
      </c>
      <c r="G1540" t="s">
        <v>1788</v>
      </c>
      <c r="H1540" t="s">
        <v>1789</v>
      </c>
      <c r="I1540" s="2">
        <v>1533.75</v>
      </c>
      <c r="J1540" t="s">
        <v>325</v>
      </c>
      <c r="K1540" s="2">
        <v>23186.322999999997</v>
      </c>
    </row>
    <row r="1541" spans="1:11" x14ac:dyDescent="0.15">
      <c r="A1541" t="s">
        <v>1771</v>
      </c>
      <c r="B1541" t="s">
        <v>1772</v>
      </c>
      <c r="C1541" s="1">
        <v>44670</v>
      </c>
      <c r="D1541" s="3">
        <f t="shared" si="46"/>
        <v>4</v>
      </c>
      <c r="E1541" s="3">
        <f t="shared" si="47"/>
        <v>2022</v>
      </c>
      <c r="F1541" t="s">
        <v>14</v>
      </c>
      <c r="G1541" t="s">
        <v>37</v>
      </c>
      <c r="H1541" t="s">
        <v>37</v>
      </c>
      <c r="I1541" s="2">
        <v>210</v>
      </c>
      <c r="K1541" s="2">
        <v>23396.322999999997</v>
      </c>
    </row>
    <row r="1542" spans="1:11" x14ac:dyDescent="0.15">
      <c r="A1542" t="s">
        <v>1771</v>
      </c>
      <c r="B1542" t="s">
        <v>1772</v>
      </c>
      <c r="C1542" s="1">
        <v>44761</v>
      </c>
      <c r="D1542" s="3">
        <f t="shared" si="46"/>
        <v>7</v>
      </c>
      <c r="E1542" s="3">
        <f t="shared" si="47"/>
        <v>2022</v>
      </c>
      <c r="F1542" t="s">
        <v>14</v>
      </c>
      <c r="G1542" t="s">
        <v>37</v>
      </c>
      <c r="H1542" t="s">
        <v>37</v>
      </c>
      <c r="I1542" s="2">
        <v>222</v>
      </c>
      <c r="K1542" s="2">
        <v>23618.322999999997</v>
      </c>
    </row>
    <row r="1543" spans="1:11" x14ac:dyDescent="0.15">
      <c r="A1543" t="s">
        <v>1790</v>
      </c>
      <c r="B1543" t="s">
        <v>1791</v>
      </c>
      <c r="C1543" s="1">
        <v>44601</v>
      </c>
      <c r="D1543" s="3">
        <f t="shared" si="46"/>
        <v>2</v>
      </c>
      <c r="E1543" s="3">
        <f t="shared" si="47"/>
        <v>2022</v>
      </c>
      <c r="F1543" t="s">
        <v>1171</v>
      </c>
      <c r="G1543" t="s">
        <v>1792</v>
      </c>
      <c r="H1543" t="s">
        <v>1047</v>
      </c>
      <c r="I1543" s="2">
        <v>4250</v>
      </c>
      <c r="K1543" s="2">
        <v>4250</v>
      </c>
    </row>
    <row r="1544" spans="1:11" x14ac:dyDescent="0.15">
      <c r="A1544" t="s">
        <v>1790</v>
      </c>
      <c r="B1544" t="s">
        <v>1791</v>
      </c>
      <c r="C1544" s="1">
        <v>44670</v>
      </c>
      <c r="D1544" s="3">
        <f t="shared" ref="D1544:D1607" si="48">MONTH(C1544)</f>
        <v>4</v>
      </c>
      <c r="E1544" s="3">
        <f t="shared" ref="E1544:E1607" si="49">YEAR(C1544)</f>
        <v>2022</v>
      </c>
      <c r="F1544" t="s">
        <v>14</v>
      </c>
      <c r="G1544" t="s">
        <v>37</v>
      </c>
      <c r="H1544" t="s">
        <v>37</v>
      </c>
      <c r="I1544" s="2">
        <v>38</v>
      </c>
      <c r="K1544" s="2">
        <v>4288</v>
      </c>
    </row>
    <row r="1545" spans="1:11" x14ac:dyDescent="0.15">
      <c r="A1545" t="s">
        <v>1790</v>
      </c>
      <c r="B1545" t="s">
        <v>1791</v>
      </c>
      <c r="C1545" s="1">
        <v>44734</v>
      </c>
      <c r="D1545" s="3">
        <f t="shared" si="48"/>
        <v>6</v>
      </c>
      <c r="E1545" s="3">
        <f t="shared" si="49"/>
        <v>2022</v>
      </c>
      <c r="F1545" t="s">
        <v>1171</v>
      </c>
      <c r="G1545" t="s">
        <v>1793</v>
      </c>
      <c r="H1545" t="s">
        <v>1794</v>
      </c>
      <c r="I1545" s="2">
        <v>5500</v>
      </c>
      <c r="K1545" s="2">
        <v>9788</v>
      </c>
    </row>
    <row r="1546" spans="1:11" x14ac:dyDescent="0.15">
      <c r="A1546" t="s">
        <v>1790</v>
      </c>
      <c r="B1546" t="s">
        <v>1791</v>
      </c>
      <c r="C1546" s="1">
        <v>44761</v>
      </c>
      <c r="D1546" s="3">
        <f t="shared" si="48"/>
        <v>7</v>
      </c>
      <c r="E1546" s="3">
        <f t="shared" si="49"/>
        <v>2022</v>
      </c>
      <c r="F1546" t="s">
        <v>14</v>
      </c>
      <c r="G1546" t="s">
        <v>37</v>
      </c>
      <c r="H1546" t="s">
        <v>37</v>
      </c>
      <c r="I1546" s="2">
        <v>93</v>
      </c>
      <c r="K1546" s="2">
        <v>9881</v>
      </c>
    </row>
    <row r="1547" spans="1:11" x14ac:dyDescent="0.15">
      <c r="A1547" t="s">
        <v>1795</v>
      </c>
      <c r="D1547" s="3">
        <f t="shared" si="48"/>
        <v>1</v>
      </c>
      <c r="E1547" s="3">
        <f t="shared" si="49"/>
        <v>1900</v>
      </c>
    </row>
    <row r="1548" spans="1:11" x14ac:dyDescent="0.15">
      <c r="A1548" t="s">
        <v>1796</v>
      </c>
      <c r="B1548" t="s">
        <v>1797</v>
      </c>
      <c r="C1548" s="1">
        <v>38756</v>
      </c>
      <c r="D1548" s="3">
        <f t="shared" si="48"/>
        <v>2</v>
      </c>
      <c r="E1548" s="3">
        <f t="shared" si="49"/>
        <v>2006</v>
      </c>
      <c r="F1548" t="s">
        <v>14</v>
      </c>
      <c r="G1548" t="s">
        <v>1027</v>
      </c>
      <c r="H1548" t="s">
        <v>1798</v>
      </c>
      <c r="I1548" s="2">
        <v>1000</v>
      </c>
      <c r="K1548" s="2">
        <v>1000</v>
      </c>
    </row>
    <row r="1549" spans="1:11" x14ac:dyDescent="0.15">
      <c r="A1549" t="s">
        <v>1796</v>
      </c>
      <c r="B1549" t="s">
        <v>1797</v>
      </c>
      <c r="C1549" s="1">
        <v>38819</v>
      </c>
      <c r="D1549" s="3">
        <f t="shared" si="48"/>
        <v>4</v>
      </c>
      <c r="E1549" s="3">
        <f t="shared" si="49"/>
        <v>2006</v>
      </c>
      <c r="F1549" t="s">
        <v>14</v>
      </c>
      <c r="G1549" t="s">
        <v>1455</v>
      </c>
      <c r="H1549" t="s">
        <v>564</v>
      </c>
      <c r="I1549" s="2">
        <v>1200</v>
      </c>
      <c r="K1549" s="2">
        <v>2200</v>
      </c>
    </row>
    <row r="1550" spans="1:11" x14ac:dyDescent="0.15">
      <c r="A1550" t="s">
        <v>1796</v>
      </c>
      <c r="B1550" t="s">
        <v>1797</v>
      </c>
      <c r="C1550" s="1">
        <v>38910</v>
      </c>
      <c r="D1550" s="3">
        <f t="shared" si="48"/>
        <v>7</v>
      </c>
      <c r="E1550" s="3">
        <f t="shared" si="49"/>
        <v>2006</v>
      </c>
      <c r="F1550" t="s">
        <v>14</v>
      </c>
      <c r="G1550" t="s">
        <v>1799</v>
      </c>
      <c r="H1550" t="s">
        <v>1800</v>
      </c>
      <c r="I1550" s="2">
        <v>1200</v>
      </c>
      <c r="K1550" s="2">
        <v>3400</v>
      </c>
    </row>
    <row r="1551" spans="1:11" x14ac:dyDescent="0.15">
      <c r="A1551" t="s">
        <v>1796</v>
      </c>
      <c r="B1551" t="s">
        <v>1797</v>
      </c>
      <c r="C1551" s="1">
        <v>38980</v>
      </c>
      <c r="D1551" s="3">
        <f t="shared" si="48"/>
        <v>9</v>
      </c>
      <c r="E1551" s="3">
        <f t="shared" si="49"/>
        <v>2006</v>
      </c>
      <c r="F1551" t="s">
        <v>14</v>
      </c>
      <c r="G1551" t="s">
        <v>1801</v>
      </c>
      <c r="H1551" t="s">
        <v>1802</v>
      </c>
      <c r="I1551" s="2">
        <v>1200</v>
      </c>
      <c r="K1551" s="2">
        <v>4600</v>
      </c>
    </row>
    <row r="1552" spans="1:11" x14ac:dyDescent="0.15">
      <c r="A1552" t="s">
        <v>1796</v>
      </c>
      <c r="B1552" t="s">
        <v>1797</v>
      </c>
      <c r="C1552" s="1">
        <v>39003</v>
      </c>
      <c r="D1552" s="3">
        <f t="shared" si="48"/>
        <v>10</v>
      </c>
      <c r="E1552" s="3">
        <f t="shared" si="49"/>
        <v>2006</v>
      </c>
      <c r="F1552" t="s">
        <v>14</v>
      </c>
      <c r="G1552" t="s">
        <v>1803</v>
      </c>
      <c r="H1552" t="s">
        <v>1804</v>
      </c>
      <c r="I1552" s="2">
        <v>1200</v>
      </c>
      <c r="K1552" s="2">
        <v>5800</v>
      </c>
    </row>
    <row r="1553" spans="1:11" x14ac:dyDescent="0.15">
      <c r="A1553" t="s">
        <v>1796</v>
      </c>
      <c r="B1553" t="s">
        <v>1797</v>
      </c>
      <c r="C1553" s="1">
        <v>39101</v>
      </c>
      <c r="D1553" s="3">
        <f t="shared" si="48"/>
        <v>1</v>
      </c>
      <c r="E1553" s="3">
        <f t="shared" si="49"/>
        <v>2007</v>
      </c>
      <c r="F1553" t="s">
        <v>14</v>
      </c>
      <c r="G1553" t="s">
        <v>1805</v>
      </c>
      <c r="H1553" t="s">
        <v>1806</v>
      </c>
      <c r="I1553" s="2">
        <v>1200</v>
      </c>
      <c r="K1553" s="2">
        <v>7000</v>
      </c>
    </row>
    <row r="1554" spans="1:11" x14ac:dyDescent="0.15">
      <c r="A1554" t="s">
        <v>1796</v>
      </c>
      <c r="B1554" t="s">
        <v>1797</v>
      </c>
      <c r="C1554" s="1">
        <v>39185</v>
      </c>
      <c r="D1554" s="3">
        <f t="shared" si="48"/>
        <v>4</v>
      </c>
      <c r="E1554" s="3">
        <f t="shared" si="49"/>
        <v>2007</v>
      </c>
      <c r="F1554" t="s">
        <v>14</v>
      </c>
      <c r="G1554" t="s">
        <v>1404</v>
      </c>
      <c r="H1554" t="s">
        <v>1807</v>
      </c>
      <c r="I1554" s="2">
        <v>1100</v>
      </c>
      <c r="K1554" s="2">
        <v>8100</v>
      </c>
    </row>
    <row r="1555" spans="1:11" x14ac:dyDescent="0.15">
      <c r="A1555" t="s">
        <v>1796</v>
      </c>
      <c r="B1555" t="s">
        <v>1797</v>
      </c>
      <c r="C1555" s="1">
        <v>39463</v>
      </c>
      <c r="D1555" s="3">
        <f t="shared" si="48"/>
        <v>1</v>
      </c>
      <c r="E1555" s="3">
        <f t="shared" si="49"/>
        <v>2008</v>
      </c>
      <c r="F1555" t="s">
        <v>14</v>
      </c>
      <c r="G1555" t="s">
        <v>37</v>
      </c>
      <c r="H1555" t="s">
        <v>37</v>
      </c>
      <c r="I1555" s="2">
        <v>76</v>
      </c>
      <c r="K1555" s="2">
        <v>8176</v>
      </c>
    </row>
    <row r="1556" spans="1:11" x14ac:dyDescent="0.15">
      <c r="A1556" t="s">
        <v>1796</v>
      </c>
      <c r="B1556" t="s">
        <v>1797</v>
      </c>
      <c r="C1556" s="1">
        <v>39547</v>
      </c>
      <c r="D1556" s="3">
        <f t="shared" si="48"/>
        <v>4</v>
      </c>
      <c r="E1556" s="3">
        <f t="shared" si="49"/>
        <v>2008</v>
      </c>
      <c r="F1556" t="s">
        <v>14</v>
      </c>
      <c r="G1556" t="s">
        <v>1808</v>
      </c>
      <c r="H1556" t="s">
        <v>1809</v>
      </c>
      <c r="I1556" s="2">
        <v>1200</v>
      </c>
      <c r="K1556" s="2">
        <v>9376</v>
      </c>
    </row>
    <row r="1557" spans="1:11" x14ac:dyDescent="0.15">
      <c r="A1557" t="s">
        <v>1796</v>
      </c>
      <c r="B1557" t="s">
        <v>1797</v>
      </c>
      <c r="C1557" s="1">
        <v>39554</v>
      </c>
      <c r="D1557" s="3">
        <f t="shared" si="48"/>
        <v>4</v>
      </c>
      <c r="E1557" s="3">
        <f t="shared" si="49"/>
        <v>2008</v>
      </c>
      <c r="F1557" t="s">
        <v>14</v>
      </c>
      <c r="G1557" t="s">
        <v>37</v>
      </c>
      <c r="H1557" t="s">
        <v>37</v>
      </c>
      <c r="I1557" s="2">
        <v>258</v>
      </c>
      <c r="K1557" s="2">
        <v>9634</v>
      </c>
    </row>
    <row r="1558" spans="1:11" x14ac:dyDescent="0.15">
      <c r="A1558" t="s">
        <v>1796</v>
      </c>
      <c r="B1558" t="s">
        <v>1797</v>
      </c>
      <c r="C1558" s="1">
        <v>40102</v>
      </c>
      <c r="D1558" s="3">
        <f t="shared" si="48"/>
        <v>10</v>
      </c>
      <c r="E1558" s="3">
        <f t="shared" si="49"/>
        <v>2009</v>
      </c>
      <c r="F1558" t="s">
        <v>14</v>
      </c>
      <c r="G1558" t="s">
        <v>635</v>
      </c>
      <c r="H1558" t="s">
        <v>1018</v>
      </c>
      <c r="I1558" s="2">
        <v>600</v>
      </c>
      <c r="K1558" s="2">
        <v>10234</v>
      </c>
    </row>
    <row r="1559" spans="1:11" x14ac:dyDescent="0.15">
      <c r="A1559" t="s">
        <v>1796</v>
      </c>
      <c r="B1559" t="s">
        <v>1797</v>
      </c>
      <c r="C1559" s="1">
        <v>40197</v>
      </c>
      <c r="D1559" s="3">
        <f t="shared" si="48"/>
        <v>1</v>
      </c>
      <c r="E1559" s="3">
        <f t="shared" si="49"/>
        <v>2010</v>
      </c>
      <c r="F1559" t="s">
        <v>14</v>
      </c>
      <c r="G1559" t="s">
        <v>1810</v>
      </c>
      <c r="H1559" t="s">
        <v>1811</v>
      </c>
      <c r="I1559" s="2">
        <v>600</v>
      </c>
      <c r="K1559" s="2">
        <v>10834</v>
      </c>
    </row>
    <row r="1560" spans="1:11" x14ac:dyDescent="0.15">
      <c r="A1560" t="s">
        <v>1796</v>
      </c>
      <c r="B1560" t="s">
        <v>1797</v>
      </c>
      <c r="C1560" s="1">
        <v>40290</v>
      </c>
      <c r="D1560" s="3">
        <f t="shared" si="48"/>
        <v>4</v>
      </c>
      <c r="E1560" s="3">
        <f t="shared" si="49"/>
        <v>2010</v>
      </c>
      <c r="F1560" t="s">
        <v>14</v>
      </c>
      <c r="G1560" t="s">
        <v>1812</v>
      </c>
      <c r="H1560" t="s">
        <v>1813</v>
      </c>
      <c r="I1560" s="2">
        <v>600</v>
      </c>
      <c r="K1560" s="2">
        <v>11434</v>
      </c>
    </row>
    <row r="1561" spans="1:11" x14ac:dyDescent="0.15">
      <c r="A1561" t="s">
        <v>1796</v>
      </c>
      <c r="B1561" t="s">
        <v>1797</v>
      </c>
      <c r="C1561" s="1">
        <v>40346</v>
      </c>
      <c r="D1561" s="3">
        <f t="shared" si="48"/>
        <v>6</v>
      </c>
      <c r="E1561" s="3">
        <f t="shared" si="49"/>
        <v>2010</v>
      </c>
      <c r="F1561" t="s">
        <v>14</v>
      </c>
      <c r="G1561" t="s">
        <v>1814</v>
      </c>
      <c r="H1561" t="s">
        <v>1815</v>
      </c>
      <c r="I1561" s="2">
        <v>550</v>
      </c>
      <c r="K1561" s="2">
        <v>11984</v>
      </c>
    </row>
    <row r="1562" spans="1:11" x14ac:dyDescent="0.15">
      <c r="A1562" t="s">
        <v>1796</v>
      </c>
      <c r="B1562" t="s">
        <v>1797</v>
      </c>
      <c r="C1562" s="1">
        <v>41235</v>
      </c>
      <c r="D1562" s="3">
        <f t="shared" si="48"/>
        <v>11</v>
      </c>
      <c r="E1562" s="3">
        <f t="shared" si="49"/>
        <v>2012</v>
      </c>
      <c r="F1562" t="s">
        <v>43</v>
      </c>
      <c r="G1562" t="s">
        <v>37</v>
      </c>
      <c r="H1562" t="s">
        <v>37</v>
      </c>
      <c r="I1562" s="2">
        <v>-138.46899999999999</v>
      </c>
      <c r="K1562" s="2">
        <v>11845.531000000001</v>
      </c>
    </row>
    <row r="1563" spans="1:11" x14ac:dyDescent="0.15">
      <c r="A1563" t="s">
        <v>1816</v>
      </c>
      <c r="B1563" t="s">
        <v>1817</v>
      </c>
      <c r="C1563" s="1">
        <v>41507</v>
      </c>
      <c r="D1563" s="3">
        <f t="shared" si="48"/>
        <v>8</v>
      </c>
      <c r="E1563" s="3">
        <f t="shared" si="49"/>
        <v>2013</v>
      </c>
      <c r="F1563" t="s">
        <v>14</v>
      </c>
      <c r="G1563" t="s">
        <v>1818</v>
      </c>
      <c r="H1563" t="s">
        <v>1819</v>
      </c>
      <c r="I1563" s="2">
        <v>1794.585</v>
      </c>
      <c r="J1563" t="s">
        <v>325</v>
      </c>
      <c r="K1563" s="2">
        <v>1794.585</v>
      </c>
    </row>
    <row r="1564" spans="1:11" x14ac:dyDescent="0.15">
      <c r="A1564" t="s">
        <v>1816</v>
      </c>
      <c r="B1564" t="s">
        <v>1817</v>
      </c>
      <c r="C1564" s="1">
        <v>41556</v>
      </c>
      <c r="D1564" s="3">
        <f t="shared" si="48"/>
        <v>10</v>
      </c>
      <c r="E1564" s="3">
        <f t="shared" si="49"/>
        <v>2013</v>
      </c>
      <c r="F1564" t="s">
        <v>14</v>
      </c>
      <c r="G1564" t="s">
        <v>1820</v>
      </c>
      <c r="H1564" t="s">
        <v>1821</v>
      </c>
      <c r="I1564" s="2">
        <v>1786.25</v>
      </c>
      <c r="J1564" t="s">
        <v>325</v>
      </c>
      <c r="K1564" s="2">
        <v>3580.835</v>
      </c>
    </row>
    <row r="1565" spans="1:11" x14ac:dyDescent="0.15">
      <c r="A1565" t="s">
        <v>1816</v>
      </c>
      <c r="B1565" t="s">
        <v>1817</v>
      </c>
      <c r="C1565" s="1">
        <v>41712</v>
      </c>
      <c r="D1565" s="3">
        <f t="shared" si="48"/>
        <v>3</v>
      </c>
      <c r="E1565" s="3">
        <f t="shared" si="49"/>
        <v>2014</v>
      </c>
      <c r="F1565" t="s">
        <v>14</v>
      </c>
      <c r="G1565" t="s">
        <v>1822</v>
      </c>
      <c r="H1565" t="s">
        <v>1823</v>
      </c>
      <c r="I1565" s="2">
        <v>1592.7120000000002</v>
      </c>
      <c r="J1565" t="s">
        <v>325</v>
      </c>
      <c r="K1565" s="2">
        <v>5173.5470000000005</v>
      </c>
    </row>
    <row r="1566" spans="1:11" x14ac:dyDescent="0.15">
      <c r="A1566" t="s">
        <v>1816</v>
      </c>
      <c r="B1566" t="s">
        <v>1817</v>
      </c>
      <c r="C1566" s="1">
        <v>41803</v>
      </c>
      <c r="D1566" s="3">
        <f t="shared" si="48"/>
        <v>6</v>
      </c>
      <c r="E1566" s="3">
        <f t="shared" si="49"/>
        <v>2014</v>
      </c>
      <c r="F1566" t="s">
        <v>14</v>
      </c>
      <c r="G1566" t="s">
        <v>1824</v>
      </c>
      <c r="H1566" t="s">
        <v>1825</v>
      </c>
      <c r="I1566" s="2">
        <v>1469.7619999999997</v>
      </c>
      <c r="J1566" t="s">
        <v>325</v>
      </c>
      <c r="K1566" s="2">
        <v>6643.3090000000002</v>
      </c>
    </row>
    <row r="1567" spans="1:11" x14ac:dyDescent="0.15">
      <c r="A1567" t="s">
        <v>1816</v>
      </c>
      <c r="B1567" t="s">
        <v>1817</v>
      </c>
      <c r="C1567" s="1">
        <v>41858</v>
      </c>
      <c r="D1567" s="3">
        <f t="shared" si="48"/>
        <v>8</v>
      </c>
      <c r="E1567" s="3">
        <f t="shared" si="49"/>
        <v>2014</v>
      </c>
      <c r="F1567" t="s">
        <v>14</v>
      </c>
      <c r="G1567" t="s">
        <v>1826</v>
      </c>
      <c r="H1567" t="s">
        <v>1827</v>
      </c>
      <c r="I1567" s="2">
        <v>1539.5920000000001</v>
      </c>
      <c r="J1567" t="s">
        <v>325</v>
      </c>
      <c r="K1567" s="2">
        <v>8182.9010000000007</v>
      </c>
    </row>
    <row r="1568" spans="1:11" x14ac:dyDescent="0.15">
      <c r="A1568" t="s">
        <v>1828</v>
      </c>
      <c r="B1568" t="s">
        <v>1829</v>
      </c>
      <c r="C1568" s="1">
        <v>39274</v>
      </c>
      <c r="D1568" s="3">
        <f t="shared" si="48"/>
        <v>7</v>
      </c>
      <c r="E1568" s="3">
        <f t="shared" si="49"/>
        <v>2007</v>
      </c>
      <c r="F1568" t="s">
        <v>14</v>
      </c>
      <c r="G1568" t="s">
        <v>849</v>
      </c>
      <c r="H1568" t="s">
        <v>1830</v>
      </c>
      <c r="I1568" s="2">
        <v>1200</v>
      </c>
      <c r="K1568" s="2">
        <v>1200</v>
      </c>
    </row>
    <row r="1569" spans="1:11" x14ac:dyDescent="0.15">
      <c r="A1569" t="s">
        <v>1828</v>
      </c>
      <c r="B1569" t="s">
        <v>1829</v>
      </c>
      <c r="C1569" s="1">
        <v>39366</v>
      </c>
      <c r="D1569" s="3">
        <f t="shared" si="48"/>
        <v>10</v>
      </c>
      <c r="E1569" s="3">
        <f t="shared" si="49"/>
        <v>2007</v>
      </c>
      <c r="F1569" t="s">
        <v>14</v>
      </c>
      <c r="G1569" t="s">
        <v>1831</v>
      </c>
      <c r="H1569" t="s">
        <v>1832</v>
      </c>
      <c r="I1569" s="2">
        <v>1200</v>
      </c>
      <c r="K1569" s="2">
        <v>2400</v>
      </c>
    </row>
    <row r="1570" spans="1:11" x14ac:dyDescent="0.15">
      <c r="A1570" t="s">
        <v>1828</v>
      </c>
      <c r="B1570" t="s">
        <v>1829</v>
      </c>
      <c r="C1570" s="1">
        <v>39429</v>
      </c>
      <c r="D1570" s="3">
        <f t="shared" si="48"/>
        <v>12</v>
      </c>
      <c r="E1570" s="3">
        <f t="shared" si="49"/>
        <v>2007</v>
      </c>
      <c r="F1570" t="s">
        <v>14</v>
      </c>
      <c r="G1570" t="s">
        <v>1833</v>
      </c>
      <c r="H1570" t="s">
        <v>1834</v>
      </c>
      <c r="I1570" s="2">
        <v>950</v>
      </c>
      <c r="K1570" s="2">
        <v>3350</v>
      </c>
    </row>
    <row r="1571" spans="1:11" x14ac:dyDescent="0.15">
      <c r="A1571" t="s">
        <v>1828</v>
      </c>
      <c r="B1571" t="s">
        <v>1829</v>
      </c>
      <c r="C1571" s="1">
        <v>39463</v>
      </c>
      <c r="D1571" s="3">
        <f t="shared" si="48"/>
        <v>1</v>
      </c>
      <c r="E1571" s="3">
        <f t="shared" si="49"/>
        <v>2008</v>
      </c>
      <c r="F1571" t="s">
        <v>14</v>
      </c>
      <c r="G1571" t="s">
        <v>37</v>
      </c>
      <c r="H1571" t="s">
        <v>37</v>
      </c>
      <c r="I1571" s="2">
        <v>31</v>
      </c>
      <c r="K1571" s="2">
        <v>3381</v>
      </c>
    </row>
    <row r="1572" spans="1:11" x14ac:dyDescent="0.15">
      <c r="A1572" t="s">
        <v>1828</v>
      </c>
      <c r="B1572" t="s">
        <v>1829</v>
      </c>
      <c r="C1572" s="1">
        <v>39477</v>
      </c>
      <c r="D1572" s="3">
        <f t="shared" si="48"/>
        <v>1</v>
      </c>
      <c r="E1572" s="3">
        <f t="shared" si="49"/>
        <v>2008</v>
      </c>
      <c r="F1572" t="s">
        <v>14</v>
      </c>
      <c r="G1572" t="s">
        <v>1835</v>
      </c>
      <c r="H1572" t="s">
        <v>1836</v>
      </c>
      <c r="I1572" s="2">
        <v>1100</v>
      </c>
      <c r="K1572" s="2">
        <v>4481</v>
      </c>
    </row>
    <row r="1573" spans="1:11" x14ac:dyDescent="0.15">
      <c r="A1573" t="s">
        <v>1828</v>
      </c>
      <c r="B1573" t="s">
        <v>1829</v>
      </c>
      <c r="C1573" s="1">
        <v>39554</v>
      </c>
      <c r="D1573" s="3">
        <f t="shared" si="48"/>
        <v>4</v>
      </c>
      <c r="E1573" s="3">
        <f t="shared" si="49"/>
        <v>2008</v>
      </c>
      <c r="F1573" t="s">
        <v>14</v>
      </c>
      <c r="G1573" t="s">
        <v>37</v>
      </c>
      <c r="H1573" t="s">
        <v>37</v>
      </c>
      <c r="I1573" s="2">
        <v>123</v>
      </c>
      <c r="K1573" s="2">
        <v>4604</v>
      </c>
    </row>
    <row r="1574" spans="1:11" x14ac:dyDescent="0.15">
      <c r="A1574" t="s">
        <v>1828</v>
      </c>
      <c r="B1574" t="s">
        <v>1829</v>
      </c>
      <c r="C1574" s="1">
        <v>39610</v>
      </c>
      <c r="D1574" s="3">
        <f t="shared" si="48"/>
        <v>6</v>
      </c>
      <c r="E1574" s="3">
        <f t="shared" si="49"/>
        <v>2008</v>
      </c>
      <c r="F1574" t="s">
        <v>14</v>
      </c>
      <c r="G1574" t="s">
        <v>1837</v>
      </c>
      <c r="H1574" t="s">
        <v>1838</v>
      </c>
      <c r="I1574" s="2">
        <v>1100</v>
      </c>
      <c r="K1574" s="2">
        <v>5704</v>
      </c>
    </row>
    <row r="1575" spans="1:11" x14ac:dyDescent="0.15">
      <c r="A1575" t="s">
        <v>1828</v>
      </c>
      <c r="B1575" t="s">
        <v>1829</v>
      </c>
      <c r="C1575" s="1">
        <v>39729</v>
      </c>
      <c r="D1575" s="3">
        <f t="shared" si="48"/>
        <v>10</v>
      </c>
      <c r="E1575" s="3">
        <f t="shared" si="49"/>
        <v>2008</v>
      </c>
      <c r="F1575" t="s">
        <v>14</v>
      </c>
      <c r="G1575" t="s">
        <v>889</v>
      </c>
      <c r="H1575" t="s">
        <v>1839</v>
      </c>
      <c r="I1575" s="2">
        <v>1200</v>
      </c>
      <c r="K1575" s="2">
        <v>6904</v>
      </c>
    </row>
    <row r="1576" spans="1:11" x14ac:dyDescent="0.15">
      <c r="A1576" t="s">
        <v>1828</v>
      </c>
      <c r="B1576" t="s">
        <v>1829</v>
      </c>
      <c r="C1576" s="1">
        <v>39899</v>
      </c>
      <c r="D1576" s="3">
        <f t="shared" si="48"/>
        <v>3</v>
      </c>
      <c r="E1576" s="3">
        <f t="shared" si="49"/>
        <v>2009</v>
      </c>
      <c r="F1576" t="s">
        <v>14</v>
      </c>
      <c r="G1576" t="s">
        <v>1840</v>
      </c>
      <c r="H1576" t="s">
        <v>1841</v>
      </c>
      <c r="I1576" s="2">
        <v>1100</v>
      </c>
      <c r="K1576" s="2">
        <v>8004</v>
      </c>
    </row>
    <row r="1577" spans="1:11" x14ac:dyDescent="0.15">
      <c r="A1577" t="s">
        <v>1828</v>
      </c>
      <c r="B1577" t="s">
        <v>1829</v>
      </c>
      <c r="C1577" s="1">
        <v>39934</v>
      </c>
      <c r="D1577" s="3">
        <f t="shared" si="48"/>
        <v>5</v>
      </c>
      <c r="E1577" s="3">
        <f t="shared" si="49"/>
        <v>2009</v>
      </c>
      <c r="F1577" t="s">
        <v>14</v>
      </c>
      <c r="G1577" t="s">
        <v>1842</v>
      </c>
      <c r="H1577" t="s">
        <v>1843</v>
      </c>
      <c r="I1577" s="2">
        <v>1100</v>
      </c>
      <c r="K1577" s="2">
        <v>9104</v>
      </c>
    </row>
    <row r="1578" spans="1:11" x14ac:dyDescent="0.15">
      <c r="A1578" t="s">
        <v>1828</v>
      </c>
      <c r="B1578" t="s">
        <v>1829</v>
      </c>
      <c r="C1578" s="1">
        <v>40221</v>
      </c>
      <c r="D1578" s="3">
        <f t="shared" si="48"/>
        <v>2</v>
      </c>
      <c r="E1578" s="3">
        <f t="shared" si="49"/>
        <v>2010</v>
      </c>
      <c r="F1578" t="s">
        <v>14</v>
      </c>
      <c r="G1578" t="s">
        <v>1844</v>
      </c>
      <c r="H1578" t="s">
        <v>1845</v>
      </c>
      <c r="I1578" s="2">
        <v>900</v>
      </c>
      <c r="K1578" s="2">
        <v>10004</v>
      </c>
    </row>
    <row r="1579" spans="1:11" x14ac:dyDescent="0.15">
      <c r="A1579" t="s">
        <v>1828</v>
      </c>
      <c r="B1579" t="s">
        <v>1829</v>
      </c>
      <c r="C1579" s="1">
        <v>40312</v>
      </c>
      <c r="D1579" s="3">
        <f t="shared" si="48"/>
        <v>5</v>
      </c>
      <c r="E1579" s="3">
        <f t="shared" si="49"/>
        <v>2010</v>
      </c>
      <c r="F1579" t="s">
        <v>14</v>
      </c>
      <c r="G1579" t="s">
        <v>1846</v>
      </c>
      <c r="H1579" t="s">
        <v>1847</v>
      </c>
      <c r="I1579" s="2">
        <v>1146.3699999999999</v>
      </c>
      <c r="J1579" t="s">
        <v>325</v>
      </c>
      <c r="K1579" s="2">
        <v>11150.37</v>
      </c>
    </row>
    <row r="1580" spans="1:11" x14ac:dyDescent="0.15">
      <c r="A1580" t="s">
        <v>1828</v>
      </c>
      <c r="B1580" t="s">
        <v>1829</v>
      </c>
      <c r="C1580" s="1">
        <v>40375</v>
      </c>
      <c r="D1580" s="3">
        <f t="shared" si="48"/>
        <v>7</v>
      </c>
      <c r="E1580" s="3">
        <f t="shared" si="49"/>
        <v>2010</v>
      </c>
      <c r="F1580" t="s">
        <v>14</v>
      </c>
      <c r="G1580" t="s">
        <v>1848</v>
      </c>
      <c r="H1580" t="s">
        <v>1134</v>
      </c>
      <c r="I1580" s="2">
        <v>1244.31</v>
      </c>
      <c r="J1580" t="s">
        <v>325</v>
      </c>
      <c r="K1580" s="2">
        <v>12394.68</v>
      </c>
    </row>
    <row r="1581" spans="1:11" x14ac:dyDescent="0.15">
      <c r="A1581" t="s">
        <v>1828</v>
      </c>
      <c r="B1581" t="s">
        <v>1829</v>
      </c>
      <c r="C1581" s="1">
        <v>40583</v>
      </c>
      <c r="D1581" s="3">
        <f t="shared" si="48"/>
        <v>2</v>
      </c>
      <c r="E1581" s="3">
        <f t="shared" si="49"/>
        <v>2011</v>
      </c>
      <c r="F1581" t="s">
        <v>14</v>
      </c>
      <c r="G1581" t="s">
        <v>1849</v>
      </c>
      <c r="H1581" t="s">
        <v>1850</v>
      </c>
      <c r="I1581" s="2">
        <v>1054.9649999999999</v>
      </c>
      <c r="J1581" t="s">
        <v>325</v>
      </c>
      <c r="K1581" s="2">
        <v>13449.645</v>
      </c>
    </row>
    <row r="1582" spans="1:11" x14ac:dyDescent="0.15">
      <c r="A1582" t="s">
        <v>1828</v>
      </c>
      <c r="B1582" t="s">
        <v>1829</v>
      </c>
      <c r="C1582" s="1">
        <v>40674</v>
      </c>
      <c r="D1582" s="3">
        <f t="shared" si="48"/>
        <v>5</v>
      </c>
      <c r="E1582" s="3">
        <f t="shared" si="49"/>
        <v>2011</v>
      </c>
      <c r="F1582" t="s">
        <v>14</v>
      </c>
      <c r="G1582" t="s">
        <v>1851</v>
      </c>
      <c r="H1582" t="s">
        <v>1852</v>
      </c>
      <c r="I1582" s="2">
        <v>1305.075</v>
      </c>
      <c r="J1582" t="s">
        <v>325</v>
      </c>
      <c r="K1582" s="2">
        <v>14754.72</v>
      </c>
    </row>
    <row r="1583" spans="1:11" x14ac:dyDescent="0.15">
      <c r="A1583" t="s">
        <v>1828</v>
      </c>
      <c r="B1583" t="s">
        <v>1829</v>
      </c>
      <c r="C1583" s="1">
        <v>40779</v>
      </c>
      <c r="D1583" s="3">
        <f t="shared" si="48"/>
        <v>8</v>
      </c>
      <c r="E1583" s="3">
        <f t="shared" si="49"/>
        <v>2011</v>
      </c>
      <c r="F1583" t="s">
        <v>14</v>
      </c>
      <c r="G1583" t="s">
        <v>1853</v>
      </c>
      <c r="H1583" t="s">
        <v>1854</v>
      </c>
      <c r="I1583" s="2">
        <v>1071.27</v>
      </c>
      <c r="J1583" t="s">
        <v>325</v>
      </c>
      <c r="K1583" s="2">
        <v>15825.99</v>
      </c>
    </row>
    <row r="1584" spans="1:11" x14ac:dyDescent="0.15">
      <c r="A1584" t="s">
        <v>1828</v>
      </c>
      <c r="B1584" t="s">
        <v>1829</v>
      </c>
      <c r="C1584" s="1">
        <v>41235</v>
      </c>
      <c r="D1584" s="3">
        <f t="shared" si="48"/>
        <v>11</v>
      </c>
      <c r="E1584" s="3">
        <f t="shared" si="49"/>
        <v>2012</v>
      </c>
      <c r="F1584" t="s">
        <v>43</v>
      </c>
      <c r="G1584" t="s">
        <v>37</v>
      </c>
      <c r="H1584" t="s">
        <v>37</v>
      </c>
      <c r="I1584" s="2">
        <v>-82.77</v>
      </c>
      <c r="K1584" s="2">
        <v>15743.22</v>
      </c>
    </row>
    <row r="1585" spans="1:11" x14ac:dyDescent="0.15">
      <c r="A1585" t="s">
        <v>1855</v>
      </c>
      <c r="B1585" t="s">
        <v>1856</v>
      </c>
      <c r="C1585" s="1">
        <v>41194</v>
      </c>
      <c r="D1585" s="3">
        <f t="shared" si="48"/>
        <v>10</v>
      </c>
      <c r="E1585" s="3">
        <f t="shared" si="49"/>
        <v>2012</v>
      </c>
      <c r="F1585" t="s">
        <v>14</v>
      </c>
      <c r="G1585" t="s">
        <v>1857</v>
      </c>
      <c r="H1585" t="s">
        <v>1858</v>
      </c>
      <c r="I1585" s="2">
        <v>1649.096</v>
      </c>
      <c r="J1585" t="s">
        <v>325</v>
      </c>
      <c r="K1585" s="2">
        <v>1649.096</v>
      </c>
    </row>
    <row r="1586" spans="1:11" x14ac:dyDescent="0.15">
      <c r="A1586" t="s">
        <v>1855</v>
      </c>
      <c r="B1586" t="s">
        <v>1856</v>
      </c>
      <c r="C1586" s="1">
        <v>41257</v>
      </c>
      <c r="D1586" s="3">
        <f t="shared" si="48"/>
        <v>12</v>
      </c>
      <c r="E1586" s="3">
        <f t="shared" si="49"/>
        <v>2012</v>
      </c>
      <c r="F1586" t="s">
        <v>14</v>
      </c>
      <c r="G1586" t="s">
        <v>1859</v>
      </c>
      <c r="H1586" t="s">
        <v>1860</v>
      </c>
      <c r="I1586" s="2">
        <v>1130.18</v>
      </c>
      <c r="J1586" t="s">
        <v>325</v>
      </c>
      <c r="K1586" s="2">
        <v>2779.2759999999998</v>
      </c>
    </row>
    <row r="1587" spans="1:11" x14ac:dyDescent="0.15">
      <c r="A1587" t="s">
        <v>1855</v>
      </c>
      <c r="B1587" t="s">
        <v>1856</v>
      </c>
      <c r="C1587" s="1">
        <v>41311</v>
      </c>
      <c r="D1587" s="3">
        <f t="shared" si="48"/>
        <v>2</v>
      </c>
      <c r="E1587" s="3">
        <f t="shared" si="49"/>
        <v>2013</v>
      </c>
      <c r="F1587" t="s">
        <v>14</v>
      </c>
      <c r="G1587" t="s">
        <v>1861</v>
      </c>
      <c r="H1587" t="s">
        <v>1862</v>
      </c>
      <c r="I1587" s="2">
        <v>1103.54</v>
      </c>
      <c r="J1587" t="s">
        <v>325</v>
      </c>
      <c r="K1587" s="2">
        <v>3882.8159999999998</v>
      </c>
    </row>
    <row r="1588" spans="1:11" x14ac:dyDescent="0.15">
      <c r="A1588" t="s">
        <v>1855</v>
      </c>
      <c r="B1588" t="s">
        <v>1856</v>
      </c>
      <c r="C1588" s="1">
        <v>41376</v>
      </c>
      <c r="D1588" s="3">
        <f t="shared" si="48"/>
        <v>4</v>
      </c>
      <c r="E1588" s="3">
        <f t="shared" si="49"/>
        <v>2013</v>
      </c>
      <c r="F1588" t="s">
        <v>14</v>
      </c>
      <c r="G1588" t="s">
        <v>1863</v>
      </c>
      <c r="H1588" t="s">
        <v>1864</v>
      </c>
      <c r="I1588" s="2">
        <v>1623.739</v>
      </c>
      <c r="J1588" t="s">
        <v>325</v>
      </c>
      <c r="K1588" s="2">
        <v>5506.5550000000003</v>
      </c>
    </row>
    <row r="1589" spans="1:11" x14ac:dyDescent="0.15">
      <c r="A1589" t="s">
        <v>1855</v>
      </c>
      <c r="B1589" t="s">
        <v>1856</v>
      </c>
      <c r="C1589" s="1">
        <v>41430</v>
      </c>
      <c r="D1589" s="3">
        <f t="shared" si="48"/>
        <v>6</v>
      </c>
      <c r="E1589" s="3">
        <f t="shared" si="49"/>
        <v>2013</v>
      </c>
      <c r="F1589" t="s">
        <v>14</v>
      </c>
      <c r="G1589" t="s">
        <v>1865</v>
      </c>
      <c r="H1589" t="s">
        <v>1866</v>
      </c>
      <c r="I1589" s="2">
        <v>1681.6769999999999</v>
      </c>
      <c r="J1589" t="s">
        <v>325</v>
      </c>
      <c r="K1589" s="2">
        <v>7188.232</v>
      </c>
    </row>
    <row r="1590" spans="1:11" x14ac:dyDescent="0.15">
      <c r="A1590" t="s">
        <v>1855</v>
      </c>
      <c r="B1590" t="s">
        <v>1856</v>
      </c>
      <c r="C1590" s="1">
        <v>41521</v>
      </c>
      <c r="D1590" s="3">
        <f t="shared" si="48"/>
        <v>9</v>
      </c>
      <c r="E1590" s="3">
        <f t="shared" si="49"/>
        <v>2013</v>
      </c>
      <c r="F1590" t="s">
        <v>14</v>
      </c>
      <c r="G1590" t="s">
        <v>496</v>
      </c>
      <c r="H1590" t="s">
        <v>1867</v>
      </c>
      <c r="I1590" s="2">
        <v>1627.14</v>
      </c>
      <c r="J1590" t="s">
        <v>325</v>
      </c>
      <c r="K1590" s="2">
        <v>8815.3719999999994</v>
      </c>
    </row>
    <row r="1591" spans="1:11" x14ac:dyDescent="0.15">
      <c r="A1591" t="s">
        <v>1855</v>
      </c>
      <c r="B1591" t="s">
        <v>1856</v>
      </c>
      <c r="C1591" s="1">
        <v>41682</v>
      </c>
      <c r="D1591" s="3">
        <f t="shared" si="48"/>
        <v>2</v>
      </c>
      <c r="E1591" s="3">
        <f t="shared" si="49"/>
        <v>2014</v>
      </c>
      <c r="F1591" t="s">
        <v>14</v>
      </c>
      <c r="G1591" t="s">
        <v>1868</v>
      </c>
      <c r="H1591" t="s">
        <v>1869</v>
      </c>
      <c r="I1591" s="2">
        <v>1300</v>
      </c>
      <c r="K1591" s="2">
        <v>10115.371999999999</v>
      </c>
    </row>
    <row r="1592" spans="1:11" x14ac:dyDescent="0.15">
      <c r="A1592" t="s">
        <v>1855</v>
      </c>
      <c r="B1592" t="s">
        <v>1856</v>
      </c>
      <c r="C1592" s="1">
        <v>41838</v>
      </c>
      <c r="D1592" s="3">
        <f t="shared" si="48"/>
        <v>7</v>
      </c>
      <c r="E1592" s="3">
        <f t="shared" si="49"/>
        <v>2014</v>
      </c>
      <c r="F1592" t="s">
        <v>14</v>
      </c>
      <c r="G1592" t="s">
        <v>1000</v>
      </c>
      <c r="H1592" t="s">
        <v>1870</v>
      </c>
      <c r="I1592" s="2">
        <v>1628.4849999999999</v>
      </c>
      <c r="J1592" t="s">
        <v>325</v>
      </c>
      <c r="K1592" s="2">
        <v>11743.857</v>
      </c>
    </row>
    <row r="1593" spans="1:11" x14ac:dyDescent="0.15">
      <c r="A1593" t="s">
        <v>1855</v>
      </c>
      <c r="B1593" t="s">
        <v>1856</v>
      </c>
      <c r="C1593" s="1">
        <v>41929</v>
      </c>
      <c r="D1593" s="3">
        <f t="shared" si="48"/>
        <v>10</v>
      </c>
      <c r="E1593" s="3">
        <f t="shared" si="49"/>
        <v>2014</v>
      </c>
      <c r="F1593" t="s">
        <v>14</v>
      </c>
      <c r="G1593" t="s">
        <v>1871</v>
      </c>
      <c r="H1593" t="s">
        <v>1872</v>
      </c>
      <c r="I1593" s="2">
        <v>1400</v>
      </c>
      <c r="K1593" s="2">
        <v>13143.857</v>
      </c>
    </row>
    <row r="1594" spans="1:11" x14ac:dyDescent="0.15">
      <c r="A1594" t="s">
        <v>1855</v>
      </c>
      <c r="B1594" t="s">
        <v>1856</v>
      </c>
      <c r="C1594" s="1">
        <v>42040</v>
      </c>
      <c r="D1594" s="3">
        <f t="shared" si="48"/>
        <v>2</v>
      </c>
      <c r="E1594" s="3">
        <f t="shared" si="49"/>
        <v>2015</v>
      </c>
      <c r="F1594" t="s">
        <v>14</v>
      </c>
      <c r="G1594" t="s">
        <v>1873</v>
      </c>
      <c r="H1594" t="s">
        <v>1874</v>
      </c>
      <c r="I1594" s="2">
        <v>1200</v>
      </c>
      <c r="K1594" s="2">
        <v>14343.857</v>
      </c>
    </row>
    <row r="1595" spans="1:11" x14ac:dyDescent="0.15">
      <c r="A1595" t="s">
        <v>1855</v>
      </c>
      <c r="B1595" t="s">
        <v>1856</v>
      </c>
      <c r="C1595" s="1">
        <v>42165</v>
      </c>
      <c r="D1595" s="3">
        <f t="shared" si="48"/>
        <v>6</v>
      </c>
      <c r="E1595" s="3">
        <f t="shared" si="49"/>
        <v>2015</v>
      </c>
      <c r="F1595" t="s">
        <v>14</v>
      </c>
      <c r="G1595" t="s">
        <v>1875</v>
      </c>
      <c r="H1595" t="s">
        <v>1876</v>
      </c>
      <c r="I1595" s="2">
        <v>900</v>
      </c>
      <c r="K1595" s="2">
        <v>15243.857</v>
      </c>
    </row>
    <row r="1596" spans="1:11" x14ac:dyDescent="0.15">
      <c r="A1596" t="s">
        <v>1877</v>
      </c>
      <c r="B1596" t="s">
        <v>1878</v>
      </c>
      <c r="C1596" s="1">
        <v>42201</v>
      </c>
      <c r="D1596" s="3">
        <f t="shared" si="48"/>
        <v>7</v>
      </c>
      <c r="E1596" s="3">
        <f t="shared" si="49"/>
        <v>2015</v>
      </c>
      <c r="F1596" t="s">
        <v>14</v>
      </c>
      <c r="G1596" t="s">
        <v>1879</v>
      </c>
      <c r="H1596" t="s">
        <v>1880</v>
      </c>
      <c r="I1596" s="2">
        <v>1500</v>
      </c>
      <c r="K1596" s="2">
        <v>1500</v>
      </c>
    </row>
    <row r="1597" spans="1:11" x14ac:dyDescent="0.15">
      <c r="A1597" t="s">
        <v>1877</v>
      </c>
      <c r="B1597" t="s">
        <v>1878</v>
      </c>
      <c r="C1597" s="1">
        <v>42293</v>
      </c>
      <c r="D1597" s="3">
        <f t="shared" si="48"/>
        <v>10</v>
      </c>
      <c r="E1597" s="3">
        <f t="shared" si="49"/>
        <v>2015</v>
      </c>
      <c r="F1597" t="s">
        <v>14</v>
      </c>
      <c r="G1597" t="s">
        <v>1881</v>
      </c>
      <c r="H1597" t="s">
        <v>1882</v>
      </c>
      <c r="I1597" s="2">
        <v>1500</v>
      </c>
      <c r="K1597" s="2">
        <v>3000</v>
      </c>
    </row>
    <row r="1598" spans="1:11" x14ac:dyDescent="0.15">
      <c r="A1598" t="s">
        <v>1877</v>
      </c>
      <c r="B1598" t="s">
        <v>1878</v>
      </c>
      <c r="C1598" s="1">
        <v>42410</v>
      </c>
      <c r="D1598" s="3">
        <f t="shared" si="48"/>
        <v>2</v>
      </c>
      <c r="E1598" s="3">
        <f t="shared" si="49"/>
        <v>2016</v>
      </c>
      <c r="F1598" t="s">
        <v>14</v>
      </c>
      <c r="G1598" t="s">
        <v>1883</v>
      </c>
      <c r="H1598" t="s">
        <v>1884</v>
      </c>
      <c r="I1598" s="2">
        <v>1429.9649999999999</v>
      </c>
      <c r="J1598" t="s">
        <v>325</v>
      </c>
      <c r="K1598" s="2">
        <v>4429.9650000000001</v>
      </c>
    </row>
    <row r="1599" spans="1:11" x14ac:dyDescent="0.15">
      <c r="A1599" t="s">
        <v>1877</v>
      </c>
      <c r="B1599" t="s">
        <v>1878</v>
      </c>
      <c r="C1599" s="1">
        <v>42481</v>
      </c>
      <c r="D1599" s="3">
        <f t="shared" si="48"/>
        <v>4</v>
      </c>
      <c r="E1599" s="3">
        <f t="shared" si="49"/>
        <v>2016</v>
      </c>
      <c r="F1599" t="s">
        <v>14</v>
      </c>
      <c r="G1599" t="s">
        <v>1885</v>
      </c>
      <c r="H1599" t="s">
        <v>1886</v>
      </c>
      <c r="I1599" s="2">
        <v>1424.8030000000001</v>
      </c>
      <c r="J1599" t="s">
        <v>325</v>
      </c>
      <c r="K1599" s="2">
        <v>5854.768</v>
      </c>
    </row>
    <row r="1600" spans="1:11" x14ac:dyDescent="0.15">
      <c r="A1600" t="s">
        <v>1877</v>
      </c>
      <c r="B1600" t="s">
        <v>1878</v>
      </c>
      <c r="C1600" s="1">
        <v>42565</v>
      </c>
      <c r="D1600" s="3">
        <f t="shared" si="48"/>
        <v>7</v>
      </c>
      <c r="E1600" s="3">
        <f t="shared" si="49"/>
        <v>2016</v>
      </c>
      <c r="F1600" t="s">
        <v>14</v>
      </c>
      <c r="G1600" t="s">
        <v>1887</v>
      </c>
      <c r="H1600" t="s">
        <v>1888</v>
      </c>
      <c r="I1600" s="2">
        <v>1250</v>
      </c>
      <c r="K1600" s="2">
        <v>7104.768</v>
      </c>
    </row>
    <row r="1601" spans="1:11" x14ac:dyDescent="0.15">
      <c r="A1601" t="s">
        <v>1877</v>
      </c>
      <c r="B1601" t="s">
        <v>1878</v>
      </c>
      <c r="C1601" s="1">
        <v>42692</v>
      </c>
      <c r="D1601" s="3">
        <f t="shared" si="48"/>
        <v>11</v>
      </c>
      <c r="E1601" s="3">
        <f t="shared" si="49"/>
        <v>2016</v>
      </c>
      <c r="F1601" t="s">
        <v>14</v>
      </c>
      <c r="G1601" t="s">
        <v>1782</v>
      </c>
      <c r="H1601" t="s">
        <v>1889</v>
      </c>
      <c r="I1601" s="2">
        <v>1100</v>
      </c>
      <c r="K1601" s="2">
        <v>8204.768</v>
      </c>
    </row>
    <row r="1602" spans="1:11" x14ac:dyDescent="0.15">
      <c r="A1602" t="s">
        <v>1877</v>
      </c>
      <c r="B1602" t="s">
        <v>1878</v>
      </c>
      <c r="C1602" s="1">
        <v>42782</v>
      </c>
      <c r="D1602" s="3">
        <f t="shared" si="48"/>
        <v>2</v>
      </c>
      <c r="E1602" s="3">
        <f t="shared" si="49"/>
        <v>2017</v>
      </c>
      <c r="F1602" t="s">
        <v>14</v>
      </c>
      <c r="G1602" t="s">
        <v>1890</v>
      </c>
      <c r="H1602" t="s">
        <v>1891</v>
      </c>
      <c r="I1602" s="2">
        <v>1250</v>
      </c>
      <c r="K1602" s="2">
        <v>9454.768</v>
      </c>
    </row>
    <row r="1603" spans="1:11" x14ac:dyDescent="0.15">
      <c r="A1603" t="s">
        <v>1877</v>
      </c>
      <c r="B1603" t="s">
        <v>1878</v>
      </c>
      <c r="C1603" s="1">
        <v>42914</v>
      </c>
      <c r="D1603" s="3">
        <f t="shared" si="48"/>
        <v>6</v>
      </c>
      <c r="E1603" s="3">
        <f t="shared" si="49"/>
        <v>2017</v>
      </c>
      <c r="F1603" t="s">
        <v>14</v>
      </c>
      <c r="G1603" t="s">
        <v>1892</v>
      </c>
      <c r="H1603" t="s">
        <v>1893</v>
      </c>
      <c r="I1603" s="2">
        <v>1000</v>
      </c>
      <c r="K1603" s="2">
        <v>10454.768</v>
      </c>
    </row>
    <row r="1604" spans="1:11" x14ac:dyDescent="0.15">
      <c r="A1604" t="s">
        <v>1877</v>
      </c>
      <c r="B1604" t="s">
        <v>1878</v>
      </c>
      <c r="C1604" s="1">
        <v>42956</v>
      </c>
      <c r="D1604" s="3">
        <f t="shared" si="48"/>
        <v>8</v>
      </c>
      <c r="E1604" s="3">
        <f t="shared" si="49"/>
        <v>2017</v>
      </c>
      <c r="F1604" t="s">
        <v>14</v>
      </c>
      <c r="G1604" t="s">
        <v>1894</v>
      </c>
      <c r="H1604" t="s">
        <v>1895</v>
      </c>
      <c r="I1604" s="2">
        <v>1000</v>
      </c>
      <c r="K1604" s="2">
        <v>11454.768</v>
      </c>
    </row>
    <row r="1605" spans="1:11" x14ac:dyDescent="0.15">
      <c r="A1605" t="s">
        <v>1877</v>
      </c>
      <c r="B1605" t="s">
        <v>1878</v>
      </c>
      <c r="C1605" s="1">
        <v>43061</v>
      </c>
      <c r="D1605" s="3">
        <f t="shared" si="48"/>
        <v>11</v>
      </c>
      <c r="E1605" s="3">
        <f t="shared" si="49"/>
        <v>2017</v>
      </c>
      <c r="F1605" t="s">
        <v>14</v>
      </c>
      <c r="G1605" t="s">
        <v>1887</v>
      </c>
      <c r="H1605" t="s">
        <v>1896</v>
      </c>
      <c r="I1605" s="2">
        <v>1000</v>
      </c>
      <c r="K1605" s="2">
        <v>12454.768</v>
      </c>
    </row>
    <row r="1606" spans="1:11" x14ac:dyDescent="0.15">
      <c r="A1606" t="s">
        <v>1877</v>
      </c>
      <c r="B1606" t="s">
        <v>1878</v>
      </c>
      <c r="C1606" s="1">
        <v>43124</v>
      </c>
      <c r="D1606" s="3">
        <f t="shared" si="48"/>
        <v>1</v>
      </c>
      <c r="E1606" s="3">
        <f t="shared" si="49"/>
        <v>2018</v>
      </c>
      <c r="F1606" t="s">
        <v>14</v>
      </c>
      <c r="G1606" t="s">
        <v>1897</v>
      </c>
      <c r="H1606" t="s">
        <v>1898</v>
      </c>
      <c r="I1606" s="2">
        <v>1000</v>
      </c>
      <c r="K1606" s="2">
        <v>13454.768</v>
      </c>
    </row>
    <row r="1607" spans="1:11" x14ac:dyDescent="0.15">
      <c r="A1607" t="s">
        <v>1899</v>
      </c>
      <c r="B1607" t="s">
        <v>1900</v>
      </c>
      <c r="C1607" s="1">
        <v>38833</v>
      </c>
      <c r="D1607" s="3">
        <f t="shared" si="48"/>
        <v>4</v>
      </c>
      <c r="E1607" s="3">
        <f t="shared" si="49"/>
        <v>2006</v>
      </c>
      <c r="F1607" t="s">
        <v>14</v>
      </c>
      <c r="G1607" t="s">
        <v>1901</v>
      </c>
      <c r="H1607" t="s">
        <v>1902</v>
      </c>
      <c r="I1607" s="2">
        <v>1100</v>
      </c>
      <c r="K1607" s="2">
        <v>1100</v>
      </c>
    </row>
    <row r="1608" spans="1:11" x14ac:dyDescent="0.15">
      <c r="A1608" t="s">
        <v>1899</v>
      </c>
      <c r="B1608" t="s">
        <v>1900</v>
      </c>
      <c r="C1608" s="1">
        <v>38896</v>
      </c>
      <c r="D1608" s="3">
        <f t="shared" ref="D1608:D1671" si="50">MONTH(C1608)</f>
        <v>6</v>
      </c>
      <c r="E1608" s="3">
        <f t="shared" ref="E1608:E1671" si="51">YEAR(C1608)</f>
        <v>2006</v>
      </c>
      <c r="F1608" t="s">
        <v>14</v>
      </c>
      <c r="G1608" t="s">
        <v>1903</v>
      </c>
      <c r="H1608" t="s">
        <v>1904</v>
      </c>
      <c r="I1608" s="2">
        <v>900</v>
      </c>
      <c r="K1608" s="2">
        <v>2000</v>
      </c>
    </row>
    <row r="1609" spans="1:11" x14ac:dyDescent="0.15">
      <c r="A1609" t="s">
        <v>1899</v>
      </c>
      <c r="B1609" t="s">
        <v>1900</v>
      </c>
      <c r="C1609" s="1">
        <v>38953</v>
      </c>
      <c r="D1609" s="3">
        <f t="shared" si="50"/>
        <v>8</v>
      </c>
      <c r="E1609" s="3">
        <f t="shared" si="51"/>
        <v>2006</v>
      </c>
      <c r="F1609" t="s">
        <v>14</v>
      </c>
      <c r="G1609" t="s">
        <v>1905</v>
      </c>
      <c r="H1609" t="s">
        <v>1240</v>
      </c>
      <c r="I1609" s="2">
        <v>1000</v>
      </c>
      <c r="K1609" s="2">
        <v>3000</v>
      </c>
    </row>
    <row r="1610" spans="1:11" x14ac:dyDescent="0.15">
      <c r="A1610" t="s">
        <v>1899</v>
      </c>
      <c r="B1610" t="s">
        <v>1900</v>
      </c>
      <c r="C1610" s="1">
        <v>39050</v>
      </c>
      <c r="D1610" s="3">
        <f t="shared" si="50"/>
        <v>11</v>
      </c>
      <c r="E1610" s="3">
        <f t="shared" si="51"/>
        <v>2006</v>
      </c>
      <c r="F1610" t="s">
        <v>14</v>
      </c>
      <c r="G1610" t="s">
        <v>951</v>
      </c>
      <c r="H1610" t="s">
        <v>1906</v>
      </c>
      <c r="I1610" s="2">
        <v>1000</v>
      </c>
      <c r="K1610" s="2">
        <v>4000</v>
      </c>
    </row>
    <row r="1611" spans="1:11" x14ac:dyDescent="0.15">
      <c r="A1611" t="s">
        <v>1899</v>
      </c>
      <c r="B1611" t="s">
        <v>1900</v>
      </c>
      <c r="C1611" s="1">
        <v>39169</v>
      </c>
      <c r="D1611" s="3">
        <f t="shared" si="50"/>
        <v>3</v>
      </c>
      <c r="E1611" s="3">
        <f t="shared" si="51"/>
        <v>2007</v>
      </c>
      <c r="F1611" t="s">
        <v>14</v>
      </c>
      <c r="G1611" t="s">
        <v>1907</v>
      </c>
      <c r="H1611" t="s">
        <v>1908</v>
      </c>
      <c r="I1611" s="2">
        <v>950</v>
      </c>
      <c r="K1611" s="2">
        <v>4950</v>
      </c>
    </row>
    <row r="1612" spans="1:11" x14ac:dyDescent="0.15">
      <c r="A1612" t="s">
        <v>1899</v>
      </c>
      <c r="B1612" t="s">
        <v>1900</v>
      </c>
      <c r="C1612" s="1">
        <v>39225</v>
      </c>
      <c r="D1612" s="3">
        <f t="shared" si="50"/>
        <v>5</v>
      </c>
      <c r="E1612" s="3">
        <f t="shared" si="51"/>
        <v>2007</v>
      </c>
      <c r="F1612" t="s">
        <v>14</v>
      </c>
      <c r="G1612" t="s">
        <v>1805</v>
      </c>
      <c r="H1612" t="s">
        <v>1909</v>
      </c>
      <c r="I1612" s="2">
        <v>1000</v>
      </c>
      <c r="K1612" s="2">
        <v>5950</v>
      </c>
    </row>
    <row r="1613" spans="1:11" x14ac:dyDescent="0.15">
      <c r="A1613" t="s">
        <v>1899</v>
      </c>
      <c r="B1613" t="s">
        <v>1900</v>
      </c>
      <c r="C1613" s="1">
        <v>39463</v>
      </c>
      <c r="D1613" s="3">
        <f t="shared" si="50"/>
        <v>1</v>
      </c>
      <c r="E1613" s="3">
        <f t="shared" si="51"/>
        <v>2008</v>
      </c>
      <c r="F1613" t="s">
        <v>14</v>
      </c>
      <c r="G1613" t="s">
        <v>37</v>
      </c>
      <c r="H1613" t="s">
        <v>37</v>
      </c>
      <c r="I1613" s="2">
        <v>55</v>
      </c>
      <c r="K1613" s="2">
        <v>6005</v>
      </c>
    </row>
    <row r="1614" spans="1:11" x14ac:dyDescent="0.15">
      <c r="A1614" t="s">
        <v>1899</v>
      </c>
      <c r="B1614" t="s">
        <v>1900</v>
      </c>
      <c r="C1614" s="1">
        <v>39535</v>
      </c>
      <c r="D1614" s="3">
        <f t="shared" si="50"/>
        <v>3</v>
      </c>
      <c r="E1614" s="3">
        <f t="shared" si="51"/>
        <v>2008</v>
      </c>
      <c r="F1614" t="s">
        <v>14</v>
      </c>
      <c r="G1614" t="s">
        <v>1910</v>
      </c>
      <c r="H1614" t="s">
        <v>1911</v>
      </c>
      <c r="I1614" s="2">
        <v>975</v>
      </c>
      <c r="K1614" s="2">
        <v>6980</v>
      </c>
    </row>
    <row r="1615" spans="1:11" x14ac:dyDescent="0.15">
      <c r="A1615" t="s">
        <v>1899</v>
      </c>
      <c r="B1615" t="s">
        <v>1900</v>
      </c>
      <c r="C1615" s="1">
        <v>39554</v>
      </c>
      <c r="D1615" s="3">
        <f t="shared" si="50"/>
        <v>4</v>
      </c>
      <c r="E1615" s="3">
        <f t="shared" si="51"/>
        <v>2008</v>
      </c>
      <c r="F1615" t="s">
        <v>14</v>
      </c>
      <c r="G1615" t="s">
        <v>37</v>
      </c>
      <c r="H1615" t="s">
        <v>37</v>
      </c>
      <c r="I1615" s="2">
        <v>192</v>
      </c>
      <c r="K1615" s="2">
        <v>7172</v>
      </c>
    </row>
    <row r="1616" spans="1:11" x14ac:dyDescent="0.15">
      <c r="A1616" t="s">
        <v>1899</v>
      </c>
      <c r="B1616" t="s">
        <v>1900</v>
      </c>
      <c r="C1616" s="1">
        <v>39654</v>
      </c>
      <c r="D1616" s="3">
        <f t="shared" si="50"/>
        <v>7</v>
      </c>
      <c r="E1616" s="3">
        <f t="shared" si="51"/>
        <v>2008</v>
      </c>
      <c r="F1616" t="s">
        <v>14</v>
      </c>
      <c r="G1616" t="s">
        <v>1402</v>
      </c>
      <c r="H1616" t="s">
        <v>1430</v>
      </c>
      <c r="I1616" s="2">
        <v>1050</v>
      </c>
      <c r="K1616" s="2">
        <v>8222</v>
      </c>
    </row>
    <row r="1617" spans="1:11" x14ac:dyDescent="0.15">
      <c r="A1617" t="s">
        <v>1899</v>
      </c>
      <c r="B1617" t="s">
        <v>1900</v>
      </c>
      <c r="C1617" s="1">
        <v>39857</v>
      </c>
      <c r="D1617" s="3">
        <f t="shared" si="50"/>
        <v>2</v>
      </c>
      <c r="E1617" s="3">
        <f t="shared" si="51"/>
        <v>2009</v>
      </c>
      <c r="F1617" t="s">
        <v>14</v>
      </c>
      <c r="G1617" t="s">
        <v>601</v>
      </c>
      <c r="H1617" t="s">
        <v>1838</v>
      </c>
      <c r="I1617" s="2">
        <v>1100</v>
      </c>
      <c r="K1617" s="2">
        <v>9322</v>
      </c>
    </row>
    <row r="1618" spans="1:11" x14ac:dyDescent="0.15">
      <c r="A1618" t="s">
        <v>1899</v>
      </c>
      <c r="B1618" t="s">
        <v>1900</v>
      </c>
      <c r="C1618" s="1">
        <v>40003</v>
      </c>
      <c r="D1618" s="3">
        <f t="shared" si="50"/>
        <v>7</v>
      </c>
      <c r="E1618" s="3">
        <f t="shared" si="51"/>
        <v>2009</v>
      </c>
      <c r="F1618" t="s">
        <v>14</v>
      </c>
      <c r="G1618" t="s">
        <v>1912</v>
      </c>
      <c r="H1618" t="s">
        <v>1913</v>
      </c>
      <c r="I1618" s="2">
        <v>1000</v>
      </c>
      <c r="K1618" s="2">
        <v>10322</v>
      </c>
    </row>
    <row r="1619" spans="1:11" x14ac:dyDescent="0.15">
      <c r="A1619" t="s">
        <v>1899</v>
      </c>
      <c r="B1619" t="s">
        <v>1900</v>
      </c>
      <c r="C1619" s="1">
        <v>40165</v>
      </c>
      <c r="D1619" s="3">
        <f t="shared" si="50"/>
        <v>12</v>
      </c>
      <c r="E1619" s="3">
        <f t="shared" si="51"/>
        <v>2009</v>
      </c>
      <c r="F1619" t="s">
        <v>14</v>
      </c>
      <c r="G1619" t="s">
        <v>1914</v>
      </c>
      <c r="H1619" t="s">
        <v>1915</v>
      </c>
      <c r="I1619" s="2">
        <v>906.22200000000009</v>
      </c>
      <c r="J1619" t="s">
        <v>325</v>
      </c>
      <c r="K1619" s="2">
        <v>11228.222</v>
      </c>
    </row>
    <row r="1620" spans="1:11" x14ac:dyDescent="0.15">
      <c r="A1620" t="s">
        <v>1899</v>
      </c>
      <c r="B1620" t="s">
        <v>1900</v>
      </c>
      <c r="C1620" s="1">
        <v>40338</v>
      </c>
      <c r="D1620" s="3">
        <f t="shared" si="50"/>
        <v>6</v>
      </c>
      <c r="E1620" s="3">
        <f t="shared" si="51"/>
        <v>2010</v>
      </c>
      <c r="F1620" t="s">
        <v>14</v>
      </c>
      <c r="G1620" t="s">
        <v>1916</v>
      </c>
      <c r="H1620" t="s">
        <v>1363</v>
      </c>
      <c r="I1620" s="2">
        <v>1100</v>
      </c>
      <c r="K1620" s="2">
        <v>12328.222</v>
      </c>
    </row>
    <row r="1621" spans="1:11" x14ac:dyDescent="0.15">
      <c r="A1621" t="s">
        <v>1899</v>
      </c>
      <c r="B1621" t="s">
        <v>1900</v>
      </c>
      <c r="C1621" s="1">
        <v>40410</v>
      </c>
      <c r="D1621" s="3">
        <f t="shared" si="50"/>
        <v>8</v>
      </c>
      <c r="E1621" s="3">
        <f t="shared" si="51"/>
        <v>2010</v>
      </c>
      <c r="F1621" t="s">
        <v>14</v>
      </c>
      <c r="G1621" t="s">
        <v>1917</v>
      </c>
      <c r="H1621" t="s">
        <v>1918</v>
      </c>
      <c r="I1621" s="2">
        <v>1000</v>
      </c>
      <c r="K1621" s="2">
        <v>13328.222</v>
      </c>
    </row>
    <row r="1622" spans="1:11" x14ac:dyDescent="0.15">
      <c r="A1622" t="s">
        <v>1899</v>
      </c>
      <c r="B1622" t="s">
        <v>1900</v>
      </c>
      <c r="C1622" s="1">
        <v>40445</v>
      </c>
      <c r="D1622" s="3">
        <f t="shared" si="50"/>
        <v>9</v>
      </c>
      <c r="E1622" s="3">
        <f t="shared" si="51"/>
        <v>2010</v>
      </c>
      <c r="F1622" t="s">
        <v>14</v>
      </c>
      <c r="G1622" t="s">
        <v>1919</v>
      </c>
      <c r="H1622" t="s">
        <v>1920</v>
      </c>
      <c r="I1622" s="2">
        <v>550</v>
      </c>
      <c r="K1622" s="2">
        <v>13878.222</v>
      </c>
    </row>
    <row r="1623" spans="1:11" x14ac:dyDescent="0.15">
      <c r="A1623" t="s">
        <v>1899</v>
      </c>
      <c r="B1623" t="s">
        <v>1900</v>
      </c>
      <c r="C1623" s="1">
        <v>40506</v>
      </c>
      <c r="D1623" s="3">
        <f t="shared" si="50"/>
        <v>11</v>
      </c>
      <c r="E1623" s="3">
        <f t="shared" si="51"/>
        <v>2010</v>
      </c>
      <c r="F1623" t="s">
        <v>14</v>
      </c>
      <c r="G1623" t="s">
        <v>1837</v>
      </c>
      <c r="H1623" t="s">
        <v>1608</v>
      </c>
      <c r="I1623" s="2">
        <v>600</v>
      </c>
      <c r="K1623" s="2">
        <v>14478.222</v>
      </c>
    </row>
    <row r="1624" spans="1:11" x14ac:dyDescent="0.15">
      <c r="A1624" t="s">
        <v>1899</v>
      </c>
      <c r="B1624" t="s">
        <v>1900</v>
      </c>
      <c r="C1624" s="1">
        <v>40731</v>
      </c>
      <c r="D1624" s="3">
        <f t="shared" si="50"/>
        <v>7</v>
      </c>
      <c r="E1624" s="3">
        <f t="shared" si="51"/>
        <v>2011</v>
      </c>
      <c r="F1624" t="s">
        <v>14</v>
      </c>
      <c r="G1624" t="s">
        <v>1921</v>
      </c>
      <c r="H1624" t="s">
        <v>755</v>
      </c>
      <c r="I1624" s="2">
        <v>1100</v>
      </c>
      <c r="K1624" s="2">
        <v>15578.222</v>
      </c>
    </row>
    <row r="1625" spans="1:11" x14ac:dyDescent="0.15">
      <c r="A1625" t="s">
        <v>1899</v>
      </c>
      <c r="B1625" t="s">
        <v>1900</v>
      </c>
      <c r="C1625" s="1">
        <v>41235</v>
      </c>
      <c r="D1625" s="3">
        <f t="shared" si="50"/>
        <v>11</v>
      </c>
      <c r="E1625" s="3">
        <f t="shared" si="51"/>
        <v>2012</v>
      </c>
      <c r="F1625" t="s">
        <v>43</v>
      </c>
      <c r="G1625" t="s">
        <v>37</v>
      </c>
      <c r="H1625" t="s">
        <v>37</v>
      </c>
      <c r="I1625" s="2">
        <v>-1408.0229999999999</v>
      </c>
      <c r="K1625" s="2">
        <v>14170.198999999999</v>
      </c>
    </row>
    <row r="1626" spans="1:11" x14ac:dyDescent="0.15">
      <c r="A1626" t="s">
        <v>1922</v>
      </c>
      <c r="B1626" t="s">
        <v>1923</v>
      </c>
      <c r="C1626" s="1">
        <v>43272</v>
      </c>
      <c r="D1626" s="3">
        <f t="shared" si="50"/>
        <v>6</v>
      </c>
      <c r="E1626" s="3">
        <f t="shared" si="51"/>
        <v>2018</v>
      </c>
      <c r="F1626" t="s">
        <v>14</v>
      </c>
      <c r="G1626" t="s">
        <v>1924</v>
      </c>
      <c r="H1626" t="s">
        <v>1925</v>
      </c>
      <c r="I1626" s="2">
        <v>1381.4</v>
      </c>
      <c r="J1626" t="s">
        <v>325</v>
      </c>
      <c r="K1626" s="2">
        <v>1381.4</v>
      </c>
    </row>
    <row r="1627" spans="1:11" x14ac:dyDescent="0.15">
      <c r="A1627" t="s">
        <v>1922</v>
      </c>
      <c r="B1627" t="s">
        <v>1923</v>
      </c>
      <c r="C1627" s="1">
        <v>43334</v>
      </c>
      <c r="D1627" s="3">
        <f t="shared" si="50"/>
        <v>8</v>
      </c>
      <c r="E1627" s="3">
        <f t="shared" si="51"/>
        <v>2018</v>
      </c>
      <c r="F1627" t="s">
        <v>14</v>
      </c>
      <c r="G1627" t="s">
        <v>1926</v>
      </c>
      <c r="H1627" t="s">
        <v>1927</v>
      </c>
      <c r="I1627" s="2">
        <v>1100</v>
      </c>
      <c r="K1627" s="2">
        <v>2481.4</v>
      </c>
    </row>
    <row r="1628" spans="1:11" x14ac:dyDescent="0.15">
      <c r="A1628" t="s">
        <v>1922</v>
      </c>
      <c r="B1628" t="s">
        <v>1923</v>
      </c>
      <c r="C1628" s="1">
        <v>43397</v>
      </c>
      <c r="D1628" s="3">
        <f t="shared" si="50"/>
        <v>10</v>
      </c>
      <c r="E1628" s="3">
        <f t="shared" si="51"/>
        <v>2018</v>
      </c>
      <c r="F1628" t="s">
        <v>14</v>
      </c>
      <c r="G1628" t="s">
        <v>1928</v>
      </c>
      <c r="H1628" t="s">
        <v>1929</v>
      </c>
      <c r="I1628" s="2">
        <v>1100</v>
      </c>
      <c r="K1628" s="2">
        <v>3581.4</v>
      </c>
    </row>
    <row r="1629" spans="1:11" x14ac:dyDescent="0.15">
      <c r="A1629" t="s">
        <v>1922</v>
      </c>
      <c r="B1629" t="s">
        <v>1923</v>
      </c>
      <c r="C1629" s="1">
        <v>43523</v>
      </c>
      <c r="D1629" s="3">
        <f t="shared" si="50"/>
        <v>2</v>
      </c>
      <c r="E1629" s="3">
        <f t="shared" si="51"/>
        <v>2019</v>
      </c>
      <c r="F1629" t="s">
        <v>14</v>
      </c>
      <c r="G1629" t="s">
        <v>1930</v>
      </c>
      <c r="H1629" t="s">
        <v>1931</v>
      </c>
      <c r="I1629" s="2">
        <v>1254.5710000000001</v>
      </c>
      <c r="J1629" t="s">
        <v>325</v>
      </c>
      <c r="K1629" s="2">
        <v>4835.9709999999995</v>
      </c>
    </row>
    <row r="1630" spans="1:11" x14ac:dyDescent="0.15">
      <c r="A1630" t="s">
        <v>1922</v>
      </c>
      <c r="B1630" t="s">
        <v>1923</v>
      </c>
      <c r="C1630" s="1">
        <v>43609</v>
      </c>
      <c r="D1630" s="3">
        <f t="shared" si="50"/>
        <v>5</v>
      </c>
      <c r="E1630" s="3">
        <f t="shared" si="51"/>
        <v>2019</v>
      </c>
      <c r="F1630" t="s">
        <v>14</v>
      </c>
      <c r="G1630" t="s">
        <v>1932</v>
      </c>
      <c r="H1630" t="s">
        <v>1933</v>
      </c>
      <c r="I1630" s="2">
        <v>1437.4960000000001</v>
      </c>
      <c r="J1630" t="s">
        <v>325</v>
      </c>
      <c r="K1630" s="2">
        <v>6273.4669999999996</v>
      </c>
    </row>
    <row r="1631" spans="1:11" x14ac:dyDescent="0.15">
      <c r="A1631" t="s">
        <v>1922</v>
      </c>
      <c r="B1631" t="s">
        <v>1923</v>
      </c>
      <c r="C1631" s="1">
        <v>43698</v>
      </c>
      <c r="D1631" s="3">
        <f t="shared" si="50"/>
        <v>8</v>
      </c>
      <c r="E1631" s="3">
        <f t="shared" si="51"/>
        <v>2019</v>
      </c>
      <c r="F1631" t="s">
        <v>14</v>
      </c>
      <c r="G1631" t="s">
        <v>1934</v>
      </c>
      <c r="H1631" t="s">
        <v>1935</v>
      </c>
      <c r="I1631" s="2">
        <v>1264.9970000000001</v>
      </c>
      <c r="J1631" t="s">
        <v>325</v>
      </c>
      <c r="K1631" s="2">
        <v>7538.463999999999</v>
      </c>
    </row>
    <row r="1632" spans="1:11" x14ac:dyDescent="0.15">
      <c r="A1632" t="s">
        <v>1922</v>
      </c>
      <c r="B1632" t="s">
        <v>1923</v>
      </c>
      <c r="C1632" s="1">
        <v>43768</v>
      </c>
      <c r="D1632" s="3">
        <f t="shared" si="50"/>
        <v>10</v>
      </c>
      <c r="E1632" s="3">
        <f t="shared" si="51"/>
        <v>2019</v>
      </c>
      <c r="F1632" t="s">
        <v>14</v>
      </c>
      <c r="G1632" t="s">
        <v>1936</v>
      </c>
      <c r="H1632" t="s">
        <v>1937</v>
      </c>
      <c r="I1632" s="2">
        <v>1100</v>
      </c>
      <c r="K1632" s="2">
        <v>8638.4639999999999</v>
      </c>
    </row>
    <row r="1633" spans="1:11" x14ac:dyDescent="0.15">
      <c r="A1633" t="s">
        <v>1922</v>
      </c>
      <c r="B1633" t="s">
        <v>1923</v>
      </c>
      <c r="C1633" s="1">
        <v>43840</v>
      </c>
      <c r="D1633" s="3">
        <f t="shared" si="50"/>
        <v>1</v>
      </c>
      <c r="E1633" s="3">
        <f t="shared" si="51"/>
        <v>2020</v>
      </c>
      <c r="F1633" t="s">
        <v>14</v>
      </c>
      <c r="G1633" t="s">
        <v>1938</v>
      </c>
      <c r="H1633" t="s">
        <v>1939</v>
      </c>
      <c r="I1633" s="2">
        <v>1056.037</v>
      </c>
      <c r="J1633" t="s">
        <v>325</v>
      </c>
      <c r="K1633" s="2">
        <v>9694.5009999999984</v>
      </c>
    </row>
    <row r="1634" spans="1:11" x14ac:dyDescent="0.15">
      <c r="A1634" t="s">
        <v>1922</v>
      </c>
      <c r="B1634" t="s">
        <v>1923</v>
      </c>
      <c r="C1634" s="1">
        <v>43896</v>
      </c>
      <c r="D1634" s="3">
        <f t="shared" si="50"/>
        <v>3</v>
      </c>
      <c r="E1634" s="3">
        <f t="shared" si="51"/>
        <v>2020</v>
      </c>
      <c r="F1634" t="s">
        <v>14</v>
      </c>
      <c r="G1634" t="s">
        <v>1940</v>
      </c>
      <c r="H1634" t="s">
        <v>1941</v>
      </c>
      <c r="I1634" s="2">
        <v>1244.2380000000001</v>
      </c>
      <c r="J1634" t="s">
        <v>325</v>
      </c>
      <c r="K1634" s="2">
        <v>10938.739</v>
      </c>
    </row>
    <row r="1635" spans="1:11" x14ac:dyDescent="0.15">
      <c r="A1635" t="s">
        <v>1922</v>
      </c>
      <c r="B1635" t="s">
        <v>1923</v>
      </c>
      <c r="C1635" s="1">
        <v>43950</v>
      </c>
      <c r="D1635" s="3">
        <f t="shared" si="50"/>
        <v>4</v>
      </c>
      <c r="E1635" s="3">
        <f t="shared" si="51"/>
        <v>2020</v>
      </c>
      <c r="F1635" t="s">
        <v>14</v>
      </c>
      <c r="G1635" t="s">
        <v>1942</v>
      </c>
      <c r="H1635" t="s">
        <v>1943</v>
      </c>
      <c r="I1635" s="2">
        <v>1499.999</v>
      </c>
      <c r="J1635" t="s">
        <v>325</v>
      </c>
      <c r="K1635" s="2">
        <v>12438.737999999998</v>
      </c>
    </row>
    <row r="1636" spans="1:11" x14ac:dyDescent="0.15">
      <c r="A1636" t="s">
        <v>1922</v>
      </c>
      <c r="B1636" t="s">
        <v>1923</v>
      </c>
      <c r="C1636" s="1">
        <v>43973</v>
      </c>
      <c r="D1636" s="3">
        <f t="shared" si="50"/>
        <v>5</v>
      </c>
      <c r="E1636" s="3">
        <f t="shared" si="51"/>
        <v>2020</v>
      </c>
      <c r="F1636" t="s">
        <v>14</v>
      </c>
      <c r="G1636" t="s">
        <v>1944</v>
      </c>
      <c r="H1636" t="s">
        <v>1945</v>
      </c>
      <c r="I1636" s="2">
        <v>1562.499</v>
      </c>
      <c r="J1636" t="s">
        <v>325</v>
      </c>
      <c r="K1636" s="2">
        <v>14001.236999999997</v>
      </c>
    </row>
    <row r="1637" spans="1:11" x14ac:dyDescent="0.15">
      <c r="A1637" t="s">
        <v>1922</v>
      </c>
      <c r="B1637" t="s">
        <v>1923</v>
      </c>
      <c r="C1637" s="1">
        <v>44064</v>
      </c>
      <c r="D1637" s="3">
        <f t="shared" si="50"/>
        <v>8</v>
      </c>
      <c r="E1637" s="3">
        <f t="shared" si="51"/>
        <v>2020</v>
      </c>
      <c r="F1637" t="s">
        <v>14</v>
      </c>
      <c r="G1637" t="s">
        <v>1946</v>
      </c>
      <c r="H1637" t="s">
        <v>1947</v>
      </c>
      <c r="I1637" s="2">
        <v>1374.999</v>
      </c>
      <c r="J1637" t="s">
        <v>325</v>
      </c>
      <c r="K1637" s="2">
        <v>15376.235999999997</v>
      </c>
    </row>
    <row r="1638" spans="1:11" x14ac:dyDescent="0.15">
      <c r="A1638" t="s">
        <v>1922</v>
      </c>
      <c r="B1638" t="s">
        <v>1923</v>
      </c>
      <c r="C1638" s="1">
        <v>44099</v>
      </c>
      <c r="D1638" s="3">
        <f t="shared" si="50"/>
        <v>9</v>
      </c>
      <c r="E1638" s="3">
        <f t="shared" si="51"/>
        <v>2020</v>
      </c>
      <c r="F1638" t="s">
        <v>14</v>
      </c>
      <c r="G1638" t="s">
        <v>1948</v>
      </c>
      <c r="H1638" t="s">
        <v>1949</v>
      </c>
      <c r="I1638" s="2">
        <v>1310.749</v>
      </c>
      <c r="J1638" t="s">
        <v>325</v>
      </c>
      <c r="K1638" s="2">
        <v>16686.984999999997</v>
      </c>
    </row>
    <row r="1639" spans="1:11" x14ac:dyDescent="0.15">
      <c r="A1639" t="s">
        <v>1922</v>
      </c>
      <c r="B1639" t="s">
        <v>1923</v>
      </c>
      <c r="C1639" s="1">
        <v>44168</v>
      </c>
      <c r="D1639" s="3">
        <f t="shared" si="50"/>
        <v>12</v>
      </c>
      <c r="E1639" s="3">
        <f t="shared" si="51"/>
        <v>2020</v>
      </c>
      <c r="F1639" t="s">
        <v>14</v>
      </c>
      <c r="G1639" t="s">
        <v>1950</v>
      </c>
      <c r="H1639" t="s">
        <v>1951</v>
      </c>
      <c r="I1639" s="2">
        <v>1250</v>
      </c>
      <c r="J1639" t="s">
        <v>325</v>
      </c>
      <c r="K1639" s="2">
        <v>17936.984999999997</v>
      </c>
    </row>
    <row r="1640" spans="1:11" x14ac:dyDescent="0.15">
      <c r="A1640" t="s">
        <v>1952</v>
      </c>
      <c r="B1640" t="s">
        <v>1953</v>
      </c>
      <c r="C1640" s="1">
        <v>40870</v>
      </c>
      <c r="D1640" s="3">
        <f t="shared" si="50"/>
        <v>11</v>
      </c>
      <c r="E1640" s="3">
        <f t="shared" si="51"/>
        <v>2011</v>
      </c>
      <c r="F1640" t="s">
        <v>1171</v>
      </c>
      <c r="G1640" t="s">
        <v>1954</v>
      </c>
      <c r="H1640" t="s">
        <v>1955</v>
      </c>
      <c r="I1640" s="2">
        <v>3500</v>
      </c>
      <c r="K1640" s="2">
        <v>3500</v>
      </c>
    </row>
    <row r="1641" spans="1:11" x14ac:dyDescent="0.15">
      <c r="A1641" t="s">
        <v>1952</v>
      </c>
      <c r="B1641" t="s">
        <v>1953</v>
      </c>
      <c r="C1641" s="1">
        <v>40942</v>
      </c>
      <c r="D1641" s="3">
        <f t="shared" si="50"/>
        <v>2</v>
      </c>
      <c r="E1641" s="3">
        <f t="shared" si="51"/>
        <v>2012</v>
      </c>
      <c r="F1641" t="s">
        <v>14</v>
      </c>
      <c r="G1641" t="s">
        <v>1375</v>
      </c>
      <c r="H1641" t="s">
        <v>1956</v>
      </c>
      <c r="I1641" s="2">
        <v>1250</v>
      </c>
      <c r="K1641" s="2">
        <v>4750</v>
      </c>
    </row>
    <row r="1642" spans="1:11" x14ac:dyDescent="0.15">
      <c r="A1642" t="s">
        <v>1952</v>
      </c>
      <c r="B1642" t="s">
        <v>1953</v>
      </c>
      <c r="C1642" s="1">
        <v>41019</v>
      </c>
      <c r="D1642" s="3">
        <f t="shared" si="50"/>
        <v>4</v>
      </c>
      <c r="E1642" s="3">
        <f t="shared" si="51"/>
        <v>2012</v>
      </c>
      <c r="F1642" t="s">
        <v>14</v>
      </c>
      <c r="G1642" t="s">
        <v>1957</v>
      </c>
      <c r="H1642" t="s">
        <v>1958</v>
      </c>
      <c r="I1642" s="2">
        <v>1475.3569999999997</v>
      </c>
      <c r="J1642" t="s">
        <v>325</v>
      </c>
      <c r="K1642" s="2">
        <v>6225.357</v>
      </c>
    </row>
    <row r="1643" spans="1:11" x14ac:dyDescent="0.15">
      <c r="A1643" t="s">
        <v>1952</v>
      </c>
      <c r="B1643" t="s">
        <v>1953</v>
      </c>
      <c r="C1643" s="1">
        <v>41087</v>
      </c>
      <c r="D1643" s="3">
        <f t="shared" si="50"/>
        <v>6</v>
      </c>
      <c r="E1643" s="3">
        <f t="shared" si="51"/>
        <v>2012</v>
      </c>
      <c r="F1643" t="s">
        <v>14</v>
      </c>
      <c r="G1643" t="s">
        <v>1959</v>
      </c>
      <c r="H1643" t="s">
        <v>1960</v>
      </c>
      <c r="I1643" s="2">
        <v>1366.104</v>
      </c>
      <c r="J1643" t="s">
        <v>325</v>
      </c>
      <c r="K1643" s="2">
        <v>7591.4609999999993</v>
      </c>
    </row>
    <row r="1644" spans="1:11" x14ac:dyDescent="0.15">
      <c r="A1644" t="s">
        <v>1952</v>
      </c>
      <c r="B1644" t="s">
        <v>1953</v>
      </c>
      <c r="C1644" s="1">
        <v>41143</v>
      </c>
      <c r="D1644" s="3">
        <f t="shared" si="50"/>
        <v>8</v>
      </c>
      <c r="E1644" s="3">
        <f t="shared" si="51"/>
        <v>2012</v>
      </c>
      <c r="F1644" t="s">
        <v>14</v>
      </c>
      <c r="G1644" t="s">
        <v>1961</v>
      </c>
      <c r="H1644" t="s">
        <v>840</v>
      </c>
      <c r="I1644" s="2">
        <v>1297.3</v>
      </c>
      <c r="J1644" t="s">
        <v>325</v>
      </c>
      <c r="K1644" s="2">
        <v>8888.7610000000004</v>
      </c>
    </row>
    <row r="1645" spans="1:11" x14ac:dyDescent="0.15">
      <c r="A1645" t="s">
        <v>1952</v>
      </c>
      <c r="B1645" t="s">
        <v>1953</v>
      </c>
      <c r="C1645" s="1">
        <v>41235</v>
      </c>
      <c r="D1645" s="3">
        <f t="shared" si="50"/>
        <v>11</v>
      </c>
      <c r="E1645" s="3">
        <f t="shared" si="51"/>
        <v>2012</v>
      </c>
      <c r="F1645" t="s">
        <v>43</v>
      </c>
      <c r="G1645" t="s">
        <v>37</v>
      </c>
      <c r="H1645" t="s">
        <v>37</v>
      </c>
      <c r="I1645" s="2">
        <v>-6.8</v>
      </c>
      <c r="K1645" s="2">
        <v>8881.9609999999993</v>
      </c>
    </row>
    <row r="1646" spans="1:11" x14ac:dyDescent="0.15">
      <c r="A1646" t="s">
        <v>1952</v>
      </c>
      <c r="B1646" t="s">
        <v>1953</v>
      </c>
      <c r="C1646" s="1">
        <v>41292</v>
      </c>
      <c r="D1646" s="3">
        <f t="shared" si="50"/>
        <v>1</v>
      </c>
      <c r="E1646" s="3">
        <f t="shared" si="51"/>
        <v>2013</v>
      </c>
      <c r="F1646" t="s">
        <v>14</v>
      </c>
      <c r="G1646" t="s">
        <v>326</v>
      </c>
      <c r="H1646" t="s">
        <v>1962</v>
      </c>
      <c r="I1646" s="2">
        <v>1000</v>
      </c>
      <c r="K1646" s="2">
        <v>9881.9609999999993</v>
      </c>
    </row>
    <row r="1647" spans="1:11" x14ac:dyDescent="0.15">
      <c r="A1647" t="s">
        <v>1952</v>
      </c>
      <c r="B1647" t="s">
        <v>1953</v>
      </c>
      <c r="C1647" s="1">
        <v>41389</v>
      </c>
      <c r="D1647" s="3">
        <f t="shared" si="50"/>
        <v>4</v>
      </c>
      <c r="E1647" s="3">
        <f t="shared" si="51"/>
        <v>2013</v>
      </c>
      <c r="F1647" t="s">
        <v>14</v>
      </c>
      <c r="G1647" t="s">
        <v>1963</v>
      </c>
      <c r="H1647" t="s">
        <v>1964</v>
      </c>
      <c r="I1647" s="2">
        <v>1384.6069999999997</v>
      </c>
      <c r="J1647" t="s">
        <v>325</v>
      </c>
      <c r="K1647" s="2">
        <v>11266.568000000001</v>
      </c>
    </row>
    <row r="1648" spans="1:11" x14ac:dyDescent="0.15">
      <c r="A1648" t="s">
        <v>1952</v>
      </c>
      <c r="B1648" t="s">
        <v>1953</v>
      </c>
      <c r="C1648" s="1">
        <v>41465</v>
      </c>
      <c r="D1648" s="3">
        <f t="shared" si="50"/>
        <v>7</v>
      </c>
      <c r="E1648" s="3">
        <f t="shared" si="51"/>
        <v>2013</v>
      </c>
      <c r="F1648" t="s">
        <v>14</v>
      </c>
      <c r="G1648" t="s">
        <v>1965</v>
      </c>
      <c r="H1648" t="s">
        <v>1966</v>
      </c>
      <c r="I1648" s="2">
        <v>1487.165</v>
      </c>
      <c r="J1648" t="s">
        <v>325</v>
      </c>
      <c r="K1648" s="2">
        <v>12753.733</v>
      </c>
    </row>
    <row r="1649" spans="1:11" x14ac:dyDescent="0.15">
      <c r="A1649" t="s">
        <v>1952</v>
      </c>
      <c r="B1649" t="s">
        <v>1953</v>
      </c>
      <c r="C1649" s="1">
        <v>41647</v>
      </c>
      <c r="D1649" s="3">
        <f t="shared" si="50"/>
        <v>1</v>
      </c>
      <c r="E1649" s="3">
        <f t="shared" si="51"/>
        <v>2014</v>
      </c>
      <c r="F1649" t="s">
        <v>14</v>
      </c>
      <c r="G1649" t="s">
        <v>1967</v>
      </c>
      <c r="H1649" t="s">
        <v>608</v>
      </c>
      <c r="I1649" s="2">
        <v>1475.48</v>
      </c>
      <c r="J1649" t="s">
        <v>325</v>
      </c>
      <c r="K1649" s="2">
        <v>14229.213</v>
      </c>
    </row>
    <row r="1650" spans="1:11" x14ac:dyDescent="0.15">
      <c r="A1650" t="s">
        <v>1952</v>
      </c>
      <c r="B1650" t="s">
        <v>1953</v>
      </c>
      <c r="C1650" s="1">
        <v>44008</v>
      </c>
      <c r="D1650" s="3">
        <f t="shared" si="50"/>
        <v>6</v>
      </c>
      <c r="E1650" s="3">
        <f t="shared" si="51"/>
        <v>2020</v>
      </c>
      <c r="F1650" t="s">
        <v>14</v>
      </c>
      <c r="G1650" t="s">
        <v>1968</v>
      </c>
      <c r="H1650" t="s">
        <v>1969</v>
      </c>
      <c r="I1650" s="2">
        <v>1229.576</v>
      </c>
      <c r="J1650" t="s">
        <v>325</v>
      </c>
      <c r="K1650" s="2">
        <v>15458.789000000001</v>
      </c>
    </row>
    <row r="1651" spans="1:11" x14ac:dyDescent="0.15">
      <c r="A1651" t="s">
        <v>1970</v>
      </c>
      <c r="B1651" t="s">
        <v>1971</v>
      </c>
      <c r="C1651" s="1">
        <v>44224</v>
      </c>
      <c r="D1651" s="3">
        <f t="shared" si="50"/>
        <v>1</v>
      </c>
      <c r="E1651" s="3">
        <f t="shared" si="51"/>
        <v>2021</v>
      </c>
      <c r="F1651" t="s">
        <v>14</v>
      </c>
      <c r="G1651" t="s">
        <v>1972</v>
      </c>
      <c r="H1651" t="s">
        <v>1973</v>
      </c>
      <c r="I1651" s="2">
        <v>1036.3</v>
      </c>
      <c r="J1651" t="s">
        <v>325</v>
      </c>
      <c r="K1651" s="2">
        <v>1036.3</v>
      </c>
    </row>
    <row r="1652" spans="1:11" x14ac:dyDescent="0.15">
      <c r="A1652" t="s">
        <v>1970</v>
      </c>
      <c r="B1652" t="s">
        <v>1971</v>
      </c>
      <c r="C1652" s="1">
        <v>44266</v>
      </c>
      <c r="D1652" s="3">
        <f t="shared" si="50"/>
        <v>3</v>
      </c>
      <c r="E1652" s="3">
        <f t="shared" si="51"/>
        <v>2021</v>
      </c>
      <c r="F1652" t="s">
        <v>14</v>
      </c>
      <c r="G1652" t="s">
        <v>1974</v>
      </c>
      <c r="H1652" t="s">
        <v>1975</v>
      </c>
      <c r="I1652" s="2">
        <v>878.97500000000002</v>
      </c>
      <c r="J1652" t="s">
        <v>325</v>
      </c>
      <c r="K1652" s="2">
        <v>1915.2750000000001</v>
      </c>
    </row>
    <row r="1653" spans="1:11" x14ac:dyDescent="0.15">
      <c r="A1653" t="s">
        <v>1970</v>
      </c>
      <c r="B1653" t="s">
        <v>1971</v>
      </c>
      <c r="C1653" s="1">
        <v>44315</v>
      </c>
      <c r="D1653" s="3">
        <f t="shared" si="50"/>
        <v>4</v>
      </c>
      <c r="E1653" s="3">
        <f t="shared" si="51"/>
        <v>2021</v>
      </c>
      <c r="F1653" t="s">
        <v>14</v>
      </c>
      <c r="G1653" t="s">
        <v>1976</v>
      </c>
      <c r="H1653" t="s">
        <v>1977</v>
      </c>
      <c r="I1653" s="2">
        <v>1113.6500000000001</v>
      </c>
      <c r="J1653" t="s">
        <v>325</v>
      </c>
      <c r="K1653" s="2">
        <v>3028.9250000000002</v>
      </c>
    </row>
    <row r="1654" spans="1:11" x14ac:dyDescent="0.15">
      <c r="A1654" t="s">
        <v>1970</v>
      </c>
      <c r="B1654" t="s">
        <v>1971</v>
      </c>
      <c r="C1654" s="1">
        <v>44357</v>
      </c>
      <c r="D1654" s="3">
        <f t="shared" si="50"/>
        <v>6</v>
      </c>
      <c r="E1654" s="3">
        <f t="shared" si="51"/>
        <v>2021</v>
      </c>
      <c r="F1654" t="s">
        <v>14</v>
      </c>
      <c r="G1654" t="s">
        <v>1978</v>
      </c>
      <c r="H1654" t="s">
        <v>1979</v>
      </c>
      <c r="I1654" s="2">
        <v>1172.4380000000001</v>
      </c>
      <c r="J1654" t="s">
        <v>325</v>
      </c>
      <c r="K1654" s="2">
        <v>4201.3630000000003</v>
      </c>
    </row>
    <row r="1655" spans="1:11" x14ac:dyDescent="0.15">
      <c r="A1655" t="s">
        <v>1970</v>
      </c>
      <c r="B1655" t="s">
        <v>1971</v>
      </c>
      <c r="C1655" s="1">
        <v>44448</v>
      </c>
      <c r="D1655" s="3">
        <f t="shared" si="50"/>
        <v>9</v>
      </c>
      <c r="E1655" s="3">
        <f t="shared" si="51"/>
        <v>2021</v>
      </c>
      <c r="F1655" t="s">
        <v>14</v>
      </c>
      <c r="G1655" t="s">
        <v>1980</v>
      </c>
      <c r="H1655" t="s">
        <v>1981</v>
      </c>
      <c r="I1655" s="2">
        <v>1010.725</v>
      </c>
      <c r="J1655" t="s">
        <v>325</v>
      </c>
      <c r="K1655" s="2">
        <v>5212.0879999999997</v>
      </c>
    </row>
    <row r="1656" spans="1:11" x14ac:dyDescent="0.15">
      <c r="A1656" t="s">
        <v>1970</v>
      </c>
      <c r="B1656" t="s">
        <v>1971</v>
      </c>
      <c r="C1656" s="1">
        <v>44511</v>
      </c>
      <c r="D1656" s="3">
        <f t="shared" si="50"/>
        <v>11</v>
      </c>
      <c r="E1656" s="3">
        <f t="shared" si="51"/>
        <v>2021</v>
      </c>
      <c r="F1656" t="s">
        <v>14</v>
      </c>
      <c r="G1656" t="s">
        <v>1982</v>
      </c>
      <c r="H1656" t="s">
        <v>1983</v>
      </c>
      <c r="I1656" s="2">
        <v>900</v>
      </c>
      <c r="K1656" s="2">
        <v>6112.0880000000006</v>
      </c>
    </row>
    <row r="1657" spans="1:11" x14ac:dyDescent="0.15">
      <c r="A1657" t="s">
        <v>1970</v>
      </c>
      <c r="B1657" t="s">
        <v>1971</v>
      </c>
      <c r="C1657" s="1">
        <v>44636</v>
      </c>
      <c r="D1657" s="3">
        <f t="shared" si="50"/>
        <v>3</v>
      </c>
      <c r="E1657" s="3">
        <f t="shared" si="51"/>
        <v>2022</v>
      </c>
      <c r="F1657" t="s">
        <v>14</v>
      </c>
      <c r="G1657" t="s">
        <v>1984</v>
      </c>
      <c r="H1657" t="s">
        <v>1985</v>
      </c>
      <c r="I1657" s="2">
        <v>1239.4000000000001</v>
      </c>
      <c r="J1657" t="s">
        <v>325</v>
      </c>
      <c r="K1657" s="2">
        <v>7351.4880000000003</v>
      </c>
    </row>
    <row r="1658" spans="1:11" x14ac:dyDescent="0.15">
      <c r="A1658" t="s">
        <v>1970</v>
      </c>
      <c r="B1658" t="s">
        <v>1971</v>
      </c>
      <c r="C1658" s="1">
        <v>44741</v>
      </c>
      <c r="D1658" s="3">
        <f t="shared" si="50"/>
        <v>6</v>
      </c>
      <c r="E1658" s="3">
        <f t="shared" si="51"/>
        <v>2022</v>
      </c>
      <c r="F1658" t="s">
        <v>14</v>
      </c>
      <c r="G1658" t="s">
        <v>1986</v>
      </c>
      <c r="H1658" t="s">
        <v>1987</v>
      </c>
      <c r="I1658" s="2">
        <v>1011.975</v>
      </c>
      <c r="J1658" t="s">
        <v>325</v>
      </c>
      <c r="K1658" s="2">
        <v>8363.4629999999997</v>
      </c>
    </row>
    <row r="1659" spans="1:11" x14ac:dyDescent="0.15">
      <c r="A1659" t="s">
        <v>1970</v>
      </c>
      <c r="B1659" t="s">
        <v>1971</v>
      </c>
      <c r="C1659" s="1">
        <v>44832</v>
      </c>
      <c r="D1659" s="3">
        <f t="shared" si="50"/>
        <v>9</v>
      </c>
      <c r="E1659" s="3">
        <f t="shared" si="51"/>
        <v>2022</v>
      </c>
      <c r="F1659" t="s">
        <v>14</v>
      </c>
      <c r="G1659" t="s">
        <v>1763</v>
      </c>
      <c r="H1659" t="s">
        <v>1988</v>
      </c>
      <c r="I1659" s="2">
        <v>1200</v>
      </c>
      <c r="K1659" s="2">
        <v>9563.4629999999997</v>
      </c>
    </row>
    <row r="1660" spans="1:11" x14ac:dyDescent="0.15">
      <c r="A1660" t="s">
        <v>1989</v>
      </c>
      <c r="B1660" t="s">
        <v>1990</v>
      </c>
      <c r="C1660" s="1">
        <v>39750</v>
      </c>
      <c r="D1660" s="3">
        <f t="shared" si="50"/>
        <v>10</v>
      </c>
      <c r="E1660" s="3">
        <f t="shared" si="51"/>
        <v>2008</v>
      </c>
      <c r="F1660" t="s">
        <v>14</v>
      </c>
      <c r="G1660" t="s">
        <v>1673</v>
      </c>
      <c r="H1660" t="s">
        <v>1362</v>
      </c>
      <c r="I1660" s="2">
        <v>1000</v>
      </c>
      <c r="K1660" s="2">
        <v>1000</v>
      </c>
    </row>
    <row r="1661" spans="1:11" x14ac:dyDescent="0.15">
      <c r="A1661" t="s">
        <v>1989</v>
      </c>
      <c r="B1661" t="s">
        <v>1990</v>
      </c>
      <c r="C1661" s="1">
        <v>39792</v>
      </c>
      <c r="D1661" s="3">
        <f t="shared" si="50"/>
        <v>12</v>
      </c>
      <c r="E1661" s="3">
        <f t="shared" si="51"/>
        <v>2008</v>
      </c>
      <c r="F1661" t="s">
        <v>14</v>
      </c>
      <c r="G1661" t="s">
        <v>1991</v>
      </c>
      <c r="H1661" t="s">
        <v>1992</v>
      </c>
      <c r="I1661" s="2">
        <v>1250</v>
      </c>
      <c r="K1661" s="2">
        <v>2250</v>
      </c>
    </row>
    <row r="1662" spans="1:11" x14ac:dyDescent="0.15">
      <c r="A1662" t="s">
        <v>1989</v>
      </c>
      <c r="B1662" t="s">
        <v>1990</v>
      </c>
      <c r="C1662" s="1">
        <v>39829</v>
      </c>
      <c r="D1662" s="3">
        <f t="shared" si="50"/>
        <v>1</v>
      </c>
      <c r="E1662" s="3">
        <f t="shared" si="51"/>
        <v>2009</v>
      </c>
      <c r="F1662" t="s">
        <v>14</v>
      </c>
      <c r="G1662" t="s">
        <v>390</v>
      </c>
      <c r="H1662" t="s">
        <v>1147</v>
      </c>
      <c r="I1662" s="2">
        <v>1000</v>
      </c>
      <c r="K1662" s="2">
        <v>3250</v>
      </c>
    </row>
    <row r="1663" spans="1:11" x14ac:dyDescent="0.15">
      <c r="A1663" t="s">
        <v>1989</v>
      </c>
      <c r="B1663" t="s">
        <v>1990</v>
      </c>
      <c r="C1663" s="1">
        <v>39885</v>
      </c>
      <c r="D1663" s="3">
        <f t="shared" si="50"/>
        <v>3</v>
      </c>
      <c r="E1663" s="3">
        <f t="shared" si="51"/>
        <v>2009</v>
      </c>
      <c r="F1663" t="s">
        <v>14</v>
      </c>
      <c r="G1663" t="s">
        <v>1993</v>
      </c>
      <c r="H1663" t="s">
        <v>1514</v>
      </c>
      <c r="I1663" s="2">
        <v>1100</v>
      </c>
      <c r="K1663" s="2">
        <v>4350</v>
      </c>
    </row>
    <row r="1664" spans="1:11" x14ac:dyDescent="0.15">
      <c r="A1664" t="s">
        <v>1989</v>
      </c>
      <c r="B1664" t="s">
        <v>1990</v>
      </c>
      <c r="C1664" s="1">
        <v>39912</v>
      </c>
      <c r="D1664" s="3">
        <f t="shared" si="50"/>
        <v>4</v>
      </c>
      <c r="E1664" s="3">
        <f t="shared" si="51"/>
        <v>2009</v>
      </c>
      <c r="F1664" t="s">
        <v>14</v>
      </c>
      <c r="G1664" t="s">
        <v>213</v>
      </c>
      <c r="H1664" t="s">
        <v>1994</v>
      </c>
      <c r="I1664" s="2">
        <v>1100</v>
      </c>
      <c r="K1664" s="2">
        <v>5450</v>
      </c>
    </row>
    <row r="1665" spans="1:11" x14ac:dyDescent="0.15">
      <c r="A1665" t="s">
        <v>1989</v>
      </c>
      <c r="B1665" t="s">
        <v>1990</v>
      </c>
      <c r="C1665" s="1">
        <v>39962</v>
      </c>
      <c r="D1665" s="3">
        <f t="shared" si="50"/>
        <v>5</v>
      </c>
      <c r="E1665" s="3">
        <f t="shared" si="51"/>
        <v>2009</v>
      </c>
      <c r="F1665" t="s">
        <v>14</v>
      </c>
      <c r="G1665" t="s">
        <v>1995</v>
      </c>
      <c r="H1665" t="s">
        <v>1996</v>
      </c>
      <c r="I1665" s="2">
        <v>1250</v>
      </c>
      <c r="K1665" s="2">
        <v>6700</v>
      </c>
    </row>
    <row r="1666" spans="1:11" x14ac:dyDescent="0.15">
      <c r="A1666" t="s">
        <v>1989</v>
      </c>
      <c r="B1666" t="s">
        <v>1990</v>
      </c>
      <c r="C1666" s="1">
        <v>40046</v>
      </c>
      <c r="D1666" s="3">
        <f t="shared" si="50"/>
        <v>8</v>
      </c>
      <c r="E1666" s="3">
        <f t="shared" si="51"/>
        <v>2009</v>
      </c>
      <c r="F1666" t="s">
        <v>14</v>
      </c>
      <c r="G1666" t="s">
        <v>1997</v>
      </c>
      <c r="H1666" t="s">
        <v>1998</v>
      </c>
      <c r="I1666" s="2">
        <v>1128.47</v>
      </c>
      <c r="J1666" t="s">
        <v>325</v>
      </c>
      <c r="K1666" s="2">
        <v>7828.47</v>
      </c>
    </row>
    <row r="1667" spans="1:11" x14ac:dyDescent="0.15">
      <c r="A1667" t="s">
        <v>1989</v>
      </c>
      <c r="B1667" t="s">
        <v>1990</v>
      </c>
      <c r="C1667" s="1">
        <v>40130</v>
      </c>
      <c r="D1667" s="3">
        <f t="shared" si="50"/>
        <v>11</v>
      </c>
      <c r="E1667" s="3">
        <f t="shared" si="51"/>
        <v>2009</v>
      </c>
      <c r="F1667" t="s">
        <v>14</v>
      </c>
      <c r="G1667" t="s">
        <v>1999</v>
      </c>
      <c r="H1667" t="s">
        <v>2000</v>
      </c>
      <c r="I1667" s="2">
        <v>1000</v>
      </c>
      <c r="K1667" s="2">
        <v>8828.4699999999993</v>
      </c>
    </row>
    <row r="1668" spans="1:11" x14ac:dyDescent="0.15">
      <c r="A1668" t="s">
        <v>1989</v>
      </c>
      <c r="B1668" t="s">
        <v>1990</v>
      </c>
      <c r="C1668" s="1">
        <v>40249</v>
      </c>
      <c r="D1668" s="3">
        <f t="shared" si="50"/>
        <v>3</v>
      </c>
      <c r="E1668" s="3">
        <f t="shared" si="51"/>
        <v>2010</v>
      </c>
      <c r="F1668" t="s">
        <v>14</v>
      </c>
      <c r="G1668" t="s">
        <v>2001</v>
      </c>
      <c r="H1668" t="s">
        <v>896</v>
      </c>
      <c r="I1668" s="2">
        <v>900</v>
      </c>
      <c r="K1668" s="2">
        <v>9728.4699999999993</v>
      </c>
    </row>
    <row r="1669" spans="1:11" x14ac:dyDescent="0.15">
      <c r="A1669" t="s">
        <v>1989</v>
      </c>
      <c r="B1669" t="s">
        <v>1990</v>
      </c>
      <c r="C1669" s="1">
        <v>40296</v>
      </c>
      <c r="D1669" s="3">
        <f t="shared" si="50"/>
        <v>4</v>
      </c>
      <c r="E1669" s="3">
        <f t="shared" si="51"/>
        <v>2010</v>
      </c>
      <c r="F1669" t="s">
        <v>14</v>
      </c>
      <c r="G1669" t="s">
        <v>2002</v>
      </c>
      <c r="H1669" t="s">
        <v>526</v>
      </c>
      <c r="I1669" s="2">
        <v>1099.9820000000002</v>
      </c>
      <c r="J1669" t="s">
        <v>325</v>
      </c>
      <c r="K1669" s="2">
        <v>10828.451999999999</v>
      </c>
    </row>
    <row r="1670" spans="1:11" x14ac:dyDescent="0.15">
      <c r="A1670" t="s">
        <v>1989</v>
      </c>
      <c r="B1670" t="s">
        <v>1990</v>
      </c>
      <c r="C1670" s="1">
        <v>40471</v>
      </c>
      <c r="D1670" s="3">
        <f t="shared" si="50"/>
        <v>10</v>
      </c>
      <c r="E1670" s="3">
        <f t="shared" si="51"/>
        <v>2010</v>
      </c>
      <c r="F1670" t="s">
        <v>14</v>
      </c>
      <c r="G1670" t="s">
        <v>2003</v>
      </c>
      <c r="H1670" t="s">
        <v>2004</v>
      </c>
      <c r="I1670" s="2">
        <v>1250</v>
      </c>
      <c r="K1670" s="2">
        <v>12078.451999999999</v>
      </c>
    </row>
    <row r="1671" spans="1:11" x14ac:dyDescent="0.15">
      <c r="A1671" t="s">
        <v>1989</v>
      </c>
      <c r="B1671" t="s">
        <v>1990</v>
      </c>
      <c r="C1671" s="1">
        <v>40555</v>
      </c>
      <c r="D1671" s="3">
        <f t="shared" si="50"/>
        <v>1</v>
      </c>
      <c r="E1671" s="3">
        <f t="shared" si="51"/>
        <v>2011</v>
      </c>
      <c r="F1671" t="s">
        <v>14</v>
      </c>
      <c r="G1671" t="s">
        <v>2005</v>
      </c>
      <c r="H1671" t="s">
        <v>2006</v>
      </c>
      <c r="I1671" s="2">
        <v>900</v>
      </c>
      <c r="K1671" s="2">
        <v>12978.451999999999</v>
      </c>
    </row>
    <row r="1672" spans="1:11" x14ac:dyDescent="0.15">
      <c r="A1672" t="s">
        <v>1989</v>
      </c>
      <c r="B1672" t="s">
        <v>1990</v>
      </c>
      <c r="C1672" s="1">
        <v>40885</v>
      </c>
      <c r="D1672" s="3">
        <f t="shared" ref="D1672:D1735" si="52">MONTH(C1672)</f>
        <v>12</v>
      </c>
      <c r="E1672" s="3">
        <f t="shared" ref="E1672:E1735" si="53">YEAR(C1672)</f>
        <v>2011</v>
      </c>
      <c r="F1672" t="s">
        <v>14</v>
      </c>
      <c r="G1672" t="s">
        <v>2007</v>
      </c>
      <c r="H1672" t="s">
        <v>2008</v>
      </c>
      <c r="I1672" s="2">
        <v>951.66499999999996</v>
      </c>
      <c r="J1672" t="s">
        <v>325</v>
      </c>
      <c r="K1672" s="2">
        <v>13930.117</v>
      </c>
    </row>
    <row r="1673" spans="1:11" x14ac:dyDescent="0.15">
      <c r="A1673" t="s">
        <v>1989</v>
      </c>
      <c r="B1673" t="s">
        <v>1990</v>
      </c>
      <c r="C1673" s="1">
        <v>41235</v>
      </c>
      <c r="D1673" s="3">
        <f t="shared" si="52"/>
        <v>11</v>
      </c>
      <c r="E1673" s="3">
        <f t="shared" si="53"/>
        <v>2012</v>
      </c>
      <c r="F1673" t="s">
        <v>43</v>
      </c>
      <c r="G1673" t="s">
        <v>37</v>
      </c>
      <c r="H1673" t="s">
        <v>37</v>
      </c>
      <c r="I1673" s="2">
        <v>-1170.499</v>
      </c>
      <c r="K1673" s="2">
        <v>12759.618</v>
      </c>
    </row>
    <row r="1674" spans="1:11" x14ac:dyDescent="0.15">
      <c r="A1674" t="s">
        <v>1989</v>
      </c>
      <c r="B1674" t="s">
        <v>1990</v>
      </c>
      <c r="C1674" s="1">
        <v>42356</v>
      </c>
      <c r="D1674" s="3">
        <f t="shared" si="52"/>
        <v>12</v>
      </c>
      <c r="E1674" s="3">
        <f t="shared" si="53"/>
        <v>2015</v>
      </c>
      <c r="F1674" t="s">
        <v>14</v>
      </c>
      <c r="G1674" t="s">
        <v>2009</v>
      </c>
      <c r="H1674" t="s">
        <v>2010</v>
      </c>
      <c r="I1674" s="2">
        <v>700</v>
      </c>
      <c r="K1674" s="2">
        <v>13459.618</v>
      </c>
    </row>
    <row r="1675" spans="1:11" x14ac:dyDescent="0.15">
      <c r="A1675" t="s">
        <v>1989</v>
      </c>
      <c r="B1675" t="s">
        <v>1990</v>
      </c>
      <c r="C1675" s="1">
        <v>44035</v>
      </c>
      <c r="D1675" s="3">
        <f t="shared" si="52"/>
        <v>7</v>
      </c>
      <c r="E1675" s="3">
        <f t="shared" si="53"/>
        <v>2020</v>
      </c>
      <c r="F1675" t="s">
        <v>14</v>
      </c>
      <c r="G1675" t="s">
        <v>2011</v>
      </c>
      <c r="H1675" t="s">
        <v>2012</v>
      </c>
      <c r="I1675" s="2">
        <v>500</v>
      </c>
      <c r="K1675" s="2">
        <v>13959.618</v>
      </c>
    </row>
    <row r="1676" spans="1:11" x14ac:dyDescent="0.15">
      <c r="A1676" t="s">
        <v>1989</v>
      </c>
      <c r="B1676" t="s">
        <v>1990</v>
      </c>
      <c r="C1676" s="1">
        <v>44125</v>
      </c>
      <c r="D1676" s="3">
        <f t="shared" si="52"/>
        <v>10</v>
      </c>
      <c r="E1676" s="3">
        <f t="shared" si="53"/>
        <v>2020</v>
      </c>
      <c r="F1676" t="s">
        <v>14</v>
      </c>
      <c r="G1676" t="s">
        <v>2013</v>
      </c>
      <c r="H1676" t="s">
        <v>2014</v>
      </c>
      <c r="I1676" s="2">
        <v>697.04899999999998</v>
      </c>
      <c r="J1676" t="s">
        <v>325</v>
      </c>
      <c r="K1676" s="2">
        <v>14656.666999999999</v>
      </c>
    </row>
    <row r="1677" spans="1:11" x14ac:dyDescent="0.15">
      <c r="A1677" t="s">
        <v>2015</v>
      </c>
      <c r="B1677" t="s">
        <v>2016</v>
      </c>
      <c r="C1677" s="1">
        <v>40688</v>
      </c>
      <c r="D1677" s="3">
        <f t="shared" si="52"/>
        <v>5</v>
      </c>
      <c r="E1677" s="3">
        <f t="shared" si="53"/>
        <v>2011</v>
      </c>
      <c r="F1677" t="s">
        <v>1171</v>
      </c>
      <c r="G1677" t="s">
        <v>2017</v>
      </c>
      <c r="H1677" t="s">
        <v>2018</v>
      </c>
      <c r="I1677" s="2">
        <v>3500</v>
      </c>
      <c r="K1677" s="2">
        <v>3500</v>
      </c>
    </row>
    <row r="1678" spans="1:11" x14ac:dyDescent="0.15">
      <c r="A1678" t="s">
        <v>2015</v>
      </c>
      <c r="B1678" t="s">
        <v>2016</v>
      </c>
      <c r="C1678" s="1">
        <v>40751</v>
      </c>
      <c r="D1678" s="3">
        <f t="shared" si="52"/>
        <v>7</v>
      </c>
      <c r="E1678" s="3">
        <f t="shared" si="53"/>
        <v>2011</v>
      </c>
      <c r="F1678" t="s">
        <v>1171</v>
      </c>
      <c r="G1678" t="s">
        <v>2019</v>
      </c>
      <c r="H1678" t="s">
        <v>2020</v>
      </c>
      <c r="I1678" s="2">
        <v>4000</v>
      </c>
      <c r="K1678" s="2">
        <v>7500</v>
      </c>
    </row>
    <row r="1679" spans="1:11" x14ac:dyDescent="0.15">
      <c r="A1679" t="s">
        <v>2015</v>
      </c>
      <c r="B1679" t="s">
        <v>2016</v>
      </c>
      <c r="C1679" s="1">
        <v>40975</v>
      </c>
      <c r="D1679" s="3">
        <f t="shared" si="52"/>
        <v>3</v>
      </c>
      <c r="E1679" s="3">
        <f t="shared" si="53"/>
        <v>2012</v>
      </c>
      <c r="F1679" t="s">
        <v>14</v>
      </c>
      <c r="G1679" t="s">
        <v>2021</v>
      </c>
      <c r="H1679" t="s">
        <v>2022</v>
      </c>
      <c r="I1679" s="2">
        <v>1010.06</v>
      </c>
      <c r="J1679" t="s">
        <v>325</v>
      </c>
      <c r="K1679" s="2">
        <v>8510.06</v>
      </c>
    </row>
    <row r="1680" spans="1:11" x14ac:dyDescent="0.15">
      <c r="A1680" t="s">
        <v>2015</v>
      </c>
      <c r="B1680" t="s">
        <v>2016</v>
      </c>
      <c r="C1680" s="1">
        <v>41033</v>
      </c>
      <c r="D1680" s="3">
        <f t="shared" si="52"/>
        <v>5</v>
      </c>
      <c r="E1680" s="3">
        <f t="shared" si="53"/>
        <v>2012</v>
      </c>
      <c r="F1680" t="s">
        <v>14</v>
      </c>
      <c r="G1680" t="s">
        <v>2023</v>
      </c>
      <c r="H1680" t="s">
        <v>975</v>
      </c>
      <c r="I1680" s="2">
        <v>1200.3000000000002</v>
      </c>
      <c r="J1680" t="s">
        <v>325</v>
      </c>
      <c r="K1680" s="2">
        <v>9710.36</v>
      </c>
    </row>
    <row r="1681" spans="1:11" x14ac:dyDescent="0.15">
      <c r="A1681" t="s">
        <v>2015</v>
      </c>
      <c r="B1681" t="s">
        <v>2016</v>
      </c>
      <c r="C1681" s="1">
        <v>41164</v>
      </c>
      <c r="D1681" s="3">
        <f t="shared" si="52"/>
        <v>9</v>
      </c>
      <c r="E1681" s="3">
        <f t="shared" si="53"/>
        <v>2012</v>
      </c>
      <c r="F1681" t="s">
        <v>14</v>
      </c>
      <c r="G1681" t="s">
        <v>2024</v>
      </c>
      <c r="H1681" t="s">
        <v>2025</v>
      </c>
      <c r="I1681" s="2">
        <v>1345.54</v>
      </c>
      <c r="J1681" t="s">
        <v>325</v>
      </c>
      <c r="K1681" s="2">
        <v>11055.9</v>
      </c>
    </row>
    <row r="1682" spans="1:11" x14ac:dyDescent="0.15">
      <c r="A1682" t="s">
        <v>2015</v>
      </c>
      <c r="B1682" t="s">
        <v>2016</v>
      </c>
      <c r="C1682" s="1">
        <v>41235</v>
      </c>
      <c r="D1682" s="3">
        <f t="shared" si="52"/>
        <v>11</v>
      </c>
      <c r="E1682" s="3">
        <f t="shared" si="53"/>
        <v>2012</v>
      </c>
      <c r="F1682" t="s">
        <v>43</v>
      </c>
      <c r="G1682" t="s">
        <v>37</v>
      </c>
      <c r="H1682" t="s">
        <v>37</v>
      </c>
      <c r="I1682" s="2">
        <v>-6.0250000000000004</v>
      </c>
      <c r="K1682" s="2">
        <v>11049.875</v>
      </c>
    </row>
    <row r="1683" spans="1:11" x14ac:dyDescent="0.15">
      <c r="A1683" t="s">
        <v>2015</v>
      </c>
      <c r="B1683" t="s">
        <v>2016</v>
      </c>
      <c r="C1683" s="1">
        <v>41495</v>
      </c>
      <c r="D1683" s="3">
        <f t="shared" si="52"/>
        <v>8</v>
      </c>
      <c r="E1683" s="3">
        <f t="shared" si="53"/>
        <v>2013</v>
      </c>
      <c r="F1683" t="s">
        <v>14</v>
      </c>
      <c r="G1683" t="s">
        <v>2026</v>
      </c>
      <c r="H1683" t="s">
        <v>2027</v>
      </c>
      <c r="I1683" s="2">
        <v>1408.0869999999998</v>
      </c>
      <c r="J1683" t="s">
        <v>325</v>
      </c>
      <c r="K1683" s="2">
        <v>12457.962</v>
      </c>
    </row>
    <row r="1684" spans="1:11" x14ac:dyDescent="0.15">
      <c r="A1684" t="s">
        <v>2015</v>
      </c>
      <c r="B1684" t="s">
        <v>2016</v>
      </c>
      <c r="C1684" s="1">
        <v>41738</v>
      </c>
      <c r="D1684" s="3">
        <f t="shared" si="52"/>
        <v>4</v>
      </c>
      <c r="E1684" s="3">
        <f t="shared" si="53"/>
        <v>2014</v>
      </c>
      <c r="F1684" t="s">
        <v>14</v>
      </c>
      <c r="G1684" t="s">
        <v>2028</v>
      </c>
      <c r="H1684" t="s">
        <v>2029</v>
      </c>
      <c r="I1684" s="2">
        <v>1300</v>
      </c>
      <c r="K1684" s="2">
        <v>13757.962</v>
      </c>
    </row>
    <row r="1685" spans="1:11" x14ac:dyDescent="0.15">
      <c r="A1685" t="s">
        <v>2015</v>
      </c>
      <c r="B1685" t="s">
        <v>2016</v>
      </c>
      <c r="C1685" s="1">
        <v>41985</v>
      </c>
      <c r="D1685" s="3">
        <f t="shared" si="52"/>
        <v>12</v>
      </c>
      <c r="E1685" s="3">
        <f t="shared" si="53"/>
        <v>2014</v>
      </c>
      <c r="F1685" t="s">
        <v>14</v>
      </c>
      <c r="G1685" t="s">
        <v>2030</v>
      </c>
      <c r="H1685" t="s">
        <v>2031</v>
      </c>
      <c r="I1685" s="2">
        <v>812.37</v>
      </c>
      <c r="J1685" t="s">
        <v>325</v>
      </c>
      <c r="K1685" s="2">
        <v>14570.332</v>
      </c>
    </row>
    <row r="1686" spans="1:11" x14ac:dyDescent="0.15">
      <c r="A1686" t="s">
        <v>2032</v>
      </c>
      <c r="B1686" t="s">
        <v>2033</v>
      </c>
      <c r="C1686" s="1">
        <v>42440</v>
      </c>
      <c r="D1686" s="3">
        <f t="shared" si="52"/>
        <v>3</v>
      </c>
      <c r="E1686" s="3">
        <f t="shared" si="53"/>
        <v>2016</v>
      </c>
      <c r="F1686" t="s">
        <v>14</v>
      </c>
      <c r="G1686" t="s">
        <v>2034</v>
      </c>
      <c r="H1686" t="s">
        <v>2035</v>
      </c>
      <c r="I1686" s="2">
        <v>1053.1500000000001</v>
      </c>
      <c r="J1686" t="s">
        <v>325</v>
      </c>
      <c r="K1686" s="2">
        <v>1053.1500000000001</v>
      </c>
    </row>
    <row r="1687" spans="1:11" x14ac:dyDescent="0.15">
      <c r="A1687" t="s">
        <v>2032</v>
      </c>
      <c r="B1687" t="s">
        <v>2033</v>
      </c>
      <c r="C1687" s="1">
        <v>42531</v>
      </c>
      <c r="D1687" s="3">
        <f t="shared" si="52"/>
        <v>6</v>
      </c>
      <c r="E1687" s="3">
        <f t="shared" si="53"/>
        <v>2016</v>
      </c>
      <c r="F1687" t="s">
        <v>14</v>
      </c>
      <c r="G1687" t="s">
        <v>2036</v>
      </c>
      <c r="H1687" t="s">
        <v>2037</v>
      </c>
      <c r="I1687" s="2">
        <v>902.67</v>
      </c>
      <c r="J1687" t="s">
        <v>325</v>
      </c>
      <c r="K1687" s="2">
        <v>1955.82</v>
      </c>
    </row>
    <row r="1688" spans="1:11" x14ac:dyDescent="0.15">
      <c r="A1688" t="s">
        <v>2032</v>
      </c>
      <c r="B1688" t="s">
        <v>2033</v>
      </c>
      <c r="C1688" s="1">
        <v>42594</v>
      </c>
      <c r="D1688" s="3">
        <f t="shared" si="52"/>
        <v>8</v>
      </c>
      <c r="E1688" s="3">
        <f t="shared" si="53"/>
        <v>2016</v>
      </c>
      <c r="F1688" t="s">
        <v>14</v>
      </c>
      <c r="G1688" t="s">
        <v>2038</v>
      </c>
      <c r="H1688" t="s">
        <v>2039</v>
      </c>
      <c r="I1688" s="2">
        <v>954.58</v>
      </c>
      <c r="J1688" t="s">
        <v>325</v>
      </c>
      <c r="K1688" s="2">
        <v>2910.4</v>
      </c>
    </row>
    <row r="1689" spans="1:11" x14ac:dyDescent="0.15">
      <c r="A1689" t="s">
        <v>2032</v>
      </c>
      <c r="B1689" t="s">
        <v>2033</v>
      </c>
      <c r="C1689" s="1">
        <v>42656</v>
      </c>
      <c r="D1689" s="3">
        <f t="shared" si="52"/>
        <v>10</v>
      </c>
      <c r="E1689" s="3">
        <f t="shared" si="53"/>
        <v>2016</v>
      </c>
      <c r="F1689" t="s">
        <v>14</v>
      </c>
      <c r="G1689" t="s">
        <v>2040</v>
      </c>
      <c r="H1689" t="s">
        <v>2041</v>
      </c>
      <c r="I1689" s="2">
        <v>850</v>
      </c>
      <c r="K1689" s="2">
        <v>3760.4</v>
      </c>
    </row>
    <row r="1690" spans="1:11" x14ac:dyDescent="0.15">
      <c r="A1690" t="s">
        <v>2032</v>
      </c>
      <c r="B1690" t="s">
        <v>2033</v>
      </c>
      <c r="C1690" s="1">
        <v>42719</v>
      </c>
      <c r="D1690" s="3">
        <f t="shared" si="52"/>
        <v>12</v>
      </c>
      <c r="E1690" s="3">
        <f t="shared" si="53"/>
        <v>2016</v>
      </c>
      <c r="F1690" t="s">
        <v>14</v>
      </c>
      <c r="G1690" t="s">
        <v>2042</v>
      </c>
      <c r="H1690" t="s">
        <v>2043</v>
      </c>
      <c r="I1690" s="2">
        <v>800</v>
      </c>
      <c r="K1690" s="2">
        <v>4560.3999999999996</v>
      </c>
    </row>
    <row r="1691" spans="1:11" x14ac:dyDescent="0.15">
      <c r="A1691" t="s">
        <v>2032</v>
      </c>
      <c r="B1691" t="s">
        <v>2033</v>
      </c>
      <c r="C1691" s="1">
        <v>42804</v>
      </c>
      <c r="D1691" s="3">
        <f t="shared" si="52"/>
        <v>3</v>
      </c>
      <c r="E1691" s="3">
        <f t="shared" si="53"/>
        <v>2017</v>
      </c>
      <c r="F1691" t="s">
        <v>14</v>
      </c>
      <c r="G1691" t="s">
        <v>2044</v>
      </c>
      <c r="H1691" t="s">
        <v>2045</v>
      </c>
      <c r="I1691" s="2">
        <v>833.73699999999997</v>
      </c>
      <c r="J1691" t="s">
        <v>325</v>
      </c>
      <c r="K1691" s="2">
        <v>5394.1369999999997</v>
      </c>
    </row>
    <row r="1692" spans="1:11" x14ac:dyDescent="0.15">
      <c r="A1692" t="s">
        <v>2032</v>
      </c>
      <c r="B1692" t="s">
        <v>2033</v>
      </c>
      <c r="C1692" s="1">
        <v>42879</v>
      </c>
      <c r="D1692" s="3">
        <f t="shared" si="52"/>
        <v>5</v>
      </c>
      <c r="E1692" s="3">
        <f t="shared" si="53"/>
        <v>2017</v>
      </c>
      <c r="F1692" t="s">
        <v>14</v>
      </c>
      <c r="G1692" t="s">
        <v>2046</v>
      </c>
      <c r="H1692" t="s">
        <v>2047</v>
      </c>
      <c r="I1692" s="2">
        <v>882.3</v>
      </c>
      <c r="J1692" t="s">
        <v>325</v>
      </c>
      <c r="K1692" s="2">
        <v>6276.4369999999999</v>
      </c>
    </row>
    <row r="1693" spans="1:11" x14ac:dyDescent="0.15">
      <c r="A1693" t="s">
        <v>2032</v>
      </c>
      <c r="B1693" t="s">
        <v>2033</v>
      </c>
      <c r="C1693" s="1">
        <v>43006</v>
      </c>
      <c r="D1693" s="3">
        <f t="shared" si="52"/>
        <v>9</v>
      </c>
      <c r="E1693" s="3">
        <f t="shared" si="53"/>
        <v>2017</v>
      </c>
      <c r="F1693" t="s">
        <v>14</v>
      </c>
      <c r="G1693" t="s">
        <v>2048</v>
      </c>
      <c r="H1693" t="s">
        <v>2049</v>
      </c>
      <c r="I1693" s="2">
        <v>950</v>
      </c>
      <c r="K1693" s="2">
        <v>7226.4369999999999</v>
      </c>
    </row>
    <row r="1694" spans="1:11" x14ac:dyDescent="0.15">
      <c r="A1694" t="s">
        <v>2032</v>
      </c>
      <c r="B1694" t="s">
        <v>2033</v>
      </c>
      <c r="C1694" s="1">
        <v>43083</v>
      </c>
      <c r="D1694" s="3">
        <f t="shared" si="52"/>
        <v>12</v>
      </c>
      <c r="E1694" s="3">
        <f t="shared" si="53"/>
        <v>2017</v>
      </c>
      <c r="F1694" t="s">
        <v>14</v>
      </c>
      <c r="G1694" t="s">
        <v>2050</v>
      </c>
      <c r="H1694" t="s">
        <v>2051</v>
      </c>
      <c r="I1694" s="2">
        <v>800</v>
      </c>
      <c r="K1694" s="2">
        <v>8026.4369999999999</v>
      </c>
    </row>
    <row r="1695" spans="1:11" x14ac:dyDescent="0.15">
      <c r="A1695" t="s">
        <v>2032</v>
      </c>
      <c r="B1695" t="s">
        <v>2033</v>
      </c>
      <c r="C1695" s="1">
        <v>43154</v>
      </c>
      <c r="D1695" s="3">
        <f t="shared" si="52"/>
        <v>2</v>
      </c>
      <c r="E1695" s="3">
        <f t="shared" si="53"/>
        <v>2018</v>
      </c>
      <c r="F1695" t="s">
        <v>14</v>
      </c>
      <c r="G1695" t="s">
        <v>2052</v>
      </c>
      <c r="H1695" t="s">
        <v>2053</v>
      </c>
      <c r="I1695" s="2">
        <v>950</v>
      </c>
      <c r="K1695" s="2">
        <v>8976.4369999999999</v>
      </c>
    </row>
    <row r="1696" spans="1:11" x14ac:dyDescent="0.15">
      <c r="A1696" t="s">
        <v>2032</v>
      </c>
      <c r="B1696" t="s">
        <v>2033</v>
      </c>
      <c r="C1696" s="1">
        <v>43245</v>
      </c>
      <c r="D1696" s="3">
        <f t="shared" si="52"/>
        <v>5</v>
      </c>
      <c r="E1696" s="3">
        <f t="shared" si="53"/>
        <v>2018</v>
      </c>
      <c r="F1696" t="s">
        <v>14</v>
      </c>
      <c r="G1696" t="s">
        <v>2054</v>
      </c>
      <c r="H1696" t="s">
        <v>2055</v>
      </c>
      <c r="I1696" s="2">
        <v>1146.874</v>
      </c>
      <c r="J1696" t="s">
        <v>325</v>
      </c>
      <c r="K1696" s="2">
        <v>10123.311</v>
      </c>
    </row>
    <row r="1697" spans="1:11" x14ac:dyDescent="0.15">
      <c r="A1697" t="s">
        <v>2032</v>
      </c>
      <c r="B1697" t="s">
        <v>2033</v>
      </c>
      <c r="C1697" s="1">
        <v>43566</v>
      </c>
      <c r="D1697" s="3">
        <f t="shared" si="52"/>
        <v>4</v>
      </c>
      <c r="E1697" s="3">
        <f t="shared" si="53"/>
        <v>2019</v>
      </c>
      <c r="F1697" t="s">
        <v>14</v>
      </c>
      <c r="G1697" t="s">
        <v>1731</v>
      </c>
      <c r="H1697" t="s">
        <v>2056</v>
      </c>
      <c r="I1697" s="2">
        <v>300</v>
      </c>
      <c r="K1697" s="2">
        <v>10423.311</v>
      </c>
    </row>
    <row r="1698" spans="1:11" x14ac:dyDescent="0.15">
      <c r="A1698" t="s">
        <v>2032</v>
      </c>
      <c r="B1698" t="s">
        <v>2033</v>
      </c>
      <c r="C1698" s="1">
        <v>43747</v>
      </c>
      <c r="D1698" s="3">
        <f t="shared" si="52"/>
        <v>10</v>
      </c>
      <c r="E1698" s="3">
        <f t="shared" si="53"/>
        <v>2019</v>
      </c>
      <c r="F1698" t="s">
        <v>14</v>
      </c>
      <c r="G1698" t="s">
        <v>2057</v>
      </c>
      <c r="H1698" t="s">
        <v>2058</v>
      </c>
      <c r="I1698" s="2">
        <v>919.99800000000005</v>
      </c>
      <c r="J1698" t="s">
        <v>325</v>
      </c>
      <c r="K1698" s="2">
        <v>11343.308999999999</v>
      </c>
    </row>
    <row r="1699" spans="1:11" x14ac:dyDescent="0.15">
      <c r="A1699" t="s">
        <v>2032</v>
      </c>
      <c r="B1699" t="s">
        <v>2033</v>
      </c>
      <c r="C1699" s="1">
        <v>43866</v>
      </c>
      <c r="D1699" s="3">
        <f t="shared" si="52"/>
        <v>2</v>
      </c>
      <c r="E1699" s="3">
        <f t="shared" si="53"/>
        <v>2020</v>
      </c>
      <c r="F1699" t="s">
        <v>14</v>
      </c>
      <c r="G1699" t="s">
        <v>2059</v>
      </c>
      <c r="H1699" t="s">
        <v>2060</v>
      </c>
      <c r="I1699" s="2">
        <v>800</v>
      </c>
      <c r="K1699" s="2">
        <v>12143.308999999999</v>
      </c>
    </row>
    <row r="1700" spans="1:11" x14ac:dyDescent="0.15">
      <c r="A1700" t="s">
        <v>2032</v>
      </c>
      <c r="B1700" t="s">
        <v>2033</v>
      </c>
      <c r="C1700" s="1">
        <v>43993</v>
      </c>
      <c r="D1700" s="3">
        <f t="shared" si="52"/>
        <v>6</v>
      </c>
      <c r="E1700" s="3">
        <f t="shared" si="53"/>
        <v>2020</v>
      </c>
      <c r="F1700" t="s">
        <v>14</v>
      </c>
      <c r="G1700" t="s">
        <v>2061</v>
      </c>
      <c r="H1700" t="s">
        <v>2062</v>
      </c>
      <c r="I1700" s="2">
        <v>900</v>
      </c>
      <c r="K1700" s="2">
        <v>13043.308999999999</v>
      </c>
    </row>
    <row r="1701" spans="1:11" x14ac:dyDescent="0.15">
      <c r="A1701" t="s">
        <v>2032</v>
      </c>
      <c r="B1701" t="s">
        <v>2033</v>
      </c>
      <c r="C1701" s="1">
        <v>44147</v>
      </c>
      <c r="D1701" s="3">
        <f t="shared" si="52"/>
        <v>11</v>
      </c>
      <c r="E1701" s="3">
        <f t="shared" si="53"/>
        <v>2020</v>
      </c>
      <c r="F1701" t="s">
        <v>14</v>
      </c>
      <c r="G1701" t="s">
        <v>2063</v>
      </c>
      <c r="H1701" t="s">
        <v>2064</v>
      </c>
      <c r="I1701" s="2">
        <v>861.4</v>
      </c>
      <c r="J1701" t="s">
        <v>325</v>
      </c>
      <c r="K1701" s="2">
        <v>13904.708999999999</v>
      </c>
    </row>
    <row r="1702" spans="1:11" x14ac:dyDescent="0.15">
      <c r="A1702" t="s">
        <v>2065</v>
      </c>
      <c r="B1702" t="s">
        <v>2066</v>
      </c>
      <c r="C1702" s="1">
        <v>39134</v>
      </c>
      <c r="D1702" s="3">
        <f t="shared" si="52"/>
        <v>2</v>
      </c>
      <c r="E1702" s="3">
        <f t="shared" si="53"/>
        <v>2007</v>
      </c>
      <c r="F1702" t="s">
        <v>14</v>
      </c>
      <c r="G1702" t="s">
        <v>2067</v>
      </c>
      <c r="H1702" t="s">
        <v>2068</v>
      </c>
      <c r="I1702" s="2">
        <v>1000</v>
      </c>
      <c r="K1702" s="2">
        <v>1000</v>
      </c>
    </row>
    <row r="1703" spans="1:11" x14ac:dyDescent="0.15">
      <c r="A1703" t="s">
        <v>2065</v>
      </c>
      <c r="B1703" t="s">
        <v>2066</v>
      </c>
      <c r="C1703" s="1">
        <v>39197</v>
      </c>
      <c r="D1703" s="3">
        <f t="shared" si="52"/>
        <v>4</v>
      </c>
      <c r="E1703" s="3">
        <f t="shared" si="53"/>
        <v>2007</v>
      </c>
      <c r="F1703" t="s">
        <v>14</v>
      </c>
      <c r="G1703" t="s">
        <v>1039</v>
      </c>
      <c r="H1703" t="s">
        <v>2069</v>
      </c>
      <c r="I1703" s="2">
        <v>950</v>
      </c>
      <c r="K1703" s="2">
        <v>1950</v>
      </c>
    </row>
    <row r="1704" spans="1:11" x14ac:dyDescent="0.15">
      <c r="A1704" t="s">
        <v>2065</v>
      </c>
      <c r="B1704" t="s">
        <v>2066</v>
      </c>
      <c r="C1704" s="1">
        <v>39260</v>
      </c>
      <c r="D1704" s="3">
        <f t="shared" si="52"/>
        <v>6</v>
      </c>
      <c r="E1704" s="3">
        <f t="shared" si="53"/>
        <v>2007</v>
      </c>
      <c r="F1704" t="s">
        <v>14</v>
      </c>
      <c r="G1704" t="s">
        <v>2070</v>
      </c>
      <c r="H1704" t="s">
        <v>2071</v>
      </c>
      <c r="I1704" s="2">
        <v>1000</v>
      </c>
      <c r="K1704" s="2">
        <v>2950</v>
      </c>
    </row>
    <row r="1705" spans="1:11" x14ac:dyDescent="0.15">
      <c r="A1705" t="s">
        <v>2065</v>
      </c>
      <c r="B1705" t="s">
        <v>2066</v>
      </c>
      <c r="C1705" s="1">
        <v>39352</v>
      </c>
      <c r="D1705" s="3">
        <f t="shared" si="52"/>
        <v>9</v>
      </c>
      <c r="E1705" s="3">
        <f t="shared" si="53"/>
        <v>2007</v>
      </c>
      <c r="F1705" t="s">
        <v>14</v>
      </c>
      <c r="G1705" t="s">
        <v>2072</v>
      </c>
      <c r="H1705" t="s">
        <v>1043</v>
      </c>
      <c r="I1705" s="2">
        <v>900</v>
      </c>
      <c r="K1705" s="2">
        <v>3850</v>
      </c>
    </row>
    <row r="1706" spans="1:11" x14ac:dyDescent="0.15">
      <c r="A1706" t="s">
        <v>2065</v>
      </c>
      <c r="B1706" t="s">
        <v>2066</v>
      </c>
      <c r="C1706" s="1">
        <v>39380</v>
      </c>
      <c r="D1706" s="3">
        <f t="shared" si="52"/>
        <v>10</v>
      </c>
      <c r="E1706" s="3">
        <f t="shared" si="53"/>
        <v>2007</v>
      </c>
      <c r="F1706" t="s">
        <v>14</v>
      </c>
      <c r="G1706" t="s">
        <v>2073</v>
      </c>
      <c r="H1706" t="s">
        <v>2074</v>
      </c>
      <c r="I1706" s="2">
        <v>925</v>
      </c>
      <c r="K1706" s="2">
        <v>4775</v>
      </c>
    </row>
    <row r="1707" spans="1:11" x14ac:dyDescent="0.15">
      <c r="A1707" t="s">
        <v>2065</v>
      </c>
      <c r="B1707" t="s">
        <v>2066</v>
      </c>
      <c r="C1707" s="1">
        <v>39463</v>
      </c>
      <c r="D1707" s="3">
        <f t="shared" si="52"/>
        <v>1</v>
      </c>
      <c r="E1707" s="3">
        <f t="shared" si="53"/>
        <v>2008</v>
      </c>
      <c r="F1707" t="s">
        <v>14</v>
      </c>
      <c r="G1707" t="s">
        <v>37</v>
      </c>
      <c r="H1707" t="s">
        <v>37</v>
      </c>
      <c r="I1707" s="2">
        <v>45</v>
      </c>
      <c r="K1707" s="2">
        <v>4820</v>
      </c>
    </row>
    <row r="1708" spans="1:11" x14ac:dyDescent="0.15">
      <c r="A1708" t="s">
        <v>2065</v>
      </c>
      <c r="B1708" t="s">
        <v>2066</v>
      </c>
      <c r="C1708" s="1">
        <v>39506</v>
      </c>
      <c r="D1708" s="3">
        <f t="shared" si="52"/>
        <v>2</v>
      </c>
      <c r="E1708" s="3">
        <f t="shared" si="53"/>
        <v>2008</v>
      </c>
      <c r="F1708" t="s">
        <v>14</v>
      </c>
      <c r="G1708" t="s">
        <v>2075</v>
      </c>
      <c r="H1708" t="s">
        <v>2076</v>
      </c>
      <c r="I1708" s="2">
        <v>875</v>
      </c>
      <c r="K1708" s="2">
        <v>5695</v>
      </c>
    </row>
    <row r="1709" spans="1:11" x14ac:dyDescent="0.15">
      <c r="A1709" t="s">
        <v>2065</v>
      </c>
      <c r="B1709" t="s">
        <v>2066</v>
      </c>
      <c r="C1709" s="1">
        <v>39554</v>
      </c>
      <c r="D1709" s="3">
        <f t="shared" si="52"/>
        <v>4</v>
      </c>
      <c r="E1709" s="3">
        <f t="shared" si="53"/>
        <v>2008</v>
      </c>
      <c r="F1709" t="s">
        <v>14</v>
      </c>
      <c r="G1709" t="s">
        <v>37</v>
      </c>
      <c r="H1709" t="s">
        <v>37</v>
      </c>
      <c r="I1709" s="2">
        <v>157</v>
      </c>
      <c r="K1709" s="2">
        <v>5852</v>
      </c>
    </row>
    <row r="1710" spans="1:11" x14ac:dyDescent="0.15">
      <c r="A1710" t="s">
        <v>2065</v>
      </c>
      <c r="B1710" t="s">
        <v>2066</v>
      </c>
      <c r="C1710" s="1">
        <v>39591</v>
      </c>
      <c r="D1710" s="3">
        <f t="shared" si="52"/>
        <v>5</v>
      </c>
      <c r="E1710" s="3">
        <f t="shared" si="53"/>
        <v>2008</v>
      </c>
      <c r="F1710" t="s">
        <v>14</v>
      </c>
      <c r="G1710" t="s">
        <v>2077</v>
      </c>
      <c r="H1710" t="s">
        <v>2078</v>
      </c>
      <c r="I1710" s="2">
        <v>900</v>
      </c>
      <c r="K1710" s="2">
        <v>6752</v>
      </c>
    </row>
    <row r="1711" spans="1:11" x14ac:dyDescent="0.15">
      <c r="A1711" t="s">
        <v>2065</v>
      </c>
      <c r="B1711" t="s">
        <v>2066</v>
      </c>
      <c r="C1711" s="1">
        <v>39638</v>
      </c>
      <c r="D1711" s="3">
        <f t="shared" si="52"/>
        <v>7</v>
      </c>
      <c r="E1711" s="3">
        <f t="shared" si="53"/>
        <v>2008</v>
      </c>
      <c r="F1711" t="s">
        <v>14</v>
      </c>
      <c r="G1711" t="s">
        <v>2079</v>
      </c>
      <c r="H1711" t="s">
        <v>1152</v>
      </c>
      <c r="I1711" s="2">
        <v>850</v>
      </c>
      <c r="K1711" s="2">
        <v>7602</v>
      </c>
    </row>
    <row r="1712" spans="1:11" x14ac:dyDescent="0.15">
      <c r="A1712" t="s">
        <v>2065</v>
      </c>
      <c r="B1712" t="s">
        <v>2066</v>
      </c>
      <c r="C1712" s="1">
        <v>39675</v>
      </c>
      <c r="D1712" s="3">
        <f t="shared" si="52"/>
        <v>8</v>
      </c>
      <c r="E1712" s="3">
        <f t="shared" si="53"/>
        <v>2008</v>
      </c>
      <c r="F1712" t="s">
        <v>14</v>
      </c>
      <c r="G1712" t="s">
        <v>2080</v>
      </c>
      <c r="H1712" t="s">
        <v>2081</v>
      </c>
      <c r="I1712" s="2">
        <v>925</v>
      </c>
      <c r="K1712" s="2">
        <v>8527</v>
      </c>
    </row>
    <row r="1713" spans="1:11" x14ac:dyDescent="0.15">
      <c r="A1713" t="s">
        <v>2065</v>
      </c>
      <c r="B1713" t="s">
        <v>2066</v>
      </c>
      <c r="C1713" s="1">
        <v>39869</v>
      </c>
      <c r="D1713" s="3">
        <f t="shared" si="52"/>
        <v>2</v>
      </c>
      <c r="E1713" s="3">
        <f t="shared" si="53"/>
        <v>2009</v>
      </c>
      <c r="F1713" t="s">
        <v>14</v>
      </c>
      <c r="G1713" t="s">
        <v>1027</v>
      </c>
      <c r="H1713" t="s">
        <v>2082</v>
      </c>
      <c r="I1713" s="2">
        <v>950</v>
      </c>
      <c r="K1713" s="2">
        <v>9477</v>
      </c>
    </row>
    <row r="1714" spans="1:11" x14ac:dyDescent="0.15">
      <c r="A1714" t="s">
        <v>2065</v>
      </c>
      <c r="B1714" t="s">
        <v>2066</v>
      </c>
      <c r="C1714" s="1">
        <v>39919</v>
      </c>
      <c r="D1714" s="3">
        <f t="shared" si="52"/>
        <v>4</v>
      </c>
      <c r="E1714" s="3">
        <f t="shared" si="53"/>
        <v>2009</v>
      </c>
      <c r="F1714" t="s">
        <v>14</v>
      </c>
      <c r="G1714" t="s">
        <v>2083</v>
      </c>
      <c r="H1714" t="s">
        <v>2084</v>
      </c>
      <c r="I1714" s="2">
        <v>500</v>
      </c>
      <c r="K1714" s="2">
        <v>9977</v>
      </c>
    </row>
    <row r="1715" spans="1:11" x14ac:dyDescent="0.15">
      <c r="A1715" t="s">
        <v>2065</v>
      </c>
      <c r="B1715" t="s">
        <v>2066</v>
      </c>
      <c r="C1715" s="1">
        <v>39990</v>
      </c>
      <c r="D1715" s="3">
        <f t="shared" si="52"/>
        <v>6</v>
      </c>
      <c r="E1715" s="3">
        <f t="shared" si="53"/>
        <v>2009</v>
      </c>
      <c r="F1715" t="s">
        <v>14</v>
      </c>
      <c r="G1715" t="s">
        <v>2085</v>
      </c>
      <c r="H1715" t="s">
        <v>2086</v>
      </c>
      <c r="I1715" s="2">
        <v>500</v>
      </c>
      <c r="K1715" s="2">
        <v>10477</v>
      </c>
    </row>
    <row r="1716" spans="1:11" x14ac:dyDescent="0.15">
      <c r="A1716" t="s">
        <v>2065</v>
      </c>
      <c r="B1716" t="s">
        <v>2066</v>
      </c>
      <c r="C1716" s="1">
        <v>40137</v>
      </c>
      <c r="D1716" s="3">
        <f t="shared" si="52"/>
        <v>11</v>
      </c>
      <c r="E1716" s="3">
        <f t="shared" si="53"/>
        <v>2009</v>
      </c>
      <c r="F1716" t="s">
        <v>14</v>
      </c>
      <c r="G1716" t="s">
        <v>1897</v>
      </c>
      <c r="H1716" t="s">
        <v>2087</v>
      </c>
      <c r="I1716" s="2">
        <v>450</v>
      </c>
      <c r="K1716" s="2">
        <v>10927</v>
      </c>
    </row>
    <row r="1717" spans="1:11" x14ac:dyDescent="0.15">
      <c r="A1717" t="s">
        <v>2065</v>
      </c>
      <c r="B1717" t="s">
        <v>2066</v>
      </c>
      <c r="C1717" s="1">
        <v>40640</v>
      </c>
      <c r="D1717" s="3">
        <f t="shared" si="52"/>
        <v>4</v>
      </c>
      <c r="E1717" s="3">
        <f t="shared" si="53"/>
        <v>2011</v>
      </c>
      <c r="F1717" t="s">
        <v>14</v>
      </c>
      <c r="G1717" t="s">
        <v>2088</v>
      </c>
      <c r="H1717" t="s">
        <v>2004</v>
      </c>
      <c r="I1717" s="2">
        <v>1000</v>
      </c>
      <c r="K1717" s="2">
        <v>11927</v>
      </c>
    </row>
    <row r="1718" spans="1:11" x14ac:dyDescent="0.15">
      <c r="A1718" t="s">
        <v>2065</v>
      </c>
      <c r="B1718" t="s">
        <v>2066</v>
      </c>
      <c r="C1718" s="1">
        <v>40828</v>
      </c>
      <c r="D1718" s="3">
        <f t="shared" si="52"/>
        <v>10</v>
      </c>
      <c r="E1718" s="3">
        <f t="shared" si="53"/>
        <v>2011</v>
      </c>
      <c r="F1718" t="s">
        <v>14</v>
      </c>
      <c r="G1718" t="s">
        <v>2089</v>
      </c>
      <c r="H1718" t="s">
        <v>2090</v>
      </c>
      <c r="I1718" s="2">
        <v>935.87300000000005</v>
      </c>
      <c r="J1718" t="s">
        <v>325</v>
      </c>
      <c r="K1718" s="2">
        <v>12862.873</v>
      </c>
    </row>
    <row r="1719" spans="1:11" x14ac:dyDescent="0.15">
      <c r="A1719" t="s">
        <v>2065</v>
      </c>
      <c r="B1719" t="s">
        <v>2066</v>
      </c>
      <c r="C1719" s="1">
        <v>41235</v>
      </c>
      <c r="D1719" s="3">
        <f t="shared" si="52"/>
        <v>11</v>
      </c>
      <c r="E1719" s="3">
        <f t="shared" si="53"/>
        <v>2012</v>
      </c>
      <c r="F1719" t="s">
        <v>43</v>
      </c>
      <c r="G1719" t="s">
        <v>37</v>
      </c>
      <c r="H1719" t="s">
        <v>37</v>
      </c>
      <c r="I1719" s="2">
        <v>-730.40300000000002</v>
      </c>
      <c r="K1719" s="2">
        <v>12132.47</v>
      </c>
    </row>
    <row r="1720" spans="1:11" x14ac:dyDescent="0.15">
      <c r="A1720" t="s">
        <v>2065</v>
      </c>
      <c r="B1720" t="s">
        <v>2066</v>
      </c>
      <c r="C1720" s="1">
        <v>42076</v>
      </c>
      <c r="D1720" s="3">
        <f t="shared" si="52"/>
        <v>3</v>
      </c>
      <c r="E1720" s="3">
        <f t="shared" si="53"/>
        <v>2015</v>
      </c>
      <c r="F1720" t="s">
        <v>14</v>
      </c>
      <c r="G1720" t="s">
        <v>2091</v>
      </c>
      <c r="H1720" t="s">
        <v>2092</v>
      </c>
      <c r="I1720" s="2">
        <v>933.21</v>
      </c>
      <c r="J1720" t="s">
        <v>325</v>
      </c>
      <c r="K1720" s="2">
        <v>13065.68</v>
      </c>
    </row>
    <row r="1721" spans="1:11" x14ac:dyDescent="0.15">
      <c r="A1721" t="s">
        <v>2093</v>
      </c>
      <c r="B1721" t="s">
        <v>2094</v>
      </c>
      <c r="C1721" s="1">
        <v>44342</v>
      </c>
      <c r="D1721" s="3">
        <f t="shared" si="52"/>
        <v>5</v>
      </c>
      <c r="E1721" s="3">
        <f t="shared" si="53"/>
        <v>2021</v>
      </c>
      <c r="F1721" t="s">
        <v>1171</v>
      </c>
      <c r="G1721" t="s">
        <v>2095</v>
      </c>
      <c r="H1721" t="s">
        <v>2096</v>
      </c>
      <c r="I1721" s="2">
        <v>4000</v>
      </c>
      <c r="K1721" s="2">
        <v>4000</v>
      </c>
    </row>
    <row r="1722" spans="1:11" x14ac:dyDescent="0.15">
      <c r="A1722" t="s">
        <v>2093</v>
      </c>
      <c r="B1722" t="s">
        <v>2094</v>
      </c>
      <c r="C1722" s="1">
        <v>44420</v>
      </c>
      <c r="D1722" s="3">
        <f t="shared" si="52"/>
        <v>8</v>
      </c>
      <c r="E1722" s="3">
        <f t="shared" si="53"/>
        <v>2021</v>
      </c>
      <c r="F1722" t="s">
        <v>14</v>
      </c>
      <c r="G1722" t="s">
        <v>2097</v>
      </c>
      <c r="H1722" t="s">
        <v>2098</v>
      </c>
      <c r="I1722" s="2">
        <v>705</v>
      </c>
      <c r="J1722" t="s">
        <v>325</v>
      </c>
      <c r="K1722" s="2">
        <v>4705</v>
      </c>
    </row>
    <row r="1723" spans="1:11" x14ac:dyDescent="0.15">
      <c r="A1723" t="s">
        <v>2093</v>
      </c>
      <c r="B1723" t="s">
        <v>2094</v>
      </c>
      <c r="C1723" s="1">
        <v>44706</v>
      </c>
      <c r="D1723" s="3">
        <f t="shared" si="52"/>
        <v>5</v>
      </c>
      <c r="E1723" s="3">
        <f t="shared" si="53"/>
        <v>2022</v>
      </c>
      <c r="F1723" t="s">
        <v>14</v>
      </c>
      <c r="G1723" t="s">
        <v>2099</v>
      </c>
      <c r="H1723" t="s">
        <v>2100</v>
      </c>
      <c r="I1723" s="2">
        <v>847.7</v>
      </c>
      <c r="J1723" t="s">
        <v>325</v>
      </c>
      <c r="K1723" s="2">
        <v>5552.7</v>
      </c>
    </row>
    <row r="1724" spans="1:11" x14ac:dyDescent="0.15">
      <c r="A1724" t="s">
        <v>2093</v>
      </c>
      <c r="B1724" t="s">
        <v>2094</v>
      </c>
      <c r="C1724" s="1">
        <v>44797</v>
      </c>
      <c r="D1724" s="3">
        <f t="shared" si="52"/>
        <v>8</v>
      </c>
      <c r="E1724" s="3">
        <f t="shared" si="53"/>
        <v>2022</v>
      </c>
      <c r="F1724" t="s">
        <v>14</v>
      </c>
      <c r="G1724" t="s">
        <v>2101</v>
      </c>
      <c r="H1724" t="s">
        <v>2102</v>
      </c>
      <c r="I1724" s="2">
        <v>750</v>
      </c>
      <c r="K1724" s="2">
        <v>6302.7</v>
      </c>
    </row>
    <row r="1725" spans="1:11" x14ac:dyDescent="0.15">
      <c r="A1725" t="s">
        <v>2103</v>
      </c>
      <c r="B1725" t="s">
        <v>2104</v>
      </c>
      <c r="C1725" s="1">
        <v>40206</v>
      </c>
      <c r="D1725" s="3">
        <f t="shared" si="52"/>
        <v>1</v>
      </c>
      <c r="E1725" s="3">
        <f t="shared" si="53"/>
        <v>2010</v>
      </c>
      <c r="F1725" t="s">
        <v>1171</v>
      </c>
      <c r="G1725" t="s">
        <v>265</v>
      </c>
      <c r="H1725" t="s">
        <v>2105</v>
      </c>
      <c r="I1725" s="2">
        <v>3500</v>
      </c>
      <c r="K1725" s="2">
        <v>3500</v>
      </c>
    </row>
    <row r="1726" spans="1:11" x14ac:dyDescent="0.15">
      <c r="A1726" t="s">
        <v>2103</v>
      </c>
      <c r="B1726" t="s">
        <v>2104</v>
      </c>
      <c r="C1726" s="1">
        <v>40387</v>
      </c>
      <c r="D1726" s="3">
        <f t="shared" si="52"/>
        <v>7</v>
      </c>
      <c r="E1726" s="3">
        <f t="shared" si="53"/>
        <v>2010</v>
      </c>
      <c r="F1726" t="s">
        <v>1171</v>
      </c>
      <c r="G1726" t="s">
        <v>2106</v>
      </c>
      <c r="H1726" t="s">
        <v>2107</v>
      </c>
      <c r="I1726" s="2">
        <v>6000</v>
      </c>
      <c r="K1726" s="2">
        <v>9500</v>
      </c>
    </row>
    <row r="1727" spans="1:11" x14ac:dyDescent="0.15">
      <c r="A1727" t="s">
        <v>2103</v>
      </c>
      <c r="B1727" t="s">
        <v>2104</v>
      </c>
      <c r="C1727" s="1">
        <v>40702</v>
      </c>
      <c r="D1727" s="3">
        <f t="shared" si="52"/>
        <v>6</v>
      </c>
      <c r="E1727" s="3">
        <f t="shared" si="53"/>
        <v>2011</v>
      </c>
      <c r="F1727" t="s">
        <v>14</v>
      </c>
      <c r="G1727" t="s">
        <v>529</v>
      </c>
      <c r="H1727" t="s">
        <v>2108</v>
      </c>
      <c r="I1727" s="2">
        <v>1000</v>
      </c>
      <c r="K1727" s="2">
        <v>10500</v>
      </c>
    </row>
    <row r="1728" spans="1:11" x14ac:dyDescent="0.15">
      <c r="A1728" t="s">
        <v>2103</v>
      </c>
      <c r="B1728" t="s">
        <v>2104</v>
      </c>
      <c r="C1728" s="1">
        <v>40856</v>
      </c>
      <c r="D1728" s="3">
        <f t="shared" si="52"/>
        <v>11</v>
      </c>
      <c r="E1728" s="3">
        <f t="shared" si="53"/>
        <v>2011</v>
      </c>
      <c r="F1728" t="s">
        <v>14</v>
      </c>
      <c r="G1728" t="s">
        <v>2109</v>
      </c>
      <c r="H1728" t="s">
        <v>2110</v>
      </c>
      <c r="I1728" s="2">
        <v>989.90899999999999</v>
      </c>
      <c r="J1728" t="s">
        <v>325</v>
      </c>
      <c r="K1728" s="2">
        <v>11489.909</v>
      </c>
    </row>
    <row r="1729" spans="1:11" x14ac:dyDescent="0.15">
      <c r="A1729" t="s">
        <v>2103</v>
      </c>
      <c r="B1729" t="s">
        <v>2104</v>
      </c>
      <c r="C1729" s="1">
        <v>41235</v>
      </c>
      <c r="D1729" s="3">
        <f t="shared" si="52"/>
        <v>11</v>
      </c>
      <c r="E1729" s="3">
        <f t="shared" si="53"/>
        <v>2012</v>
      </c>
      <c r="F1729" t="s">
        <v>43</v>
      </c>
      <c r="G1729" t="s">
        <v>37</v>
      </c>
      <c r="H1729" t="s">
        <v>37</v>
      </c>
      <c r="I1729" s="2">
        <v>-51.984099999999998</v>
      </c>
      <c r="K1729" s="2">
        <v>11437.9249</v>
      </c>
    </row>
    <row r="1730" spans="1:11" x14ac:dyDescent="0.15">
      <c r="A1730" t="s">
        <v>2103</v>
      </c>
      <c r="B1730" t="s">
        <v>2104</v>
      </c>
      <c r="C1730" s="1">
        <v>41879</v>
      </c>
      <c r="D1730" s="3">
        <f t="shared" si="52"/>
        <v>8</v>
      </c>
      <c r="E1730" s="3">
        <f t="shared" si="53"/>
        <v>2014</v>
      </c>
      <c r="F1730" t="s">
        <v>14</v>
      </c>
      <c r="G1730" t="s">
        <v>2111</v>
      </c>
      <c r="H1730" t="s">
        <v>2112</v>
      </c>
      <c r="I1730" s="2">
        <v>968.16499999999996</v>
      </c>
      <c r="J1730" t="s">
        <v>325</v>
      </c>
      <c r="K1730" s="2">
        <v>12406.089899999999</v>
      </c>
    </row>
    <row r="1731" spans="1:11" x14ac:dyDescent="0.15">
      <c r="A1731" t="s">
        <v>2103</v>
      </c>
      <c r="B1731" t="s">
        <v>2104</v>
      </c>
      <c r="C1731" s="1">
        <v>42111</v>
      </c>
      <c r="D1731" s="3">
        <f t="shared" si="52"/>
        <v>4</v>
      </c>
      <c r="E1731" s="3">
        <f t="shared" si="53"/>
        <v>2015</v>
      </c>
      <c r="F1731" t="s">
        <v>14</v>
      </c>
      <c r="G1731" t="s">
        <v>2113</v>
      </c>
      <c r="H1731" t="s">
        <v>2114</v>
      </c>
      <c r="I1731" s="2">
        <v>1283.9399999999998</v>
      </c>
      <c r="J1731" t="s">
        <v>325</v>
      </c>
      <c r="K1731" s="2">
        <v>13690.0299</v>
      </c>
    </row>
    <row r="1732" spans="1:11" x14ac:dyDescent="0.15">
      <c r="A1732" t="s">
        <v>2103</v>
      </c>
      <c r="B1732" t="s">
        <v>2104</v>
      </c>
      <c r="C1732" s="1">
        <v>42677</v>
      </c>
      <c r="D1732" s="3">
        <f t="shared" si="52"/>
        <v>11</v>
      </c>
      <c r="E1732" s="3">
        <f t="shared" si="53"/>
        <v>2016</v>
      </c>
      <c r="F1732" t="s">
        <v>14</v>
      </c>
      <c r="G1732" t="s">
        <v>2115</v>
      </c>
      <c r="H1732" t="s">
        <v>2116</v>
      </c>
      <c r="I1732" s="2">
        <v>400</v>
      </c>
      <c r="K1732" s="2">
        <v>14090.0299</v>
      </c>
    </row>
    <row r="1733" spans="1:11" x14ac:dyDescent="0.15">
      <c r="A1733" t="s">
        <v>2117</v>
      </c>
      <c r="B1733" t="s">
        <v>2118</v>
      </c>
      <c r="C1733" s="1">
        <v>43293</v>
      </c>
      <c r="D1733" s="3">
        <f t="shared" si="52"/>
        <v>7</v>
      </c>
      <c r="E1733" s="3">
        <f t="shared" si="53"/>
        <v>2018</v>
      </c>
      <c r="F1733" t="s">
        <v>1171</v>
      </c>
      <c r="G1733" t="s">
        <v>2119</v>
      </c>
      <c r="H1733" t="s">
        <v>2120</v>
      </c>
      <c r="I1733" s="2">
        <v>3250</v>
      </c>
      <c r="K1733" s="2">
        <v>3250</v>
      </c>
    </row>
    <row r="1734" spans="1:11" x14ac:dyDescent="0.15">
      <c r="A1734" t="s">
        <v>2117</v>
      </c>
      <c r="B1734" t="s">
        <v>2118</v>
      </c>
      <c r="C1734" s="1">
        <v>43502</v>
      </c>
      <c r="D1734" s="3">
        <f t="shared" si="52"/>
        <v>2</v>
      </c>
      <c r="E1734" s="3">
        <f t="shared" si="53"/>
        <v>2019</v>
      </c>
      <c r="F1734" t="s">
        <v>1171</v>
      </c>
      <c r="G1734" t="s">
        <v>2121</v>
      </c>
      <c r="H1734" t="s">
        <v>2122</v>
      </c>
      <c r="I1734" s="2">
        <v>2500</v>
      </c>
      <c r="K1734" s="2">
        <v>5750</v>
      </c>
    </row>
    <row r="1735" spans="1:11" x14ac:dyDescent="0.15">
      <c r="A1735" t="s">
        <v>2117</v>
      </c>
      <c r="B1735" t="s">
        <v>2118</v>
      </c>
      <c r="C1735" s="1">
        <v>43656</v>
      </c>
      <c r="D1735" s="3">
        <f t="shared" si="52"/>
        <v>7</v>
      </c>
      <c r="E1735" s="3">
        <f t="shared" si="53"/>
        <v>2019</v>
      </c>
      <c r="F1735" t="s">
        <v>1171</v>
      </c>
      <c r="G1735" t="s">
        <v>2123</v>
      </c>
      <c r="H1735" t="s">
        <v>2124</v>
      </c>
      <c r="I1735" s="2">
        <v>2500</v>
      </c>
      <c r="K1735" s="2">
        <v>8250</v>
      </c>
    </row>
    <row r="1736" spans="1:11" x14ac:dyDescent="0.15">
      <c r="A1736" t="s">
        <v>2117</v>
      </c>
      <c r="B1736" t="s">
        <v>2118</v>
      </c>
      <c r="C1736" s="1">
        <v>43789</v>
      </c>
      <c r="D1736" s="3">
        <f t="shared" ref="D1736:D1799" si="54">MONTH(C1736)</f>
        <v>11</v>
      </c>
      <c r="E1736" s="3">
        <f t="shared" ref="E1736:E1799" si="55">YEAR(C1736)</f>
        <v>2019</v>
      </c>
      <c r="F1736" t="s">
        <v>1171</v>
      </c>
      <c r="G1736" t="s">
        <v>2125</v>
      </c>
      <c r="H1736" t="s">
        <v>2126</v>
      </c>
      <c r="I1736" s="2">
        <v>2250</v>
      </c>
      <c r="K1736" s="2">
        <v>10500</v>
      </c>
    </row>
    <row r="1737" spans="1:11" x14ac:dyDescent="0.15">
      <c r="A1737" t="s">
        <v>2117</v>
      </c>
      <c r="B1737" t="s">
        <v>2118</v>
      </c>
      <c r="C1737" s="1">
        <v>44022</v>
      </c>
      <c r="D1737" s="3">
        <f t="shared" si="54"/>
        <v>7</v>
      </c>
      <c r="E1737" s="3">
        <f t="shared" si="55"/>
        <v>2020</v>
      </c>
      <c r="F1737" t="s">
        <v>14</v>
      </c>
      <c r="G1737" t="s">
        <v>2127</v>
      </c>
      <c r="H1737" t="s">
        <v>2128</v>
      </c>
      <c r="I1737" s="2">
        <v>1062.8499999999999</v>
      </c>
      <c r="J1737" t="s">
        <v>325</v>
      </c>
      <c r="K1737" s="2">
        <v>11562.85</v>
      </c>
    </row>
    <row r="1738" spans="1:11" x14ac:dyDescent="0.15">
      <c r="A1738" t="s">
        <v>2117</v>
      </c>
      <c r="B1738" t="s">
        <v>2118</v>
      </c>
      <c r="C1738" s="1">
        <v>44112</v>
      </c>
      <c r="D1738" s="3">
        <f t="shared" si="54"/>
        <v>10</v>
      </c>
      <c r="E1738" s="3">
        <f t="shared" si="55"/>
        <v>2020</v>
      </c>
      <c r="F1738" t="s">
        <v>14</v>
      </c>
      <c r="G1738" t="s">
        <v>2129</v>
      </c>
      <c r="H1738" t="s">
        <v>2130</v>
      </c>
      <c r="I1738" s="2">
        <v>884.14899999999989</v>
      </c>
      <c r="J1738" t="s">
        <v>325</v>
      </c>
      <c r="K1738" s="2">
        <v>12446.999</v>
      </c>
    </row>
    <row r="1739" spans="1:11" x14ac:dyDescent="0.15">
      <c r="A1739" t="s">
        <v>2131</v>
      </c>
      <c r="B1739" t="s">
        <v>2132</v>
      </c>
      <c r="C1739" s="1">
        <v>40018</v>
      </c>
      <c r="D1739" s="3">
        <f t="shared" si="54"/>
        <v>7</v>
      </c>
      <c r="E1739" s="3">
        <f t="shared" si="55"/>
        <v>2009</v>
      </c>
      <c r="F1739" t="s">
        <v>1171</v>
      </c>
      <c r="G1739" t="s">
        <v>1594</v>
      </c>
      <c r="H1739" t="s">
        <v>2133</v>
      </c>
      <c r="I1739" s="2">
        <v>5000</v>
      </c>
      <c r="K1739" s="2">
        <v>5000</v>
      </c>
    </row>
    <row r="1740" spans="1:11" x14ac:dyDescent="0.15">
      <c r="A1740" t="s">
        <v>2131</v>
      </c>
      <c r="B1740" t="s">
        <v>2132</v>
      </c>
      <c r="C1740" s="1">
        <v>40094</v>
      </c>
      <c r="D1740" s="3">
        <f t="shared" si="54"/>
        <v>10</v>
      </c>
      <c r="E1740" s="3">
        <f t="shared" si="55"/>
        <v>2009</v>
      </c>
      <c r="F1740" t="s">
        <v>14</v>
      </c>
      <c r="G1740" t="s">
        <v>2134</v>
      </c>
      <c r="H1740" t="s">
        <v>2135</v>
      </c>
      <c r="I1740" s="2">
        <v>818.26</v>
      </c>
      <c r="J1740" t="s">
        <v>325</v>
      </c>
      <c r="K1740" s="2">
        <v>5818.26</v>
      </c>
    </row>
    <row r="1741" spans="1:11" x14ac:dyDescent="0.15">
      <c r="A1741" t="s">
        <v>2131</v>
      </c>
      <c r="B1741" t="s">
        <v>2132</v>
      </c>
      <c r="C1741" s="1">
        <v>40284</v>
      </c>
      <c r="D1741" s="3">
        <f t="shared" si="54"/>
        <v>4</v>
      </c>
      <c r="E1741" s="3">
        <f t="shared" si="55"/>
        <v>2010</v>
      </c>
      <c r="F1741" t="s">
        <v>14</v>
      </c>
      <c r="G1741" t="s">
        <v>2136</v>
      </c>
      <c r="H1741" t="s">
        <v>894</v>
      </c>
      <c r="I1741" s="2">
        <v>900</v>
      </c>
      <c r="K1741" s="2">
        <v>6718.26</v>
      </c>
    </row>
    <row r="1742" spans="1:11" x14ac:dyDescent="0.15">
      <c r="A1742" t="s">
        <v>2131</v>
      </c>
      <c r="B1742" t="s">
        <v>2132</v>
      </c>
      <c r="C1742" s="1">
        <v>40457</v>
      </c>
      <c r="D1742" s="3">
        <f t="shared" si="54"/>
        <v>10</v>
      </c>
      <c r="E1742" s="3">
        <f t="shared" si="55"/>
        <v>2010</v>
      </c>
      <c r="F1742" t="s">
        <v>14</v>
      </c>
      <c r="G1742" t="s">
        <v>976</v>
      </c>
      <c r="H1742" t="s">
        <v>1711</v>
      </c>
      <c r="I1742" s="2">
        <v>925</v>
      </c>
      <c r="K1742" s="2">
        <v>7643.26</v>
      </c>
    </row>
    <row r="1743" spans="1:11" x14ac:dyDescent="0.15">
      <c r="A1743" t="s">
        <v>2131</v>
      </c>
      <c r="B1743" t="s">
        <v>2132</v>
      </c>
      <c r="C1743" s="1">
        <v>40529</v>
      </c>
      <c r="D1743" s="3">
        <f t="shared" si="54"/>
        <v>12</v>
      </c>
      <c r="E1743" s="3">
        <f t="shared" si="55"/>
        <v>2010</v>
      </c>
      <c r="F1743" t="s">
        <v>14</v>
      </c>
      <c r="G1743" t="s">
        <v>2137</v>
      </c>
      <c r="H1743" t="s">
        <v>2078</v>
      </c>
      <c r="I1743" s="2">
        <v>883.32</v>
      </c>
      <c r="J1743" t="s">
        <v>325</v>
      </c>
      <c r="K1743" s="2">
        <v>8526.58</v>
      </c>
    </row>
    <row r="1744" spans="1:11" x14ac:dyDescent="0.15">
      <c r="A1744" t="s">
        <v>2131</v>
      </c>
      <c r="B1744" t="s">
        <v>2132</v>
      </c>
      <c r="C1744" s="1">
        <v>40611</v>
      </c>
      <c r="D1744" s="3">
        <f t="shared" si="54"/>
        <v>3</v>
      </c>
      <c r="E1744" s="3">
        <f t="shared" si="55"/>
        <v>2011</v>
      </c>
      <c r="F1744" t="s">
        <v>14</v>
      </c>
      <c r="G1744" t="s">
        <v>2138</v>
      </c>
      <c r="H1744" t="s">
        <v>2139</v>
      </c>
      <c r="I1744" s="2">
        <v>873.97</v>
      </c>
      <c r="J1744" t="s">
        <v>325</v>
      </c>
      <c r="K1744" s="2">
        <v>9400.5499999999993</v>
      </c>
    </row>
    <row r="1745" spans="1:11" x14ac:dyDescent="0.15">
      <c r="A1745" t="s">
        <v>2131</v>
      </c>
      <c r="B1745" t="s">
        <v>2132</v>
      </c>
      <c r="C1745" s="1">
        <v>40767</v>
      </c>
      <c r="D1745" s="3">
        <f t="shared" si="54"/>
        <v>8</v>
      </c>
      <c r="E1745" s="3">
        <f t="shared" si="55"/>
        <v>2011</v>
      </c>
      <c r="F1745" t="s">
        <v>14</v>
      </c>
      <c r="G1745" t="s">
        <v>2140</v>
      </c>
      <c r="H1745" t="s">
        <v>2141</v>
      </c>
      <c r="I1745" s="2">
        <v>905.71500000000003</v>
      </c>
      <c r="J1745" t="s">
        <v>325</v>
      </c>
      <c r="K1745" s="2">
        <v>10306.264999999999</v>
      </c>
    </row>
    <row r="1746" spans="1:11" x14ac:dyDescent="0.15">
      <c r="A1746" t="s">
        <v>2131</v>
      </c>
      <c r="B1746" t="s">
        <v>2132</v>
      </c>
      <c r="C1746" s="1">
        <v>40991</v>
      </c>
      <c r="D1746" s="3">
        <f t="shared" si="54"/>
        <v>3</v>
      </c>
      <c r="E1746" s="3">
        <f t="shared" si="55"/>
        <v>2012</v>
      </c>
      <c r="F1746" t="s">
        <v>14</v>
      </c>
      <c r="G1746" t="s">
        <v>2142</v>
      </c>
      <c r="H1746" t="s">
        <v>2143</v>
      </c>
      <c r="I1746" s="2">
        <v>900</v>
      </c>
      <c r="K1746" s="2">
        <v>11206.264999999999</v>
      </c>
    </row>
    <row r="1747" spans="1:11" x14ac:dyDescent="0.15">
      <c r="A1747" t="s">
        <v>2131</v>
      </c>
      <c r="B1747" t="s">
        <v>2132</v>
      </c>
      <c r="C1747" s="1">
        <v>41235</v>
      </c>
      <c r="D1747" s="3">
        <f t="shared" si="54"/>
        <v>11</v>
      </c>
      <c r="E1747" s="3">
        <f t="shared" si="55"/>
        <v>2012</v>
      </c>
      <c r="F1747" t="s">
        <v>43</v>
      </c>
      <c r="G1747" t="s">
        <v>37</v>
      </c>
      <c r="H1747" t="s">
        <v>37</v>
      </c>
      <c r="I1747" s="2">
        <v>-285.00299999999999</v>
      </c>
      <c r="K1747" s="2">
        <v>10921.261999999999</v>
      </c>
    </row>
    <row r="1748" spans="1:11" x14ac:dyDescent="0.15">
      <c r="A1748" t="s">
        <v>2131</v>
      </c>
      <c r="B1748" t="s">
        <v>2132</v>
      </c>
      <c r="C1748" s="1">
        <v>41964</v>
      </c>
      <c r="D1748" s="3">
        <f t="shared" si="54"/>
        <v>11</v>
      </c>
      <c r="E1748" s="3">
        <f t="shared" si="55"/>
        <v>2014</v>
      </c>
      <c r="F1748" t="s">
        <v>14</v>
      </c>
      <c r="G1748" t="s">
        <v>2144</v>
      </c>
      <c r="H1748" t="s">
        <v>2145</v>
      </c>
      <c r="I1748" s="2">
        <v>987.995</v>
      </c>
      <c r="J1748" t="s">
        <v>325</v>
      </c>
      <c r="K1748" s="2">
        <v>11909.257</v>
      </c>
    </row>
    <row r="1749" spans="1:11" x14ac:dyDescent="0.15">
      <c r="A1749" t="s">
        <v>2131</v>
      </c>
      <c r="B1749" t="s">
        <v>2132</v>
      </c>
      <c r="C1749" s="1">
        <v>43033</v>
      </c>
      <c r="D1749" s="3">
        <f t="shared" si="54"/>
        <v>10</v>
      </c>
      <c r="E1749" s="3">
        <f t="shared" si="55"/>
        <v>2017</v>
      </c>
      <c r="F1749" t="s">
        <v>14</v>
      </c>
      <c r="G1749" t="s">
        <v>2146</v>
      </c>
      <c r="H1749" t="s">
        <v>2147</v>
      </c>
      <c r="I1749" s="2">
        <v>650</v>
      </c>
      <c r="K1749" s="2">
        <v>12559.257</v>
      </c>
    </row>
    <row r="1750" spans="1:11" x14ac:dyDescent="0.15">
      <c r="A1750" t="s">
        <v>2148</v>
      </c>
      <c r="B1750" t="s">
        <v>2149</v>
      </c>
      <c r="C1750" s="1">
        <v>41115</v>
      </c>
      <c r="D1750" s="3">
        <f t="shared" si="54"/>
        <v>7</v>
      </c>
      <c r="E1750" s="3">
        <f t="shared" si="55"/>
        <v>2012</v>
      </c>
      <c r="F1750" t="s">
        <v>1171</v>
      </c>
      <c r="G1750" t="s">
        <v>2150</v>
      </c>
      <c r="H1750" t="s">
        <v>2151</v>
      </c>
      <c r="I1750" s="2">
        <v>4000</v>
      </c>
      <c r="K1750" s="2">
        <v>4000</v>
      </c>
    </row>
    <row r="1751" spans="1:11" x14ac:dyDescent="0.15">
      <c r="A1751" t="s">
        <v>2148</v>
      </c>
      <c r="B1751" t="s">
        <v>2149</v>
      </c>
      <c r="C1751" s="1">
        <v>41236</v>
      </c>
      <c r="D1751" s="3">
        <f t="shared" si="54"/>
        <v>11</v>
      </c>
      <c r="E1751" s="3">
        <f t="shared" si="55"/>
        <v>2012</v>
      </c>
      <c r="F1751" t="s">
        <v>1171</v>
      </c>
      <c r="G1751" t="s">
        <v>2152</v>
      </c>
      <c r="H1751" t="s">
        <v>1223</v>
      </c>
      <c r="I1751" s="2">
        <v>3250</v>
      </c>
      <c r="K1751" s="2">
        <v>7250</v>
      </c>
    </row>
    <row r="1752" spans="1:11" x14ac:dyDescent="0.15">
      <c r="A1752" t="s">
        <v>2148</v>
      </c>
      <c r="B1752" t="s">
        <v>2149</v>
      </c>
      <c r="C1752" s="1">
        <v>41355</v>
      </c>
      <c r="D1752" s="3">
        <f t="shared" si="54"/>
        <v>3</v>
      </c>
      <c r="E1752" s="3">
        <f t="shared" si="55"/>
        <v>2013</v>
      </c>
      <c r="F1752" t="s">
        <v>14</v>
      </c>
      <c r="G1752" t="s">
        <v>906</v>
      </c>
      <c r="H1752" t="s">
        <v>944</v>
      </c>
      <c r="I1752" s="2">
        <v>989.96699999999998</v>
      </c>
      <c r="J1752" t="s">
        <v>325</v>
      </c>
      <c r="K1752" s="2">
        <v>8239.9669999999987</v>
      </c>
    </row>
    <row r="1753" spans="1:11" x14ac:dyDescent="0.15">
      <c r="A1753" t="s">
        <v>2148</v>
      </c>
      <c r="B1753" t="s">
        <v>2149</v>
      </c>
      <c r="C1753" s="1">
        <v>41403</v>
      </c>
      <c r="D1753" s="3">
        <f t="shared" si="54"/>
        <v>5</v>
      </c>
      <c r="E1753" s="3">
        <f t="shared" si="55"/>
        <v>2013</v>
      </c>
      <c r="F1753" t="s">
        <v>14</v>
      </c>
      <c r="G1753" t="s">
        <v>2153</v>
      </c>
      <c r="H1753" t="s">
        <v>2154</v>
      </c>
      <c r="I1753" s="2">
        <v>1171.8150000000001</v>
      </c>
      <c r="J1753" t="s">
        <v>325</v>
      </c>
      <c r="K1753" s="2">
        <v>9411.7819999999992</v>
      </c>
    </row>
    <row r="1754" spans="1:11" x14ac:dyDescent="0.15">
      <c r="A1754" t="s">
        <v>2148</v>
      </c>
      <c r="B1754" t="s">
        <v>2149</v>
      </c>
      <c r="C1754" s="1">
        <v>41479</v>
      </c>
      <c r="D1754" s="3">
        <f t="shared" si="54"/>
        <v>7</v>
      </c>
      <c r="E1754" s="3">
        <f t="shared" si="55"/>
        <v>2013</v>
      </c>
      <c r="F1754" t="s">
        <v>1171</v>
      </c>
      <c r="G1754" t="s">
        <v>1525</v>
      </c>
      <c r="H1754" t="s">
        <v>2155</v>
      </c>
      <c r="I1754" s="2">
        <v>4000</v>
      </c>
      <c r="K1754" s="2">
        <v>13411.781999999999</v>
      </c>
    </row>
    <row r="1755" spans="1:11" x14ac:dyDescent="0.15">
      <c r="A1755" t="s">
        <v>2148</v>
      </c>
      <c r="B1755" t="s">
        <v>2149</v>
      </c>
      <c r="C1755" s="1">
        <v>41767</v>
      </c>
      <c r="D1755" s="3">
        <f t="shared" si="54"/>
        <v>5</v>
      </c>
      <c r="E1755" s="3">
        <f t="shared" si="55"/>
        <v>2014</v>
      </c>
      <c r="F1755" t="s">
        <v>14</v>
      </c>
      <c r="G1755" t="s">
        <v>2156</v>
      </c>
      <c r="H1755" t="s">
        <v>2157</v>
      </c>
      <c r="I1755" s="2">
        <v>1272.96</v>
      </c>
      <c r="J1755" t="s">
        <v>325</v>
      </c>
      <c r="K1755" s="2">
        <v>14684.742</v>
      </c>
    </row>
    <row r="1756" spans="1:11" x14ac:dyDescent="0.15">
      <c r="A1756" t="s">
        <v>2148</v>
      </c>
      <c r="B1756" t="s">
        <v>2149</v>
      </c>
      <c r="C1756" s="1">
        <v>42012</v>
      </c>
      <c r="D1756" s="3">
        <f t="shared" si="54"/>
        <v>1</v>
      </c>
      <c r="E1756" s="3">
        <f t="shared" si="55"/>
        <v>2015</v>
      </c>
      <c r="F1756" t="s">
        <v>14</v>
      </c>
      <c r="G1756" t="s">
        <v>2158</v>
      </c>
      <c r="H1756" t="s">
        <v>2159</v>
      </c>
      <c r="I1756" s="2">
        <v>1040.78</v>
      </c>
      <c r="J1756" t="s">
        <v>325</v>
      </c>
      <c r="K1756" s="2">
        <v>15725.521999999999</v>
      </c>
    </row>
    <row r="1757" spans="1:11" x14ac:dyDescent="0.15">
      <c r="A1757" t="s">
        <v>2160</v>
      </c>
      <c r="B1757" t="s">
        <v>2161</v>
      </c>
      <c r="C1757" s="1">
        <v>42179</v>
      </c>
      <c r="D1757" s="3">
        <f t="shared" si="54"/>
        <v>6</v>
      </c>
      <c r="E1757" s="3">
        <f t="shared" si="55"/>
        <v>2015</v>
      </c>
      <c r="F1757" t="s">
        <v>1171</v>
      </c>
      <c r="G1757" t="s">
        <v>2162</v>
      </c>
      <c r="H1757" t="s">
        <v>1860</v>
      </c>
      <c r="I1757" s="2">
        <v>3250</v>
      </c>
      <c r="K1757" s="2">
        <v>3250</v>
      </c>
    </row>
    <row r="1758" spans="1:11" x14ac:dyDescent="0.15">
      <c r="A1758" t="s">
        <v>2160</v>
      </c>
      <c r="B1758" t="s">
        <v>2161</v>
      </c>
      <c r="C1758" s="1">
        <v>42340</v>
      </c>
      <c r="D1758" s="3">
        <f t="shared" si="54"/>
        <v>12</v>
      </c>
      <c r="E1758" s="3">
        <f t="shared" si="55"/>
        <v>2015</v>
      </c>
      <c r="F1758" t="s">
        <v>1171</v>
      </c>
      <c r="G1758" t="s">
        <v>2163</v>
      </c>
      <c r="H1758" t="s">
        <v>2164</v>
      </c>
      <c r="I1758" s="2">
        <v>3250</v>
      </c>
      <c r="K1758" s="2">
        <v>6500</v>
      </c>
    </row>
    <row r="1759" spans="1:11" x14ac:dyDescent="0.15">
      <c r="A1759" t="s">
        <v>2160</v>
      </c>
      <c r="B1759" t="s">
        <v>2161</v>
      </c>
      <c r="C1759" s="1">
        <v>42382</v>
      </c>
      <c r="D1759" s="3">
        <f t="shared" si="54"/>
        <v>1</v>
      </c>
      <c r="E1759" s="3">
        <f t="shared" si="55"/>
        <v>2016</v>
      </c>
      <c r="F1759" t="s">
        <v>14</v>
      </c>
      <c r="G1759" t="s">
        <v>1704</v>
      </c>
      <c r="H1759" t="s">
        <v>2165</v>
      </c>
      <c r="I1759" s="2">
        <v>989.97699999999998</v>
      </c>
      <c r="J1759" t="s">
        <v>325</v>
      </c>
      <c r="K1759" s="2">
        <v>7489.9769999999999</v>
      </c>
    </row>
    <row r="1760" spans="1:11" x14ac:dyDescent="0.15">
      <c r="A1760" t="s">
        <v>2160</v>
      </c>
      <c r="B1760" t="s">
        <v>2161</v>
      </c>
      <c r="C1760" s="1">
        <v>42515</v>
      </c>
      <c r="D1760" s="3">
        <f t="shared" si="54"/>
        <v>5</v>
      </c>
      <c r="E1760" s="3">
        <f t="shared" si="55"/>
        <v>2016</v>
      </c>
      <c r="F1760" t="s">
        <v>1171</v>
      </c>
      <c r="G1760" t="s">
        <v>2166</v>
      </c>
      <c r="H1760" t="s">
        <v>2167</v>
      </c>
      <c r="I1760" s="2">
        <v>3500</v>
      </c>
      <c r="K1760" s="2">
        <v>10989.976999999999</v>
      </c>
    </row>
    <row r="1761" spans="1:11" x14ac:dyDescent="0.15">
      <c r="A1761" t="s">
        <v>2160</v>
      </c>
      <c r="B1761" t="s">
        <v>2161</v>
      </c>
      <c r="C1761" s="1">
        <v>42628</v>
      </c>
      <c r="D1761" s="3">
        <f t="shared" si="54"/>
        <v>9</v>
      </c>
      <c r="E1761" s="3">
        <f t="shared" si="55"/>
        <v>2016</v>
      </c>
      <c r="F1761" t="s">
        <v>14</v>
      </c>
      <c r="G1761" t="s">
        <v>2168</v>
      </c>
      <c r="H1761" t="s">
        <v>2169</v>
      </c>
      <c r="I1761" s="2">
        <v>800</v>
      </c>
      <c r="K1761" s="2">
        <v>11789.976999999999</v>
      </c>
    </row>
    <row r="1762" spans="1:11" x14ac:dyDescent="0.15">
      <c r="A1762" t="s">
        <v>2160</v>
      </c>
      <c r="B1762" t="s">
        <v>2161</v>
      </c>
      <c r="C1762" s="1">
        <v>42746</v>
      </c>
      <c r="D1762" s="3">
        <f t="shared" si="54"/>
        <v>1</v>
      </c>
      <c r="E1762" s="3">
        <f t="shared" si="55"/>
        <v>2017</v>
      </c>
      <c r="F1762" t="s">
        <v>14</v>
      </c>
      <c r="G1762" t="s">
        <v>2170</v>
      </c>
      <c r="H1762" t="s">
        <v>2171</v>
      </c>
      <c r="I1762" s="2">
        <v>837.798</v>
      </c>
      <c r="J1762" t="s">
        <v>325</v>
      </c>
      <c r="K1762" s="2">
        <v>12627.775</v>
      </c>
    </row>
    <row r="1763" spans="1:11" x14ac:dyDescent="0.15">
      <c r="A1763" t="s">
        <v>2160</v>
      </c>
      <c r="B1763" t="s">
        <v>2161</v>
      </c>
      <c r="C1763" s="1">
        <v>42852</v>
      </c>
      <c r="D1763" s="3">
        <f t="shared" si="54"/>
        <v>4</v>
      </c>
      <c r="E1763" s="3">
        <f t="shared" si="55"/>
        <v>2017</v>
      </c>
      <c r="F1763" t="s">
        <v>14</v>
      </c>
      <c r="G1763" t="s">
        <v>2172</v>
      </c>
      <c r="H1763" t="s">
        <v>2173</v>
      </c>
      <c r="I1763" s="2">
        <v>857.79300000000001</v>
      </c>
      <c r="J1763" t="s">
        <v>325</v>
      </c>
      <c r="K1763" s="2">
        <v>13485.568000000001</v>
      </c>
    </row>
    <row r="1764" spans="1:11" x14ac:dyDescent="0.15">
      <c r="A1764" t="s">
        <v>2174</v>
      </c>
      <c r="B1764" t="s">
        <v>2175</v>
      </c>
      <c r="C1764" s="1">
        <v>39407</v>
      </c>
      <c r="D1764" s="3">
        <f t="shared" si="54"/>
        <v>11</v>
      </c>
      <c r="E1764" s="3">
        <f t="shared" si="55"/>
        <v>2007</v>
      </c>
      <c r="F1764" t="s">
        <v>14</v>
      </c>
      <c r="G1764" t="s">
        <v>2176</v>
      </c>
      <c r="H1764" t="s">
        <v>799</v>
      </c>
      <c r="I1764" s="2">
        <v>750</v>
      </c>
      <c r="K1764" s="2">
        <v>750</v>
      </c>
    </row>
    <row r="1765" spans="1:11" x14ac:dyDescent="0.15">
      <c r="A1765" t="s">
        <v>2174</v>
      </c>
      <c r="B1765" t="s">
        <v>2175</v>
      </c>
      <c r="C1765" s="1">
        <v>39463</v>
      </c>
      <c r="D1765" s="3">
        <f t="shared" si="54"/>
        <v>1</v>
      </c>
      <c r="E1765" s="3">
        <f t="shared" si="55"/>
        <v>2008</v>
      </c>
      <c r="F1765" t="s">
        <v>14</v>
      </c>
      <c r="G1765" t="s">
        <v>37</v>
      </c>
      <c r="H1765" t="s">
        <v>37</v>
      </c>
      <c r="I1765" s="2">
        <v>7</v>
      </c>
      <c r="K1765" s="2">
        <v>757</v>
      </c>
    </row>
    <row r="1766" spans="1:11" x14ac:dyDescent="0.15">
      <c r="A1766" t="s">
        <v>2174</v>
      </c>
      <c r="B1766" t="s">
        <v>2175</v>
      </c>
      <c r="C1766" s="1">
        <v>39465</v>
      </c>
      <c r="D1766" s="3">
        <f t="shared" si="54"/>
        <v>1</v>
      </c>
      <c r="E1766" s="3">
        <f t="shared" si="55"/>
        <v>2008</v>
      </c>
      <c r="F1766" t="s">
        <v>14</v>
      </c>
      <c r="G1766" t="s">
        <v>451</v>
      </c>
      <c r="H1766" t="s">
        <v>2177</v>
      </c>
      <c r="I1766" s="2">
        <v>725</v>
      </c>
      <c r="K1766" s="2">
        <v>1482</v>
      </c>
    </row>
    <row r="1767" spans="1:11" x14ac:dyDescent="0.15">
      <c r="A1767" t="s">
        <v>2174</v>
      </c>
      <c r="B1767" t="s">
        <v>2175</v>
      </c>
      <c r="C1767" s="1">
        <v>39554</v>
      </c>
      <c r="D1767" s="3">
        <f t="shared" si="54"/>
        <v>4</v>
      </c>
      <c r="E1767" s="3">
        <f t="shared" si="55"/>
        <v>2008</v>
      </c>
      <c r="F1767" t="s">
        <v>14</v>
      </c>
      <c r="G1767" t="s">
        <v>37</v>
      </c>
      <c r="H1767" t="s">
        <v>37</v>
      </c>
      <c r="I1767" s="2">
        <v>41</v>
      </c>
      <c r="K1767" s="2">
        <v>1523</v>
      </c>
    </row>
    <row r="1768" spans="1:11" x14ac:dyDescent="0.15">
      <c r="A1768" t="s">
        <v>2174</v>
      </c>
      <c r="B1768" t="s">
        <v>2175</v>
      </c>
      <c r="C1768" s="1">
        <v>39563</v>
      </c>
      <c r="D1768" s="3">
        <f t="shared" si="54"/>
        <v>4</v>
      </c>
      <c r="E1768" s="3">
        <f t="shared" si="55"/>
        <v>2008</v>
      </c>
      <c r="F1768" t="s">
        <v>14</v>
      </c>
      <c r="G1768" t="s">
        <v>317</v>
      </c>
      <c r="H1768" t="s">
        <v>1707</v>
      </c>
      <c r="I1768" s="2">
        <v>675</v>
      </c>
      <c r="K1768" s="2">
        <v>2198</v>
      </c>
    </row>
    <row r="1769" spans="1:11" x14ac:dyDescent="0.15">
      <c r="A1769" t="s">
        <v>2174</v>
      </c>
      <c r="B1769" t="s">
        <v>2175</v>
      </c>
      <c r="C1769" s="1">
        <v>39624</v>
      </c>
      <c r="D1769" s="3">
        <f t="shared" si="54"/>
        <v>6</v>
      </c>
      <c r="E1769" s="3">
        <f t="shared" si="55"/>
        <v>2008</v>
      </c>
      <c r="F1769" t="s">
        <v>14</v>
      </c>
      <c r="G1769" t="s">
        <v>2178</v>
      </c>
      <c r="H1769" t="s">
        <v>2179</v>
      </c>
      <c r="I1769" s="2">
        <v>650</v>
      </c>
      <c r="K1769" s="2">
        <v>2848</v>
      </c>
    </row>
    <row r="1770" spans="1:11" x14ac:dyDescent="0.15">
      <c r="A1770" t="s">
        <v>2174</v>
      </c>
      <c r="B1770" t="s">
        <v>2175</v>
      </c>
      <c r="C1770" s="1">
        <v>39779</v>
      </c>
      <c r="D1770" s="3">
        <f t="shared" si="54"/>
        <v>11</v>
      </c>
      <c r="E1770" s="3">
        <f t="shared" si="55"/>
        <v>2008</v>
      </c>
      <c r="F1770" t="s">
        <v>14</v>
      </c>
      <c r="G1770" t="s">
        <v>2180</v>
      </c>
      <c r="H1770" t="s">
        <v>2181</v>
      </c>
      <c r="I1770" s="2">
        <v>700</v>
      </c>
      <c r="K1770" s="2">
        <v>3548</v>
      </c>
    </row>
    <row r="1771" spans="1:11" x14ac:dyDescent="0.15">
      <c r="A1771" t="s">
        <v>2174</v>
      </c>
      <c r="B1771" t="s">
        <v>2175</v>
      </c>
      <c r="C1771" s="1">
        <v>39841</v>
      </c>
      <c r="D1771" s="3">
        <f t="shared" si="54"/>
        <v>1</v>
      </c>
      <c r="E1771" s="3">
        <f t="shared" si="55"/>
        <v>2009</v>
      </c>
      <c r="F1771" t="s">
        <v>14</v>
      </c>
      <c r="G1771" t="s">
        <v>2182</v>
      </c>
      <c r="H1771" t="s">
        <v>2183</v>
      </c>
      <c r="I1771" s="2">
        <v>750</v>
      </c>
      <c r="K1771" s="2">
        <v>4298</v>
      </c>
    </row>
    <row r="1772" spans="1:11" x14ac:dyDescent="0.15">
      <c r="A1772" t="s">
        <v>2174</v>
      </c>
      <c r="B1772" t="s">
        <v>2175</v>
      </c>
      <c r="C1772" s="1">
        <v>39948</v>
      </c>
      <c r="D1772" s="3">
        <f t="shared" si="54"/>
        <v>5</v>
      </c>
      <c r="E1772" s="3">
        <f t="shared" si="55"/>
        <v>2009</v>
      </c>
      <c r="F1772" t="s">
        <v>14</v>
      </c>
      <c r="G1772" t="s">
        <v>2184</v>
      </c>
      <c r="H1772" t="s">
        <v>2185</v>
      </c>
      <c r="I1772" s="2">
        <v>700</v>
      </c>
      <c r="K1772" s="2">
        <v>4998</v>
      </c>
    </row>
    <row r="1773" spans="1:11" x14ac:dyDescent="0.15">
      <c r="A1773" t="s">
        <v>2174</v>
      </c>
      <c r="B1773" t="s">
        <v>2175</v>
      </c>
      <c r="C1773" s="1">
        <v>39976</v>
      </c>
      <c r="D1773" s="3">
        <f t="shared" si="54"/>
        <v>6</v>
      </c>
      <c r="E1773" s="3">
        <f t="shared" si="55"/>
        <v>2009</v>
      </c>
      <c r="F1773" t="s">
        <v>14</v>
      </c>
      <c r="G1773" t="s">
        <v>1901</v>
      </c>
      <c r="H1773" t="s">
        <v>2186</v>
      </c>
      <c r="I1773" s="2">
        <v>725</v>
      </c>
      <c r="K1773" s="2">
        <v>5723</v>
      </c>
    </row>
    <row r="1774" spans="1:11" x14ac:dyDescent="0.15">
      <c r="A1774" t="s">
        <v>2174</v>
      </c>
      <c r="B1774" t="s">
        <v>2175</v>
      </c>
      <c r="C1774" s="1">
        <v>40039</v>
      </c>
      <c r="D1774" s="3">
        <f t="shared" si="54"/>
        <v>8</v>
      </c>
      <c r="E1774" s="3">
        <f t="shared" si="55"/>
        <v>2009</v>
      </c>
      <c r="F1774" t="s">
        <v>14</v>
      </c>
      <c r="G1774" t="s">
        <v>2187</v>
      </c>
      <c r="H1774" t="s">
        <v>2188</v>
      </c>
      <c r="I1774" s="2">
        <v>450</v>
      </c>
      <c r="K1774" s="2">
        <v>6173</v>
      </c>
    </row>
    <row r="1775" spans="1:11" x14ac:dyDescent="0.15">
      <c r="A1775" t="s">
        <v>2174</v>
      </c>
      <c r="B1775" t="s">
        <v>2175</v>
      </c>
      <c r="C1775" s="1">
        <v>40228</v>
      </c>
      <c r="D1775" s="3">
        <f t="shared" si="54"/>
        <v>2</v>
      </c>
      <c r="E1775" s="3">
        <f t="shared" si="55"/>
        <v>2010</v>
      </c>
      <c r="F1775" t="s">
        <v>14</v>
      </c>
      <c r="G1775" t="s">
        <v>2083</v>
      </c>
      <c r="H1775" t="s">
        <v>1236</v>
      </c>
      <c r="I1775" s="2">
        <v>400</v>
      </c>
      <c r="K1775" s="2">
        <v>6573</v>
      </c>
    </row>
    <row r="1776" spans="1:11" x14ac:dyDescent="0.15">
      <c r="A1776" t="s">
        <v>2174</v>
      </c>
      <c r="B1776" t="s">
        <v>2175</v>
      </c>
      <c r="C1776" s="1">
        <v>40361</v>
      </c>
      <c r="D1776" s="3">
        <f t="shared" si="54"/>
        <v>7</v>
      </c>
      <c r="E1776" s="3">
        <f t="shared" si="55"/>
        <v>2010</v>
      </c>
      <c r="F1776" t="s">
        <v>14</v>
      </c>
      <c r="G1776" t="s">
        <v>2189</v>
      </c>
      <c r="H1776" t="s">
        <v>2190</v>
      </c>
      <c r="I1776" s="2">
        <v>879.85</v>
      </c>
      <c r="J1776" t="s">
        <v>325</v>
      </c>
      <c r="K1776" s="2">
        <v>7452.85</v>
      </c>
    </row>
    <row r="1777" spans="1:11" x14ac:dyDescent="0.15">
      <c r="A1777" t="s">
        <v>2174</v>
      </c>
      <c r="B1777" t="s">
        <v>2175</v>
      </c>
      <c r="C1777" s="1">
        <v>40429</v>
      </c>
      <c r="D1777" s="3">
        <f t="shared" si="54"/>
        <v>9</v>
      </c>
      <c r="E1777" s="3">
        <f t="shared" si="55"/>
        <v>2010</v>
      </c>
      <c r="F1777" t="s">
        <v>14</v>
      </c>
      <c r="G1777" t="s">
        <v>2191</v>
      </c>
      <c r="H1777" t="s">
        <v>1311</v>
      </c>
      <c r="I1777" s="2">
        <v>876.70500000000004</v>
      </c>
      <c r="J1777" t="s">
        <v>325</v>
      </c>
      <c r="K1777" s="2">
        <v>8329.5550000000003</v>
      </c>
    </row>
    <row r="1778" spans="1:11" x14ac:dyDescent="0.15">
      <c r="A1778" t="s">
        <v>2174</v>
      </c>
      <c r="B1778" t="s">
        <v>2175</v>
      </c>
      <c r="C1778" s="1">
        <v>40802</v>
      </c>
      <c r="D1778" s="3">
        <f t="shared" si="54"/>
        <v>9</v>
      </c>
      <c r="E1778" s="3">
        <f t="shared" si="55"/>
        <v>2011</v>
      </c>
      <c r="F1778" t="s">
        <v>14</v>
      </c>
      <c r="G1778" t="s">
        <v>135</v>
      </c>
      <c r="H1778" t="s">
        <v>2192</v>
      </c>
      <c r="I1778" s="2">
        <v>900</v>
      </c>
      <c r="K1778" s="2">
        <v>9229.5550000000003</v>
      </c>
    </row>
    <row r="1779" spans="1:11" x14ac:dyDescent="0.15">
      <c r="A1779" t="s">
        <v>2174</v>
      </c>
      <c r="B1779" t="s">
        <v>2175</v>
      </c>
      <c r="C1779" s="1">
        <v>40919</v>
      </c>
      <c r="D1779" s="3">
        <f t="shared" si="54"/>
        <v>1</v>
      </c>
      <c r="E1779" s="3">
        <f t="shared" si="55"/>
        <v>2012</v>
      </c>
      <c r="F1779" t="s">
        <v>14</v>
      </c>
      <c r="G1779" t="s">
        <v>2193</v>
      </c>
      <c r="H1779" t="s">
        <v>2194</v>
      </c>
      <c r="I1779" s="2">
        <v>740.78699999999992</v>
      </c>
      <c r="J1779" t="s">
        <v>325</v>
      </c>
      <c r="K1779" s="2">
        <v>9970.3419999999987</v>
      </c>
    </row>
    <row r="1780" spans="1:11" x14ac:dyDescent="0.15">
      <c r="A1780" t="s">
        <v>2174</v>
      </c>
      <c r="B1780" t="s">
        <v>2175</v>
      </c>
      <c r="C1780" s="1">
        <v>41215</v>
      </c>
      <c r="D1780" s="3">
        <f t="shared" si="54"/>
        <v>11</v>
      </c>
      <c r="E1780" s="3">
        <f t="shared" si="55"/>
        <v>2012</v>
      </c>
      <c r="F1780" t="s">
        <v>14</v>
      </c>
      <c r="G1780" t="s">
        <v>2195</v>
      </c>
      <c r="H1780" t="s">
        <v>2196</v>
      </c>
      <c r="I1780" s="2">
        <v>900</v>
      </c>
      <c r="K1780" s="2">
        <v>10870.341999999999</v>
      </c>
    </row>
    <row r="1781" spans="1:11" x14ac:dyDescent="0.15">
      <c r="A1781" t="s">
        <v>2174</v>
      </c>
      <c r="B1781" t="s">
        <v>2175</v>
      </c>
      <c r="C1781" s="1">
        <v>41235</v>
      </c>
      <c r="D1781" s="3">
        <f t="shared" si="54"/>
        <v>11</v>
      </c>
      <c r="E1781" s="3">
        <f t="shared" si="55"/>
        <v>2012</v>
      </c>
      <c r="F1781" t="s">
        <v>43</v>
      </c>
      <c r="G1781" t="s">
        <v>37</v>
      </c>
      <c r="H1781" t="s">
        <v>37</v>
      </c>
      <c r="I1781" s="2">
        <v>-183.702</v>
      </c>
      <c r="K1781" s="2">
        <v>10686.64</v>
      </c>
    </row>
    <row r="1782" spans="1:11" x14ac:dyDescent="0.15">
      <c r="A1782" t="s">
        <v>2174</v>
      </c>
      <c r="B1782" t="s">
        <v>2175</v>
      </c>
      <c r="C1782" s="1">
        <v>41619</v>
      </c>
      <c r="D1782" s="3">
        <f t="shared" si="54"/>
        <v>12</v>
      </c>
      <c r="E1782" s="3">
        <f t="shared" si="55"/>
        <v>2013</v>
      </c>
      <c r="F1782" t="s">
        <v>14</v>
      </c>
      <c r="G1782" t="s">
        <v>2197</v>
      </c>
      <c r="H1782" t="s">
        <v>2198</v>
      </c>
      <c r="I1782" s="2">
        <v>1000</v>
      </c>
      <c r="K1782" s="2">
        <v>11686.64</v>
      </c>
    </row>
    <row r="1783" spans="1:11" x14ac:dyDescent="0.15">
      <c r="A1783" t="s">
        <v>2199</v>
      </c>
      <c r="B1783" t="s">
        <v>2200</v>
      </c>
      <c r="C1783" s="1">
        <v>43047</v>
      </c>
      <c r="D1783" s="3">
        <f t="shared" si="54"/>
        <v>11</v>
      </c>
      <c r="E1783" s="3">
        <f t="shared" si="55"/>
        <v>2017</v>
      </c>
      <c r="F1783" t="s">
        <v>1171</v>
      </c>
      <c r="G1783" t="s">
        <v>2201</v>
      </c>
      <c r="H1783" t="s">
        <v>2202</v>
      </c>
      <c r="I1783" s="2">
        <v>3000</v>
      </c>
      <c r="K1783" s="2">
        <v>3000</v>
      </c>
    </row>
    <row r="1784" spans="1:11" x14ac:dyDescent="0.15">
      <c r="A1784" t="s">
        <v>2199</v>
      </c>
      <c r="B1784" t="s">
        <v>2200</v>
      </c>
      <c r="C1784" s="1">
        <v>43138</v>
      </c>
      <c r="D1784" s="3">
        <f t="shared" si="54"/>
        <v>2</v>
      </c>
      <c r="E1784" s="3">
        <f t="shared" si="55"/>
        <v>2018</v>
      </c>
      <c r="F1784" t="s">
        <v>1171</v>
      </c>
      <c r="G1784" t="s">
        <v>2203</v>
      </c>
      <c r="H1784" t="s">
        <v>2204</v>
      </c>
      <c r="I1784" s="2">
        <v>2750</v>
      </c>
      <c r="K1784" s="2">
        <v>5750</v>
      </c>
    </row>
    <row r="1785" spans="1:11" x14ac:dyDescent="0.15">
      <c r="A1785" t="s">
        <v>2199</v>
      </c>
      <c r="B1785" t="s">
        <v>2200</v>
      </c>
      <c r="C1785" s="1">
        <v>43215</v>
      </c>
      <c r="D1785" s="3">
        <f t="shared" si="54"/>
        <v>4</v>
      </c>
      <c r="E1785" s="3">
        <f t="shared" si="55"/>
        <v>2018</v>
      </c>
      <c r="F1785" t="s">
        <v>14</v>
      </c>
      <c r="G1785" t="s">
        <v>2205</v>
      </c>
      <c r="H1785" t="s">
        <v>2206</v>
      </c>
      <c r="I1785" s="2">
        <v>750</v>
      </c>
      <c r="K1785" s="2">
        <v>6500</v>
      </c>
    </row>
    <row r="1786" spans="1:11" x14ac:dyDescent="0.15">
      <c r="A1786" t="s">
        <v>2199</v>
      </c>
      <c r="B1786" t="s">
        <v>2200</v>
      </c>
      <c r="C1786" s="1">
        <v>43369</v>
      </c>
      <c r="D1786" s="3">
        <f t="shared" si="54"/>
        <v>9</v>
      </c>
      <c r="E1786" s="3">
        <f t="shared" si="55"/>
        <v>2018</v>
      </c>
      <c r="F1786" t="s">
        <v>14</v>
      </c>
      <c r="G1786" t="s">
        <v>2207</v>
      </c>
      <c r="H1786" t="s">
        <v>2208</v>
      </c>
      <c r="I1786" s="2">
        <v>872.72</v>
      </c>
      <c r="J1786" t="s">
        <v>325</v>
      </c>
      <c r="K1786" s="2">
        <v>7372.72</v>
      </c>
    </row>
    <row r="1787" spans="1:11" x14ac:dyDescent="0.15">
      <c r="A1787" t="s">
        <v>2199</v>
      </c>
      <c r="B1787" t="s">
        <v>2200</v>
      </c>
      <c r="C1787" s="1">
        <v>43447</v>
      </c>
      <c r="D1787" s="3">
        <f t="shared" si="54"/>
        <v>12</v>
      </c>
      <c r="E1787" s="3">
        <f t="shared" si="55"/>
        <v>2018</v>
      </c>
      <c r="F1787" t="s">
        <v>14</v>
      </c>
      <c r="G1787" t="s">
        <v>2209</v>
      </c>
      <c r="H1787" t="s">
        <v>2210</v>
      </c>
      <c r="I1787" s="2">
        <v>500</v>
      </c>
      <c r="K1787" s="2">
        <v>7872.72</v>
      </c>
    </row>
    <row r="1788" spans="1:11" x14ac:dyDescent="0.15">
      <c r="A1788" t="s">
        <v>2199</v>
      </c>
      <c r="B1788" t="s">
        <v>2200</v>
      </c>
      <c r="C1788" s="1">
        <v>43551</v>
      </c>
      <c r="D1788" s="3">
        <f t="shared" si="54"/>
        <v>3</v>
      </c>
      <c r="E1788" s="3">
        <f t="shared" si="55"/>
        <v>2019</v>
      </c>
      <c r="F1788" t="s">
        <v>14</v>
      </c>
      <c r="G1788" t="s">
        <v>2211</v>
      </c>
      <c r="H1788" t="s">
        <v>2212</v>
      </c>
      <c r="I1788" s="2">
        <v>325</v>
      </c>
      <c r="K1788" s="2">
        <v>8197.7199999999993</v>
      </c>
    </row>
    <row r="1789" spans="1:11" x14ac:dyDescent="0.15">
      <c r="A1789" t="s">
        <v>2199</v>
      </c>
      <c r="B1789" t="s">
        <v>2200</v>
      </c>
      <c r="C1789" s="1">
        <v>43629</v>
      </c>
      <c r="D1789" s="3">
        <f t="shared" si="54"/>
        <v>6</v>
      </c>
      <c r="E1789" s="3">
        <f t="shared" si="55"/>
        <v>2019</v>
      </c>
      <c r="F1789" t="s">
        <v>14</v>
      </c>
      <c r="G1789" t="s">
        <v>2213</v>
      </c>
      <c r="H1789" t="s">
        <v>2214</v>
      </c>
      <c r="I1789" s="2">
        <v>700</v>
      </c>
      <c r="K1789" s="2">
        <v>8897.7199999999993</v>
      </c>
    </row>
    <row r="1790" spans="1:11" x14ac:dyDescent="0.15">
      <c r="A1790" t="s">
        <v>2199</v>
      </c>
      <c r="B1790" t="s">
        <v>2200</v>
      </c>
      <c r="C1790" s="1">
        <v>43733</v>
      </c>
      <c r="D1790" s="3">
        <f t="shared" si="54"/>
        <v>9</v>
      </c>
      <c r="E1790" s="3">
        <f t="shared" si="55"/>
        <v>2019</v>
      </c>
      <c r="F1790" t="s">
        <v>14</v>
      </c>
      <c r="G1790" t="s">
        <v>2215</v>
      </c>
      <c r="H1790" t="s">
        <v>2216</v>
      </c>
      <c r="I1790" s="2">
        <v>574.995</v>
      </c>
      <c r="J1790" t="s">
        <v>325</v>
      </c>
      <c r="K1790" s="2">
        <v>9472.7150000000001</v>
      </c>
    </row>
    <row r="1791" spans="1:11" x14ac:dyDescent="0.15">
      <c r="A1791" t="s">
        <v>2199</v>
      </c>
      <c r="B1791" t="s">
        <v>2200</v>
      </c>
      <c r="C1791" s="1">
        <v>43811</v>
      </c>
      <c r="D1791" s="3">
        <f t="shared" si="54"/>
        <v>12</v>
      </c>
      <c r="E1791" s="3">
        <f t="shared" si="55"/>
        <v>2019</v>
      </c>
      <c r="F1791" t="s">
        <v>14</v>
      </c>
      <c r="G1791" t="s">
        <v>2217</v>
      </c>
      <c r="H1791" t="s">
        <v>2218</v>
      </c>
      <c r="I1791" s="2">
        <v>500</v>
      </c>
      <c r="K1791" s="2">
        <v>9972.7150000000001</v>
      </c>
    </row>
    <row r="1792" spans="1:11" x14ac:dyDescent="0.15">
      <c r="A1792" t="s">
        <v>2199</v>
      </c>
      <c r="B1792" t="s">
        <v>2200</v>
      </c>
      <c r="C1792" s="1">
        <v>43854</v>
      </c>
      <c r="D1792" s="3">
        <f t="shared" si="54"/>
        <v>1</v>
      </c>
      <c r="E1792" s="3">
        <f t="shared" si="55"/>
        <v>2020</v>
      </c>
      <c r="F1792" t="s">
        <v>14</v>
      </c>
      <c r="G1792" t="s">
        <v>2219</v>
      </c>
      <c r="H1792" t="s">
        <v>2220</v>
      </c>
      <c r="I1792" s="2">
        <v>250</v>
      </c>
      <c r="K1792" s="2">
        <v>10222.715</v>
      </c>
    </row>
    <row r="1793" spans="1:11" x14ac:dyDescent="0.15">
      <c r="A1793" t="s">
        <v>2199</v>
      </c>
      <c r="B1793" t="s">
        <v>2200</v>
      </c>
      <c r="C1793" s="1">
        <v>43965</v>
      </c>
      <c r="D1793" s="3">
        <f t="shared" si="54"/>
        <v>5</v>
      </c>
      <c r="E1793" s="3">
        <f t="shared" si="55"/>
        <v>2020</v>
      </c>
      <c r="F1793" t="s">
        <v>14</v>
      </c>
      <c r="G1793" t="s">
        <v>2221</v>
      </c>
      <c r="H1793" t="s">
        <v>2222</v>
      </c>
      <c r="I1793" s="2">
        <v>745.85</v>
      </c>
      <c r="J1793" t="s">
        <v>325</v>
      </c>
      <c r="K1793" s="2">
        <v>10968.565000000001</v>
      </c>
    </row>
    <row r="1794" spans="1:11" x14ac:dyDescent="0.15">
      <c r="A1794" t="s">
        <v>2199</v>
      </c>
      <c r="B1794" t="s">
        <v>2200</v>
      </c>
      <c r="C1794" s="1">
        <v>44049</v>
      </c>
      <c r="D1794" s="3">
        <f t="shared" si="54"/>
        <v>8</v>
      </c>
      <c r="E1794" s="3">
        <f t="shared" si="55"/>
        <v>2020</v>
      </c>
      <c r="F1794" t="s">
        <v>14</v>
      </c>
      <c r="G1794" t="s">
        <v>2223</v>
      </c>
      <c r="H1794" t="s">
        <v>2224</v>
      </c>
      <c r="I1794" s="2">
        <v>562.25</v>
      </c>
      <c r="J1794" t="s">
        <v>325</v>
      </c>
      <c r="K1794" s="2">
        <v>11530.815000000001</v>
      </c>
    </row>
    <row r="1795" spans="1:11" x14ac:dyDescent="0.15">
      <c r="A1795" t="s">
        <v>2199</v>
      </c>
      <c r="B1795" t="s">
        <v>2200</v>
      </c>
      <c r="C1795" s="1">
        <v>44175</v>
      </c>
      <c r="D1795" s="3">
        <f t="shared" si="54"/>
        <v>12</v>
      </c>
      <c r="E1795" s="3">
        <f t="shared" si="55"/>
        <v>2020</v>
      </c>
      <c r="F1795" t="s">
        <v>14</v>
      </c>
      <c r="G1795" t="s">
        <v>2225</v>
      </c>
      <c r="H1795" t="s">
        <v>2130</v>
      </c>
      <c r="I1795" s="2">
        <v>250</v>
      </c>
      <c r="K1795" s="2">
        <v>11780.815000000001</v>
      </c>
    </row>
    <row r="1796" spans="1:11" x14ac:dyDescent="0.15">
      <c r="A1796" t="s">
        <v>2226</v>
      </c>
      <c r="B1796" t="s">
        <v>2227</v>
      </c>
      <c r="C1796" s="1">
        <v>40081</v>
      </c>
      <c r="D1796" s="3">
        <f t="shared" si="54"/>
        <v>9</v>
      </c>
      <c r="E1796" s="3">
        <f t="shared" si="55"/>
        <v>2009</v>
      </c>
      <c r="F1796" t="s">
        <v>1171</v>
      </c>
      <c r="G1796" t="s">
        <v>1516</v>
      </c>
      <c r="H1796" t="s">
        <v>742</v>
      </c>
      <c r="I1796" s="2">
        <v>5000</v>
      </c>
      <c r="K1796" s="2">
        <v>5000</v>
      </c>
    </row>
    <row r="1797" spans="1:11" x14ac:dyDescent="0.15">
      <c r="A1797" t="s">
        <v>2226</v>
      </c>
      <c r="B1797" t="s">
        <v>2227</v>
      </c>
      <c r="C1797" s="1">
        <v>40325</v>
      </c>
      <c r="D1797" s="3">
        <f t="shared" si="54"/>
        <v>5</v>
      </c>
      <c r="E1797" s="3">
        <f t="shared" si="55"/>
        <v>2010</v>
      </c>
      <c r="F1797" t="s">
        <v>1171</v>
      </c>
      <c r="G1797" t="s">
        <v>2228</v>
      </c>
      <c r="H1797" t="s">
        <v>2229</v>
      </c>
      <c r="I1797" s="2">
        <v>4000</v>
      </c>
      <c r="K1797" s="2">
        <v>9000</v>
      </c>
    </row>
    <row r="1798" spans="1:11" x14ac:dyDescent="0.15">
      <c r="A1798" t="s">
        <v>2226</v>
      </c>
      <c r="B1798" t="s">
        <v>2227</v>
      </c>
      <c r="C1798" s="1">
        <v>40653</v>
      </c>
      <c r="D1798" s="3">
        <f t="shared" si="54"/>
        <v>4</v>
      </c>
      <c r="E1798" s="3">
        <f t="shared" si="55"/>
        <v>2011</v>
      </c>
      <c r="F1798" t="s">
        <v>14</v>
      </c>
      <c r="G1798" t="s">
        <v>2230</v>
      </c>
      <c r="H1798" t="s">
        <v>2231</v>
      </c>
      <c r="I1798" s="2">
        <v>971.803</v>
      </c>
      <c r="J1798" t="s">
        <v>325</v>
      </c>
      <c r="K1798" s="2">
        <v>9971.8029999999999</v>
      </c>
    </row>
    <row r="1799" spans="1:11" x14ac:dyDescent="0.15">
      <c r="A1799" t="s">
        <v>2226</v>
      </c>
      <c r="B1799" t="s">
        <v>2227</v>
      </c>
      <c r="C1799" s="1">
        <v>40718</v>
      </c>
      <c r="D1799" s="3">
        <f t="shared" si="54"/>
        <v>6</v>
      </c>
      <c r="E1799" s="3">
        <f t="shared" si="55"/>
        <v>2011</v>
      </c>
      <c r="F1799" t="s">
        <v>14</v>
      </c>
      <c r="G1799" t="s">
        <v>151</v>
      </c>
      <c r="H1799" t="s">
        <v>2232</v>
      </c>
      <c r="I1799" s="2">
        <v>450</v>
      </c>
      <c r="K1799" s="2">
        <v>10421.803</v>
      </c>
    </row>
    <row r="1800" spans="1:11" x14ac:dyDescent="0.15">
      <c r="A1800" t="s">
        <v>2226</v>
      </c>
      <c r="B1800" t="s">
        <v>2227</v>
      </c>
      <c r="C1800" s="1">
        <v>41101</v>
      </c>
      <c r="D1800" s="3">
        <f t="shared" ref="D1800:D1863" si="56">MONTH(C1800)</f>
        <v>7</v>
      </c>
      <c r="E1800" s="3">
        <f t="shared" ref="E1800:E1863" si="57">YEAR(C1800)</f>
        <v>2012</v>
      </c>
      <c r="F1800" t="s">
        <v>14</v>
      </c>
      <c r="G1800" t="s">
        <v>2233</v>
      </c>
      <c r="H1800" t="s">
        <v>2234</v>
      </c>
      <c r="I1800" s="2">
        <v>932.06500000000005</v>
      </c>
      <c r="J1800" t="s">
        <v>325</v>
      </c>
      <c r="K1800" s="2">
        <v>11353.868</v>
      </c>
    </row>
    <row r="1801" spans="1:11" x14ac:dyDescent="0.15">
      <c r="A1801" t="s">
        <v>2226</v>
      </c>
      <c r="B1801" t="s">
        <v>2227</v>
      </c>
      <c r="C1801" s="1">
        <v>41235</v>
      </c>
      <c r="D1801" s="3">
        <f t="shared" si="56"/>
        <v>11</v>
      </c>
      <c r="E1801" s="3">
        <f t="shared" si="57"/>
        <v>2012</v>
      </c>
      <c r="F1801" t="s">
        <v>43</v>
      </c>
      <c r="G1801" t="s">
        <v>37</v>
      </c>
      <c r="H1801" t="s">
        <v>37</v>
      </c>
      <c r="I1801" s="2">
        <v>-2.6098000000000003</v>
      </c>
      <c r="K1801" s="2">
        <v>11351.2582</v>
      </c>
    </row>
    <row r="1802" spans="1:11" x14ac:dyDescent="0.15">
      <c r="A1802" t="s">
        <v>2226</v>
      </c>
      <c r="B1802" t="s">
        <v>2227</v>
      </c>
      <c r="C1802" s="1">
        <v>41948</v>
      </c>
      <c r="D1802" s="3">
        <f t="shared" si="56"/>
        <v>11</v>
      </c>
      <c r="E1802" s="3">
        <f t="shared" si="57"/>
        <v>2014</v>
      </c>
      <c r="F1802" t="s">
        <v>14</v>
      </c>
      <c r="G1802" t="s">
        <v>2235</v>
      </c>
      <c r="H1802" t="s">
        <v>2236</v>
      </c>
      <c r="I1802" s="2">
        <v>869.92499999999995</v>
      </c>
      <c r="J1802" t="s">
        <v>325</v>
      </c>
      <c r="K1802" s="2">
        <v>12221.183200000001</v>
      </c>
    </row>
    <row r="1803" spans="1:11" x14ac:dyDescent="0.15">
      <c r="A1803" t="s">
        <v>2237</v>
      </c>
      <c r="B1803" t="s">
        <v>2238</v>
      </c>
      <c r="C1803" s="1">
        <v>44237</v>
      </c>
      <c r="D1803" s="3">
        <f t="shared" si="56"/>
        <v>2</v>
      </c>
      <c r="E1803" s="3">
        <f t="shared" si="57"/>
        <v>2021</v>
      </c>
      <c r="F1803" t="s">
        <v>1171</v>
      </c>
      <c r="G1803" t="s">
        <v>2239</v>
      </c>
      <c r="H1803" t="s">
        <v>2240</v>
      </c>
      <c r="I1803" s="2">
        <v>2250</v>
      </c>
      <c r="K1803" s="2">
        <v>2250</v>
      </c>
    </row>
    <row r="1804" spans="1:11" x14ac:dyDescent="0.15">
      <c r="A1804" t="s">
        <v>2237</v>
      </c>
      <c r="B1804" t="s">
        <v>2238</v>
      </c>
      <c r="C1804" s="1">
        <v>44301</v>
      </c>
      <c r="D1804" s="3">
        <f t="shared" si="56"/>
        <v>4</v>
      </c>
      <c r="E1804" s="3">
        <f t="shared" si="57"/>
        <v>2021</v>
      </c>
      <c r="F1804" t="s">
        <v>14</v>
      </c>
      <c r="G1804" t="s">
        <v>2241</v>
      </c>
      <c r="H1804" t="s">
        <v>2242</v>
      </c>
      <c r="I1804" s="2">
        <v>713.82500000000005</v>
      </c>
      <c r="J1804" t="s">
        <v>325</v>
      </c>
      <c r="K1804" s="2">
        <v>2963.8249999999998</v>
      </c>
    </row>
    <row r="1805" spans="1:11" x14ac:dyDescent="0.15">
      <c r="A1805" t="s">
        <v>2237</v>
      </c>
      <c r="B1805" t="s">
        <v>2238</v>
      </c>
      <c r="C1805" s="1">
        <v>44385</v>
      </c>
      <c r="D1805" s="3">
        <f t="shared" si="56"/>
        <v>7</v>
      </c>
      <c r="E1805" s="3">
        <f t="shared" si="57"/>
        <v>2021</v>
      </c>
      <c r="F1805" t="s">
        <v>14</v>
      </c>
      <c r="G1805" t="s">
        <v>2243</v>
      </c>
      <c r="H1805" t="s">
        <v>2244</v>
      </c>
      <c r="I1805" s="2">
        <v>701.05</v>
      </c>
      <c r="J1805" t="s">
        <v>325</v>
      </c>
      <c r="K1805" s="2">
        <v>3664.875</v>
      </c>
    </row>
    <row r="1806" spans="1:11" x14ac:dyDescent="0.15">
      <c r="A1806" t="s">
        <v>2237</v>
      </c>
      <c r="B1806" t="s">
        <v>2238</v>
      </c>
      <c r="C1806" s="1">
        <v>44483</v>
      </c>
      <c r="D1806" s="3">
        <f t="shared" si="56"/>
        <v>10</v>
      </c>
      <c r="E1806" s="3">
        <f t="shared" si="57"/>
        <v>2021</v>
      </c>
      <c r="F1806" t="s">
        <v>14</v>
      </c>
      <c r="G1806" t="s">
        <v>2245</v>
      </c>
      <c r="H1806" t="s">
        <v>2246</v>
      </c>
      <c r="I1806" s="2">
        <v>567.4</v>
      </c>
      <c r="J1806" t="s">
        <v>325</v>
      </c>
      <c r="K1806" s="2">
        <v>4232.2749999999996</v>
      </c>
    </row>
    <row r="1807" spans="1:11" x14ac:dyDescent="0.15">
      <c r="A1807" t="s">
        <v>2237</v>
      </c>
      <c r="B1807" t="s">
        <v>2238</v>
      </c>
      <c r="C1807" s="1">
        <v>44588</v>
      </c>
      <c r="D1807" s="3">
        <f t="shared" si="56"/>
        <v>1</v>
      </c>
      <c r="E1807" s="3">
        <f t="shared" si="57"/>
        <v>2022</v>
      </c>
      <c r="F1807" t="s">
        <v>14</v>
      </c>
      <c r="G1807" t="s">
        <v>2247</v>
      </c>
      <c r="H1807" t="s">
        <v>2248</v>
      </c>
      <c r="I1807" s="2">
        <v>600</v>
      </c>
      <c r="K1807" s="2">
        <v>4832.2749999999996</v>
      </c>
    </row>
    <row r="1808" spans="1:11" x14ac:dyDescent="0.15">
      <c r="A1808" t="s">
        <v>2237</v>
      </c>
      <c r="B1808" t="s">
        <v>2238</v>
      </c>
      <c r="C1808" s="1">
        <v>44770</v>
      </c>
      <c r="D1808" s="3">
        <f t="shared" si="56"/>
        <v>7</v>
      </c>
      <c r="E1808" s="3">
        <f t="shared" si="57"/>
        <v>2022</v>
      </c>
      <c r="F1808" t="s">
        <v>14</v>
      </c>
      <c r="G1808" t="s">
        <v>2249</v>
      </c>
      <c r="H1808" t="s">
        <v>1860</v>
      </c>
      <c r="I1808" s="2">
        <v>700</v>
      </c>
      <c r="K1808" s="2">
        <v>5532.2749999999996</v>
      </c>
    </row>
    <row r="1809" spans="1:11" x14ac:dyDescent="0.15">
      <c r="A1809" t="s">
        <v>2237</v>
      </c>
      <c r="B1809" t="s">
        <v>2238</v>
      </c>
      <c r="C1809" s="1">
        <v>44846</v>
      </c>
      <c r="D1809" s="3">
        <f t="shared" si="56"/>
        <v>10</v>
      </c>
      <c r="E1809" s="3">
        <f t="shared" si="57"/>
        <v>2022</v>
      </c>
      <c r="F1809" t="s">
        <v>14</v>
      </c>
      <c r="G1809" t="s">
        <v>2250</v>
      </c>
      <c r="H1809" t="s">
        <v>2251</v>
      </c>
      <c r="I1809" s="2">
        <v>1106.299</v>
      </c>
      <c r="J1809" t="s">
        <v>325</v>
      </c>
      <c r="K1809" s="2">
        <v>6638.5740000000005</v>
      </c>
    </row>
    <row r="1810" spans="1:11" x14ac:dyDescent="0.15">
      <c r="A1810" t="s">
        <v>2252</v>
      </c>
      <c r="B1810" t="s">
        <v>2253</v>
      </c>
      <c r="C1810" s="1">
        <v>41178</v>
      </c>
      <c r="D1810" s="3">
        <f t="shared" si="56"/>
        <v>9</v>
      </c>
      <c r="E1810" s="3">
        <f t="shared" si="57"/>
        <v>2012</v>
      </c>
      <c r="F1810" t="s">
        <v>1171</v>
      </c>
      <c r="G1810" t="s">
        <v>2254</v>
      </c>
      <c r="H1810" t="s">
        <v>2255</v>
      </c>
      <c r="I1810" s="2">
        <v>4000</v>
      </c>
      <c r="K1810" s="2">
        <v>4000</v>
      </c>
    </row>
    <row r="1811" spans="1:11" x14ac:dyDescent="0.15">
      <c r="A1811" t="s">
        <v>2252</v>
      </c>
      <c r="B1811" t="s">
        <v>2253</v>
      </c>
      <c r="C1811" s="1">
        <v>41332</v>
      </c>
      <c r="D1811" s="3">
        <f t="shared" si="56"/>
        <v>2</v>
      </c>
      <c r="E1811" s="3">
        <f t="shared" si="57"/>
        <v>2013</v>
      </c>
      <c r="F1811" t="s">
        <v>1171</v>
      </c>
      <c r="G1811" t="s">
        <v>875</v>
      </c>
      <c r="H1811" t="s">
        <v>1082</v>
      </c>
      <c r="I1811" s="2">
        <v>3750</v>
      </c>
      <c r="K1811" s="2">
        <v>7750</v>
      </c>
    </row>
    <row r="1812" spans="1:11" x14ac:dyDescent="0.15">
      <c r="A1812" t="s">
        <v>2252</v>
      </c>
      <c r="B1812" t="s">
        <v>2253</v>
      </c>
      <c r="C1812" s="1">
        <v>41584</v>
      </c>
      <c r="D1812" s="3">
        <f t="shared" si="56"/>
        <v>11</v>
      </c>
      <c r="E1812" s="3">
        <f t="shared" si="57"/>
        <v>2013</v>
      </c>
      <c r="F1812" t="s">
        <v>14</v>
      </c>
      <c r="G1812" t="s">
        <v>2256</v>
      </c>
      <c r="H1812" t="s">
        <v>1053</v>
      </c>
      <c r="I1812" s="2">
        <v>1252</v>
      </c>
      <c r="J1812" t="s">
        <v>325</v>
      </c>
      <c r="K1812" s="2">
        <v>9002</v>
      </c>
    </row>
    <row r="1813" spans="1:11" x14ac:dyDescent="0.15">
      <c r="A1813" t="s">
        <v>2252</v>
      </c>
      <c r="B1813" t="s">
        <v>2253</v>
      </c>
      <c r="C1813" s="1">
        <v>41726</v>
      </c>
      <c r="D1813" s="3">
        <f t="shared" si="56"/>
        <v>3</v>
      </c>
      <c r="E1813" s="3">
        <f t="shared" si="57"/>
        <v>2014</v>
      </c>
      <c r="F1813" t="s">
        <v>14</v>
      </c>
      <c r="G1813" t="s">
        <v>2257</v>
      </c>
      <c r="H1813" t="s">
        <v>944</v>
      </c>
      <c r="I1813" s="2">
        <v>900</v>
      </c>
      <c r="K1813" s="2">
        <v>9902</v>
      </c>
    </row>
    <row r="1814" spans="1:11" x14ac:dyDescent="0.15">
      <c r="A1814" t="s">
        <v>2252</v>
      </c>
      <c r="B1814" t="s">
        <v>2253</v>
      </c>
      <c r="C1814" s="1">
        <v>41788</v>
      </c>
      <c r="D1814" s="3">
        <f t="shared" si="56"/>
        <v>5</v>
      </c>
      <c r="E1814" s="3">
        <f t="shared" si="57"/>
        <v>2014</v>
      </c>
      <c r="F1814" t="s">
        <v>14</v>
      </c>
      <c r="G1814" t="s">
        <v>2258</v>
      </c>
      <c r="H1814" t="s">
        <v>1854</v>
      </c>
      <c r="I1814" s="2">
        <v>1209.97</v>
      </c>
      <c r="J1814" t="s">
        <v>325</v>
      </c>
      <c r="K1814" s="2">
        <v>11111.97</v>
      </c>
    </row>
    <row r="1815" spans="1:11" x14ac:dyDescent="0.15">
      <c r="A1815" t="s">
        <v>2252</v>
      </c>
      <c r="B1815" t="s">
        <v>2253</v>
      </c>
      <c r="C1815" s="1">
        <v>41892</v>
      </c>
      <c r="D1815" s="3">
        <f t="shared" si="56"/>
        <v>9</v>
      </c>
      <c r="E1815" s="3">
        <f t="shared" si="57"/>
        <v>2014</v>
      </c>
      <c r="F1815" t="s">
        <v>14</v>
      </c>
      <c r="G1815" t="s">
        <v>2259</v>
      </c>
      <c r="H1815" t="s">
        <v>2260</v>
      </c>
      <c r="I1815" s="2">
        <v>854.05</v>
      </c>
      <c r="J1815" t="s">
        <v>325</v>
      </c>
      <c r="K1815" s="2">
        <v>11966.02</v>
      </c>
    </row>
    <row r="1816" spans="1:11" x14ac:dyDescent="0.15">
      <c r="A1816" t="s">
        <v>2252</v>
      </c>
      <c r="B1816" t="s">
        <v>2253</v>
      </c>
      <c r="C1816" s="1">
        <v>42641</v>
      </c>
      <c r="D1816" s="3">
        <f t="shared" si="56"/>
        <v>9</v>
      </c>
      <c r="E1816" s="3">
        <f t="shared" si="57"/>
        <v>2016</v>
      </c>
      <c r="F1816" t="s">
        <v>14</v>
      </c>
      <c r="G1816" t="s">
        <v>2261</v>
      </c>
      <c r="H1816" t="s">
        <v>2262</v>
      </c>
      <c r="I1816" s="2">
        <v>400</v>
      </c>
      <c r="K1816" s="2">
        <v>12366.02</v>
      </c>
    </row>
    <row r="1817" spans="1:11" x14ac:dyDescent="0.15">
      <c r="A1817" t="s">
        <v>2263</v>
      </c>
      <c r="B1817" t="s">
        <v>2264</v>
      </c>
      <c r="C1817" s="1">
        <v>38618</v>
      </c>
      <c r="D1817" s="3">
        <f t="shared" si="56"/>
        <v>9</v>
      </c>
      <c r="E1817" s="3">
        <f t="shared" si="57"/>
        <v>2005</v>
      </c>
      <c r="F1817" t="s">
        <v>1171</v>
      </c>
      <c r="G1817" t="s">
        <v>2265</v>
      </c>
      <c r="H1817" t="s">
        <v>2266</v>
      </c>
      <c r="I1817" s="2">
        <v>1250</v>
      </c>
      <c r="K1817" s="2">
        <v>1250</v>
      </c>
    </row>
    <row r="1818" spans="1:11" x14ac:dyDescent="0.15">
      <c r="A1818" t="s">
        <v>2263</v>
      </c>
      <c r="B1818" t="s">
        <v>2264</v>
      </c>
      <c r="C1818" s="1">
        <v>38644</v>
      </c>
      <c r="D1818" s="3">
        <f t="shared" si="56"/>
        <v>10</v>
      </c>
      <c r="E1818" s="3">
        <f t="shared" si="57"/>
        <v>2005</v>
      </c>
      <c r="F1818" t="s">
        <v>14</v>
      </c>
      <c r="G1818" t="s">
        <v>37</v>
      </c>
      <c r="H1818" t="s">
        <v>37</v>
      </c>
      <c r="I1818" s="2">
        <v>38</v>
      </c>
      <c r="K1818" s="2">
        <v>1288</v>
      </c>
    </row>
    <row r="1819" spans="1:11" x14ac:dyDescent="0.15">
      <c r="A1819" t="s">
        <v>2263</v>
      </c>
      <c r="B1819" t="s">
        <v>2264</v>
      </c>
      <c r="C1819" s="1">
        <v>38651</v>
      </c>
      <c r="D1819" s="3">
        <f t="shared" si="56"/>
        <v>10</v>
      </c>
      <c r="E1819" s="3">
        <f t="shared" si="57"/>
        <v>2005</v>
      </c>
      <c r="F1819" t="s">
        <v>14</v>
      </c>
      <c r="G1819" t="s">
        <v>578</v>
      </c>
      <c r="H1819" t="s">
        <v>1037</v>
      </c>
      <c r="I1819" s="2">
        <v>675</v>
      </c>
      <c r="K1819" s="2">
        <v>1963</v>
      </c>
    </row>
    <row r="1820" spans="1:11" x14ac:dyDescent="0.15">
      <c r="A1820" t="s">
        <v>2263</v>
      </c>
      <c r="B1820" t="s">
        <v>2264</v>
      </c>
      <c r="C1820" s="1">
        <v>38742</v>
      </c>
      <c r="D1820" s="3">
        <f t="shared" si="56"/>
        <v>1</v>
      </c>
      <c r="E1820" s="3">
        <f t="shared" si="57"/>
        <v>2006</v>
      </c>
      <c r="F1820" t="s">
        <v>14</v>
      </c>
      <c r="G1820" t="s">
        <v>2267</v>
      </c>
      <c r="H1820" t="s">
        <v>2268</v>
      </c>
      <c r="I1820" s="2">
        <v>650</v>
      </c>
      <c r="K1820" s="2">
        <v>2613</v>
      </c>
    </row>
    <row r="1821" spans="1:11" x14ac:dyDescent="0.15">
      <c r="A1821" t="s">
        <v>2263</v>
      </c>
      <c r="B1821" t="s">
        <v>2264</v>
      </c>
      <c r="C1821" s="1">
        <v>38861</v>
      </c>
      <c r="D1821" s="3">
        <f t="shared" si="56"/>
        <v>5</v>
      </c>
      <c r="E1821" s="3">
        <f t="shared" si="57"/>
        <v>2006</v>
      </c>
      <c r="F1821" t="s">
        <v>14</v>
      </c>
      <c r="G1821" t="s">
        <v>2269</v>
      </c>
      <c r="H1821" t="s">
        <v>1994</v>
      </c>
      <c r="I1821" s="2">
        <v>700</v>
      </c>
      <c r="K1821" s="2">
        <v>3313</v>
      </c>
    </row>
    <row r="1822" spans="1:11" x14ac:dyDescent="0.15">
      <c r="A1822" t="s">
        <v>2263</v>
      </c>
      <c r="B1822" t="s">
        <v>2264</v>
      </c>
      <c r="C1822" s="1">
        <v>39015</v>
      </c>
      <c r="D1822" s="3">
        <f t="shared" si="56"/>
        <v>10</v>
      </c>
      <c r="E1822" s="3">
        <f t="shared" si="57"/>
        <v>2006</v>
      </c>
      <c r="F1822" t="s">
        <v>14</v>
      </c>
      <c r="G1822" t="s">
        <v>2270</v>
      </c>
      <c r="H1822" t="s">
        <v>2271</v>
      </c>
      <c r="I1822" s="2">
        <v>650</v>
      </c>
      <c r="K1822" s="2">
        <v>3963</v>
      </c>
    </row>
    <row r="1823" spans="1:11" x14ac:dyDescent="0.15">
      <c r="A1823" t="s">
        <v>2263</v>
      </c>
      <c r="B1823" t="s">
        <v>2264</v>
      </c>
      <c r="C1823" s="1">
        <v>39108</v>
      </c>
      <c r="D1823" s="3">
        <f t="shared" si="56"/>
        <v>1</v>
      </c>
      <c r="E1823" s="3">
        <f t="shared" si="57"/>
        <v>2007</v>
      </c>
      <c r="F1823" t="s">
        <v>14</v>
      </c>
      <c r="G1823" t="s">
        <v>2272</v>
      </c>
      <c r="H1823" t="s">
        <v>2273</v>
      </c>
      <c r="I1823" s="2">
        <v>625</v>
      </c>
      <c r="K1823" s="2">
        <v>4588</v>
      </c>
    </row>
    <row r="1824" spans="1:11" x14ac:dyDescent="0.15">
      <c r="A1824" t="s">
        <v>2263</v>
      </c>
      <c r="B1824" t="s">
        <v>2264</v>
      </c>
      <c r="C1824" s="1">
        <v>39290</v>
      </c>
      <c r="D1824" s="3">
        <f t="shared" si="56"/>
        <v>7</v>
      </c>
      <c r="E1824" s="3">
        <f t="shared" si="57"/>
        <v>2007</v>
      </c>
      <c r="F1824" t="s">
        <v>14</v>
      </c>
      <c r="G1824" t="s">
        <v>2274</v>
      </c>
      <c r="H1824" t="s">
        <v>1705</v>
      </c>
      <c r="I1824" s="2">
        <v>700</v>
      </c>
      <c r="K1824" s="2">
        <v>5288</v>
      </c>
    </row>
    <row r="1825" spans="1:11" x14ac:dyDescent="0.15">
      <c r="A1825" t="s">
        <v>2263</v>
      </c>
      <c r="B1825" t="s">
        <v>2264</v>
      </c>
      <c r="C1825" s="1">
        <v>39463</v>
      </c>
      <c r="D1825" s="3">
        <f t="shared" si="56"/>
        <v>1</v>
      </c>
      <c r="E1825" s="3">
        <f t="shared" si="57"/>
        <v>2008</v>
      </c>
      <c r="F1825" t="s">
        <v>14</v>
      </c>
      <c r="G1825" t="s">
        <v>37</v>
      </c>
      <c r="H1825" t="s">
        <v>37</v>
      </c>
      <c r="I1825" s="2">
        <v>49</v>
      </c>
      <c r="K1825" s="2">
        <v>5337</v>
      </c>
    </row>
    <row r="1826" spans="1:11" x14ac:dyDescent="0.15">
      <c r="A1826" t="s">
        <v>2263</v>
      </c>
      <c r="B1826" t="s">
        <v>2264</v>
      </c>
      <c r="C1826" s="1">
        <v>39554</v>
      </c>
      <c r="D1826" s="3">
        <f t="shared" si="56"/>
        <v>4</v>
      </c>
      <c r="E1826" s="3">
        <f t="shared" si="57"/>
        <v>2008</v>
      </c>
      <c r="F1826" t="s">
        <v>14</v>
      </c>
      <c r="G1826" t="s">
        <v>37</v>
      </c>
      <c r="H1826" t="s">
        <v>37</v>
      </c>
      <c r="I1826" s="2">
        <v>147</v>
      </c>
      <c r="K1826" s="2">
        <v>5484</v>
      </c>
    </row>
    <row r="1827" spans="1:11" x14ac:dyDescent="0.15">
      <c r="A1827" t="s">
        <v>2263</v>
      </c>
      <c r="B1827" t="s">
        <v>2264</v>
      </c>
      <c r="C1827" s="1">
        <v>39715</v>
      </c>
      <c r="D1827" s="3">
        <f t="shared" si="56"/>
        <v>9</v>
      </c>
      <c r="E1827" s="3">
        <f t="shared" si="57"/>
        <v>2008</v>
      </c>
      <c r="F1827" t="s">
        <v>14</v>
      </c>
      <c r="G1827" t="s">
        <v>2275</v>
      </c>
      <c r="H1827" t="s">
        <v>1316</v>
      </c>
      <c r="I1827" s="2">
        <v>450</v>
      </c>
      <c r="K1827" s="2">
        <v>5934</v>
      </c>
    </row>
    <row r="1828" spans="1:11" x14ac:dyDescent="0.15">
      <c r="A1828" t="s">
        <v>2263</v>
      </c>
      <c r="B1828" t="s">
        <v>2264</v>
      </c>
      <c r="C1828" s="1">
        <v>39758</v>
      </c>
      <c r="D1828" s="3">
        <f t="shared" si="56"/>
        <v>11</v>
      </c>
      <c r="E1828" s="3">
        <f t="shared" si="57"/>
        <v>2008</v>
      </c>
      <c r="F1828" t="s">
        <v>14</v>
      </c>
      <c r="G1828" t="s">
        <v>2276</v>
      </c>
      <c r="H1828" t="s">
        <v>2277</v>
      </c>
      <c r="I1828" s="2">
        <v>250</v>
      </c>
      <c r="K1828" s="2">
        <v>6184</v>
      </c>
    </row>
    <row r="1829" spans="1:11" x14ac:dyDescent="0.15">
      <c r="A1829" t="s">
        <v>2263</v>
      </c>
      <c r="B1829" t="s">
        <v>2264</v>
      </c>
      <c r="C1829" s="1">
        <v>39784</v>
      </c>
      <c r="D1829" s="3">
        <f t="shared" si="56"/>
        <v>12</v>
      </c>
      <c r="E1829" s="3">
        <f t="shared" si="57"/>
        <v>2008</v>
      </c>
      <c r="F1829" t="s">
        <v>14</v>
      </c>
      <c r="G1829" t="s">
        <v>2278</v>
      </c>
      <c r="H1829" t="s">
        <v>1918</v>
      </c>
      <c r="I1829" s="2">
        <v>250</v>
      </c>
      <c r="K1829" s="2">
        <v>6434</v>
      </c>
    </row>
    <row r="1830" spans="1:11" x14ac:dyDescent="0.15">
      <c r="A1830" t="s">
        <v>2263</v>
      </c>
      <c r="B1830" t="s">
        <v>2264</v>
      </c>
      <c r="C1830" s="1">
        <v>40492</v>
      </c>
      <c r="D1830" s="3">
        <f t="shared" si="56"/>
        <v>11</v>
      </c>
      <c r="E1830" s="3">
        <f t="shared" si="57"/>
        <v>2010</v>
      </c>
      <c r="F1830" t="s">
        <v>14</v>
      </c>
      <c r="G1830" t="s">
        <v>2279</v>
      </c>
      <c r="H1830" t="s">
        <v>2280</v>
      </c>
      <c r="I1830" s="2">
        <v>769.971</v>
      </c>
      <c r="J1830" t="s">
        <v>325</v>
      </c>
      <c r="K1830" s="2">
        <v>7203.9709999999995</v>
      </c>
    </row>
    <row r="1831" spans="1:11" x14ac:dyDescent="0.15">
      <c r="A1831" t="s">
        <v>2263</v>
      </c>
      <c r="B1831" t="s">
        <v>2264</v>
      </c>
      <c r="C1831" s="1">
        <v>40571</v>
      </c>
      <c r="D1831" s="3">
        <f t="shared" si="56"/>
        <v>1</v>
      </c>
      <c r="E1831" s="3">
        <f t="shared" si="57"/>
        <v>2011</v>
      </c>
      <c r="F1831" t="s">
        <v>1171</v>
      </c>
      <c r="G1831" t="s">
        <v>2281</v>
      </c>
      <c r="H1831" t="s">
        <v>2282</v>
      </c>
      <c r="I1831" s="2">
        <v>3250</v>
      </c>
      <c r="K1831" s="2">
        <v>10453.971</v>
      </c>
    </row>
    <row r="1832" spans="1:11" x14ac:dyDescent="0.15">
      <c r="A1832" t="s">
        <v>2263</v>
      </c>
      <c r="B1832" t="s">
        <v>2264</v>
      </c>
      <c r="C1832" s="1">
        <v>41235</v>
      </c>
      <c r="D1832" s="3">
        <f t="shared" si="56"/>
        <v>11</v>
      </c>
      <c r="E1832" s="3">
        <f t="shared" si="57"/>
        <v>2012</v>
      </c>
      <c r="F1832" t="s">
        <v>43</v>
      </c>
      <c r="G1832" t="s">
        <v>37</v>
      </c>
      <c r="H1832" t="s">
        <v>37</v>
      </c>
      <c r="I1832" s="2">
        <v>-284.77550000000002</v>
      </c>
      <c r="K1832" s="2">
        <v>10169.1955</v>
      </c>
    </row>
    <row r="1833" spans="1:11" x14ac:dyDescent="0.15">
      <c r="A1833" t="s">
        <v>2283</v>
      </c>
      <c r="B1833" t="s">
        <v>2284</v>
      </c>
      <c r="C1833" s="1">
        <v>42704</v>
      </c>
      <c r="D1833" s="3">
        <f t="shared" si="56"/>
        <v>11</v>
      </c>
      <c r="E1833" s="3">
        <f t="shared" si="57"/>
        <v>2016</v>
      </c>
      <c r="F1833" t="s">
        <v>1171</v>
      </c>
      <c r="G1833" t="s">
        <v>2285</v>
      </c>
      <c r="H1833" t="s">
        <v>2286</v>
      </c>
      <c r="I1833" s="2">
        <v>2250</v>
      </c>
      <c r="K1833" s="2">
        <v>2250</v>
      </c>
    </row>
    <row r="1834" spans="1:11" x14ac:dyDescent="0.15">
      <c r="A1834" t="s">
        <v>2283</v>
      </c>
      <c r="B1834" t="s">
        <v>2284</v>
      </c>
      <c r="C1834" s="1">
        <v>42928</v>
      </c>
      <c r="D1834" s="3">
        <f t="shared" si="56"/>
        <v>7</v>
      </c>
      <c r="E1834" s="3">
        <f t="shared" si="57"/>
        <v>2017</v>
      </c>
      <c r="F1834" t="s">
        <v>1171</v>
      </c>
      <c r="G1834" t="s">
        <v>2287</v>
      </c>
      <c r="H1834" t="s">
        <v>2288</v>
      </c>
      <c r="I1834" s="2">
        <v>2500</v>
      </c>
      <c r="K1834" s="2">
        <v>4750</v>
      </c>
    </row>
    <row r="1835" spans="1:11" x14ac:dyDescent="0.15">
      <c r="A1835" t="s">
        <v>2283</v>
      </c>
      <c r="B1835" t="s">
        <v>2284</v>
      </c>
      <c r="C1835" s="1">
        <v>43187</v>
      </c>
      <c r="D1835" s="3">
        <f t="shared" si="56"/>
        <v>3</v>
      </c>
      <c r="E1835" s="3">
        <f t="shared" si="57"/>
        <v>2018</v>
      </c>
      <c r="F1835" t="s">
        <v>14</v>
      </c>
      <c r="G1835" t="s">
        <v>2289</v>
      </c>
      <c r="H1835" t="s">
        <v>1888</v>
      </c>
      <c r="I1835" s="2">
        <v>675.24</v>
      </c>
      <c r="J1835" t="s">
        <v>325</v>
      </c>
      <c r="K1835" s="2">
        <v>5425.24</v>
      </c>
    </row>
    <row r="1836" spans="1:11" x14ac:dyDescent="0.15">
      <c r="A1836" t="s">
        <v>2283</v>
      </c>
      <c r="B1836" t="s">
        <v>2284</v>
      </c>
      <c r="C1836" s="1">
        <v>43425</v>
      </c>
      <c r="D1836" s="3">
        <f t="shared" si="56"/>
        <v>11</v>
      </c>
      <c r="E1836" s="3">
        <f t="shared" si="57"/>
        <v>2018</v>
      </c>
      <c r="F1836" t="s">
        <v>14</v>
      </c>
      <c r="G1836" t="s">
        <v>2290</v>
      </c>
      <c r="H1836" t="s">
        <v>2291</v>
      </c>
      <c r="I1836" s="2">
        <v>555.06500000000005</v>
      </c>
      <c r="J1836" t="s">
        <v>325</v>
      </c>
      <c r="K1836" s="2">
        <v>5980.3050000000003</v>
      </c>
    </row>
    <row r="1837" spans="1:11" x14ac:dyDescent="0.15">
      <c r="A1837" t="s">
        <v>2283</v>
      </c>
      <c r="B1837" t="s">
        <v>2284</v>
      </c>
      <c r="C1837" s="1">
        <v>44077</v>
      </c>
      <c r="D1837" s="3">
        <f t="shared" si="56"/>
        <v>9</v>
      </c>
      <c r="E1837" s="3">
        <f t="shared" si="57"/>
        <v>2020</v>
      </c>
      <c r="F1837" t="s">
        <v>14</v>
      </c>
      <c r="G1837" t="s">
        <v>2292</v>
      </c>
      <c r="H1837" t="s">
        <v>2293</v>
      </c>
      <c r="I1837" s="2">
        <v>459.05</v>
      </c>
      <c r="J1837" t="s">
        <v>325</v>
      </c>
      <c r="K1837" s="2">
        <v>6439.3549999999996</v>
      </c>
    </row>
    <row r="1838" spans="1:11" x14ac:dyDescent="0.15">
      <c r="A1838" t="s">
        <v>2283</v>
      </c>
      <c r="B1838" t="s">
        <v>2284</v>
      </c>
      <c r="C1838" s="1">
        <v>44280</v>
      </c>
      <c r="D1838" s="3">
        <f t="shared" si="56"/>
        <v>3</v>
      </c>
      <c r="E1838" s="3">
        <f t="shared" si="57"/>
        <v>2021</v>
      </c>
      <c r="F1838" t="s">
        <v>14</v>
      </c>
      <c r="G1838" t="s">
        <v>2294</v>
      </c>
      <c r="H1838" t="s">
        <v>2295</v>
      </c>
      <c r="I1838" s="2">
        <v>357.25</v>
      </c>
      <c r="J1838" t="s">
        <v>325</v>
      </c>
      <c r="K1838" s="2">
        <v>6796.6049999999996</v>
      </c>
    </row>
    <row r="1839" spans="1:11" x14ac:dyDescent="0.15">
      <c r="A1839" t="s">
        <v>2283</v>
      </c>
      <c r="B1839" t="s">
        <v>2284</v>
      </c>
      <c r="C1839" s="1">
        <v>44462</v>
      </c>
      <c r="D1839" s="3">
        <f t="shared" si="56"/>
        <v>9</v>
      </c>
      <c r="E1839" s="3">
        <f t="shared" si="57"/>
        <v>2021</v>
      </c>
      <c r="F1839" t="s">
        <v>14</v>
      </c>
      <c r="G1839" t="s">
        <v>2296</v>
      </c>
      <c r="H1839" t="s">
        <v>2297</v>
      </c>
      <c r="I1839" s="2">
        <v>350</v>
      </c>
      <c r="K1839" s="2">
        <v>7146.6049999999996</v>
      </c>
    </row>
    <row r="1840" spans="1:11" x14ac:dyDescent="0.15">
      <c r="A1840" t="s">
        <v>2298</v>
      </c>
      <c r="B1840" t="s">
        <v>2299</v>
      </c>
      <c r="C1840" s="1">
        <v>41850</v>
      </c>
      <c r="D1840" s="3">
        <f t="shared" si="56"/>
        <v>7</v>
      </c>
      <c r="E1840" s="3">
        <f t="shared" si="57"/>
        <v>2014</v>
      </c>
      <c r="F1840" t="s">
        <v>1171</v>
      </c>
      <c r="G1840" t="s">
        <v>2300</v>
      </c>
      <c r="H1840" t="s">
        <v>2301</v>
      </c>
      <c r="I1840" s="2">
        <v>5000</v>
      </c>
      <c r="K1840" s="2">
        <v>5000</v>
      </c>
    </row>
    <row r="1841" spans="1:11" x14ac:dyDescent="0.15">
      <c r="A1841" t="s">
        <v>2298</v>
      </c>
      <c r="B1841" t="s">
        <v>2299</v>
      </c>
      <c r="C1841" s="1">
        <v>42033</v>
      </c>
      <c r="D1841" s="3">
        <f t="shared" si="56"/>
        <v>1</v>
      </c>
      <c r="E1841" s="3">
        <f t="shared" si="57"/>
        <v>2015</v>
      </c>
      <c r="F1841" t="s">
        <v>1171</v>
      </c>
      <c r="G1841" t="s">
        <v>2302</v>
      </c>
      <c r="H1841" t="s">
        <v>2303</v>
      </c>
      <c r="I1841" s="2">
        <v>3000</v>
      </c>
      <c r="K1841" s="2">
        <v>8000</v>
      </c>
    </row>
    <row r="1842" spans="1:11" x14ac:dyDescent="0.15">
      <c r="A1842" t="s">
        <v>2298</v>
      </c>
      <c r="B1842" t="s">
        <v>2299</v>
      </c>
      <c r="C1842" s="1">
        <v>42152</v>
      </c>
      <c r="D1842" s="3">
        <f t="shared" si="56"/>
        <v>5</v>
      </c>
      <c r="E1842" s="3">
        <f t="shared" si="57"/>
        <v>2015</v>
      </c>
      <c r="F1842" t="s">
        <v>14</v>
      </c>
      <c r="G1842" t="s">
        <v>2304</v>
      </c>
      <c r="H1842" t="s">
        <v>2305</v>
      </c>
      <c r="I1842" s="2">
        <v>745.38300000000004</v>
      </c>
      <c r="J1842" t="s">
        <v>325</v>
      </c>
      <c r="K1842" s="2">
        <v>8745.3829999999998</v>
      </c>
    </row>
    <row r="1843" spans="1:11" x14ac:dyDescent="0.15">
      <c r="A1843" t="s">
        <v>2298</v>
      </c>
      <c r="B1843" t="s">
        <v>2299</v>
      </c>
      <c r="C1843" s="1">
        <v>42228</v>
      </c>
      <c r="D1843" s="3">
        <f t="shared" si="56"/>
        <v>8</v>
      </c>
      <c r="E1843" s="3">
        <f t="shared" si="57"/>
        <v>2015</v>
      </c>
      <c r="F1843" t="s">
        <v>14</v>
      </c>
      <c r="G1843" t="s">
        <v>2306</v>
      </c>
      <c r="H1843" t="s">
        <v>1823</v>
      </c>
      <c r="I1843" s="2">
        <v>681.9</v>
      </c>
      <c r="J1843" t="s">
        <v>325</v>
      </c>
      <c r="K1843" s="2">
        <v>9427.2830000000013</v>
      </c>
    </row>
    <row r="1844" spans="1:11" x14ac:dyDescent="0.15">
      <c r="A1844" t="s">
        <v>2298</v>
      </c>
      <c r="B1844" t="s">
        <v>2299</v>
      </c>
      <c r="C1844" s="1">
        <v>42319</v>
      </c>
      <c r="D1844" s="3">
        <f t="shared" si="56"/>
        <v>11</v>
      </c>
      <c r="E1844" s="3">
        <f t="shared" si="57"/>
        <v>2015</v>
      </c>
      <c r="F1844" t="s">
        <v>14</v>
      </c>
      <c r="G1844" t="s">
        <v>2307</v>
      </c>
      <c r="H1844" t="s">
        <v>2031</v>
      </c>
      <c r="I1844" s="2">
        <v>769.875</v>
      </c>
      <c r="J1844" t="s">
        <v>325</v>
      </c>
      <c r="K1844" s="2">
        <v>10197.158000000001</v>
      </c>
    </row>
    <row r="1845" spans="1:11" x14ac:dyDescent="0.15">
      <c r="A1845" t="s">
        <v>2298</v>
      </c>
      <c r="B1845" t="s">
        <v>2299</v>
      </c>
      <c r="C1845" s="1">
        <v>42501</v>
      </c>
      <c r="D1845" s="3">
        <f t="shared" si="56"/>
        <v>5</v>
      </c>
      <c r="E1845" s="3">
        <f t="shared" si="57"/>
        <v>2016</v>
      </c>
      <c r="F1845" t="s">
        <v>14</v>
      </c>
      <c r="G1845" t="s">
        <v>2308</v>
      </c>
      <c r="H1845" t="s">
        <v>2309</v>
      </c>
      <c r="I1845" s="2">
        <v>756.14</v>
      </c>
      <c r="J1845" t="s">
        <v>325</v>
      </c>
      <c r="K1845" s="2">
        <v>10953.298000000001</v>
      </c>
    </row>
    <row r="1846" spans="1:11" x14ac:dyDescent="0.15">
      <c r="A1846" t="s">
        <v>2310</v>
      </c>
      <c r="B1846" t="s">
        <v>2311</v>
      </c>
      <c r="C1846" s="1">
        <v>40842</v>
      </c>
      <c r="D1846" s="3">
        <f t="shared" si="56"/>
        <v>10</v>
      </c>
      <c r="E1846" s="3">
        <f t="shared" si="57"/>
        <v>2011</v>
      </c>
      <c r="F1846" t="s">
        <v>1171</v>
      </c>
      <c r="G1846" t="s">
        <v>2312</v>
      </c>
      <c r="H1846" t="s">
        <v>2313</v>
      </c>
      <c r="I1846" s="2">
        <v>4500</v>
      </c>
      <c r="K1846" s="2">
        <v>4500</v>
      </c>
    </row>
    <row r="1847" spans="1:11" x14ac:dyDescent="0.15">
      <c r="A1847" t="s">
        <v>2310</v>
      </c>
      <c r="B1847" t="s">
        <v>2311</v>
      </c>
      <c r="C1847" s="1">
        <v>40961</v>
      </c>
      <c r="D1847" s="3">
        <f t="shared" si="56"/>
        <v>2</v>
      </c>
      <c r="E1847" s="3">
        <f t="shared" si="57"/>
        <v>2012</v>
      </c>
      <c r="F1847" t="s">
        <v>1171</v>
      </c>
      <c r="G1847" t="s">
        <v>2314</v>
      </c>
      <c r="H1847" t="s">
        <v>2315</v>
      </c>
      <c r="I1847" s="2">
        <v>3750</v>
      </c>
      <c r="K1847" s="2">
        <v>8250</v>
      </c>
    </row>
    <row r="1848" spans="1:11" x14ac:dyDescent="0.15">
      <c r="A1848" t="s">
        <v>2310</v>
      </c>
      <c r="B1848" t="s">
        <v>2311</v>
      </c>
      <c r="C1848" s="1">
        <v>41059</v>
      </c>
      <c r="D1848" s="3">
        <f t="shared" si="56"/>
        <v>5</v>
      </c>
      <c r="E1848" s="3">
        <f t="shared" si="57"/>
        <v>2012</v>
      </c>
      <c r="F1848" t="s">
        <v>1171</v>
      </c>
      <c r="G1848" t="s">
        <v>2316</v>
      </c>
      <c r="H1848" t="s">
        <v>2317</v>
      </c>
      <c r="I1848" s="2">
        <v>4000</v>
      </c>
      <c r="K1848" s="2">
        <v>12250</v>
      </c>
    </row>
    <row r="1849" spans="1:11" x14ac:dyDescent="0.15">
      <c r="A1849" t="s">
        <v>2310</v>
      </c>
      <c r="B1849" t="s">
        <v>2311</v>
      </c>
      <c r="C1849" s="1">
        <v>41235</v>
      </c>
      <c r="D1849" s="3">
        <f t="shared" si="56"/>
        <v>11</v>
      </c>
      <c r="E1849" s="3">
        <f t="shared" si="57"/>
        <v>2012</v>
      </c>
      <c r="F1849" t="s">
        <v>43</v>
      </c>
      <c r="G1849" t="s">
        <v>37</v>
      </c>
      <c r="H1849" t="s">
        <v>37</v>
      </c>
      <c r="I1849" s="2">
        <v>-270.26299999999998</v>
      </c>
      <c r="K1849" s="2">
        <v>11979.736999999999</v>
      </c>
    </row>
    <row r="1850" spans="1:11" x14ac:dyDescent="0.15">
      <c r="A1850" t="s">
        <v>2310</v>
      </c>
      <c r="B1850" t="s">
        <v>2311</v>
      </c>
      <c r="C1850" s="1">
        <v>41395</v>
      </c>
      <c r="D1850" s="3">
        <f t="shared" si="56"/>
        <v>5</v>
      </c>
      <c r="E1850" s="3">
        <f t="shared" si="57"/>
        <v>2013</v>
      </c>
      <c r="F1850" t="s">
        <v>14</v>
      </c>
      <c r="G1850" t="s">
        <v>2318</v>
      </c>
      <c r="H1850" t="s">
        <v>2319</v>
      </c>
      <c r="I1850" s="2">
        <v>500</v>
      </c>
      <c r="K1850" s="2">
        <v>12479.736999999999</v>
      </c>
    </row>
    <row r="1851" spans="1:11" x14ac:dyDescent="0.15">
      <c r="A1851" t="s">
        <v>2320</v>
      </c>
      <c r="B1851" t="s">
        <v>2321</v>
      </c>
      <c r="C1851" s="1">
        <v>42424</v>
      </c>
      <c r="D1851" s="3">
        <f t="shared" si="56"/>
        <v>2</v>
      </c>
      <c r="E1851" s="3">
        <f t="shared" si="57"/>
        <v>2016</v>
      </c>
      <c r="F1851" t="s">
        <v>1171</v>
      </c>
      <c r="G1851" t="s">
        <v>2322</v>
      </c>
      <c r="H1851" t="s">
        <v>2323</v>
      </c>
      <c r="I1851" s="2">
        <v>2750</v>
      </c>
      <c r="K1851" s="2">
        <v>2750</v>
      </c>
    </row>
    <row r="1852" spans="1:11" x14ac:dyDescent="0.15">
      <c r="A1852" t="s">
        <v>2320</v>
      </c>
      <c r="B1852" t="s">
        <v>2321</v>
      </c>
      <c r="C1852" s="1">
        <v>42578</v>
      </c>
      <c r="D1852" s="3">
        <f t="shared" si="56"/>
        <v>7</v>
      </c>
      <c r="E1852" s="3">
        <f t="shared" si="57"/>
        <v>2016</v>
      </c>
      <c r="F1852" t="s">
        <v>1171</v>
      </c>
      <c r="G1852" t="s">
        <v>2324</v>
      </c>
      <c r="H1852" t="s">
        <v>2325</v>
      </c>
      <c r="I1852" s="2">
        <v>2500</v>
      </c>
      <c r="K1852" s="2">
        <v>5250</v>
      </c>
    </row>
    <row r="1853" spans="1:11" x14ac:dyDescent="0.15">
      <c r="A1853" t="s">
        <v>2320</v>
      </c>
      <c r="B1853" t="s">
        <v>2321</v>
      </c>
      <c r="C1853" s="1">
        <v>42788</v>
      </c>
      <c r="D1853" s="3">
        <f t="shared" si="56"/>
        <v>2</v>
      </c>
      <c r="E1853" s="3">
        <f t="shared" si="57"/>
        <v>2017</v>
      </c>
      <c r="F1853" t="s">
        <v>1171</v>
      </c>
      <c r="G1853" t="s">
        <v>2326</v>
      </c>
      <c r="H1853" t="s">
        <v>2327</v>
      </c>
      <c r="I1853" s="2">
        <v>2000</v>
      </c>
      <c r="K1853" s="2">
        <v>7250</v>
      </c>
    </row>
    <row r="1854" spans="1:11" x14ac:dyDescent="0.15">
      <c r="A1854" t="s">
        <v>2320</v>
      </c>
      <c r="B1854" t="s">
        <v>2321</v>
      </c>
      <c r="C1854" s="1">
        <v>44210</v>
      </c>
      <c r="D1854" s="3">
        <f t="shared" si="56"/>
        <v>1</v>
      </c>
      <c r="E1854" s="3">
        <f t="shared" si="57"/>
        <v>2021</v>
      </c>
      <c r="F1854" t="s">
        <v>14</v>
      </c>
      <c r="G1854" t="s">
        <v>2328</v>
      </c>
      <c r="H1854" t="s">
        <v>2329</v>
      </c>
      <c r="I1854" s="2">
        <v>375</v>
      </c>
      <c r="J1854" t="s">
        <v>325</v>
      </c>
      <c r="K1854" s="2">
        <v>7625</v>
      </c>
    </row>
    <row r="1855" spans="1:11" x14ac:dyDescent="0.15">
      <c r="A1855" t="s">
        <v>2320</v>
      </c>
      <c r="B1855" t="s">
        <v>2321</v>
      </c>
      <c r="C1855" s="1">
        <v>44371</v>
      </c>
      <c r="D1855" s="3">
        <f t="shared" si="56"/>
        <v>6</v>
      </c>
      <c r="E1855" s="3">
        <f t="shared" si="57"/>
        <v>2021</v>
      </c>
      <c r="F1855" t="s">
        <v>14</v>
      </c>
      <c r="G1855" t="s">
        <v>2330</v>
      </c>
      <c r="H1855" t="s">
        <v>2331</v>
      </c>
      <c r="I1855" s="2">
        <v>500</v>
      </c>
      <c r="J1855" t="s">
        <v>325</v>
      </c>
      <c r="K1855" s="2">
        <v>8125</v>
      </c>
    </row>
    <row r="1856" spans="1:11" x14ac:dyDescent="0.15">
      <c r="A1856" t="s">
        <v>2332</v>
      </c>
      <c r="B1856" t="s">
        <v>2333</v>
      </c>
      <c r="C1856" s="1">
        <v>41542</v>
      </c>
      <c r="D1856" s="3">
        <f t="shared" si="56"/>
        <v>9</v>
      </c>
      <c r="E1856" s="3">
        <f t="shared" si="57"/>
        <v>2013</v>
      </c>
      <c r="F1856" t="s">
        <v>1171</v>
      </c>
      <c r="G1856" t="s">
        <v>2334</v>
      </c>
      <c r="H1856" t="s">
        <v>1178</v>
      </c>
      <c r="I1856" s="2">
        <v>5000</v>
      </c>
      <c r="K1856" s="2">
        <v>5000</v>
      </c>
    </row>
    <row r="1857" spans="1:11" x14ac:dyDescent="0.15">
      <c r="A1857" t="s">
        <v>2332</v>
      </c>
      <c r="B1857" t="s">
        <v>2333</v>
      </c>
      <c r="C1857" s="1">
        <v>41669</v>
      </c>
      <c r="D1857" s="3">
        <f t="shared" si="56"/>
        <v>1</v>
      </c>
      <c r="E1857" s="3">
        <f t="shared" si="57"/>
        <v>2014</v>
      </c>
      <c r="F1857" t="s">
        <v>1171</v>
      </c>
      <c r="G1857" t="s">
        <v>2335</v>
      </c>
      <c r="H1857" t="s">
        <v>2336</v>
      </c>
      <c r="I1857" s="2">
        <v>4750.0000000000009</v>
      </c>
      <c r="K1857" s="2">
        <v>9750</v>
      </c>
    </row>
    <row r="1858" spans="1:11" x14ac:dyDescent="0.15">
      <c r="A1858" t="s">
        <v>2332</v>
      </c>
      <c r="B1858" t="s">
        <v>2333</v>
      </c>
      <c r="C1858" s="1">
        <v>42270</v>
      </c>
      <c r="D1858" s="3">
        <f t="shared" si="56"/>
        <v>9</v>
      </c>
      <c r="E1858" s="3">
        <f t="shared" si="57"/>
        <v>2015</v>
      </c>
      <c r="F1858" t="s">
        <v>1171</v>
      </c>
      <c r="G1858" t="s">
        <v>2337</v>
      </c>
      <c r="H1858" t="s">
        <v>2338</v>
      </c>
      <c r="I1858" s="2">
        <v>2500</v>
      </c>
      <c r="K1858" s="2">
        <v>12250</v>
      </c>
    </row>
    <row r="1859" spans="1:11" x14ac:dyDescent="0.15">
      <c r="A1859" t="s">
        <v>2332</v>
      </c>
      <c r="B1859" t="s">
        <v>2333</v>
      </c>
      <c r="C1859" s="1">
        <v>42453</v>
      </c>
      <c r="D1859" s="3">
        <f t="shared" si="56"/>
        <v>3</v>
      </c>
      <c r="E1859" s="3">
        <f t="shared" si="57"/>
        <v>2016</v>
      </c>
      <c r="F1859" t="s">
        <v>14</v>
      </c>
      <c r="G1859" t="s">
        <v>2339</v>
      </c>
      <c r="H1859" t="s">
        <v>2340</v>
      </c>
      <c r="I1859" s="2">
        <v>350</v>
      </c>
      <c r="K1859" s="2">
        <v>12600</v>
      </c>
    </row>
    <row r="1860" spans="1:11" x14ac:dyDescent="0.15">
      <c r="A1860" t="s">
        <v>2341</v>
      </c>
      <c r="B1860" t="s">
        <v>2342</v>
      </c>
      <c r="C1860" s="1">
        <v>44524</v>
      </c>
      <c r="D1860" s="3">
        <f t="shared" si="56"/>
        <v>11</v>
      </c>
      <c r="E1860" s="3">
        <f t="shared" si="57"/>
        <v>2021</v>
      </c>
      <c r="F1860" t="s">
        <v>1171</v>
      </c>
      <c r="G1860" t="s">
        <v>2343</v>
      </c>
      <c r="H1860" t="s">
        <v>2344</v>
      </c>
      <c r="I1860" s="2">
        <v>1100</v>
      </c>
      <c r="K1860" s="2">
        <v>1100</v>
      </c>
    </row>
    <row r="1861" spans="1:11" x14ac:dyDescent="0.15">
      <c r="A1861" t="s">
        <v>2341</v>
      </c>
      <c r="B1861" t="s">
        <v>2342</v>
      </c>
      <c r="C1861" s="1">
        <v>44679</v>
      </c>
      <c r="D1861" s="3">
        <f t="shared" si="56"/>
        <v>4</v>
      </c>
      <c r="E1861" s="3">
        <f t="shared" si="57"/>
        <v>2022</v>
      </c>
      <c r="F1861" t="s">
        <v>1171</v>
      </c>
      <c r="G1861" t="s">
        <v>2345</v>
      </c>
      <c r="H1861" t="s">
        <v>2346</v>
      </c>
      <c r="I1861" s="2">
        <v>1800</v>
      </c>
      <c r="K1861" s="2">
        <v>2900</v>
      </c>
    </row>
    <row r="1862" spans="1:11" x14ac:dyDescent="0.15">
      <c r="A1862" t="s">
        <v>2347</v>
      </c>
      <c r="D1862" s="3">
        <f t="shared" si="56"/>
        <v>1</v>
      </c>
      <c r="E1862" s="3">
        <f t="shared" si="57"/>
        <v>1900</v>
      </c>
    </row>
    <row r="1863" spans="1:11" x14ac:dyDescent="0.15">
      <c r="A1863" t="s">
        <v>2348</v>
      </c>
      <c r="B1863" t="s">
        <v>2349</v>
      </c>
      <c r="C1863" s="1">
        <v>30029</v>
      </c>
      <c r="D1863" s="3">
        <f t="shared" si="56"/>
        <v>3</v>
      </c>
      <c r="E1863" s="3">
        <f t="shared" si="57"/>
        <v>1982</v>
      </c>
      <c r="F1863" t="s">
        <v>14</v>
      </c>
      <c r="G1863" t="s">
        <v>2350</v>
      </c>
      <c r="H1863" t="s">
        <v>2351</v>
      </c>
      <c r="I1863" s="2">
        <v>750</v>
      </c>
      <c r="K1863" s="2">
        <v>750</v>
      </c>
    </row>
    <row r="1864" spans="1:11" x14ac:dyDescent="0.15">
      <c r="A1864" t="s">
        <v>2348</v>
      </c>
      <c r="B1864" t="s">
        <v>2349</v>
      </c>
      <c r="C1864" s="1">
        <v>30295</v>
      </c>
      <c r="D1864" s="3">
        <f t="shared" ref="D1864:D1927" si="58">MONTH(C1864)</f>
        <v>12</v>
      </c>
      <c r="E1864" s="3">
        <f t="shared" ref="E1864:E1927" si="59">YEAR(C1864)</f>
        <v>1982</v>
      </c>
      <c r="F1864" t="s">
        <v>14</v>
      </c>
      <c r="G1864" t="s">
        <v>286</v>
      </c>
      <c r="H1864" t="s">
        <v>2352</v>
      </c>
      <c r="I1864" s="2">
        <v>250</v>
      </c>
      <c r="K1864" s="2">
        <v>1000</v>
      </c>
    </row>
    <row r="1865" spans="1:11" x14ac:dyDescent="0.15">
      <c r="A1865" t="s">
        <v>2353</v>
      </c>
      <c r="B1865" t="s">
        <v>2354</v>
      </c>
      <c r="C1865" s="1">
        <v>30686</v>
      </c>
      <c r="D1865" s="3">
        <f t="shared" si="58"/>
        <v>1</v>
      </c>
      <c r="E1865" s="3">
        <f t="shared" si="59"/>
        <v>1984</v>
      </c>
      <c r="F1865" t="s">
        <v>14</v>
      </c>
      <c r="G1865" t="s">
        <v>2355</v>
      </c>
      <c r="H1865" t="s">
        <v>2356</v>
      </c>
      <c r="I1865" s="2">
        <v>300</v>
      </c>
      <c r="K1865" s="2">
        <v>300</v>
      </c>
    </row>
    <row r="1866" spans="1:11" x14ac:dyDescent="0.15">
      <c r="A1866" t="s">
        <v>2353</v>
      </c>
      <c r="B1866" t="s">
        <v>2354</v>
      </c>
      <c r="C1866" s="1">
        <v>30953</v>
      </c>
      <c r="D1866" s="3">
        <f t="shared" si="58"/>
        <v>9</v>
      </c>
      <c r="E1866" s="3">
        <f t="shared" si="59"/>
        <v>1984</v>
      </c>
      <c r="F1866" t="s">
        <v>14</v>
      </c>
      <c r="G1866" t="s">
        <v>2357</v>
      </c>
      <c r="H1866" t="s">
        <v>2358</v>
      </c>
      <c r="I1866" s="2">
        <v>100</v>
      </c>
      <c r="K1866" s="2">
        <v>400</v>
      </c>
    </row>
    <row r="1867" spans="1:11" x14ac:dyDescent="0.15">
      <c r="A1867" t="s">
        <v>2353</v>
      </c>
      <c r="B1867" t="s">
        <v>2354</v>
      </c>
      <c r="C1867" s="1">
        <v>31184</v>
      </c>
      <c r="D1867" s="3">
        <f t="shared" si="58"/>
        <v>5</v>
      </c>
      <c r="E1867" s="3">
        <f t="shared" si="59"/>
        <v>1985</v>
      </c>
      <c r="F1867" t="s">
        <v>14</v>
      </c>
      <c r="G1867" t="s">
        <v>2359</v>
      </c>
      <c r="H1867" t="s">
        <v>2360</v>
      </c>
      <c r="I1867" s="2">
        <v>100</v>
      </c>
      <c r="K1867" s="2">
        <v>500</v>
      </c>
    </row>
    <row r="1868" spans="1:11" x14ac:dyDescent="0.15">
      <c r="A1868" t="s">
        <v>2361</v>
      </c>
      <c r="B1868" t="s">
        <v>2362</v>
      </c>
      <c r="C1868" s="1">
        <v>31826</v>
      </c>
      <c r="D1868" s="3">
        <f t="shared" si="58"/>
        <v>2</v>
      </c>
      <c r="E1868" s="3">
        <f t="shared" si="59"/>
        <v>1987</v>
      </c>
      <c r="F1868" t="s">
        <v>14</v>
      </c>
      <c r="G1868" t="s">
        <v>46</v>
      </c>
      <c r="H1868" t="s">
        <v>2363</v>
      </c>
      <c r="I1868" s="2">
        <v>400</v>
      </c>
      <c r="K1868" s="2">
        <v>400</v>
      </c>
    </row>
    <row r="1869" spans="1:11" x14ac:dyDescent="0.15">
      <c r="A1869" t="s">
        <v>2361</v>
      </c>
      <c r="B1869" t="s">
        <v>2362</v>
      </c>
      <c r="C1869" s="1">
        <v>32232</v>
      </c>
      <c r="D1869" s="3">
        <f t="shared" si="58"/>
        <v>3</v>
      </c>
      <c r="E1869" s="3">
        <f t="shared" si="59"/>
        <v>1988</v>
      </c>
      <c r="F1869" t="s">
        <v>14</v>
      </c>
      <c r="G1869" t="s">
        <v>96</v>
      </c>
      <c r="H1869" t="s">
        <v>2364</v>
      </c>
      <c r="I1869" s="2">
        <v>250</v>
      </c>
      <c r="K1869" s="2">
        <v>650</v>
      </c>
    </row>
    <row r="1870" spans="1:11" x14ac:dyDescent="0.15">
      <c r="A1870" t="s">
        <v>2365</v>
      </c>
      <c r="B1870" t="s">
        <v>2366</v>
      </c>
      <c r="C1870" s="1">
        <v>32296</v>
      </c>
      <c r="D1870" s="3">
        <f t="shared" si="58"/>
        <v>6</v>
      </c>
      <c r="E1870" s="3">
        <f t="shared" si="59"/>
        <v>1988</v>
      </c>
      <c r="F1870" t="s">
        <v>14</v>
      </c>
      <c r="G1870" t="s">
        <v>2367</v>
      </c>
      <c r="H1870" t="s">
        <v>2368</v>
      </c>
      <c r="I1870" s="2">
        <v>400</v>
      </c>
      <c r="K1870" s="2">
        <v>400</v>
      </c>
    </row>
    <row r="1871" spans="1:11" x14ac:dyDescent="0.15">
      <c r="A1871" t="s">
        <v>2365</v>
      </c>
      <c r="B1871" t="s">
        <v>2366</v>
      </c>
      <c r="C1871" s="1">
        <v>33319</v>
      </c>
      <c r="D1871" s="3">
        <f t="shared" si="58"/>
        <v>3</v>
      </c>
      <c r="E1871" s="3">
        <f t="shared" si="59"/>
        <v>1991</v>
      </c>
      <c r="F1871" t="s">
        <v>14</v>
      </c>
      <c r="G1871" t="s">
        <v>2369</v>
      </c>
      <c r="H1871" t="s">
        <v>2370</v>
      </c>
      <c r="I1871" s="2">
        <v>100</v>
      </c>
      <c r="K1871" s="2">
        <v>500</v>
      </c>
    </row>
    <row r="1872" spans="1:11" x14ac:dyDescent="0.15">
      <c r="A1872" t="s">
        <v>2371</v>
      </c>
      <c r="B1872" t="s">
        <v>2372</v>
      </c>
      <c r="C1872" s="1">
        <v>29672</v>
      </c>
      <c r="D1872" s="3">
        <f t="shared" si="58"/>
        <v>3</v>
      </c>
      <c r="E1872" s="3">
        <f t="shared" si="59"/>
        <v>1981</v>
      </c>
      <c r="F1872" t="s">
        <v>14</v>
      </c>
      <c r="G1872" t="s">
        <v>2373</v>
      </c>
      <c r="H1872" t="s">
        <v>2374</v>
      </c>
      <c r="I1872" s="2">
        <v>1000</v>
      </c>
      <c r="K1872" s="2">
        <v>1000</v>
      </c>
    </row>
    <row r="1873" spans="1:11" x14ac:dyDescent="0.15">
      <c r="A1873" t="s">
        <v>2371</v>
      </c>
      <c r="B1873" t="s">
        <v>2372</v>
      </c>
      <c r="C1873" s="1">
        <v>33511</v>
      </c>
      <c r="D1873" s="3">
        <f t="shared" si="58"/>
        <v>9</v>
      </c>
      <c r="E1873" s="3">
        <f t="shared" si="59"/>
        <v>1991</v>
      </c>
      <c r="F1873" t="s">
        <v>14</v>
      </c>
      <c r="G1873" t="s">
        <v>2375</v>
      </c>
      <c r="H1873" t="s">
        <v>2376</v>
      </c>
      <c r="I1873" s="2">
        <v>100</v>
      </c>
      <c r="K1873" s="2">
        <v>1100</v>
      </c>
    </row>
    <row r="1874" spans="1:11" x14ac:dyDescent="0.15">
      <c r="A1874" t="s">
        <v>2371</v>
      </c>
      <c r="B1874" t="s">
        <v>2372</v>
      </c>
      <c r="C1874" s="1">
        <v>34001</v>
      </c>
      <c r="D1874" s="3">
        <f t="shared" si="58"/>
        <v>2</v>
      </c>
      <c r="E1874" s="3">
        <f t="shared" si="59"/>
        <v>1993</v>
      </c>
      <c r="F1874" t="s">
        <v>14</v>
      </c>
      <c r="G1874" t="s">
        <v>2377</v>
      </c>
      <c r="H1874" t="s">
        <v>2378</v>
      </c>
      <c r="I1874" s="2">
        <v>100</v>
      </c>
      <c r="K1874" s="2">
        <v>1200</v>
      </c>
    </row>
    <row r="1875" spans="1:11" x14ac:dyDescent="0.15">
      <c r="A1875" t="s">
        <v>2379</v>
      </c>
      <c r="B1875" t="s">
        <v>2380</v>
      </c>
      <c r="C1875" s="1">
        <v>33865</v>
      </c>
      <c r="D1875" s="3">
        <f t="shared" si="58"/>
        <v>9</v>
      </c>
      <c r="E1875" s="3">
        <f t="shared" si="59"/>
        <v>1992</v>
      </c>
      <c r="F1875" t="s">
        <v>14</v>
      </c>
      <c r="G1875" t="s">
        <v>2373</v>
      </c>
      <c r="H1875" t="s">
        <v>2381</v>
      </c>
      <c r="I1875" s="2">
        <v>500</v>
      </c>
      <c r="K1875" s="2">
        <v>500</v>
      </c>
    </row>
    <row r="1876" spans="1:11" x14ac:dyDescent="0.15">
      <c r="A1876" t="s">
        <v>2379</v>
      </c>
      <c r="B1876" t="s">
        <v>2380</v>
      </c>
      <c r="C1876" s="1">
        <v>34122</v>
      </c>
      <c r="D1876" s="3">
        <f t="shared" si="58"/>
        <v>6</v>
      </c>
      <c r="E1876" s="3">
        <f t="shared" si="59"/>
        <v>1993</v>
      </c>
      <c r="F1876" t="s">
        <v>14</v>
      </c>
      <c r="G1876" t="s">
        <v>2382</v>
      </c>
      <c r="H1876" t="s">
        <v>2368</v>
      </c>
      <c r="I1876" s="2">
        <v>100</v>
      </c>
      <c r="K1876" s="2">
        <v>600</v>
      </c>
    </row>
    <row r="1877" spans="1:11" x14ac:dyDescent="0.15">
      <c r="A1877" t="s">
        <v>2379</v>
      </c>
      <c r="B1877" t="s">
        <v>2380</v>
      </c>
      <c r="C1877" s="1">
        <v>34311</v>
      </c>
      <c r="D1877" s="3">
        <f t="shared" si="58"/>
        <v>12</v>
      </c>
      <c r="E1877" s="3">
        <f t="shared" si="59"/>
        <v>1993</v>
      </c>
      <c r="F1877" t="s">
        <v>14</v>
      </c>
      <c r="G1877" t="s">
        <v>2383</v>
      </c>
      <c r="H1877" t="s">
        <v>2384</v>
      </c>
      <c r="I1877" s="2">
        <v>200</v>
      </c>
      <c r="K1877" s="2">
        <v>800</v>
      </c>
    </row>
    <row r="1878" spans="1:11" x14ac:dyDescent="0.15">
      <c r="A1878" t="s">
        <v>2385</v>
      </c>
      <c r="B1878" t="s">
        <v>2386</v>
      </c>
      <c r="C1878" s="1">
        <v>30441</v>
      </c>
      <c r="D1878" s="3">
        <f t="shared" si="58"/>
        <v>5</v>
      </c>
      <c r="E1878" s="3">
        <f t="shared" si="59"/>
        <v>1983</v>
      </c>
      <c r="F1878" t="s">
        <v>14</v>
      </c>
      <c r="G1878" t="s">
        <v>2350</v>
      </c>
      <c r="H1878" t="s">
        <v>37</v>
      </c>
      <c r="I1878" s="2">
        <v>1000</v>
      </c>
      <c r="K1878" s="2">
        <v>1000</v>
      </c>
    </row>
    <row r="1879" spans="1:11" x14ac:dyDescent="0.15">
      <c r="A1879" t="s">
        <v>2385</v>
      </c>
      <c r="B1879" t="s">
        <v>2386</v>
      </c>
      <c r="C1879" s="1">
        <v>30642</v>
      </c>
      <c r="D1879" s="3">
        <f t="shared" si="58"/>
        <v>11</v>
      </c>
      <c r="E1879" s="3">
        <f t="shared" si="59"/>
        <v>1983</v>
      </c>
      <c r="F1879" t="s">
        <v>48</v>
      </c>
      <c r="G1879" t="s">
        <v>37</v>
      </c>
      <c r="H1879" t="s">
        <v>37</v>
      </c>
      <c r="I1879" s="2">
        <v>-970.07717300000002</v>
      </c>
      <c r="K1879" s="2">
        <v>29.922826999999963</v>
      </c>
    </row>
    <row r="1880" spans="1:11" x14ac:dyDescent="0.15">
      <c r="A1880" t="s">
        <v>2385</v>
      </c>
      <c r="B1880" t="s">
        <v>2386</v>
      </c>
      <c r="C1880" s="1">
        <v>30824</v>
      </c>
      <c r="D1880" s="3">
        <f t="shared" si="58"/>
        <v>5</v>
      </c>
      <c r="E1880" s="3">
        <f t="shared" si="59"/>
        <v>1984</v>
      </c>
      <c r="F1880" t="s">
        <v>48</v>
      </c>
      <c r="G1880" t="s">
        <v>37</v>
      </c>
      <c r="H1880" t="s">
        <v>37</v>
      </c>
      <c r="I1880" s="2">
        <v>-21.974158000000003</v>
      </c>
      <c r="K1880" s="2">
        <v>7.9486689999999589</v>
      </c>
    </row>
    <row r="1881" spans="1:11" x14ac:dyDescent="0.15">
      <c r="A1881" t="s">
        <v>2385</v>
      </c>
      <c r="B1881" t="s">
        <v>2386</v>
      </c>
      <c r="C1881" s="1">
        <v>31008</v>
      </c>
      <c r="D1881" s="3">
        <f t="shared" si="58"/>
        <v>11</v>
      </c>
      <c r="E1881" s="3">
        <f t="shared" si="59"/>
        <v>1984</v>
      </c>
      <c r="F1881" t="s">
        <v>48</v>
      </c>
      <c r="G1881" t="s">
        <v>37</v>
      </c>
      <c r="H1881" t="s">
        <v>37</v>
      </c>
      <c r="I1881" s="2">
        <v>-6.2882270000000009</v>
      </c>
      <c r="K1881" s="2">
        <v>1.6604419999999585</v>
      </c>
    </row>
    <row r="1882" spans="1:11" x14ac:dyDescent="0.15">
      <c r="A1882" t="s">
        <v>2387</v>
      </c>
      <c r="B1882" t="s">
        <v>2388</v>
      </c>
      <c r="C1882" s="1">
        <v>30189</v>
      </c>
      <c r="D1882" s="3">
        <f t="shared" si="58"/>
        <v>8</v>
      </c>
      <c r="E1882" s="3">
        <f t="shared" si="59"/>
        <v>1982</v>
      </c>
      <c r="F1882" t="s">
        <v>14</v>
      </c>
      <c r="G1882" t="s">
        <v>2389</v>
      </c>
      <c r="H1882" t="s">
        <v>2390</v>
      </c>
      <c r="I1882" s="2">
        <v>250</v>
      </c>
      <c r="K1882" s="2">
        <v>250</v>
      </c>
    </row>
    <row r="1883" spans="1:11" x14ac:dyDescent="0.15">
      <c r="A1883" t="s">
        <v>2387</v>
      </c>
      <c r="B1883" t="s">
        <v>2388</v>
      </c>
      <c r="C1883" s="1">
        <v>30566</v>
      </c>
      <c r="D1883" s="3">
        <f t="shared" si="58"/>
        <v>9</v>
      </c>
      <c r="E1883" s="3">
        <f t="shared" si="59"/>
        <v>1983</v>
      </c>
      <c r="F1883" t="s">
        <v>14</v>
      </c>
      <c r="G1883" t="s">
        <v>78</v>
      </c>
      <c r="H1883" t="s">
        <v>2391</v>
      </c>
      <c r="I1883" s="2">
        <v>100</v>
      </c>
      <c r="K1883" s="2">
        <v>350</v>
      </c>
    </row>
    <row r="1884" spans="1:11" x14ac:dyDescent="0.15">
      <c r="A1884" t="s">
        <v>2387</v>
      </c>
      <c r="B1884" t="s">
        <v>2388</v>
      </c>
      <c r="C1884" s="1">
        <v>31033</v>
      </c>
      <c r="D1884" s="3">
        <f t="shared" si="58"/>
        <v>12</v>
      </c>
      <c r="E1884" s="3">
        <f t="shared" si="59"/>
        <v>1984</v>
      </c>
      <c r="F1884" t="s">
        <v>14</v>
      </c>
      <c r="G1884" t="s">
        <v>506</v>
      </c>
      <c r="H1884" t="s">
        <v>2392</v>
      </c>
      <c r="I1884" s="2">
        <v>150</v>
      </c>
      <c r="K1884" s="2">
        <v>500</v>
      </c>
    </row>
    <row r="1885" spans="1:11" x14ac:dyDescent="0.15">
      <c r="A1885" t="s">
        <v>2387</v>
      </c>
      <c r="B1885" t="s">
        <v>2388</v>
      </c>
      <c r="C1885" s="1">
        <v>31184</v>
      </c>
      <c r="D1885" s="3">
        <f t="shared" si="58"/>
        <v>5</v>
      </c>
      <c r="E1885" s="3">
        <f t="shared" si="59"/>
        <v>1985</v>
      </c>
      <c r="F1885" t="s">
        <v>14</v>
      </c>
      <c r="G1885" t="s">
        <v>2393</v>
      </c>
      <c r="H1885" t="s">
        <v>638</v>
      </c>
      <c r="I1885" s="2">
        <v>150</v>
      </c>
      <c r="K1885" s="2">
        <v>650</v>
      </c>
    </row>
    <row r="1886" spans="1:11" x14ac:dyDescent="0.15">
      <c r="A1886" t="s">
        <v>2387</v>
      </c>
      <c r="B1886" t="s">
        <v>2388</v>
      </c>
      <c r="C1886" s="1">
        <v>31310</v>
      </c>
      <c r="D1886" s="3">
        <f t="shared" si="58"/>
        <v>9</v>
      </c>
      <c r="E1886" s="3">
        <f t="shared" si="59"/>
        <v>1985</v>
      </c>
      <c r="F1886" t="s">
        <v>14</v>
      </c>
      <c r="G1886" t="s">
        <v>100</v>
      </c>
      <c r="H1886" t="s">
        <v>2394</v>
      </c>
      <c r="I1886" s="2">
        <v>100</v>
      </c>
      <c r="K1886" s="2">
        <v>750</v>
      </c>
    </row>
    <row r="1887" spans="1:11" x14ac:dyDescent="0.15">
      <c r="A1887" t="s">
        <v>2387</v>
      </c>
      <c r="B1887" t="s">
        <v>2388</v>
      </c>
      <c r="C1887" s="1">
        <v>31734</v>
      </c>
      <c r="D1887" s="3">
        <f t="shared" si="58"/>
        <v>11</v>
      </c>
      <c r="E1887" s="3">
        <f t="shared" si="59"/>
        <v>1986</v>
      </c>
      <c r="F1887" t="s">
        <v>14</v>
      </c>
      <c r="G1887" t="s">
        <v>114</v>
      </c>
      <c r="H1887" t="s">
        <v>2395</v>
      </c>
      <c r="I1887" s="2">
        <v>50</v>
      </c>
      <c r="K1887" s="2">
        <v>800</v>
      </c>
    </row>
    <row r="1888" spans="1:11" x14ac:dyDescent="0.15">
      <c r="A1888" t="s">
        <v>2387</v>
      </c>
      <c r="B1888" t="s">
        <v>2388</v>
      </c>
      <c r="C1888" s="1">
        <v>32091</v>
      </c>
      <c r="D1888" s="3">
        <f t="shared" si="58"/>
        <v>11</v>
      </c>
      <c r="E1888" s="3">
        <f t="shared" si="59"/>
        <v>1987</v>
      </c>
      <c r="F1888" t="s">
        <v>14</v>
      </c>
      <c r="G1888" t="s">
        <v>2396</v>
      </c>
      <c r="H1888" t="s">
        <v>2397</v>
      </c>
      <c r="I1888" s="2">
        <v>100</v>
      </c>
      <c r="K1888" s="2">
        <v>900</v>
      </c>
    </row>
    <row r="1889" spans="1:11" x14ac:dyDescent="0.15">
      <c r="A1889" t="s">
        <v>2387</v>
      </c>
      <c r="B1889" t="s">
        <v>2388</v>
      </c>
      <c r="C1889" s="1">
        <v>33368</v>
      </c>
      <c r="D1889" s="3">
        <f t="shared" si="58"/>
        <v>5</v>
      </c>
      <c r="E1889" s="3">
        <f t="shared" si="59"/>
        <v>1991</v>
      </c>
      <c r="F1889" t="s">
        <v>14</v>
      </c>
      <c r="G1889" t="s">
        <v>2398</v>
      </c>
      <c r="H1889" t="s">
        <v>2399</v>
      </c>
      <c r="I1889" s="2">
        <v>100</v>
      </c>
      <c r="K1889" s="2">
        <v>1000</v>
      </c>
    </row>
    <row r="1890" spans="1:11" x14ac:dyDescent="0.15">
      <c r="A1890" t="s">
        <v>2387</v>
      </c>
      <c r="B1890" t="s">
        <v>2388</v>
      </c>
      <c r="C1890" s="1">
        <v>33627</v>
      </c>
      <c r="D1890" s="3">
        <f t="shared" si="58"/>
        <v>1</v>
      </c>
      <c r="E1890" s="3">
        <f t="shared" si="59"/>
        <v>1992</v>
      </c>
      <c r="F1890" t="s">
        <v>14</v>
      </c>
      <c r="G1890" t="s">
        <v>2400</v>
      </c>
      <c r="H1890" t="s">
        <v>2401</v>
      </c>
      <c r="I1890" s="2">
        <v>150</v>
      </c>
      <c r="K1890" s="2">
        <v>1150</v>
      </c>
    </row>
    <row r="1891" spans="1:11" x14ac:dyDescent="0.15">
      <c r="A1891" t="s">
        <v>2387</v>
      </c>
      <c r="B1891" t="s">
        <v>2388</v>
      </c>
      <c r="C1891" s="1">
        <v>33893</v>
      </c>
      <c r="D1891" s="3">
        <f t="shared" si="58"/>
        <v>10</v>
      </c>
      <c r="E1891" s="3">
        <f t="shared" si="59"/>
        <v>1992</v>
      </c>
      <c r="F1891" t="s">
        <v>14</v>
      </c>
      <c r="G1891" t="s">
        <v>2402</v>
      </c>
      <c r="H1891" t="s">
        <v>2403</v>
      </c>
      <c r="I1891" s="2">
        <v>100</v>
      </c>
      <c r="K1891" s="2">
        <v>1250</v>
      </c>
    </row>
    <row r="1892" spans="1:11" x14ac:dyDescent="0.15">
      <c r="A1892" t="s">
        <v>2387</v>
      </c>
      <c r="B1892" t="s">
        <v>2388</v>
      </c>
      <c r="C1892" s="1">
        <v>33996</v>
      </c>
      <c r="D1892" s="3">
        <f t="shared" si="58"/>
        <v>1</v>
      </c>
      <c r="E1892" s="3">
        <f t="shared" si="59"/>
        <v>1993</v>
      </c>
      <c r="F1892" t="s">
        <v>14</v>
      </c>
      <c r="G1892" t="s">
        <v>2404</v>
      </c>
      <c r="H1892" t="s">
        <v>2405</v>
      </c>
      <c r="I1892" s="2">
        <v>100</v>
      </c>
      <c r="K1892" s="2">
        <v>1350</v>
      </c>
    </row>
    <row r="1893" spans="1:11" x14ac:dyDescent="0.15">
      <c r="A1893" t="s">
        <v>2387</v>
      </c>
      <c r="B1893" t="s">
        <v>2388</v>
      </c>
      <c r="C1893" s="1">
        <v>34333</v>
      </c>
      <c r="D1893" s="3">
        <f t="shared" si="58"/>
        <v>12</v>
      </c>
      <c r="E1893" s="3">
        <f t="shared" si="59"/>
        <v>1993</v>
      </c>
      <c r="F1893" t="s">
        <v>14</v>
      </c>
      <c r="G1893" t="s">
        <v>2406</v>
      </c>
      <c r="H1893" t="s">
        <v>2407</v>
      </c>
      <c r="I1893" s="2">
        <v>150</v>
      </c>
      <c r="K1893" s="2">
        <v>1500</v>
      </c>
    </row>
    <row r="1894" spans="1:11" x14ac:dyDescent="0.15">
      <c r="A1894" t="s">
        <v>2387</v>
      </c>
      <c r="B1894" t="s">
        <v>2388</v>
      </c>
      <c r="C1894" s="1">
        <v>34666</v>
      </c>
      <c r="D1894" s="3">
        <f t="shared" si="58"/>
        <v>11</v>
      </c>
      <c r="E1894" s="3">
        <f t="shared" si="59"/>
        <v>1994</v>
      </c>
      <c r="F1894" t="s">
        <v>14</v>
      </c>
      <c r="G1894" t="s">
        <v>2408</v>
      </c>
      <c r="H1894" t="s">
        <v>2409</v>
      </c>
      <c r="I1894" s="2">
        <v>100</v>
      </c>
      <c r="K1894" s="2">
        <v>1600</v>
      </c>
    </row>
    <row r="1895" spans="1:11" x14ac:dyDescent="0.15">
      <c r="A1895" t="s">
        <v>2387</v>
      </c>
      <c r="B1895" t="s">
        <v>2388</v>
      </c>
      <c r="C1895" s="1">
        <v>34950</v>
      </c>
      <c r="D1895" s="3">
        <f t="shared" si="58"/>
        <v>9</v>
      </c>
      <c r="E1895" s="3">
        <f t="shared" si="59"/>
        <v>1995</v>
      </c>
      <c r="F1895" t="s">
        <v>14</v>
      </c>
      <c r="G1895" t="s">
        <v>2410</v>
      </c>
      <c r="H1895" t="s">
        <v>2392</v>
      </c>
      <c r="I1895" s="2">
        <v>100</v>
      </c>
      <c r="K1895" s="2">
        <v>1700</v>
      </c>
    </row>
    <row r="1896" spans="1:11" x14ac:dyDescent="0.15">
      <c r="A1896" t="s">
        <v>2387</v>
      </c>
      <c r="B1896" t="s">
        <v>2388</v>
      </c>
      <c r="C1896" s="1">
        <v>35156</v>
      </c>
      <c r="D1896" s="3">
        <f t="shared" si="58"/>
        <v>4</v>
      </c>
      <c r="E1896" s="3">
        <f t="shared" si="59"/>
        <v>1996</v>
      </c>
      <c r="F1896" t="s">
        <v>14</v>
      </c>
      <c r="G1896" t="s">
        <v>2410</v>
      </c>
      <c r="H1896" t="s">
        <v>2411</v>
      </c>
      <c r="I1896" s="2">
        <v>150</v>
      </c>
      <c r="K1896" s="2">
        <v>1850</v>
      </c>
    </row>
    <row r="1897" spans="1:11" x14ac:dyDescent="0.15">
      <c r="A1897" t="s">
        <v>2387</v>
      </c>
      <c r="B1897" t="s">
        <v>2388</v>
      </c>
      <c r="C1897" s="1">
        <v>35257</v>
      </c>
      <c r="D1897" s="3">
        <f t="shared" si="58"/>
        <v>7</v>
      </c>
      <c r="E1897" s="3">
        <f t="shared" si="59"/>
        <v>1996</v>
      </c>
      <c r="F1897" t="s">
        <v>14</v>
      </c>
      <c r="G1897" t="s">
        <v>2412</v>
      </c>
      <c r="H1897" t="s">
        <v>2413</v>
      </c>
      <c r="I1897" s="2">
        <v>150</v>
      </c>
      <c r="K1897" s="2">
        <v>2000</v>
      </c>
    </row>
    <row r="1898" spans="1:11" x14ac:dyDescent="0.15">
      <c r="A1898" t="s">
        <v>2387</v>
      </c>
      <c r="B1898" t="s">
        <v>2388</v>
      </c>
      <c r="C1898" s="1">
        <v>35353</v>
      </c>
      <c r="D1898" s="3">
        <f t="shared" si="58"/>
        <v>10</v>
      </c>
      <c r="E1898" s="3">
        <f t="shared" si="59"/>
        <v>1996</v>
      </c>
      <c r="F1898" t="s">
        <v>14</v>
      </c>
      <c r="G1898" t="s">
        <v>2414</v>
      </c>
      <c r="H1898" t="s">
        <v>2415</v>
      </c>
      <c r="I1898" s="2">
        <v>150</v>
      </c>
      <c r="K1898" s="2">
        <v>2150</v>
      </c>
    </row>
    <row r="1899" spans="1:11" x14ac:dyDescent="0.15">
      <c r="A1899" t="s">
        <v>2416</v>
      </c>
      <c r="B1899" t="s">
        <v>2417</v>
      </c>
      <c r="C1899" s="1">
        <v>30251</v>
      </c>
      <c r="D1899" s="3">
        <f t="shared" si="58"/>
        <v>10</v>
      </c>
      <c r="E1899" s="3">
        <f t="shared" si="59"/>
        <v>1982</v>
      </c>
      <c r="F1899" t="s">
        <v>14</v>
      </c>
      <c r="G1899" t="s">
        <v>2418</v>
      </c>
      <c r="H1899" t="s">
        <v>872</v>
      </c>
      <c r="I1899" s="2">
        <v>250</v>
      </c>
      <c r="K1899" s="2">
        <v>250</v>
      </c>
    </row>
    <row r="1900" spans="1:11" x14ac:dyDescent="0.15">
      <c r="A1900" t="s">
        <v>2416</v>
      </c>
      <c r="B1900" t="s">
        <v>2417</v>
      </c>
      <c r="C1900" s="1">
        <v>30566</v>
      </c>
      <c r="D1900" s="3">
        <f t="shared" si="58"/>
        <v>9</v>
      </c>
      <c r="E1900" s="3">
        <f t="shared" si="59"/>
        <v>1983</v>
      </c>
      <c r="F1900" t="s">
        <v>14</v>
      </c>
      <c r="G1900" t="s">
        <v>78</v>
      </c>
      <c r="H1900" t="s">
        <v>2419</v>
      </c>
      <c r="I1900" s="2">
        <v>100</v>
      </c>
      <c r="K1900" s="2">
        <v>350</v>
      </c>
    </row>
    <row r="1901" spans="1:11" x14ac:dyDescent="0.15">
      <c r="A1901" t="s">
        <v>2416</v>
      </c>
      <c r="B1901" t="s">
        <v>2417</v>
      </c>
      <c r="C1901" s="1">
        <v>30967</v>
      </c>
      <c r="D1901" s="3">
        <f t="shared" si="58"/>
        <v>10</v>
      </c>
      <c r="E1901" s="3">
        <f t="shared" si="59"/>
        <v>1984</v>
      </c>
      <c r="F1901" t="s">
        <v>14</v>
      </c>
      <c r="G1901" t="s">
        <v>118</v>
      </c>
      <c r="H1901" t="s">
        <v>2420</v>
      </c>
      <c r="I1901" s="2">
        <v>100</v>
      </c>
      <c r="K1901" s="2">
        <v>450</v>
      </c>
    </row>
    <row r="1902" spans="1:11" x14ac:dyDescent="0.15">
      <c r="A1902" t="s">
        <v>2416</v>
      </c>
      <c r="B1902" t="s">
        <v>2417</v>
      </c>
      <c r="C1902" s="1">
        <v>31072</v>
      </c>
      <c r="D1902" s="3">
        <f t="shared" si="58"/>
        <v>1</v>
      </c>
      <c r="E1902" s="3">
        <f t="shared" si="59"/>
        <v>1985</v>
      </c>
      <c r="F1902" t="s">
        <v>14</v>
      </c>
      <c r="G1902" t="s">
        <v>2421</v>
      </c>
      <c r="H1902" t="s">
        <v>2422</v>
      </c>
      <c r="I1902" s="2">
        <v>150</v>
      </c>
      <c r="K1902" s="2">
        <v>600</v>
      </c>
    </row>
    <row r="1903" spans="1:11" x14ac:dyDescent="0.15">
      <c r="A1903" t="s">
        <v>2416</v>
      </c>
      <c r="B1903" t="s">
        <v>2417</v>
      </c>
      <c r="C1903" s="1">
        <v>31548</v>
      </c>
      <c r="D1903" s="3">
        <f t="shared" si="58"/>
        <v>5</v>
      </c>
      <c r="E1903" s="3">
        <f t="shared" si="59"/>
        <v>1986</v>
      </c>
      <c r="F1903" t="s">
        <v>14</v>
      </c>
      <c r="G1903" t="s">
        <v>2423</v>
      </c>
      <c r="H1903" t="s">
        <v>2420</v>
      </c>
      <c r="I1903" s="2">
        <v>100</v>
      </c>
      <c r="K1903" s="2">
        <v>700</v>
      </c>
    </row>
    <row r="1904" spans="1:11" x14ac:dyDescent="0.15">
      <c r="A1904" t="s">
        <v>2416</v>
      </c>
      <c r="B1904" t="s">
        <v>2417</v>
      </c>
      <c r="C1904" s="1">
        <v>32113</v>
      </c>
      <c r="D1904" s="3">
        <f t="shared" si="58"/>
        <v>12</v>
      </c>
      <c r="E1904" s="3">
        <f t="shared" si="59"/>
        <v>1987</v>
      </c>
      <c r="F1904" t="s">
        <v>14</v>
      </c>
      <c r="G1904" t="s">
        <v>2424</v>
      </c>
      <c r="H1904" t="s">
        <v>2376</v>
      </c>
      <c r="I1904" s="2">
        <v>50</v>
      </c>
      <c r="K1904" s="2">
        <v>750</v>
      </c>
    </row>
    <row r="1905" spans="1:11" x14ac:dyDescent="0.15">
      <c r="A1905" t="s">
        <v>2416</v>
      </c>
      <c r="B1905" t="s">
        <v>2417</v>
      </c>
      <c r="C1905" s="1">
        <v>32164</v>
      </c>
      <c r="D1905" s="3">
        <f t="shared" si="58"/>
        <v>1</v>
      </c>
      <c r="E1905" s="3">
        <f t="shared" si="59"/>
        <v>1988</v>
      </c>
      <c r="F1905" t="s">
        <v>14</v>
      </c>
      <c r="G1905" t="s">
        <v>2425</v>
      </c>
      <c r="H1905" t="s">
        <v>2399</v>
      </c>
      <c r="I1905" s="2">
        <v>50</v>
      </c>
      <c r="K1905" s="2">
        <v>800</v>
      </c>
    </row>
    <row r="1906" spans="1:11" x14ac:dyDescent="0.15">
      <c r="A1906" t="s">
        <v>2416</v>
      </c>
      <c r="B1906" t="s">
        <v>2417</v>
      </c>
      <c r="C1906" s="1">
        <v>34045</v>
      </c>
      <c r="D1906" s="3">
        <f t="shared" si="58"/>
        <v>3</v>
      </c>
      <c r="E1906" s="3">
        <f t="shared" si="59"/>
        <v>1993</v>
      </c>
      <c r="F1906" t="s">
        <v>14</v>
      </c>
      <c r="G1906" t="s">
        <v>2426</v>
      </c>
      <c r="H1906" t="s">
        <v>2427</v>
      </c>
      <c r="I1906" s="2">
        <v>150</v>
      </c>
      <c r="K1906" s="2">
        <v>950</v>
      </c>
    </row>
    <row r="1907" spans="1:11" x14ac:dyDescent="0.15">
      <c r="A1907" t="s">
        <v>2416</v>
      </c>
      <c r="B1907" t="s">
        <v>2417</v>
      </c>
      <c r="C1907" s="1">
        <v>34164</v>
      </c>
      <c r="D1907" s="3">
        <f t="shared" si="58"/>
        <v>7</v>
      </c>
      <c r="E1907" s="3">
        <f t="shared" si="59"/>
        <v>1993</v>
      </c>
      <c r="F1907" t="s">
        <v>14</v>
      </c>
      <c r="G1907" t="s">
        <v>2428</v>
      </c>
      <c r="H1907" t="s">
        <v>2419</v>
      </c>
      <c r="I1907" s="2">
        <v>100</v>
      </c>
      <c r="K1907" s="2">
        <v>1050</v>
      </c>
    </row>
    <row r="1908" spans="1:11" x14ac:dyDescent="0.15">
      <c r="A1908" t="s">
        <v>2416</v>
      </c>
      <c r="B1908" t="s">
        <v>2417</v>
      </c>
      <c r="C1908" s="1">
        <v>34262</v>
      </c>
      <c r="D1908" s="3">
        <f t="shared" si="58"/>
        <v>10</v>
      </c>
      <c r="E1908" s="3">
        <f t="shared" si="59"/>
        <v>1993</v>
      </c>
      <c r="F1908" t="s">
        <v>14</v>
      </c>
      <c r="G1908" t="s">
        <v>2429</v>
      </c>
      <c r="H1908" t="s">
        <v>2430</v>
      </c>
      <c r="I1908" s="2">
        <v>150</v>
      </c>
      <c r="K1908" s="2">
        <v>1200</v>
      </c>
    </row>
    <row r="1909" spans="1:11" x14ac:dyDescent="0.15">
      <c r="A1909" t="s">
        <v>2416</v>
      </c>
      <c r="B1909" t="s">
        <v>2417</v>
      </c>
      <c r="C1909" s="1">
        <v>34528</v>
      </c>
      <c r="D1909" s="3">
        <f t="shared" si="58"/>
        <v>7</v>
      </c>
      <c r="E1909" s="3">
        <f t="shared" si="59"/>
        <v>1994</v>
      </c>
      <c r="F1909" t="s">
        <v>14</v>
      </c>
      <c r="G1909" t="s">
        <v>2431</v>
      </c>
      <c r="H1909" t="s">
        <v>2432</v>
      </c>
      <c r="I1909" s="2">
        <v>100</v>
      </c>
      <c r="K1909" s="2">
        <v>1300</v>
      </c>
    </row>
    <row r="1910" spans="1:11" x14ac:dyDescent="0.15">
      <c r="A1910" t="s">
        <v>2416</v>
      </c>
      <c r="B1910" t="s">
        <v>2417</v>
      </c>
      <c r="C1910" s="1">
        <v>34659</v>
      </c>
      <c r="D1910" s="3">
        <f t="shared" si="58"/>
        <v>11</v>
      </c>
      <c r="E1910" s="3">
        <f t="shared" si="59"/>
        <v>1994</v>
      </c>
      <c r="F1910" t="s">
        <v>14</v>
      </c>
      <c r="G1910" t="s">
        <v>2433</v>
      </c>
      <c r="H1910" t="s">
        <v>2434</v>
      </c>
      <c r="I1910" s="2">
        <v>150</v>
      </c>
      <c r="K1910" s="2">
        <v>1450</v>
      </c>
    </row>
    <row r="1911" spans="1:11" x14ac:dyDescent="0.15">
      <c r="A1911" t="s">
        <v>2416</v>
      </c>
      <c r="B1911" t="s">
        <v>2417</v>
      </c>
      <c r="C1911" s="1">
        <v>34794</v>
      </c>
      <c r="D1911" s="3">
        <f t="shared" si="58"/>
        <v>4</v>
      </c>
      <c r="E1911" s="3">
        <f t="shared" si="59"/>
        <v>1995</v>
      </c>
      <c r="F1911" t="s">
        <v>14</v>
      </c>
      <c r="G1911" t="s">
        <v>2435</v>
      </c>
      <c r="H1911" t="s">
        <v>2434</v>
      </c>
      <c r="I1911" s="2">
        <v>150</v>
      </c>
      <c r="K1911" s="2">
        <v>1600</v>
      </c>
    </row>
    <row r="1912" spans="1:11" x14ac:dyDescent="0.15">
      <c r="A1912" t="s">
        <v>2416</v>
      </c>
      <c r="B1912" t="s">
        <v>2417</v>
      </c>
      <c r="C1912" s="1">
        <v>34998</v>
      </c>
      <c r="D1912" s="3">
        <f t="shared" si="58"/>
        <v>10</v>
      </c>
      <c r="E1912" s="3">
        <f t="shared" si="59"/>
        <v>1995</v>
      </c>
      <c r="F1912" t="s">
        <v>14</v>
      </c>
      <c r="G1912" t="s">
        <v>2436</v>
      </c>
      <c r="H1912" t="s">
        <v>2437</v>
      </c>
      <c r="I1912" s="2">
        <v>100</v>
      </c>
      <c r="K1912" s="2">
        <v>1700</v>
      </c>
    </row>
    <row r="1913" spans="1:11" x14ac:dyDescent="0.15">
      <c r="A1913" t="s">
        <v>2416</v>
      </c>
      <c r="B1913" t="s">
        <v>2417</v>
      </c>
      <c r="C1913" s="1">
        <v>35118</v>
      </c>
      <c r="D1913" s="3">
        <f t="shared" si="58"/>
        <v>2</v>
      </c>
      <c r="E1913" s="3">
        <f t="shared" si="59"/>
        <v>1996</v>
      </c>
      <c r="F1913" t="s">
        <v>14</v>
      </c>
      <c r="G1913" t="s">
        <v>2438</v>
      </c>
      <c r="H1913" t="s">
        <v>2439</v>
      </c>
      <c r="I1913" s="2">
        <v>100</v>
      </c>
      <c r="K1913" s="2">
        <v>1800</v>
      </c>
    </row>
    <row r="1914" spans="1:11" x14ac:dyDescent="0.15">
      <c r="A1914" t="s">
        <v>2416</v>
      </c>
      <c r="B1914" t="s">
        <v>2417</v>
      </c>
      <c r="C1914" s="1">
        <v>35233</v>
      </c>
      <c r="D1914" s="3">
        <f t="shared" si="58"/>
        <v>6</v>
      </c>
      <c r="E1914" s="3">
        <f t="shared" si="59"/>
        <v>1996</v>
      </c>
      <c r="F1914" t="s">
        <v>14</v>
      </c>
      <c r="G1914" t="s">
        <v>2440</v>
      </c>
      <c r="H1914" t="s">
        <v>2441</v>
      </c>
      <c r="I1914" s="2">
        <v>150</v>
      </c>
      <c r="K1914" s="2">
        <v>1950</v>
      </c>
    </row>
    <row r="1915" spans="1:11" x14ac:dyDescent="0.15">
      <c r="A1915" t="s">
        <v>2416</v>
      </c>
      <c r="B1915" t="s">
        <v>2417</v>
      </c>
      <c r="C1915" s="1">
        <v>35335</v>
      </c>
      <c r="D1915" s="3">
        <f t="shared" si="58"/>
        <v>9</v>
      </c>
      <c r="E1915" s="3">
        <f t="shared" si="59"/>
        <v>1996</v>
      </c>
      <c r="F1915" t="s">
        <v>14</v>
      </c>
      <c r="G1915" t="s">
        <v>2442</v>
      </c>
      <c r="H1915" t="s">
        <v>2443</v>
      </c>
      <c r="I1915" s="2">
        <v>200</v>
      </c>
      <c r="K1915" s="2">
        <v>2150</v>
      </c>
    </row>
    <row r="1916" spans="1:11" x14ac:dyDescent="0.15">
      <c r="A1916" t="s">
        <v>2416</v>
      </c>
      <c r="B1916" t="s">
        <v>2417</v>
      </c>
      <c r="C1916" s="1">
        <v>35447</v>
      </c>
      <c r="D1916" s="3">
        <f t="shared" si="58"/>
        <v>1</v>
      </c>
      <c r="E1916" s="3">
        <f t="shared" si="59"/>
        <v>1997</v>
      </c>
      <c r="F1916" t="s">
        <v>14</v>
      </c>
      <c r="G1916" t="s">
        <v>2444</v>
      </c>
      <c r="H1916" t="s">
        <v>2445</v>
      </c>
      <c r="I1916" s="2">
        <v>150</v>
      </c>
      <c r="K1916" s="2">
        <v>2300</v>
      </c>
    </row>
    <row r="1917" spans="1:11" x14ac:dyDescent="0.15">
      <c r="A1917" t="s">
        <v>2416</v>
      </c>
      <c r="B1917" t="s">
        <v>2417</v>
      </c>
      <c r="C1917" s="1">
        <v>35656</v>
      </c>
      <c r="D1917" s="3">
        <f t="shared" si="58"/>
        <v>8</v>
      </c>
      <c r="E1917" s="3">
        <f t="shared" si="59"/>
        <v>1997</v>
      </c>
      <c r="F1917" t="s">
        <v>14</v>
      </c>
      <c r="G1917" t="s">
        <v>2446</v>
      </c>
      <c r="H1917" t="s">
        <v>2447</v>
      </c>
      <c r="I1917" s="2">
        <v>100</v>
      </c>
      <c r="K1917" s="2">
        <v>2400</v>
      </c>
    </row>
    <row r="1918" spans="1:11" x14ac:dyDescent="0.15">
      <c r="A1918" t="s">
        <v>2416</v>
      </c>
      <c r="B1918" t="s">
        <v>2417</v>
      </c>
      <c r="C1918" s="1">
        <v>35776</v>
      </c>
      <c r="D1918" s="3">
        <f t="shared" si="58"/>
        <v>12</v>
      </c>
      <c r="E1918" s="3">
        <f t="shared" si="59"/>
        <v>1997</v>
      </c>
      <c r="F1918" t="s">
        <v>14</v>
      </c>
      <c r="G1918" t="s">
        <v>2448</v>
      </c>
      <c r="H1918" t="s">
        <v>2449</v>
      </c>
      <c r="I1918" s="2">
        <v>100</v>
      </c>
      <c r="K1918" s="2">
        <v>2500</v>
      </c>
    </row>
    <row r="1919" spans="1:11" x14ac:dyDescent="0.15">
      <c r="A1919" t="s">
        <v>2416</v>
      </c>
      <c r="B1919" t="s">
        <v>2417</v>
      </c>
      <c r="C1919" s="1">
        <v>35816</v>
      </c>
      <c r="D1919" s="3">
        <f t="shared" si="58"/>
        <v>1</v>
      </c>
      <c r="E1919" s="3">
        <f t="shared" si="59"/>
        <v>1998</v>
      </c>
      <c r="F1919" t="s">
        <v>14</v>
      </c>
      <c r="G1919" t="s">
        <v>2450</v>
      </c>
      <c r="H1919" t="s">
        <v>2451</v>
      </c>
      <c r="I1919" s="2">
        <v>200</v>
      </c>
      <c r="K1919" s="2">
        <v>2700</v>
      </c>
    </row>
    <row r="1920" spans="1:11" x14ac:dyDescent="0.15">
      <c r="A1920" t="s">
        <v>2416</v>
      </c>
      <c r="B1920" t="s">
        <v>2417</v>
      </c>
      <c r="C1920" s="1">
        <v>37257</v>
      </c>
      <c r="D1920" s="3">
        <f t="shared" si="58"/>
        <v>1</v>
      </c>
      <c r="E1920" s="3">
        <f t="shared" si="59"/>
        <v>2002</v>
      </c>
      <c r="F1920" t="s">
        <v>43</v>
      </c>
      <c r="G1920" t="s">
        <v>37</v>
      </c>
      <c r="H1920" t="s">
        <v>37</v>
      </c>
      <c r="I1920" s="2">
        <v>-1.11E-6</v>
      </c>
      <c r="K1920" s="2">
        <v>2699.9999988900004</v>
      </c>
    </row>
    <row r="1921" spans="1:11" x14ac:dyDescent="0.15">
      <c r="A1921" t="s">
        <v>2416</v>
      </c>
      <c r="B1921" t="s">
        <v>2417</v>
      </c>
      <c r="C1921" s="1">
        <v>37316</v>
      </c>
      <c r="D1921" s="3">
        <f t="shared" si="58"/>
        <v>3</v>
      </c>
      <c r="E1921" s="3">
        <f t="shared" si="59"/>
        <v>2002</v>
      </c>
      <c r="F1921" t="s">
        <v>14</v>
      </c>
      <c r="G1921" t="s">
        <v>37</v>
      </c>
      <c r="H1921" t="s">
        <v>37</v>
      </c>
      <c r="I1921" s="2">
        <v>5</v>
      </c>
      <c r="K1921" s="2">
        <v>2704.9999988900004</v>
      </c>
    </row>
    <row r="1922" spans="1:11" x14ac:dyDescent="0.15">
      <c r="A1922" t="s">
        <v>2416</v>
      </c>
      <c r="B1922" t="s">
        <v>2417</v>
      </c>
      <c r="C1922" s="1">
        <v>37321</v>
      </c>
      <c r="D1922" s="3">
        <f t="shared" si="58"/>
        <v>3</v>
      </c>
      <c r="E1922" s="3">
        <f t="shared" si="59"/>
        <v>2002</v>
      </c>
      <c r="F1922" t="s">
        <v>43</v>
      </c>
      <c r="G1922" t="s">
        <v>37</v>
      </c>
      <c r="H1922" t="s">
        <v>37</v>
      </c>
      <c r="I1922" s="2">
        <v>-1E-8</v>
      </c>
      <c r="K1922" s="2">
        <v>2704.99999888</v>
      </c>
    </row>
    <row r="1923" spans="1:11" x14ac:dyDescent="0.15">
      <c r="A1923" t="s">
        <v>2416</v>
      </c>
      <c r="B1923" t="s">
        <v>2417</v>
      </c>
      <c r="C1923" s="1">
        <v>37413</v>
      </c>
      <c r="D1923" s="3">
        <f t="shared" si="58"/>
        <v>6</v>
      </c>
      <c r="E1923" s="3">
        <f t="shared" si="59"/>
        <v>2002</v>
      </c>
      <c r="F1923" t="s">
        <v>14</v>
      </c>
      <c r="G1923" t="s">
        <v>37</v>
      </c>
      <c r="H1923" t="s">
        <v>37</v>
      </c>
      <c r="I1923" s="2">
        <v>29</v>
      </c>
      <c r="K1923" s="2">
        <v>2733.99999888</v>
      </c>
    </row>
    <row r="1924" spans="1:11" x14ac:dyDescent="0.15">
      <c r="A1924" t="s">
        <v>2452</v>
      </c>
      <c r="B1924" t="s">
        <v>2453</v>
      </c>
      <c r="C1924" s="1">
        <v>33869</v>
      </c>
      <c r="D1924" s="3">
        <f t="shared" si="58"/>
        <v>9</v>
      </c>
      <c r="E1924" s="3">
        <f t="shared" si="59"/>
        <v>1992</v>
      </c>
      <c r="F1924" t="s">
        <v>14</v>
      </c>
      <c r="G1924" t="s">
        <v>2373</v>
      </c>
      <c r="H1924" t="s">
        <v>2454</v>
      </c>
      <c r="I1924" s="2">
        <v>600</v>
      </c>
      <c r="K1924" s="2">
        <v>600</v>
      </c>
    </row>
    <row r="1925" spans="1:11" x14ac:dyDescent="0.15">
      <c r="A1925" t="s">
        <v>2452</v>
      </c>
      <c r="B1925" t="s">
        <v>2453</v>
      </c>
      <c r="C1925" s="1">
        <v>34333</v>
      </c>
      <c r="D1925" s="3">
        <f t="shared" si="58"/>
        <v>12</v>
      </c>
      <c r="E1925" s="3">
        <f t="shared" si="59"/>
        <v>1993</v>
      </c>
      <c r="F1925" t="s">
        <v>14</v>
      </c>
      <c r="G1925" t="s">
        <v>2455</v>
      </c>
      <c r="H1925" t="s">
        <v>2456</v>
      </c>
      <c r="I1925" s="2">
        <v>250</v>
      </c>
      <c r="K1925" s="2">
        <v>850</v>
      </c>
    </row>
    <row r="1926" spans="1:11" x14ac:dyDescent="0.15">
      <c r="A1926" t="s">
        <v>2452</v>
      </c>
      <c r="B1926" t="s">
        <v>2453</v>
      </c>
      <c r="C1926" s="1">
        <v>34474</v>
      </c>
      <c r="D1926" s="3">
        <f t="shared" si="58"/>
        <v>5</v>
      </c>
      <c r="E1926" s="3">
        <f t="shared" si="59"/>
        <v>1994</v>
      </c>
      <c r="F1926" t="s">
        <v>14</v>
      </c>
      <c r="G1926" t="s">
        <v>2457</v>
      </c>
      <c r="H1926" t="s">
        <v>1466</v>
      </c>
      <c r="I1926" s="2">
        <v>150</v>
      </c>
      <c r="K1926" s="2">
        <v>1000</v>
      </c>
    </row>
    <row r="1927" spans="1:11" x14ac:dyDescent="0.15">
      <c r="A1927" t="s">
        <v>2452</v>
      </c>
      <c r="B1927" t="s">
        <v>2453</v>
      </c>
      <c r="C1927" s="1">
        <v>35088</v>
      </c>
      <c r="D1927" s="3">
        <f t="shared" si="58"/>
        <v>1</v>
      </c>
      <c r="E1927" s="3">
        <f t="shared" si="59"/>
        <v>1996</v>
      </c>
      <c r="F1927" t="s">
        <v>14</v>
      </c>
      <c r="G1927" t="s">
        <v>2458</v>
      </c>
      <c r="H1927" t="s">
        <v>2392</v>
      </c>
      <c r="I1927" s="2">
        <v>150</v>
      </c>
      <c r="K1927" s="2">
        <v>1150</v>
      </c>
    </row>
    <row r="1928" spans="1:11" x14ac:dyDescent="0.15">
      <c r="A1928" t="s">
        <v>2452</v>
      </c>
      <c r="B1928" t="s">
        <v>2453</v>
      </c>
      <c r="C1928" s="1">
        <v>36014</v>
      </c>
      <c r="D1928" s="3">
        <f t="shared" ref="D1928:D1991" si="60">MONTH(C1928)</f>
        <v>8</v>
      </c>
      <c r="E1928" s="3">
        <f t="shared" ref="E1928:E1991" si="61">YEAR(C1928)</f>
        <v>1998</v>
      </c>
      <c r="F1928" t="s">
        <v>14</v>
      </c>
      <c r="G1928" t="s">
        <v>2459</v>
      </c>
      <c r="H1928" t="s">
        <v>2460</v>
      </c>
      <c r="I1928" s="2">
        <v>150</v>
      </c>
      <c r="K1928" s="2">
        <v>1300</v>
      </c>
    </row>
    <row r="1929" spans="1:11" x14ac:dyDescent="0.15">
      <c r="A1929" t="s">
        <v>2452</v>
      </c>
      <c r="B1929" t="s">
        <v>2453</v>
      </c>
      <c r="C1929" s="1">
        <v>37257</v>
      </c>
      <c r="D1929" s="3">
        <f t="shared" si="60"/>
        <v>1</v>
      </c>
      <c r="E1929" s="3">
        <f t="shared" si="61"/>
        <v>2002</v>
      </c>
      <c r="F1929" t="s">
        <v>43</v>
      </c>
      <c r="G1929" t="s">
        <v>37</v>
      </c>
      <c r="H1929" t="s">
        <v>37</v>
      </c>
      <c r="I1929" s="2">
        <v>-3.5999999999999999E-7</v>
      </c>
      <c r="K1929" s="2">
        <v>1299.9999996399999</v>
      </c>
    </row>
    <row r="1930" spans="1:11" x14ac:dyDescent="0.15">
      <c r="A1930" t="s">
        <v>2452</v>
      </c>
      <c r="B1930" t="s">
        <v>2453</v>
      </c>
      <c r="C1930" s="1">
        <v>37316</v>
      </c>
      <c r="D1930" s="3">
        <f t="shared" si="60"/>
        <v>3</v>
      </c>
      <c r="E1930" s="3">
        <f t="shared" si="61"/>
        <v>2002</v>
      </c>
      <c r="F1930" t="s">
        <v>14</v>
      </c>
      <c r="G1930" t="s">
        <v>37</v>
      </c>
      <c r="H1930" t="s">
        <v>37</v>
      </c>
      <c r="I1930" s="2">
        <v>9</v>
      </c>
      <c r="K1930" s="2">
        <v>1308.9999996399999</v>
      </c>
    </row>
    <row r="1931" spans="1:11" x14ac:dyDescent="0.15">
      <c r="A1931" t="s">
        <v>2452</v>
      </c>
      <c r="B1931" t="s">
        <v>2453</v>
      </c>
      <c r="C1931" s="1">
        <v>37413</v>
      </c>
      <c r="D1931" s="3">
        <f t="shared" si="60"/>
        <v>6</v>
      </c>
      <c r="E1931" s="3">
        <f t="shared" si="61"/>
        <v>2002</v>
      </c>
      <c r="F1931" t="s">
        <v>14</v>
      </c>
      <c r="G1931" t="s">
        <v>37</v>
      </c>
      <c r="H1931" t="s">
        <v>37</v>
      </c>
      <c r="I1931" s="2">
        <v>29</v>
      </c>
      <c r="K1931" s="2">
        <v>1337.9999996400002</v>
      </c>
    </row>
    <row r="1932" spans="1:11" x14ac:dyDescent="0.15">
      <c r="A1932" t="s">
        <v>2461</v>
      </c>
      <c r="B1932" t="s">
        <v>2462</v>
      </c>
      <c r="C1932" s="1">
        <v>29775</v>
      </c>
      <c r="D1932" s="3">
        <f t="shared" si="60"/>
        <v>7</v>
      </c>
      <c r="E1932" s="3">
        <f t="shared" si="61"/>
        <v>1981</v>
      </c>
      <c r="F1932" t="s">
        <v>14</v>
      </c>
      <c r="G1932" t="s">
        <v>2463</v>
      </c>
      <c r="H1932" t="s">
        <v>2464</v>
      </c>
      <c r="I1932" s="2">
        <v>1000</v>
      </c>
      <c r="K1932" s="2">
        <v>1000</v>
      </c>
    </row>
    <row r="1933" spans="1:11" x14ac:dyDescent="0.15">
      <c r="A1933" t="s">
        <v>2461</v>
      </c>
      <c r="B1933" t="s">
        <v>2462</v>
      </c>
      <c r="C1933" s="1">
        <v>32132</v>
      </c>
      <c r="D1933" s="3">
        <f t="shared" si="60"/>
        <v>12</v>
      </c>
      <c r="E1933" s="3">
        <f t="shared" si="61"/>
        <v>1987</v>
      </c>
      <c r="F1933" t="s">
        <v>14</v>
      </c>
      <c r="G1933" t="s">
        <v>2465</v>
      </c>
      <c r="H1933" t="s">
        <v>1380</v>
      </c>
      <c r="I1933" s="2">
        <v>100</v>
      </c>
      <c r="K1933" s="2">
        <v>1100</v>
      </c>
    </row>
    <row r="1934" spans="1:11" x14ac:dyDescent="0.15">
      <c r="A1934" t="s">
        <v>2461</v>
      </c>
      <c r="B1934" t="s">
        <v>2462</v>
      </c>
      <c r="C1934" s="1">
        <v>32353</v>
      </c>
      <c r="D1934" s="3">
        <f t="shared" si="60"/>
        <v>7</v>
      </c>
      <c r="E1934" s="3">
        <f t="shared" si="61"/>
        <v>1988</v>
      </c>
      <c r="F1934" t="s">
        <v>14</v>
      </c>
      <c r="G1934" t="s">
        <v>2466</v>
      </c>
      <c r="H1934" t="s">
        <v>2360</v>
      </c>
      <c r="I1934" s="2">
        <v>100</v>
      </c>
      <c r="K1934" s="2">
        <v>1200</v>
      </c>
    </row>
    <row r="1935" spans="1:11" x14ac:dyDescent="0.15">
      <c r="A1935" t="s">
        <v>2461</v>
      </c>
      <c r="B1935" t="s">
        <v>2462</v>
      </c>
      <c r="C1935" s="1">
        <v>33893</v>
      </c>
      <c r="D1935" s="3">
        <f t="shared" si="60"/>
        <v>10</v>
      </c>
      <c r="E1935" s="3">
        <f t="shared" si="61"/>
        <v>1992</v>
      </c>
      <c r="F1935" t="s">
        <v>14</v>
      </c>
      <c r="G1935" t="s">
        <v>2467</v>
      </c>
      <c r="H1935" t="s">
        <v>2468</v>
      </c>
      <c r="I1935" s="2">
        <v>150</v>
      </c>
      <c r="K1935" s="2">
        <v>1350</v>
      </c>
    </row>
    <row r="1936" spans="1:11" x14ac:dyDescent="0.15">
      <c r="A1936" t="s">
        <v>2461</v>
      </c>
      <c r="B1936" t="s">
        <v>2462</v>
      </c>
      <c r="C1936" s="1">
        <v>34218</v>
      </c>
      <c r="D1936" s="3">
        <f t="shared" si="60"/>
        <v>9</v>
      </c>
      <c r="E1936" s="3">
        <f t="shared" si="61"/>
        <v>1993</v>
      </c>
      <c r="F1936" t="s">
        <v>14</v>
      </c>
      <c r="G1936" t="s">
        <v>2469</v>
      </c>
      <c r="H1936" t="s">
        <v>2464</v>
      </c>
      <c r="I1936" s="2">
        <v>200</v>
      </c>
      <c r="K1936" s="2">
        <v>1550</v>
      </c>
    </row>
    <row r="1937" spans="1:11" x14ac:dyDescent="0.15">
      <c r="A1937" t="s">
        <v>2461</v>
      </c>
      <c r="B1937" t="s">
        <v>2462</v>
      </c>
      <c r="C1937" s="1">
        <v>34571</v>
      </c>
      <c r="D1937" s="3">
        <f t="shared" si="60"/>
        <v>8</v>
      </c>
      <c r="E1937" s="3">
        <f t="shared" si="61"/>
        <v>1994</v>
      </c>
      <c r="F1937" t="s">
        <v>14</v>
      </c>
      <c r="G1937" t="s">
        <v>2470</v>
      </c>
      <c r="H1937" t="s">
        <v>2471</v>
      </c>
      <c r="I1937" s="2">
        <v>100</v>
      </c>
      <c r="K1937" s="2">
        <v>1650</v>
      </c>
    </row>
    <row r="1938" spans="1:11" x14ac:dyDescent="0.15">
      <c r="A1938" t="s">
        <v>2461</v>
      </c>
      <c r="B1938" t="s">
        <v>2462</v>
      </c>
      <c r="C1938" s="1">
        <v>34737</v>
      </c>
      <c r="D1938" s="3">
        <f t="shared" si="60"/>
        <v>2</v>
      </c>
      <c r="E1938" s="3">
        <f t="shared" si="61"/>
        <v>1995</v>
      </c>
      <c r="F1938" t="s">
        <v>14</v>
      </c>
      <c r="G1938" t="s">
        <v>2472</v>
      </c>
      <c r="H1938" t="s">
        <v>2403</v>
      </c>
      <c r="I1938" s="2">
        <v>100</v>
      </c>
      <c r="K1938" s="2">
        <v>1750</v>
      </c>
    </row>
    <row r="1939" spans="1:11" x14ac:dyDescent="0.15">
      <c r="A1939" t="s">
        <v>2461</v>
      </c>
      <c r="B1939" t="s">
        <v>2462</v>
      </c>
      <c r="C1939" s="1">
        <v>34914</v>
      </c>
      <c r="D1939" s="3">
        <f t="shared" si="60"/>
        <v>8</v>
      </c>
      <c r="E1939" s="3">
        <f t="shared" si="61"/>
        <v>1995</v>
      </c>
      <c r="F1939" t="s">
        <v>14</v>
      </c>
      <c r="G1939" t="s">
        <v>2473</v>
      </c>
      <c r="H1939" t="s">
        <v>1300</v>
      </c>
      <c r="I1939" s="2">
        <v>100</v>
      </c>
      <c r="K1939" s="2">
        <v>1850</v>
      </c>
    </row>
    <row r="1940" spans="1:11" x14ac:dyDescent="0.15">
      <c r="A1940" t="s">
        <v>2461</v>
      </c>
      <c r="B1940" t="s">
        <v>2462</v>
      </c>
      <c r="C1940" s="1">
        <v>35002</v>
      </c>
      <c r="D1940" s="3">
        <f t="shared" si="60"/>
        <v>10</v>
      </c>
      <c r="E1940" s="3">
        <f t="shared" si="61"/>
        <v>1995</v>
      </c>
      <c r="F1940" t="s">
        <v>14</v>
      </c>
      <c r="G1940" t="s">
        <v>2474</v>
      </c>
      <c r="H1940" t="s">
        <v>2475</v>
      </c>
      <c r="I1940" s="2">
        <v>100</v>
      </c>
      <c r="K1940" s="2">
        <v>1950</v>
      </c>
    </row>
    <row r="1941" spans="1:11" x14ac:dyDescent="0.15">
      <c r="A1941" t="s">
        <v>2461</v>
      </c>
      <c r="B1941" t="s">
        <v>2462</v>
      </c>
      <c r="C1941" s="1">
        <v>35195</v>
      </c>
      <c r="D1941" s="3">
        <f t="shared" si="60"/>
        <v>5</v>
      </c>
      <c r="E1941" s="3">
        <f t="shared" si="61"/>
        <v>1996</v>
      </c>
      <c r="F1941" t="s">
        <v>14</v>
      </c>
      <c r="G1941" t="s">
        <v>2476</v>
      </c>
      <c r="H1941" t="s">
        <v>2370</v>
      </c>
      <c r="I1941" s="2">
        <v>150</v>
      </c>
      <c r="K1941" s="2">
        <v>2100</v>
      </c>
    </row>
    <row r="1942" spans="1:11" x14ac:dyDescent="0.15">
      <c r="A1942" t="s">
        <v>2461</v>
      </c>
      <c r="B1942" t="s">
        <v>2462</v>
      </c>
      <c r="C1942" s="1">
        <v>35306</v>
      </c>
      <c r="D1942" s="3">
        <f t="shared" si="60"/>
        <v>8</v>
      </c>
      <c r="E1942" s="3">
        <f t="shared" si="61"/>
        <v>1996</v>
      </c>
      <c r="F1942" t="s">
        <v>14</v>
      </c>
      <c r="G1942" t="s">
        <v>2477</v>
      </c>
      <c r="H1942" t="s">
        <v>2478</v>
      </c>
      <c r="I1942" s="2">
        <v>150</v>
      </c>
      <c r="K1942" s="2">
        <v>2250</v>
      </c>
    </row>
    <row r="1943" spans="1:11" x14ac:dyDescent="0.15">
      <c r="A1943" t="s">
        <v>2461</v>
      </c>
      <c r="B1943" t="s">
        <v>2462</v>
      </c>
      <c r="C1943" s="1">
        <v>35471</v>
      </c>
      <c r="D1943" s="3">
        <f t="shared" si="60"/>
        <v>2</v>
      </c>
      <c r="E1943" s="3">
        <f t="shared" si="61"/>
        <v>1997</v>
      </c>
      <c r="F1943" t="s">
        <v>14</v>
      </c>
      <c r="G1943" t="s">
        <v>2479</v>
      </c>
      <c r="H1943" t="s">
        <v>2480</v>
      </c>
      <c r="I1943" s="2">
        <v>100</v>
      </c>
      <c r="K1943" s="2">
        <v>2350</v>
      </c>
    </row>
    <row r="1944" spans="1:11" x14ac:dyDescent="0.15">
      <c r="A1944" t="s">
        <v>2461</v>
      </c>
      <c r="B1944" t="s">
        <v>2462</v>
      </c>
      <c r="C1944" s="1">
        <v>35705</v>
      </c>
      <c r="D1944" s="3">
        <f t="shared" si="60"/>
        <v>10</v>
      </c>
      <c r="E1944" s="3">
        <f t="shared" si="61"/>
        <v>1997</v>
      </c>
      <c r="F1944" t="s">
        <v>14</v>
      </c>
      <c r="G1944" t="s">
        <v>2481</v>
      </c>
      <c r="H1944" t="s">
        <v>2482</v>
      </c>
      <c r="I1944" s="2">
        <v>150</v>
      </c>
      <c r="K1944" s="2">
        <v>2500</v>
      </c>
    </row>
    <row r="1945" spans="1:11" x14ac:dyDescent="0.15">
      <c r="A1945" t="s">
        <v>2461</v>
      </c>
      <c r="B1945" t="s">
        <v>2462</v>
      </c>
      <c r="C1945" s="1">
        <v>35795</v>
      </c>
      <c r="D1945" s="3">
        <f t="shared" si="60"/>
        <v>12</v>
      </c>
      <c r="E1945" s="3">
        <f t="shared" si="61"/>
        <v>1997</v>
      </c>
      <c r="F1945" t="s">
        <v>43</v>
      </c>
      <c r="G1945" t="s">
        <v>37</v>
      </c>
      <c r="H1945" t="s">
        <v>37</v>
      </c>
      <c r="I1945" s="2">
        <v>-9.9999999999999995E-7</v>
      </c>
      <c r="K1945" s="2">
        <v>2499.9999990000001</v>
      </c>
    </row>
    <row r="1946" spans="1:11" x14ac:dyDescent="0.15">
      <c r="A1946" t="s">
        <v>2461</v>
      </c>
      <c r="B1946" t="s">
        <v>2462</v>
      </c>
      <c r="C1946" s="1">
        <v>37092</v>
      </c>
      <c r="D1946" s="3">
        <f t="shared" si="60"/>
        <v>7</v>
      </c>
      <c r="E1946" s="3">
        <f t="shared" si="61"/>
        <v>2001</v>
      </c>
      <c r="F1946" t="s">
        <v>65</v>
      </c>
      <c r="G1946" t="s">
        <v>37</v>
      </c>
      <c r="H1946" t="s">
        <v>37</v>
      </c>
      <c r="I1946" s="2">
        <v>-500</v>
      </c>
      <c r="K1946" s="2">
        <v>1999.9999989999999</v>
      </c>
    </row>
    <row r="1947" spans="1:11" x14ac:dyDescent="0.15">
      <c r="A1947" t="s">
        <v>2461</v>
      </c>
      <c r="B1947" t="s">
        <v>2462</v>
      </c>
      <c r="C1947" s="1">
        <v>37257</v>
      </c>
      <c r="D1947" s="3">
        <f t="shared" si="60"/>
        <v>1</v>
      </c>
      <c r="E1947" s="3">
        <f t="shared" si="61"/>
        <v>2002</v>
      </c>
      <c r="F1947" t="s">
        <v>43</v>
      </c>
      <c r="G1947" t="s">
        <v>37</v>
      </c>
      <c r="H1947" t="s">
        <v>37</v>
      </c>
      <c r="I1947" s="2">
        <v>-1.5899999999999998E-6</v>
      </c>
      <c r="K1947" s="2">
        <v>1999.9999974100001</v>
      </c>
    </row>
    <row r="1948" spans="1:11" x14ac:dyDescent="0.15">
      <c r="A1948" t="s">
        <v>2461</v>
      </c>
      <c r="B1948" t="s">
        <v>2462</v>
      </c>
      <c r="C1948" s="1">
        <v>37316</v>
      </c>
      <c r="D1948" s="3">
        <f t="shared" si="60"/>
        <v>3</v>
      </c>
      <c r="E1948" s="3">
        <f t="shared" si="61"/>
        <v>2002</v>
      </c>
      <c r="F1948" t="s">
        <v>14</v>
      </c>
      <c r="G1948" t="s">
        <v>37</v>
      </c>
      <c r="H1948" t="s">
        <v>37</v>
      </c>
      <c r="I1948" s="2">
        <v>6</v>
      </c>
      <c r="K1948" s="2">
        <v>2005.9999974100001</v>
      </c>
    </row>
    <row r="1949" spans="1:11" x14ac:dyDescent="0.15">
      <c r="A1949" t="s">
        <v>2461</v>
      </c>
      <c r="B1949" t="s">
        <v>2462</v>
      </c>
      <c r="C1949" s="1">
        <v>37413</v>
      </c>
      <c r="D1949" s="3">
        <f t="shared" si="60"/>
        <v>6</v>
      </c>
      <c r="E1949" s="3">
        <f t="shared" si="61"/>
        <v>2002</v>
      </c>
      <c r="F1949" t="s">
        <v>14</v>
      </c>
      <c r="G1949" t="s">
        <v>37</v>
      </c>
      <c r="H1949" t="s">
        <v>37</v>
      </c>
      <c r="I1949" s="2">
        <v>31</v>
      </c>
      <c r="K1949" s="2">
        <v>2036.9999974100001</v>
      </c>
    </row>
    <row r="1950" spans="1:11" x14ac:dyDescent="0.15">
      <c r="A1950" t="s">
        <v>2461</v>
      </c>
      <c r="B1950" t="s">
        <v>2462</v>
      </c>
      <c r="C1950" s="1">
        <v>38462</v>
      </c>
      <c r="D1950" s="3">
        <f t="shared" si="60"/>
        <v>4</v>
      </c>
      <c r="E1950" s="3">
        <f t="shared" si="61"/>
        <v>2005</v>
      </c>
      <c r="F1950" t="s">
        <v>14</v>
      </c>
      <c r="G1950" t="s">
        <v>37</v>
      </c>
      <c r="H1950" t="s">
        <v>37</v>
      </c>
      <c r="I1950" s="2">
        <v>72</v>
      </c>
      <c r="K1950" s="2">
        <v>2108.9999974100001</v>
      </c>
    </row>
    <row r="1951" spans="1:11" x14ac:dyDescent="0.15">
      <c r="A1951" t="s">
        <v>2483</v>
      </c>
      <c r="B1951" t="s">
        <v>2484</v>
      </c>
      <c r="C1951" s="1">
        <v>30243</v>
      </c>
      <c r="D1951" s="3">
        <f t="shared" si="60"/>
        <v>10</v>
      </c>
      <c r="E1951" s="3">
        <f t="shared" si="61"/>
        <v>1982</v>
      </c>
      <c r="F1951" t="s">
        <v>14</v>
      </c>
      <c r="G1951" t="s">
        <v>2485</v>
      </c>
      <c r="H1951" t="s">
        <v>2486</v>
      </c>
      <c r="I1951" s="2">
        <v>400</v>
      </c>
      <c r="K1951" s="2">
        <v>400</v>
      </c>
    </row>
    <row r="1952" spans="1:11" x14ac:dyDescent="0.15">
      <c r="A1952" t="s">
        <v>2483</v>
      </c>
      <c r="B1952" t="s">
        <v>2484</v>
      </c>
      <c r="C1952" s="1">
        <v>30566</v>
      </c>
      <c r="D1952" s="3">
        <f t="shared" si="60"/>
        <v>9</v>
      </c>
      <c r="E1952" s="3">
        <f t="shared" si="61"/>
        <v>1983</v>
      </c>
      <c r="F1952" t="s">
        <v>14</v>
      </c>
      <c r="G1952" t="s">
        <v>2487</v>
      </c>
      <c r="H1952" t="s">
        <v>2390</v>
      </c>
      <c r="I1952" s="2">
        <v>100</v>
      </c>
      <c r="K1952" s="2">
        <v>500</v>
      </c>
    </row>
    <row r="1953" spans="1:11" x14ac:dyDescent="0.15">
      <c r="A1953" t="s">
        <v>2483</v>
      </c>
      <c r="B1953" t="s">
        <v>2484</v>
      </c>
      <c r="C1953" s="1">
        <v>30953</v>
      </c>
      <c r="D1953" s="3">
        <f t="shared" si="60"/>
        <v>9</v>
      </c>
      <c r="E1953" s="3">
        <f t="shared" si="61"/>
        <v>1984</v>
      </c>
      <c r="F1953" t="s">
        <v>14</v>
      </c>
      <c r="G1953" t="s">
        <v>2488</v>
      </c>
      <c r="H1953" t="s">
        <v>2489</v>
      </c>
      <c r="I1953" s="2">
        <v>100</v>
      </c>
      <c r="K1953" s="2">
        <v>600</v>
      </c>
    </row>
    <row r="1954" spans="1:11" x14ac:dyDescent="0.15">
      <c r="A1954" t="s">
        <v>2483</v>
      </c>
      <c r="B1954" t="s">
        <v>2484</v>
      </c>
      <c r="C1954" s="1">
        <v>31107</v>
      </c>
      <c r="D1954" s="3">
        <f t="shared" si="60"/>
        <v>3</v>
      </c>
      <c r="E1954" s="3">
        <f t="shared" si="61"/>
        <v>1985</v>
      </c>
      <c r="F1954" t="s">
        <v>14</v>
      </c>
      <c r="G1954" t="s">
        <v>516</v>
      </c>
      <c r="H1954" t="s">
        <v>2390</v>
      </c>
      <c r="I1954" s="2">
        <v>150</v>
      </c>
      <c r="K1954" s="2">
        <v>750</v>
      </c>
    </row>
    <row r="1955" spans="1:11" x14ac:dyDescent="0.15">
      <c r="A1955" t="s">
        <v>2483</v>
      </c>
      <c r="B1955" t="s">
        <v>2484</v>
      </c>
      <c r="C1955" s="1">
        <v>31548</v>
      </c>
      <c r="D1955" s="3">
        <f t="shared" si="60"/>
        <v>5</v>
      </c>
      <c r="E1955" s="3">
        <f t="shared" si="61"/>
        <v>1986</v>
      </c>
      <c r="F1955" t="s">
        <v>14</v>
      </c>
      <c r="G1955" t="s">
        <v>2490</v>
      </c>
      <c r="H1955" t="s">
        <v>2391</v>
      </c>
      <c r="I1955" s="2">
        <v>100</v>
      </c>
      <c r="K1955" s="2">
        <v>850</v>
      </c>
    </row>
    <row r="1956" spans="1:11" x14ac:dyDescent="0.15">
      <c r="A1956" t="s">
        <v>2483</v>
      </c>
      <c r="B1956" t="s">
        <v>2484</v>
      </c>
      <c r="C1956" s="1">
        <v>31716</v>
      </c>
      <c r="D1956" s="3">
        <f t="shared" si="60"/>
        <v>10</v>
      </c>
      <c r="E1956" s="3">
        <f t="shared" si="61"/>
        <v>1986</v>
      </c>
      <c r="F1956" t="s">
        <v>14</v>
      </c>
      <c r="G1956" t="s">
        <v>2491</v>
      </c>
      <c r="H1956" t="s">
        <v>2492</v>
      </c>
      <c r="I1956" s="2">
        <v>50</v>
      </c>
      <c r="K1956" s="2">
        <v>900</v>
      </c>
    </row>
    <row r="1957" spans="1:11" x14ac:dyDescent="0.15">
      <c r="A1957" t="s">
        <v>2483</v>
      </c>
      <c r="B1957" t="s">
        <v>2484</v>
      </c>
      <c r="C1957" s="1">
        <v>32113</v>
      </c>
      <c r="D1957" s="3">
        <f t="shared" si="60"/>
        <v>12</v>
      </c>
      <c r="E1957" s="3">
        <f t="shared" si="61"/>
        <v>1987</v>
      </c>
      <c r="F1957" t="s">
        <v>14</v>
      </c>
      <c r="G1957" t="s">
        <v>2493</v>
      </c>
      <c r="H1957" t="s">
        <v>2494</v>
      </c>
      <c r="I1957" s="2">
        <v>50</v>
      </c>
      <c r="K1957" s="2">
        <v>950</v>
      </c>
    </row>
    <row r="1958" spans="1:11" x14ac:dyDescent="0.15">
      <c r="A1958" t="s">
        <v>2483</v>
      </c>
      <c r="B1958" t="s">
        <v>2484</v>
      </c>
      <c r="C1958" s="1">
        <v>33627</v>
      </c>
      <c r="D1958" s="3">
        <f t="shared" si="60"/>
        <v>1</v>
      </c>
      <c r="E1958" s="3">
        <f t="shared" si="61"/>
        <v>1992</v>
      </c>
      <c r="F1958" t="s">
        <v>14</v>
      </c>
      <c r="G1958" t="s">
        <v>2495</v>
      </c>
      <c r="H1958" t="s">
        <v>214</v>
      </c>
      <c r="I1958" s="2">
        <v>150</v>
      </c>
      <c r="K1958" s="2">
        <v>1100</v>
      </c>
    </row>
    <row r="1959" spans="1:11" x14ac:dyDescent="0.15">
      <c r="A1959" t="s">
        <v>2483</v>
      </c>
      <c r="B1959" t="s">
        <v>2484</v>
      </c>
      <c r="C1959" s="1">
        <v>33907</v>
      </c>
      <c r="D1959" s="3">
        <f t="shared" si="60"/>
        <v>10</v>
      </c>
      <c r="E1959" s="3">
        <f t="shared" si="61"/>
        <v>1992</v>
      </c>
      <c r="F1959" t="s">
        <v>14</v>
      </c>
      <c r="G1959" t="s">
        <v>2496</v>
      </c>
      <c r="H1959" t="s">
        <v>2497</v>
      </c>
      <c r="I1959" s="2">
        <v>150</v>
      </c>
      <c r="K1959" s="2">
        <v>1250</v>
      </c>
    </row>
    <row r="1960" spans="1:11" x14ac:dyDescent="0.15">
      <c r="A1960" t="s">
        <v>2483</v>
      </c>
      <c r="B1960" t="s">
        <v>2484</v>
      </c>
      <c r="C1960" s="1">
        <v>33996</v>
      </c>
      <c r="D1960" s="3">
        <f t="shared" si="60"/>
        <v>1</v>
      </c>
      <c r="E1960" s="3">
        <f t="shared" si="61"/>
        <v>1993</v>
      </c>
      <c r="F1960" t="s">
        <v>14</v>
      </c>
      <c r="G1960" t="s">
        <v>2498</v>
      </c>
      <c r="H1960" t="s">
        <v>2499</v>
      </c>
      <c r="I1960" s="2">
        <v>150</v>
      </c>
      <c r="K1960" s="2">
        <v>1400</v>
      </c>
    </row>
    <row r="1961" spans="1:11" x14ac:dyDescent="0.15">
      <c r="A1961" t="s">
        <v>2483</v>
      </c>
      <c r="B1961" t="s">
        <v>2484</v>
      </c>
      <c r="C1961" s="1">
        <v>34152</v>
      </c>
      <c r="D1961" s="3">
        <f t="shared" si="60"/>
        <v>7</v>
      </c>
      <c r="E1961" s="3">
        <f t="shared" si="61"/>
        <v>1993</v>
      </c>
      <c r="F1961" t="s">
        <v>14</v>
      </c>
      <c r="G1961" t="s">
        <v>2500</v>
      </c>
      <c r="H1961" t="s">
        <v>2501</v>
      </c>
      <c r="I1961" s="2">
        <v>150</v>
      </c>
      <c r="K1961" s="2">
        <v>1550</v>
      </c>
    </row>
    <row r="1962" spans="1:11" x14ac:dyDescent="0.15">
      <c r="A1962" t="s">
        <v>2483</v>
      </c>
      <c r="B1962" t="s">
        <v>2484</v>
      </c>
      <c r="C1962" s="1">
        <v>34554</v>
      </c>
      <c r="D1962" s="3">
        <f t="shared" si="60"/>
        <v>8</v>
      </c>
      <c r="E1962" s="3">
        <f t="shared" si="61"/>
        <v>1994</v>
      </c>
      <c r="F1962" t="s">
        <v>14</v>
      </c>
      <c r="G1962" t="s">
        <v>2502</v>
      </c>
      <c r="H1962" t="s">
        <v>2503</v>
      </c>
      <c r="I1962" s="2">
        <v>100</v>
      </c>
      <c r="K1962" s="2">
        <v>1650</v>
      </c>
    </row>
    <row r="1963" spans="1:11" x14ac:dyDescent="0.15">
      <c r="A1963" t="s">
        <v>2483</v>
      </c>
      <c r="B1963" t="s">
        <v>2484</v>
      </c>
      <c r="C1963" s="1">
        <v>34642</v>
      </c>
      <c r="D1963" s="3">
        <f t="shared" si="60"/>
        <v>11</v>
      </c>
      <c r="E1963" s="3">
        <f t="shared" si="61"/>
        <v>1994</v>
      </c>
      <c r="F1963" t="s">
        <v>14</v>
      </c>
      <c r="G1963" t="s">
        <v>2504</v>
      </c>
      <c r="H1963" t="s">
        <v>2505</v>
      </c>
      <c r="I1963" s="2">
        <v>100</v>
      </c>
      <c r="K1963" s="2">
        <v>1750</v>
      </c>
    </row>
    <row r="1964" spans="1:11" x14ac:dyDescent="0.15">
      <c r="A1964" t="s">
        <v>2483</v>
      </c>
      <c r="B1964" t="s">
        <v>2484</v>
      </c>
      <c r="C1964" s="1">
        <v>34796</v>
      </c>
      <c r="D1964" s="3">
        <f t="shared" si="60"/>
        <v>4</v>
      </c>
      <c r="E1964" s="3">
        <f t="shared" si="61"/>
        <v>1995</v>
      </c>
      <c r="F1964" t="s">
        <v>14</v>
      </c>
      <c r="G1964" t="s">
        <v>2506</v>
      </c>
      <c r="H1964" t="s">
        <v>2507</v>
      </c>
      <c r="I1964" s="2">
        <v>150</v>
      </c>
      <c r="K1964" s="2">
        <v>1900</v>
      </c>
    </row>
    <row r="1965" spans="1:11" x14ac:dyDescent="0.15">
      <c r="A1965" t="s">
        <v>2483</v>
      </c>
      <c r="B1965" t="s">
        <v>2484</v>
      </c>
      <c r="C1965" s="1">
        <v>35012</v>
      </c>
      <c r="D1965" s="3">
        <f t="shared" si="60"/>
        <v>11</v>
      </c>
      <c r="E1965" s="3">
        <f t="shared" si="61"/>
        <v>1995</v>
      </c>
      <c r="F1965" t="s">
        <v>14</v>
      </c>
      <c r="G1965" t="s">
        <v>2508</v>
      </c>
      <c r="H1965" t="s">
        <v>2478</v>
      </c>
      <c r="I1965" s="2">
        <v>150</v>
      </c>
      <c r="K1965" s="2">
        <v>2050</v>
      </c>
    </row>
    <row r="1966" spans="1:11" x14ac:dyDescent="0.15">
      <c r="A1966" t="s">
        <v>2483</v>
      </c>
      <c r="B1966" t="s">
        <v>2484</v>
      </c>
      <c r="C1966" s="1">
        <v>35143</v>
      </c>
      <c r="D1966" s="3">
        <f t="shared" si="60"/>
        <v>3</v>
      </c>
      <c r="E1966" s="3">
        <f t="shared" si="61"/>
        <v>1996</v>
      </c>
      <c r="F1966" t="s">
        <v>14</v>
      </c>
      <c r="G1966" t="s">
        <v>2509</v>
      </c>
      <c r="H1966" t="s">
        <v>2507</v>
      </c>
      <c r="I1966" s="2">
        <v>150</v>
      </c>
      <c r="K1966" s="2">
        <v>2200</v>
      </c>
    </row>
    <row r="1967" spans="1:11" x14ac:dyDescent="0.15">
      <c r="A1967" t="s">
        <v>2483</v>
      </c>
      <c r="B1967" t="s">
        <v>2484</v>
      </c>
      <c r="C1967" s="1">
        <v>35237</v>
      </c>
      <c r="D1967" s="3">
        <f t="shared" si="60"/>
        <v>6</v>
      </c>
      <c r="E1967" s="3">
        <f t="shared" si="61"/>
        <v>1996</v>
      </c>
      <c r="F1967" t="s">
        <v>14</v>
      </c>
      <c r="G1967" t="s">
        <v>2510</v>
      </c>
      <c r="H1967" t="s">
        <v>621</v>
      </c>
      <c r="I1967" s="2">
        <v>200</v>
      </c>
      <c r="K1967" s="2">
        <v>2400</v>
      </c>
    </row>
    <row r="1968" spans="1:11" x14ac:dyDescent="0.15">
      <c r="A1968" t="s">
        <v>2483</v>
      </c>
      <c r="B1968" t="s">
        <v>2484</v>
      </c>
      <c r="C1968" s="1">
        <v>35584</v>
      </c>
      <c r="D1968" s="3">
        <f t="shared" si="60"/>
        <v>6</v>
      </c>
      <c r="E1968" s="3">
        <f t="shared" si="61"/>
        <v>1997</v>
      </c>
      <c r="F1968" t="s">
        <v>14</v>
      </c>
      <c r="G1968" t="s">
        <v>2511</v>
      </c>
      <c r="H1968" t="s">
        <v>2512</v>
      </c>
      <c r="I1968" s="2">
        <v>125</v>
      </c>
      <c r="K1968" s="2">
        <v>2525</v>
      </c>
    </row>
    <row r="1969" spans="1:11" x14ac:dyDescent="0.15">
      <c r="A1969" t="s">
        <v>2483</v>
      </c>
      <c r="B1969" t="s">
        <v>2484</v>
      </c>
      <c r="C1969" s="1">
        <v>35676</v>
      </c>
      <c r="D1969" s="3">
        <f t="shared" si="60"/>
        <v>9</v>
      </c>
      <c r="E1969" s="3">
        <f t="shared" si="61"/>
        <v>1997</v>
      </c>
      <c r="F1969" t="s">
        <v>14</v>
      </c>
      <c r="G1969" t="s">
        <v>2513</v>
      </c>
      <c r="H1969" t="s">
        <v>2514</v>
      </c>
      <c r="I1969" s="2">
        <v>100</v>
      </c>
      <c r="K1969" s="2">
        <v>2625</v>
      </c>
    </row>
    <row r="1970" spans="1:11" x14ac:dyDescent="0.15">
      <c r="A1970" t="s">
        <v>2483</v>
      </c>
      <c r="B1970" t="s">
        <v>2484</v>
      </c>
      <c r="C1970" s="1">
        <v>37257</v>
      </c>
      <c r="D1970" s="3">
        <f t="shared" si="60"/>
        <v>1</v>
      </c>
      <c r="E1970" s="3">
        <f t="shared" si="61"/>
        <v>2002</v>
      </c>
      <c r="F1970" t="s">
        <v>43</v>
      </c>
      <c r="G1970" t="s">
        <v>37</v>
      </c>
      <c r="H1970" t="s">
        <v>37</v>
      </c>
      <c r="I1970" s="2">
        <v>-9.9999000000000008E-8</v>
      </c>
      <c r="K1970" s="2">
        <v>2624.9999999000011</v>
      </c>
    </row>
    <row r="1971" spans="1:11" x14ac:dyDescent="0.15">
      <c r="A1971" t="s">
        <v>2483</v>
      </c>
      <c r="B1971" t="s">
        <v>2484</v>
      </c>
      <c r="C1971" s="1">
        <v>37316</v>
      </c>
      <c r="D1971" s="3">
        <f t="shared" si="60"/>
        <v>3</v>
      </c>
      <c r="E1971" s="3">
        <f t="shared" si="61"/>
        <v>2002</v>
      </c>
      <c r="F1971" t="s">
        <v>14</v>
      </c>
      <c r="G1971" t="s">
        <v>37</v>
      </c>
      <c r="H1971" t="s">
        <v>37</v>
      </c>
      <c r="I1971" s="2">
        <v>9</v>
      </c>
      <c r="K1971" s="2">
        <v>2633.9999999000011</v>
      </c>
    </row>
    <row r="1972" spans="1:11" x14ac:dyDescent="0.15">
      <c r="A1972" t="s">
        <v>2483</v>
      </c>
      <c r="B1972" t="s">
        <v>2484</v>
      </c>
      <c r="C1972" s="1">
        <v>37413</v>
      </c>
      <c r="D1972" s="3">
        <f t="shared" si="60"/>
        <v>6</v>
      </c>
      <c r="E1972" s="3">
        <f t="shared" si="61"/>
        <v>2002</v>
      </c>
      <c r="F1972" t="s">
        <v>14</v>
      </c>
      <c r="G1972" t="s">
        <v>37</v>
      </c>
      <c r="H1972" t="s">
        <v>37</v>
      </c>
      <c r="I1972" s="2">
        <v>39</v>
      </c>
      <c r="K1972" s="2">
        <v>2672.9999999000011</v>
      </c>
    </row>
    <row r="1973" spans="1:11" x14ac:dyDescent="0.15">
      <c r="A1973" t="s">
        <v>2483</v>
      </c>
      <c r="B1973" t="s">
        <v>2484</v>
      </c>
      <c r="C1973" s="1">
        <v>37728</v>
      </c>
      <c r="D1973" s="3">
        <f t="shared" si="60"/>
        <v>4</v>
      </c>
      <c r="E1973" s="3">
        <f t="shared" si="61"/>
        <v>2003</v>
      </c>
      <c r="F1973" t="s">
        <v>14</v>
      </c>
      <c r="G1973" t="s">
        <v>2515</v>
      </c>
      <c r="H1973" t="s">
        <v>2516</v>
      </c>
      <c r="I1973" s="2">
        <v>425</v>
      </c>
      <c r="K1973" s="2">
        <v>3097.9999999000011</v>
      </c>
    </row>
    <row r="1974" spans="1:11" x14ac:dyDescent="0.15">
      <c r="A1974" t="s">
        <v>2483</v>
      </c>
      <c r="B1974" t="s">
        <v>2484</v>
      </c>
      <c r="C1974" s="1">
        <v>38462</v>
      </c>
      <c r="D1974" s="3">
        <f t="shared" si="60"/>
        <v>4</v>
      </c>
      <c r="E1974" s="3">
        <f t="shared" si="61"/>
        <v>2005</v>
      </c>
      <c r="F1974" t="s">
        <v>14</v>
      </c>
      <c r="G1974" t="s">
        <v>37</v>
      </c>
      <c r="H1974" t="s">
        <v>37</v>
      </c>
      <c r="I1974" s="2">
        <v>110</v>
      </c>
      <c r="K1974" s="2">
        <v>3207.9999999000011</v>
      </c>
    </row>
    <row r="1975" spans="1:11" x14ac:dyDescent="0.15">
      <c r="A1975" t="s">
        <v>2483</v>
      </c>
      <c r="B1975" t="s">
        <v>2484</v>
      </c>
      <c r="C1975" s="1">
        <v>38644</v>
      </c>
      <c r="D1975" s="3">
        <f t="shared" si="60"/>
        <v>10</v>
      </c>
      <c r="E1975" s="3">
        <f t="shared" si="61"/>
        <v>2005</v>
      </c>
      <c r="F1975" t="s">
        <v>14</v>
      </c>
      <c r="G1975" t="s">
        <v>37</v>
      </c>
      <c r="H1975" t="s">
        <v>37</v>
      </c>
      <c r="I1975" s="2">
        <v>96</v>
      </c>
      <c r="K1975" s="2">
        <v>3303.9999999000011</v>
      </c>
    </row>
    <row r="1976" spans="1:11" x14ac:dyDescent="0.15">
      <c r="A1976" t="s">
        <v>2483</v>
      </c>
      <c r="B1976" t="s">
        <v>2484</v>
      </c>
      <c r="C1976" s="1">
        <v>39463</v>
      </c>
      <c r="D1976" s="3">
        <f t="shared" si="60"/>
        <v>1</v>
      </c>
      <c r="E1976" s="3">
        <f t="shared" si="61"/>
        <v>2008</v>
      </c>
      <c r="F1976" t="s">
        <v>14</v>
      </c>
      <c r="G1976" t="s">
        <v>37</v>
      </c>
      <c r="H1976" t="s">
        <v>37</v>
      </c>
      <c r="I1976" s="2">
        <v>31</v>
      </c>
      <c r="K1976" s="2">
        <v>3334.9999999000011</v>
      </c>
    </row>
    <row r="1977" spans="1:11" x14ac:dyDescent="0.15">
      <c r="A1977" t="s">
        <v>2483</v>
      </c>
      <c r="B1977" t="s">
        <v>2484</v>
      </c>
      <c r="C1977" s="1">
        <v>39554</v>
      </c>
      <c r="D1977" s="3">
        <f t="shared" si="60"/>
        <v>4</v>
      </c>
      <c r="E1977" s="3">
        <f t="shared" si="61"/>
        <v>2008</v>
      </c>
      <c r="F1977" t="s">
        <v>14</v>
      </c>
      <c r="G1977" t="s">
        <v>37</v>
      </c>
      <c r="H1977" t="s">
        <v>37</v>
      </c>
      <c r="I1977" s="2">
        <v>92</v>
      </c>
      <c r="K1977" s="2">
        <v>3426.9999999000011</v>
      </c>
    </row>
    <row r="1978" spans="1:11" x14ac:dyDescent="0.15">
      <c r="A1978" t="s">
        <v>2517</v>
      </c>
      <c r="B1978" t="s">
        <v>2518</v>
      </c>
      <c r="C1978" s="1">
        <v>29979</v>
      </c>
      <c r="D1978" s="3">
        <f t="shared" si="60"/>
        <v>1</v>
      </c>
      <c r="E1978" s="3">
        <f t="shared" si="61"/>
        <v>1982</v>
      </c>
      <c r="F1978" t="s">
        <v>14</v>
      </c>
      <c r="G1978" t="s">
        <v>2519</v>
      </c>
      <c r="H1978" t="s">
        <v>2520</v>
      </c>
      <c r="I1978" s="2">
        <v>750</v>
      </c>
      <c r="K1978" s="2">
        <v>750</v>
      </c>
    </row>
    <row r="1979" spans="1:11" x14ac:dyDescent="0.15">
      <c r="A1979" t="s">
        <v>2517</v>
      </c>
      <c r="B1979" t="s">
        <v>2518</v>
      </c>
      <c r="C1979" s="1">
        <v>31033</v>
      </c>
      <c r="D1979" s="3">
        <f t="shared" si="60"/>
        <v>12</v>
      </c>
      <c r="E1979" s="3">
        <f t="shared" si="61"/>
        <v>1984</v>
      </c>
      <c r="F1979" t="s">
        <v>14</v>
      </c>
      <c r="G1979" t="s">
        <v>2521</v>
      </c>
      <c r="H1979" t="s">
        <v>406</v>
      </c>
      <c r="I1979" s="2">
        <v>100</v>
      </c>
      <c r="K1979" s="2">
        <v>850</v>
      </c>
    </row>
    <row r="1980" spans="1:11" x14ac:dyDescent="0.15">
      <c r="A1980" t="s">
        <v>2517</v>
      </c>
      <c r="B1980" t="s">
        <v>2518</v>
      </c>
      <c r="C1980" s="1">
        <v>31184</v>
      </c>
      <c r="D1980" s="3">
        <f t="shared" si="60"/>
        <v>5</v>
      </c>
      <c r="E1980" s="3">
        <f t="shared" si="61"/>
        <v>1985</v>
      </c>
      <c r="F1980" t="s">
        <v>14</v>
      </c>
      <c r="G1980" t="s">
        <v>2522</v>
      </c>
      <c r="H1980" t="s">
        <v>2523</v>
      </c>
      <c r="I1980" s="2">
        <v>150</v>
      </c>
      <c r="K1980" s="2">
        <v>1000</v>
      </c>
    </row>
    <row r="1981" spans="1:11" x14ac:dyDescent="0.15">
      <c r="A1981" t="s">
        <v>2517</v>
      </c>
      <c r="B1981" t="s">
        <v>2518</v>
      </c>
      <c r="C1981" s="1">
        <v>31863</v>
      </c>
      <c r="D1981" s="3">
        <f t="shared" si="60"/>
        <v>3</v>
      </c>
      <c r="E1981" s="3">
        <f t="shared" si="61"/>
        <v>1987</v>
      </c>
      <c r="F1981" t="s">
        <v>14</v>
      </c>
      <c r="G1981" t="s">
        <v>2524</v>
      </c>
      <c r="H1981" t="s">
        <v>2525</v>
      </c>
      <c r="I1981" s="2">
        <v>150</v>
      </c>
      <c r="K1981" s="2">
        <v>1150</v>
      </c>
    </row>
    <row r="1982" spans="1:11" x14ac:dyDescent="0.15">
      <c r="A1982" t="s">
        <v>2517</v>
      </c>
      <c r="B1982" t="s">
        <v>2518</v>
      </c>
      <c r="C1982" s="1">
        <v>32176</v>
      </c>
      <c r="D1982" s="3">
        <f t="shared" si="60"/>
        <v>2</v>
      </c>
      <c r="E1982" s="3">
        <f t="shared" si="61"/>
        <v>1988</v>
      </c>
      <c r="F1982" t="s">
        <v>14</v>
      </c>
      <c r="G1982" t="s">
        <v>2526</v>
      </c>
      <c r="H1982" t="s">
        <v>2527</v>
      </c>
      <c r="I1982" s="2">
        <v>100</v>
      </c>
      <c r="K1982" s="2">
        <v>1250</v>
      </c>
    </row>
    <row r="1983" spans="1:11" x14ac:dyDescent="0.15">
      <c r="A1983" t="s">
        <v>2517</v>
      </c>
      <c r="B1983" t="s">
        <v>2518</v>
      </c>
      <c r="C1983" s="1">
        <v>32246</v>
      </c>
      <c r="D1983" s="3">
        <f t="shared" si="60"/>
        <v>4</v>
      </c>
      <c r="E1983" s="3">
        <f t="shared" si="61"/>
        <v>1988</v>
      </c>
      <c r="F1983" t="s">
        <v>14</v>
      </c>
      <c r="G1983" t="s">
        <v>2528</v>
      </c>
      <c r="H1983" t="s">
        <v>2529</v>
      </c>
      <c r="I1983" s="2">
        <v>100</v>
      </c>
      <c r="K1983" s="2">
        <v>1350</v>
      </c>
    </row>
    <row r="1984" spans="1:11" x14ac:dyDescent="0.15">
      <c r="A1984" t="s">
        <v>2517</v>
      </c>
      <c r="B1984" t="s">
        <v>2518</v>
      </c>
      <c r="C1984" s="1">
        <v>32689</v>
      </c>
      <c r="D1984" s="3">
        <f t="shared" si="60"/>
        <v>6</v>
      </c>
      <c r="E1984" s="3">
        <f t="shared" si="61"/>
        <v>1989</v>
      </c>
      <c r="F1984" t="s">
        <v>43</v>
      </c>
      <c r="G1984" t="s">
        <v>37</v>
      </c>
      <c r="H1984" t="s">
        <v>37</v>
      </c>
      <c r="I1984" s="2">
        <v>-9.9999999999999995E-7</v>
      </c>
      <c r="K1984" s="2">
        <v>1349.9999989999999</v>
      </c>
    </row>
    <row r="1985" spans="1:11" x14ac:dyDescent="0.15">
      <c r="A1985" t="s">
        <v>2517</v>
      </c>
      <c r="B1985" t="s">
        <v>2518</v>
      </c>
      <c r="C1985" s="1">
        <v>33368</v>
      </c>
      <c r="D1985" s="3">
        <f t="shared" si="60"/>
        <v>5</v>
      </c>
      <c r="E1985" s="3">
        <f t="shared" si="61"/>
        <v>1991</v>
      </c>
      <c r="F1985" t="s">
        <v>14</v>
      </c>
      <c r="G1985" t="s">
        <v>2530</v>
      </c>
      <c r="H1985" t="s">
        <v>2531</v>
      </c>
      <c r="I1985" s="2">
        <v>100</v>
      </c>
      <c r="K1985" s="2">
        <v>1449.9999989999999</v>
      </c>
    </row>
    <row r="1986" spans="1:11" x14ac:dyDescent="0.15">
      <c r="A1986" t="s">
        <v>2517</v>
      </c>
      <c r="B1986" t="s">
        <v>2518</v>
      </c>
      <c r="C1986" s="1">
        <v>33732</v>
      </c>
      <c r="D1986" s="3">
        <f t="shared" si="60"/>
        <v>5</v>
      </c>
      <c r="E1986" s="3">
        <f t="shared" si="61"/>
        <v>1992</v>
      </c>
      <c r="F1986" t="s">
        <v>14</v>
      </c>
      <c r="G1986" t="s">
        <v>2532</v>
      </c>
      <c r="H1986" t="s">
        <v>1265</v>
      </c>
      <c r="I1986" s="2">
        <v>100</v>
      </c>
      <c r="K1986" s="2">
        <v>1549.9999989999999</v>
      </c>
    </row>
    <row r="1987" spans="1:11" x14ac:dyDescent="0.15">
      <c r="A1987" t="s">
        <v>2517</v>
      </c>
      <c r="B1987" t="s">
        <v>2518</v>
      </c>
      <c r="C1987" s="1">
        <v>34250</v>
      </c>
      <c r="D1987" s="3">
        <f t="shared" si="60"/>
        <v>10</v>
      </c>
      <c r="E1987" s="3">
        <f t="shared" si="61"/>
        <v>1993</v>
      </c>
      <c r="F1987" t="s">
        <v>14</v>
      </c>
      <c r="G1987" t="s">
        <v>2533</v>
      </c>
      <c r="H1987" t="s">
        <v>2520</v>
      </c>
      <c r="I1987" s="2">
        <v>250</v>
      </c>
      <c r="K1987" s="2">
        <v>1799.9999989999999</v>
      </c>
    </row>
    <row r="1988" spans="1:11" x14ac:dyDescent="0.15">
      <c r="A1988" t="s">
        <v>2517</v>
      </c>
      <c r="B1988" t="s">
        <v>2518</v>
      </c>
      <c r="C1988" s="1">
        <v>34439</v>
      </c>
      <c r="D1988" s="3">
        <f t="shared" si="60"/>
        <v>4</v>
      </c>
      <c r="E1988" s="3">
        <f t="shared" si="61"/>
        <v>1994</v>
      </c>
      <c r="F1988" t="s">
        <v>14</v>
      </c>
      <c r="G1988" t="s">
        <v>2534</v>
      </c>
      <c r="H1988" t="s">
        <v>2422</v>
      </c>
      <c r="I1988" s="2">
        <v>150</v>
      </c>
      <c r="K1988" s="2">
        <v>1949.9999989999999</v>
      </c>
    </row>
    <row r="1989" spans="1:11" x14ac:dyDescent="0.15">
      <c r="A1989" t="s">
        <v>2517</v>
      </c>
      <c r="B1989" t="s">
        <v>2518</v>
      </c>
      <c r="C1989" s="1">
        <v>34514</v>
      </c>
      <c r="D1989" s="3">
        <f t="shared" si="60"/>
        <v>6</v>
      </c>
      <c r="E1989" s="3">
        <f t="shared" si="61"/>
        <v>1994</v>
      </c>
      <c r="F1989" t="s">
        <v>14</v>
      </c>
      <c r="G1989" t="s">
        <v>2535</v>
      </c>
      <c r="H1989" t="s">
        <v>2360</v>
      </c>
      <c r="I1989" s="2">
        <v>150</v>
      </c>
      <c r="K1989" s="2">
        <v>2099.9999990000001</v>
      </c>
    </row>
    <row r="1990" spans="1:11" x14ac:dyDescent="0.15">
      <c r="A1990" t="s">
        <v>2517</v>
      </c>
      <c r="B1990" t="s">
        <v>2518</v>
      </c>
      <c r="C1990" s="1">
        <v>34852</v>
      </c>
      <c r="D1990" s="3">
        <f t="shared" si="60"/>
        <v>6</v>
      </c>
      <c r="E1990" s="3">
        <f t="shared" si="61"/>
        <v>1995</v>
      </c>
      <c r="F1990" t="s">
        <v>14</v>
      </c>
      <c r="G1990" t="s">
        <v>2536</v>
      </c>
      <c r="H1990" t="s">
        <v>710</v>
      </c>
      <c r="I1990" s="2">
        <v>100</v>
      </c>
      <c r="K1990" s="2">
        <v>2199.9999990000001</v>
      </c>
    </row>
    <row r="1991" spans="1:11" x14ac:dyDescent="0.15">
      <c r="A1991" t="s">
        <v>2517</v>
      </c>
      <c r="B1991" t="s">
        <v>2518</v>
      </c>
      <c r="C1991" s="1">
        <v>34998</v>
      </c>
      <c r="D1991" s="3">
        <f t="shared" si="60"/>
        <v>10</v>
      </c>
      <c r="E1991" s="3">
        <f t="shared" si="61"/>
        <v>1995</v>
      </c>
      <c r="F1991" t="s">
        <v>14</v>
      </c>
      <c r="G1991" t="s">
        <v>2537</v>
      </c>
      <c r="H1991" t="s">
        <v>2538</v>
      </c>
      <c r="I1991" s="2">
        <v>150</v>
      </c>
      <c r="K1991" s="2">
        <v>2349.9999990000001</v>
      </c>
    </row>
    <row r="1992" spans="1:11" x14ac:dyDescent="0.15">
      <c r="A1992" t="s">
        <v>2517</v>
      </c>
      <c r="B1992" t="s">
        <v>2518</v>
      </c>
      <c r="C1992" s="1">
        <v>35044</v>
      </c>
      <c r="D1992" s="3">
        <f t="shared" ref="D1992:D2055" si="62">MONTH(C1992)</f>
        <v>12</v>
      </c>
      <c r="E1992" s="3">
        <f t="shared" ref="E1992:E2055" si="63">YEAR(C1992)</f>
        <v>1995</v>
      </c>
      <c r="F1992" t="s">
        <v>14</v>
      </c>
      <c r="G1992" t="s">
        <v>2539</v>
      </c>
      <c r="H1992" t="s">
        <v>2439</v>
      </c>
      <c r="I1992" s="2">
        <v>150</v>
      </c>
      <c r="K1992" s="2">
        <v>2499.9999990000001</v>
      </c>
    </row>
    <row r="1993" spans="1:11" x14ac:dyDescent="0.15">
      <c r="A1993" t="s">
        <v>2517</v>
      </c>
      <c r="B1993" t="s">
        <v>2518</v>
      </c>
      <c r="C1993" s="1">
        <v>35173</v>
      </c>
      <c r="D1993" s="3">
        <f t="shared" si="62"/>
        <v>4</v>
      </c>
      <c r="E1993" s="3">
        <f t="shared" si="63"/>
        <v>1996</v>
      </c>
      <c r="F1993" t="s">
        <v>14</v>
      </c>
      <c r="G1993" t="s">
        <v>2540</v>
      </c>
      <c r="H1993" t="s">
        <v>2471</v>
      </c>
      <c r="I1993" s="2">
        <v>200</v>
      </c>
      <c r="K1993" s="2">
        <v>2699.9999990000001</v>
      </c>
    </row>
    <row r="1994" spans="1:11" x14ac:dyDescent="0.15">
      <c r="A1994" t="s">
        <v>2517</v>
      </c>
      <c r="B1994" t="s">
        <v>2518</v>
      </c>
      <c r="C1994" s="1">
        <v>35233</v>
      </c>
      <c r="D1994" s="3">
        <f t="shared" si="62"/>
        <v>6</v>
      </c>
      <c r="E1994" s="3">
        <f t="shared" si="63"/>
        <v>1996</v>
      </c>
      <c r="F1994" t="s">
        <v>14</v>
      </c>
      <c r="G1994" t="s">
        <v>2541</v>
      </c>
      <c r="H1994" t="s">
        <v>2542</v>
      </c>
      <c r="I1994" s="2">
        <v>150</v>
      </c>
      <c r="K1994" s="2">
        <v>2849.9999990000001</v>
      </c>
    </row>
    <row r="1995" spans="1:11" x14ac:dyDescent="0.15">
      <c r="A1995" t="s">
        <v>2517</v>
      </c>
      <c r="B1995" t="s">
        <v>2518</v>
      </c>
      <c r="C1995" s="1">
        <v>35447</v>
      </c>
      <c r="D1995" s="3">
        <f t="shared" si="62"/>
        <v>1</v>
      </c>
      <c r="E1995" s="3">
        <f t="shared" si="63"/>
        <v>1997</v>
      </c>
      <c r="F1995" t="s">
        <v>14</v>
      </c>
      <c r="G1995" t="s">
        <v>2543</v>
      </c>
      <c r="H1995" t="s">
        <v>2489</v>
      </c>
      <c r="I1995" s="2">
        <v>100</v>
      </c>
      <c r="K1995" s="2">
        <v>2949.9999990000001</v>
      </c>
    </row>
    <row r="1996" spans="1:11" x14ac:dyDescent="0.15">
      <c r="A1996" t="s">
        <v>2517</v>
      </c>
      <c r="B1996" t="s">
        <v>2518</v>
      </c>
      <c r="C1996" s="1">
        <v>35615</v>
      </c>
      <c r="D1996" s="3">
        <f t="shared" si="62"/>
        <v>7</v>
      </c>
      <c r="E1996" s="3">
        <f t="shared" si="63"/>
        <v>1997</v>
      </c>
      <c r="F1996" t="s">
        <v>14</v>
      </c>
      <c r="G1996" t="s">
        <v>2544</v>
      </c>
      <c r="H1996" t="s">
        <v>2545</v>
      </c>
      <c r="I1996" s="2">
        <v>150</v>
      </c>
      <c r="K1996" s="2">
        <v>3099.9999990000001</v>
      </c>
    </row>
    <row r="1997" spans="1:11" x14ac:dyDescent="0.15">
      <c r="A1997" t="s">
        <v>2517</v>
      </c>
      <c r="B1997" t="s">
        <v>2518</v>
      </c>
      <c r="C1997" s="1">
        <v>36370</v>
      </c>
      <c r="D1997" s="3">
        <f t="shared" si="62"/>
        <v>7</v>
      </c>
      <c r="E1997" s="3">
        <f t="shared" si="63"/>
        <v>1999</v>
      </c>
      <c r="F1997" t="s">
        <v>14</v>
      </c>
      <c r="G1997" t="s">
        <v>2546</v>
      </c>
      <c r="H1997" t="s">
        <v>2547</v>
      </c>
      <c r="I1997" s="2">
        <v>375</v>
      </c>
      <c r="K1997" s="2">
        <v>3474.9999990000001</v>
      </c>
    </row>
    <row r="1998" spans="1:11" x14ac:dyDescent="0.15">
      <c r="A1998" t="s">
        <v>2517</v>
      </c>
      <c r="B1998" t="s">
        <v>2518</v>
      </c>
      <c r="C1998" s="1">
        <v>37007</v>
      </c>
      <c r="D1998" s="3">
        <f t="shared" si="62"/>
        <v>4</v>
      </c>
      <c r="E1998" s="3">
        <f t="shared" si="63"/>
        <v>2001</v>
      </c>
      <c r="F1998" t="s">
        <v>14</v>
      </c>
      <c r="G1998" t="s">
        <v>2548</v>
      </c>
      <c r="H1998" t="s">
        <v>2549</v>
      </c>
      <c r="I1998" s="2">
        <v>400</v>
      </c>
      <c r="K1998" s="2">
        <v>3874.9999990000001</v>
      </c>
    </row>
    <row r="1999" spans="1:11" x14ac:dyDescent="0.15">
      <c r="A1999" t="s">
        <v>2517</v>
      </c>
      <c r="B1999" t="s">
        <v>2518</v>
      </c>
      <c r="C1999" s="1">
        <v>37257</v>
      </c>
      <c r="D1999" s="3">
        <f t="shared" si="62"/>
        <v>1</v>
      </c>
      <c r="E1999" s="3">
        <f t="shared" si="63"/>
        <v>2002</v>
      </c>
      <c r="F1999" t="s">
        <v>43</v>
      </c>
      <c r="G1999" t="s">
        <v>37</v>
      </c>
      <c r="H1999" t="s">
        <v>37</v>
      </c>
      <c r="I1999" s="2">
        <v>-1.4999999999999998E-6</v>
      </c>
      <c r="K1999" s="2">
        <v>3874.9999975000001</v>
      </c>
    </row>
    <row r="2000" spans="1:11" x14ac:dyDescent="0.15">
      <c r="A2000" t="s">
        <v>2517</v>
      </c>
      <c r="B2000" t="s">
        <v>2518</v>
      </c>
      <c r="C2000" s="1">
        <v>37316</v>
      </c>
      <c r="D2000" s="3">
        <f t="shared" si="62"/>
        <v>3</v>
      </c>
      <c r="E2000" s="3">
        <f t="shared" si="63"/>
        <v>2002</v>
      </c>
      <c r="F2000" t="s">
        <v>14</v>
      </c>
      <c r="G2000" t="s">
        <v>37</v>
      </c>
      <c r="H2000" t="s">
        <v>37</v>
      </c>
      <c r="I2000" s="2">
        <v>11</v>
      </c>
      <c r="K2000" s="2">
        <v>3885.9999975000001</v>
      </c>
    </row>
    <row r="2001" spans="1:11" x14ac:dyDescent="0.15">
      <c r="A2001" t="s">
        <v>2517</v>
      </c>
      <c r="B2001" t="s">
        <v>2518</v>
      </c>
      <c r="C2001" s="1">
        <v>37413</v>
      </c>
      <c r="D2001" s="3">
        <f t="shared" si="62"/>
        <v>6</v>
      </c>
      <c r="E2001" s="3">
        <f t="shared" si="63"/>
        <v>2002</v>
      </c>
      <c r="F2001" t="s">
        <v>14</v>
      </c>
      <c r="G2001" t="s">
        <v>37</v>
      </c>
      <c r="H2001" t="s">
        <v>37</v>
      </c>
      <c r="I2001" s="2">
        <v>56</v>
      </c>
      <c r="K2001" s="2">
        <v>3941.9999975000001</v>
      </c>
    </row>
    <row r="2002" spans="1:11" x14ac:dyDescent="0.15">
      <c r="A2002" t="s">
        <v>2517</v>
      </c>
      <c r="B2002" t="s">
        <v>2518</v>
      </c>
      <c r="C2002" s="1">
        <v>37918</v>
      </c>
      <c r="D2002" s="3">
        <f t="shared" si="62"/>
        <v>10</v>
      </c>
      <c r="E2002" s="3">
        <f t="shared" si="63"/>
        <v>2003</v>
      </c>
      <c r="F2002" t="s">
        <v>14</v>
      </c>
      <c r="G2002" t="s">
        <v>2550</v>
      </c>
      <c r="H2002" t="s">
        <v>2551</v>
      </c>
      <c r="I2002" s="2">
        <v>400</v>
      </c>
      <c r="K2002" s="2">
        <v>4341.9999975000001</v>
      </c>
    </row>
    <row r="2003" spans="1:11" x14ac:dyDescent="0.15">
      <c r="A2003" t="s">
        <v>2517</v>
      </c>
      <c r="B2003" t="s">
        <v>2518</v>
      </c>
      <c r="C2003" s="1">
        <v>38224</v>
      </c>
      <c r="D2003" s="3">
        <f t="shared" si="62"/>
        <v>8</v>
      </c>
      <c r="E2003" s="3">
        <f t="shared" si="63"/>
        <v>2004</v>
      </c>
      <c r="F2003" t="s">
        <v>43</v>
      </c>
      <c r="G2003" t="s">
        <v>37</v>
      </c>
      <c r="H2003" t="s">
        <v>37</v>
      </c>
      <c r="I2003" s="2">
        <v>-1.0999999999999999E-7</v>
      </c>
      <c r="K2003" s="2">
        <v>4341.9999973900003</v>
      </c>
    </row>
    <row r="2004" spans="1:11" x14ac:dyDescent="0.15">
      <c r="A2004" t="s">
        <v>2517</v>
      </c>
      <c r="B2004" t="s">
        <v>2518</v>
      </c>
      <c r="C2004" s="1">
        <v>38462</v>
      </c>
      <c r="D2004" s="3">
        <f t="shared" si="62"/>
        <v>4</v>
      </c>
      <c r="E2004" s="3">
        <f t="shared" si="63"/>
        <v>2005</v>
      </c>
      <c r="F2004" t="s">
        <v>14</v>
      </c>
      <c r="G2004" t="s">
        <v>37</v>
      </c>
      <c r="H2004" t="s">
        <v>37</v>
      </c>
      <c r="I2004" s="2">
        <v>154</v>
      </c>
      <c r="K2004" s="2">
        <v>4495.9999973900003</v>
      </c>
    </row>
    <row r="2005" spans="1:11" x14ac:dyDescent="0.15">
      <c r="A2005" t="s">
        <v>2517</v>
      </c>
      <c r="B2005" t="s">
        <v>2518</v>
      </c>
      <c r="C2005" s="1">
        <v>38644</v>
      </c>
      <c r="D2005" s="3">
        <f t="shared" si="62"/>
        <v>10</v>
      </c>
      <c r="E2005" s="3">
        <f t="shared" si="63"/>
        <v>2005</v>
      </c>
      <c r="F2005" t="s">
        <v>14</v>
      </c>
      <c r="G2005" t="s">
        <v>37</v>
      </c>
      <c r="H2005" t="s">
        <v>37</v>
      </c>
      <c r="I2005" s="2">
        <v>135</v>
      </c>
      <c r="K2005" s="2">
        <v>4630.9999973900003</v>
      </c>
    </row>
    <row r="2006" spans="1:11" x14ac:dyDescent="0.15">
      <c r="A2006" t="s">
        <v>2517</v>
      </c>
      <c r="B2006" t="s">
        <v>2518</v>
      </c>
      <c r="C2006" s="1">
        <v>39463</v>
      </c>
      <c r="D2006" s="3">
        <f t="shared" si="62"/>
        <v>1</v>
      </c>
      <c r="E2006" s="3">
        <f t="shared" si="63"/>
        <v>2008</v>
      </c>
      <c r="F2006" t="s">
        <v>14</v>
      </c>
      <c r="G2006" t="s">
        <v>37</v>
      </c>
      <c r="H2006" t="s">
        <v>37</v>
      </c>
      <c r="I2006" s="2">
        <v>43</v>
      </c>
      <c r="K2006" s="2">
        <v>4673.9999973900003</v>
      </c>
    </row>
    <row r="2007" spans="1:11" x14ac:dyDescent="0.15">
      <c r="A2007" t="s">
        <v>2517</v>
      </c>
      <c r="B2007" t="s">
        <v>2518</v>
      </c>
      <c r="C2007" s="1">
        <v>39554</v>
      </c>
      <c r="D2007" s="3">
        <f t="shared" si="62"/>
        <v>4</v>
      </c>
      <c r="E2007" s="3">
        <f t="shared" si="63"/>
        <v>2008</v>
      </c>
      <c r="F2007" t="s">
        <v>14</v>
      </c>
      <c r="G2007" t="s">
        <v>37</v>
      </c>
      <c r="H2007" t="s">
        <v>37</v>
      </c>
      <c r="I2007" s="2">
        <v>129</v>
      </c>
      <c r="K2007" s="2">
        <v>4802.9999973900003</v>
      </c>
    </row>
    <row r="2008" spans="1:11" x14ac:dyDescent="0.15">
      <c r="A2008" t="s">
        <v>2552</v>
      </c>
      <c r="B2008" t="s">
        <v>2553</v>
      </c>
      <c r="C2008" s="1">
        <v>31099</v>
      </c>
      <c r="D2008" s="3">
        <f t="shared" si="62"/>
        <v>2</v>
      </c>
      <c r="E2008" s="3">
        <f t="shared" si="63"/>
        <v>1985</v>
      </c>
      <c r="F2008" t="s">
        <v>14</v>
      </c>
      <c r="G2008" t="s">
        <v>2554</v>
      </c>
      <c r="H2008" t="s">
        <v>2555</v>
      </c>
      <c r="I2008" s="2">
        <v>400</v>
      </c>
      <c r="K2008" s="2">
        <v>400</v>
      </c>
    </row>
    <row r="2009" spans="1:11" x14ac:dyDescent="0.15">
      <c r="A2009" t="s">
        <v>2552</v>
      </c>
      <c r="B2009" t="s">
        <v>2553</v>
      </c>
      <c r="C2009" s="1">
        <v>31212</v>
      </c>
      <c r="D2009" s="3">
        <f t="shared" si="62"/>
        <v>6</v>
      </c>
      <c r="E2009" s="3">
        <f t="shared" si="63"/>
        <v>1985</v>
      </c>
      <c r="F2009" t="s">
        <v>14</v>
      </c>
      <c r="G2009" t="s">
        <v>2556</v>
      </c>
      <c r="H2009" t="s">
        <v>2420</v>
      </c>
      <c r="I2009" s="2">
        <v>200</v>
      </c>
      <c r="K2009" s="2">
        <v>600</v>
      </c>
    </row>
    <row r="2010" spans="1:11" x14ac:dyDescent="0.15">
      <c r="A2010" t="s">
        <v>2552</v>
      </c>
      <c r="B2010" t="s">
        <v>2553</v>
      </c>
      <c r="C2010" s="1">
        <v>31548</v>
      </c>
      <c r="D2010" s="3">
        <f t="shared" si="62"/>
        <v>5</v>
      </c>
      <c r="E2010" s="3">
        <f t="shared" si="63"/>
        <v>1986</v>
      </c>
      <c r="F2010" t="s">
        <v>14</v>
      </c>
      <c r="G2010" t="s">
        <v>167</v>
      </c>
      <c r="H2010" t="s">
        <v>2557</v>
      </c>
      <c r="I2010" s="2">
        <v>100</v>
      </c>
      <c r="K2010" s="2">
        <v>700</v>
      </c>
    </row>
    <row r="2011" spans="1:11" x14ac:dyDescent="0.15">
      <c r="A2011" t="s">
        <v>2552</v>
      </c>
      <c r="B2011" t="s">
        <v>2553</v>
      </c>
      <c r="C2011" s="1">
        <v>31632</v>
      </c>
      <c r="D2011" s="3">
        <f t="shared" si="62"/>
        <v>8</v>
      </c>
      <c r="E2011" s="3">
        <f t="shared" si="63"/>
        <v>1986</v>
      </c>
      <c r="F2011" t="s">
        <v>14</v>
      </c>
      <c r="G2011" t="s">
        <v>2558</v>
      </c>
      <c r="H2011" t="s">
        <v>2559</v>
      </c>
      <c r="I2011" s="2">
        <v>200</v>
      </c>
      <c r="K2011" s="2">
        <v>900</v>
      </c>
    </row>
    <row r="2012" spans="1:11" x14ac:dyDescent="0.15">
      <c r="A2012" t="s">
        <v>2552</v>
      </c>
      <c r="B2012" t="s">
        <v>2553</v>
      </c>
      <c r="C2012" s="1">
        <v>32113</v>
      </c>
      <c r="D2012" s="3">
        <f t="shared" si="62"/>
        <v>12</v>
      </c>
      <c r="E2012" s="3">
        <f t="shared" si="63"/>
        <v>1987</v>
      </c>
      <c r="F2012" t="s">
        <v>14</v>
      </c>
      <c r="G2012" t="s">
        <v>2560</v>
      </c>
      <c r="H2012" t="s">
        <v>2432</v>
      </c>
      <c r="I2012" s="2">
        <v>50</v>
      </c>
      <c r="K2012" s="2">
        <v>950</v>
      </c>
    </row>
    <row r="2013" spans="1:11" x14ac:dyDescent="0.15">
      <c r="A2013" t="s">
        <v>2552</v>
      </c>
      <c r="B2013" t="s">
        <v>2553</v>
      </c>
      <c r="C2013" s="1">
        <v>32164</v>
      </c>
      <c r="D2013" s="3">
        <f t="shared" si="62"/>
        <v>1</v>
      </c>
      <c r="E2013" s="3">
        <f t="shared" si="63"/>
        <v>1988</v>
      </c>
      <c r="F2013" t="s">
        <v>14</v>
      </c>
      <c r="G2013" t="s">
        <v>2561</v>
      </c>
      <c r="H2013" t="s">
        <v>220</v>
      </c>
      <c r="I2013" s="2">
        <v>50</v>
      </c>
      <c r="K2013" s="2">
        <v>1000</v>
      </c>
    </row>
    <row r="2014" spans="1:11" x14ac:dyDescent="0.15">
      <c r="A2014" t="s">
        <v>2552</v>
      </c>
      <c r="B2014" t="s">
        <v>2553</v>
      </c>
      <c r="C2014" s="1">
        <v>32192</v>
      </c>
      <c r="D2014" s="3">
        <f t="shared" si="62"/>
        <v>2</v>
      </c>
      <c r="E2014" s="3">
        <f t="shared" si="63"/>
        <v>1988</v>
      </c>
      <c r="F2014" t="s">
        <v>14</v>
      </c>
      <c r="G2014" t="s">
        <v>2562</v>
      </c>
      <c r="H2014" t="s">
        <v>2403</v>
      </c>
      <c r="I2014" s="2">
        <v>100</v>
      </c>
      <c r="K2014" s="2">
        <v>1100</v>
      </c>
    </row>
    <row r="2015" spans="1:11" x14ac:dyDescent="0.15">
      <c r="A2015" t="s">
        <v>2552</v>
      </c>
      <c r="B2015" t="s">
        <v>2553</v>
      </c>
      <c r="C2015" s="1">
        <v>32437</v>
      </c>
      <c r="D2015" s="3">
        <f t="shared" si="62"/>
        <v>10</v>
      </c>
      <c r="E2015" s="3">
        <f t="shared" si="63"/>
        <v>1988</v>
      </c>
      <c r="F2015" t="s">
        <v>14</v>
      </c>
      <c r="G2015" t="s">
        <v>2563</v>
      </c>
      <c r="H2015" t="s">
        <v>2497</v>
      </c>
      <c r="I2015" s="2">
        <v>200</v>
      </c>
      <c r="K2015" s="2">
        <v>1300</v>
      </c>
    </row>
    <row r="2016" spans="1:11" x14ac:dyDescent="0.15">
      <c r="A2016" t="s">
        <v>2552</v>
      </c>
      <c r="B2016" t="s">
        <v>2553</v>
      </c>
      <c r="C2016" s="1">
        <v>33511</v>
      </c>
      <c r="D2016" s="3">
        <f t="shared" si="62"/>
        <v>9</v>
      </c>
      <c r="E2016" s="3">
        <f t="shared" si="63"/>
        <v>1991</v>
      </c>
      <c r="F2016" t="s">
        <v>14</v>
      </c>
      <c r="G2016" t="s">
        <v>2564</v>
      </c>
      <c r="H2016" t="s">
        <v>2395</v>
      </c>
      <c r="I2016" s="2">
        <v>100</v>
      </c>
      <c r="K2016" s="2">
        <v>1400</v>
      </c>
    </row>
    <row r="2017" spans="1:11" x14ac:dyDescent="0.15">
      <c r="A2017" t="s">
        <v>2552</v>
      </c>
      <c r="B2017" t="s">
        <v>2553</v>
      </c>
      <c r="C2017" s="1">
        <v>33725</v>
      </c>
      <c r="D2017" s="3">
        <f t="shared" si="62"/>
        <v>5</v>
      </c>
      <c r="E2017" s="3">
        <f t="shared" si="63"/>
        <v>1992</v>
      </c>
      <c r="F2017" t="s">
        <v>14</v>
      </c>
      <c r="G2017" t="s">
        <v>2565</v>
      </c>
      <c r="H2017" t="s">
        <v>1261</v>
      </c>
      <c r="I2017" s="2">
        <v>200</v>
      </c>
      <c r="K2017" s="2">
        <v>1600</v>
      </c>
    </row>
    <row r="2018" spans="1:11" x14ac:dyDescent="0.15">
      <c r="A2018" t="s">
        <v>2552</v>
      </c>
      <c r="B2018" t="s">
        <v>2553</v>
      </c>
      <c r="C2018" s="1">
        <v>33744</v>
      </c>
      <c r="D2018" s="3">
        <f t="shared" si="62"/>
        <v>5</v>
      </c>
      <c r="E2018" s="3">
        <f t="shared" si="63"/>
        <v>1992</v>
      </c>
      <c r="F2018" t="s">
        <v>14</v>
      </c>
      <c r="G2018" t="s">
        <v>2566</v>
      </c>
      <c r="H2018" t="s">
        <v>1330</v>
      </c>
      <c r="I2018" s="2">
        <v>150</v>
      </c>
      <c r="K2018" s="2">
        <v>1750</v>
      </c>
    </row>
    <row r="2019" spans="1:11" x14ac:dyDescent="0.15">
      <c r="A2019" t="s">
        <v>2552</v>
      </c>
      <c r="B2019" t="s">
        <v>2553</v>
      </c>
      <c r="C2019" s="1">
        <v>33788</v>
      </c>
      <c r="D2019" s="3">
        <f t="shared" si="62"/>
        <v>7</v>
      </c>
      <c r="E2019" s="3">
        <f t="shared" si="63"/>
        <v>1992</v>
      </c>
      <c r="F2019" t="s">
        <v>14</v>
      </c>
      <c r="G2019" t="s">
        <v>2567</v>
      </c>
      <c r="H2019" t="s">
        <v>2568</v>
      </c>
      <c r="I2019" s="2">
        <v>100</v>
      </c>
      <c r="K2019" s="2">
        <v>1850</v>
      </c>
    </row>
    <row r="2020" spans="1:11" x14ac:dyDescent="0.15">
      <c r="A2020" t="s">
        <v>2552</v>
      </c>
      <c r="B2020" t="s">
        <v>2553</v>
      </c>
      <c r="C2020" s="1">
        <v>34029</v>
      </c>
      <c r="D2020" s="3">
        <f t="shared" si="62"/>
        <v>3</v>
      </c>
      <c r="E2020" s="3">
        <f t="shared" si="63"/>
        <v>1993</v>
      </c>
      <c r="F2020" t="s">
        <v>14</v>
      </c>
      <c r="G2020" t="s">
        <v>2569</v>
      </c>
      <c r="H2020" t="s">
        <v>710</v>
      </c>
      <c r="I2020" s="2">
        <v>100</v>
      </c>
      <c r="K2020" s="2">
        <v>1950</v>
      </c>
    </row>
    <row r="2021" spans="1:11" x14ac:dyDescent="0.15">
      <c r="A2021" t="s">
        <v>2552</v>
      </c>
      <c r="B2021" t="s">
        <v>2553</v>
      </c>
      <c r="C2021" s="1">
        <v>34187</v>
      </c>
      <c r="D2021" s="3">
        <f t="shared" si="62"/>
        <v>8</v>
      </c>
      <c r="E2021" s="3">
        <f t="shared" si="63"/>
        <v>1993</v>
      </c>
      <c r="F2021" t="s">
        <v>14</v>
      </c>
      <c r="G2021" t="s">
        <v>2570</v>
      </c>
      <c r="H2021" t="s">
        <v>2571</v>
      </c>
      <c r="I2021" s="2">
        <v>200</v>
      </c>
      <c r="K2021" s="2">
        <v>2150</v>
      </c>
    </row>
    <row r="2022" spans="1:11" x14ac:dyDescent="0.15">
      <c r="A2022" t="s">
        <v>2552</v>
      </c>
      <c r="B2022" t="s">
        <v>2553</v>
      </c>
      <c r="C2022" s="1">
        <v>34333</v>
      </c>
      <c r="D2022" s="3">
        <f t="shared" si="62"/>
        <v>12</v>
      </c>
      <c r="E2022" s="3">
        <f t="shared" si="63"/>
        <v>1993</v>
      </c>
      <c r="F2022" t="s">
        <v>14</v>
      </c>
      <c r="G2022" t="s">
        <v>2572</v>
      </c>
      <c r="H2022" t="s">
        <v>823</v>
      </c>
      <c r="I2022" s="2">
        <v>150</v>
      </c>
      <c r="K2022" s="2">
        <v>2300</v>
      </c>
    </row>
    <row r="2023" spans="1:11" x14ac:dyDescent="0.15">
      <c r="A2023" t="s">
        <v>2552</v>
      </c>
      <c r="B2023" t="s">
        <v>2553</v>
      </c>
      <c r="C2023" s="1">
        <v>34620</v>
      </c>
      <c r="D2023" s="3">
        <f t="shared" si="62"/>
        <v>10</v>
      </c>
      <c r="E2023" s="3">
        <f t="shared" si="63"/>
        <v>1994</v>
      </c>
      <c r="F2023" t="s">
        <v>14</v>
      </c>
      <c r="G2023" t="s">
        <v>2573</v>
      </c>
      <c r="H2023" t="s">
        <v>2376</v>
      </c>
      <c r="I2023" s="2">
        <v>150</v>
      </c>
      <c r="K2023" s="2">
        <v>2450</v>
      </c>
    </row>
    <row r="2024" spans="1:11" x14ac:dyDescent="0.15">
      <c r="A2024" t="s">
        <v>2552</v>
      </c>
      <c r="B2024" t="s">
        <v>2553</v>
      </c>
      <c r="C2024" s="1">
        <v>34794</v>
      </c>
      <c r="D2024" s="3">
        <f t="shared" si="62"/>
        <v>4</v>
      </c>
      <c r="E2024" s="3">
        <f t="shared" si="63"/>
        <v>1995</v>
      </c>
      <c r="F2024" t="s">
        <v>14</v>
      </c>
      <c r="G2024" t="s">
        <v>2574</v>
      </c>
      <c r="H2024" t="s">
        <v>2434</v>
      </c>
      <c r="I2024" s="2">
        <v>150</v>
      </c>
      <c r="K2024" s="2">
        <v>2600</v>
      </c>
    </row>
    <row r="2025" spans="1:11" x14ac:dyDescent="0.15">
      <c r="A2025" t="s">
        <v>2552</v>
      </c>
      <c r="B2025" t="s">
        <v>2553</v>
      </c>
      <c r="C2025" s="1">
        <v>34914</v>
      </c>
      <c r="D2025" s="3">
        <f t="shared" si="62"/>
        <v>8</v>
      </c>
      <c r="E2025" s="3">
        <f t="shared" si="63"/>
        <v>1995</v>
      </c>
      <c r="F2025" t="s">
        <v>14</v>
      </c>
      <c r="G2025" t="s">
        <v>2575</v>
      </c>
      <c r="H2025" t="s">
        <v>2356</v>
      </c>
      <c r="I2025" s="2">
        <v>150</v>
      </c>
      <c r="K2025" s="2">
        <v>2750</v>
      </c>
    </row>
    <row r="2026" spans="1:11" x14ac:dyDescent="0.15">
      <c r="A2026" t="s">
        <v>2552</v>
      </c>
      <c r="B2026" t="s">
        <v>2553</v>
      </c>
      <c r="C2026" s="1">
        <v>35088</v>
      </c>
      <c r="D2026" s="3">
        <f t="shared" si="62"/>
        <v>1</v>
      </c>
      <c r="E2026" s="3">
        <f t="shared" si="63"/>
        <v>1996</v>
      </c>
      <c r="F2026" t="s">
        <v>14</v>
      </c>
      <c r="G2026" t="s">
        <v>2576</v>
      </c>
      <c r="H2026" t="s">
        <v>2489</v>
      </c>
      <c r="I2026" s="2">
        <v>100</v>
      </c>
      <c r="K2026" s="2">
        <v>2850</v>
      </c>
    </row>
    <row r="2027" spans="1:11" x14ac:dyDescent="0.15">
      <c r="A2027" t="s">
        <v>2552</v>
      </c>
      <c r="B2027" t="s">
        <v>2553</v>
      </c>
      <c r="C2027" s="1">
        <v>35156</v>
      </c>
      <c r="D2027" s="3">
        <f t="shared" si="62"/>
        <v>4</v>
      </c>
      <c r="E2027" s="3">
        <f t="shared" si="63"/>
        <v>1996</v>
      </c>
      <c r="F2027" t="s">
        <v>14</v>
      </c>
      <c r="G2027" t="s">
        <v>2577</v>
      </c>
      <c r="H2027" t="s">
        <v>2507</v>
      </c>
      <c r="I2027" s="2">
        <v>200</v>
      </c>
      <c r="K2027" s="2">
        <v>3050</v>
      </c>
    </row>
    <row r="2028" spans="1:11" x14ac:dyDescent="0.15">
      <c r="A2028" t="s">
        <v>2552</v>
      </c>
      <c r="B2028" t="s">
        <v>2553</v>
      </c>
      <c r="C2028" s="1">
        <v>35257</v>
      </c>
      <c r="D2028" s="3">
        <f t="shared" si="62"/>
        <v>7</v>
      </c>
      <c r="E2028" s="3">
        <f t="shared" si="63"/>
        <v>1996</v>
      </c>
      <c r="F2028" t="s">
        <v>14</v>
      </c>
      <c r="G2028" t="s">
        <v>2578</v>
      </c>
      <c r="H2028" t="s">
        <v>2579</v>
      </c>
      <c r="I2028" s="2">
        <v>200</v>
      </c>
      <c r="K2028" s="2">
        <v>3250</v>
      </c>
    </row>
    <row r="2029" spans="1:11" x14ac:dyDescent="0.15">
      <c r="A2029" t="s">
        <v>2552</v>
      </c>
      <c r="B2029" t="s">
        <v>2553</v>
      </c>
      <c r="C2029" s="1">
        <v>35353</v>
      </c>
      <c r="D2029" s="3">
        <f t="shared" si="62"/>
        <v>10</v>
      </c>
      <c r="E2029" s="3">
        <f t="shared" si="63"/>
        <v>1996</v>
      </c>
      <c r="F2029" t="s">
        <v>14</v>
      </c>
      <c r="G2029" t="s">
        <v>2580</v>
      </c>
      <c r="H2029" t="s">
        <v>2581</v>
      </c>
      <c r="I2029" s="2">
        <v>150</v>
      </c>
      <c r="K2029" s="2">
        <v>3400</v>
      </c>
    </row>
    <row r="2030" spans="1:11" x14ac:dyDescent="0.15">
      <c r="A2030" t="s">
        <v>2552</v>
      </c>
      <c r="B2030" t="s">
        <v>2553</v>
      </c>
      <c r="C2030" s="1">
        <v>35537</v>
      </c>
      <c r="D2030" s="3">
        <f t="shared" si="62"/>
        <v>4</v>
      </c>
      <c r="E2030" s="3">
        <f t="shared" si="63"/>
        <v>1997</v>
      </c>
      <c r="F2030" t="s">
        <v>14</v>
      </c>
      <c r="G2030" t="s">
        <v>2582</v>
      </c>
      <c r="H2030" t="s">
        <v>2583</v>
      </c>
      <c r="I2030" s="2">
        <v>200</v>
      </c>
      <c r="K2030" s="2">
        <v>3600</v>
      </c>
    </row>
    <row r="2031" spans="1:11" x14ac:dyDescent="0.15">
      <c r="A2031" t="s">
        <v>2552</v>
      </c>
      <c r="B2031" t="s">
        <v>2553</v>
      </c>
      <c r="C2031" s="1">
        <v>35597</v>
      </c>
      <c r="D2031" s="3">
        <f t="shared" si="62"/>
        <v>6</v>
      </c>
      <c r="E2031" s="3">
        <f t="shared" si="63"/>
        <v>1997</v>
      </c>
      <c r="F2031" t="s">
        <v>14</v>
      </c>
      <c r="G2031" t="s">
        <v>2584</v>
      </c>
      <c r="H2031" t="s">
        <v>1481</v>
      </c>
      <c r="I2031" s="2">
        <v>150</v>
      </c>
      <c r="K2031" s="2">
        <v>3750</v>
      </c>
    </row>
    <row r="2032" spans="1:11" x14ac:dyDescent="0.15">
      <c r="A2032" t="s">
        <v>2552</v>
      </c>
      <c r="B2032" t="s">
        <v>2553</v>
      </c>
      <c r="C2032" s="1">
        <v>36125</v>
      </c>
      <c r="D2032" s="3">
        <f t="shared" si="62"/>
        <v>11</v>
      </c>
      <c r="E2032" s="3">
        <f t="shared" si="63"/>
        <v>1998</v>
      </c>
      <c r="F2032" t="s">
        <v>14</v>
      </c>
      <c r="G2032" t="s">
        <v>2585</v>
      </c>
      <c r="H2032" t="s">
        <v>2586</v>
      </c>
      <c r="I2032" s="2">
        <v>450</v>
      </c>
      <c r="K2032" s="2">
        <v>4200</v>
      </c>
    </row>
    <row r="2033" spans="1:11" x14ac:dyDescent="0.15">
      <c r="A2033" t="s">
        <v>2552</v>
      </c>
      <c r="B2033" t="s">
        <v>2553</v>
      </c>
      <c r="C2033" s="1">
        <v>36734</v>
      </c>
      <c r="D2033" s="3">
        <f t="shared" si="62"/>
        <v>7</v>
      </c>
      <c r="E2033" s="3">
        <f t="shared" si="63"/>
        <v>2000</v>
      </c>
      <c r="F2033" t="s">
        <v>14</v>
      </c>
      <c r="G2033" t="s">
        <v>2587</v>
      </c>
      <c r="H2033" t="s">
        <v>2588</v>
      </c>
      <c r="I2033" s="2">
        <v>435</v>
      </c>
      <c r="K2033" s="2">
        <v>4635</v>
      </c>
    </row>
    <row r="2034" spans="1:11" x14ac:dyDescent="0.15">
      <c r="A2034" t="s">
        <v>2552</v>
      </c>
      <c r="B2034" t="s">
        <v>2553</v>
      </c>
      <c r="C2034" s="1">
        <v>37316</v>
      </c>
      <c r="D2034" s="3">
        <f t="shared" si="62"/>
        <v>3</v>
      </c>
      <c r="E2034" s="3">
        <f t="shared" si="63"/>
        <v>2002</v>
      </c>
      <c r="F2034" t="s">
        <v>14</v>
      </c>
      <c r="G2034" t="s">
        <v>37</v>
      </c>
      <c r="H2034" t="s">
        <v>37</v>
      </c>
      <c r="I2034" s="2">
        <v>15</v>
      </c>
      <c r="K2034" s="2">
        <v>4650</v>
      </c>
    </row>
    <row r="2035" spans="1:11" x14ac:dyDescent="0.15">
      <c r="A2035" t="s">
        <v>2552</v>
      </c>
      <c r="B2035" t="s">
        <v>2553</v>
      </c>
      <c r="C2035" s="1">
        <v>37413</v>
      </c>
      <c r="D2035" s="3">
        <f t="shared" si="62"/>
        <v>6</v>
      </c>
      <c r="E2035" s="3">
        <f t="shared" si="63"/>
        <v>2002</v>
      </c>
      <c r="F2035" t="s">
        <v>14</v>
      </c>
      <c r="G2035" t="s">
        <v>37</v>
      </c>
      <c r="H2035" t="s">
        <v>37</v>
      </c>
      <c r="I2035" s="2">
        <v>72</v>
      </c>
      <c r="K2035" s="2">
        <v>4722</v>
      </c>
    </row>
    <row r="2036" spans="1:11" x14ac:dyDescent="0.15">
      <c r="A2036" t="s">
        <v>2552</v>
      </c>
      <c r="B2036" t="s">
        <v>2553</v>
      </c>
      <c r="C2036" s="1">
        <v>37554</v>
      </c>
      <c r="D2036" s="3">
        <f t="shared" si="62"/>
        <v>10</v>
      </c>
      <c r="E2036" s="3">
        <f t="shared" si="63"/>
        <v>2002</v>
      </c>
      <c r="F2036" t="s">
        <v>14</v>
      </c>
      <c r="G2036" t="s">
        <v>2589</v>
      </c>
      <c r="H2036" t="s">
        <v>2590</v>
      </c>
      <c r="I2036" s="2">
        <v>450</v>
      </c>
      <c r="K2036" s="2">
        <v>5172</v>
      </c>
    </row>
    <row r="2037" spans="1:11" x14ac:dyDescent="0.15">
      <c r="A2037" t="s">
        <v>2552</v>
      </c>
      <c r="B2037" t="s">
        <v>2553</v>
      </c>
      <c r="C2037" s="1">
        <v>37819</v>
      </c>
      <c r="D2037" s="3">
        <f t="shared" si="62"/>
        <v>7</v>
      </c>
      <c r="E2037" s="3">
        <f t="shared" si="63"/>
        <v>2003</v>
      </c>
      <c r="F2037" t="s">
        <v>14</v>
      </c>
      <c r="G2037" t="s">
        <v>2591</v>
      </c>
      <c r="H2037" t="s">
        <v>2592</v>
      </c>
      <c r="I2037" s="2">
        <v>425</v>
      </c>
      <c r="K2037" s="2">
        <v>5597</v>
      </c>
    </row>
    <row r="2038" spans="1:11" x14ac:dyDescent="0.15">
      <c r="A2038" t="s">
        <v>2552</v>
      </c>
      <c r="B2038" t="s">
        <v>2553</v>
      </c>
      <c r="C2038" s="1">
        <v>38196</v>
      </c>
      <c r="D2038" s="3">
        <f t="shared" si="62"/>
        <v>7</v>
      </c>
      <c r="E2038" s="3">
        <f t="shared" si="63"/>
        <v>2004</v>
      </c>
      <c r="F2038" t="s">
        <v>14</v>
      </c>
      <c r="G2038" t="s">
        <v>2593</v>
      </c>
      <c r="H2038" t="s">
        <v>2594</v>
      </c>
      <c r="I2038" s="2">
        <v>425</v>
      </c>
      <c r="K2038" s="2">
        <v>6022</v>
      </c>
    </row>
    <row r="2039" spans="1:11" x14ac:dyDescent="0.15">
      <c r="A2039" t="s">
        <v>2552</v>
      </c>
      <c r="B2039" t="s">
        <v>2553</v>
      </c>
      <c r="C2039" s="1">
        <v>38386</v>
      </c>
      <c r="D2039" s="3">
        <f t="shared" si="62"/>
        <v>2</v>
      </c>
      <c r="E2039" s="3">
        <f t="shared" si="63"/>
        <v>2005</v>
      </c>
      <c r="F2039" t="s">
        <v>14</v>
      </c>
      <c r="G2039" t="s">
        <v>2595</v>
      </c>
      <c r="H2039" t="s">
        <v>2596</v>
      </c>
      <c r="I2039" s="2">
        <v>375</v>
      </c>
      <c r="K2039" s="2">
        <v>6397</v>
      </c>
    </row>
    <row r="2040" spans="1:11" x14ac:dyDescent="0.15">
      <c r="A2040" t="s">
        <v>2552</v>
      </c>
      <c r="B2040" t="s">
        <v>2553</v>
      </c>
      <c r="C2040" s="1">
        <v>38462</v>
      </c>
      <c r="D2040" s="3">
        <f t="shared" si="62"/>
        <v>4</v>
      </c>
      <c r="E2040" s="3">
        <f t="shared" si="63"/>
        <v>2005</v>
      </c>
      <c r="F2040" t="s">
        <v>14</v>
      </c>
      <c r="G2040" t="s">
        <v>37</v>
      </c>
      <c r="H2040" t="s">
        <v>37</v>
      </c>
      <c r="I2040" s="2">
        <v>226</v>
      </c>
      <c r="K2040" s="2">
        <v>6623</v>
      </c>
    </row>
    <row r="2041" spans="1:11" x14ac:dyDescent="0.15">
      <c r="A2041" t="s">
        <v>2552</v>
      </c>
      <c r="B2041" t="s">
        <v>2553</v>
      </c>
      <c r="C2041" s="1">
        <v>38644</v>
      </c>
      <c r="D2041" s="3">
        <f t="shared" si="62"/>
        <v>10</v>
      </c>
      <c r="E2041" s="3">
        <f t="shared" si="63"/>
        <v>2005</v>
      </c>
      <c r="F2041" t="s">
        <v>14</v>
      </c>
      <c r="G2041" t="s">
        <v>37</v>
      </c>
      <c r="H2041" t="s">
        <v>37</v>
      </c>
      <c r="I2041" s="2">
        <v>199</v>
      </c>
      <c r="K2041" s="2">
        <v>6822</v>
      </c>
    </row>
    <row r="2042" spans="1:11" x14ac:dyDescent="0.15">
      <c r="A2042" t="s">
        <v>2552</v>
      </c>
      <c r="B2042" t="s">
        <v>2553</v>
      </c>
      <c r="C2042" s="1">
        <v>38681</v>
      </c>
      <c r="D2042" s="3">
        <f t="shared" si="62"/>
        <v>11</v>
      </c>
      <c r="E2042" s="3">
        <f t="shared" si="63"/>
        <v>2005</v>
      </c>
      <c r="F2042" t="s">
        <v>14</v>
      </c>
      <c r="G2042" t="s">
        <v>2597</v>
      </c>
      <c r="H2042" t="s">
        <v>2598</v>
      </c>
      <c r="I2042" s="2">
        <v>525</v>
      </c>
      <c r="K2042" s="2">
        <v>7347</v>
      </c>
    </row>
    <row r="2043" spans="1:11" x14ac:dyDescent="0.15">
      <c r="A2043" t="s">
        <v>2552</v>
      </c>
      <c r="B2043" t="s">
        <v>2553</v>
      </c>
      <c r="C2043" s="1">
        <v>39463</v>
      </c>
      <c r="D2043" s="3">
        <f t="shared" si="62"/>
        <v>1</v>
      </c>
      <c r="E2043" s="3">
        <f t="shared" si="63"/>
        <v>2008</v>
      </c>
      <c r="F2043" t="s">
        <v>14</v>
      </c>
      <c r="G2043" t="s">
        <v>37</v>
      </c>
      <c r="H2043" t="s">
        <v>37</v>
      </c>
      <c r="I2043" s="2">
        <v>69</v>
      </c>
      <c r="K2043" s="2">
        <v>7416</v>
      </c>
    </row>
    <row r="2044" spans="1:11" x14ac:dyDescent="0.15">
      <c r="A2044" t="s">
        <v>2552</v>
      </c>
      <c r="B2044" t="s">
        <v>2553</v>
      </c>
      <c r="C2044" s="1">
        <v>39554</v>
      </c>
      <c r="D2044" s="3">
        <f t="shared" si="62"/>
        <v>4</v>
      </c>
      <c r="E2044" s="3">
        <f t="shared" si="63"/>
        <v>2008</v>
      </c>
      <c r="F2044" t="s">
        <v>14</v>
      </c>
      <c r="G2044" t="s">
        <v>37</v>
      </c>
      <c r="H2044" t="s">
        <v>37</v>
      </c>
      <c r="I2044" s="2">
        <v>204</v>
      </c>
      <c r="K2044" s="2">
        <v>7620</v>
      </c>
    </row>
    <row r="2045" spans="1:11" x14ac:dyDescent="0.15">
      <c r="A2045" t="s">
        <v>2599</v>
      </c>
      <c r="B2045" t="s">
        <v>2600</v>
      </c>
      <c r="C2045" s="1">
        <v>30335</v>
      </c>
      <c r="D2045" s="3">
        <f t="shared" si="62"/>
        <v>1</v>
      </c>
      <c r="E2045" s="3">
        <f t="shared" si="63"/>
        <v>1983</v>
      </c>
      <c r="F2045" t="s">
        <v>14</v>
      </c>
      <c r="G2045" t="s">
        <v>2601</v>
      </c>
      <c r="H2045" t="s">
        <v>2602</v>
      </c>
      <c r="I2045" s="2">
        <v>750</v>
      </c>
      <c r="K2045" s="2">
        <v>750</v>
      </c>
    </row>
    <row r="2046" spans="1:11" x14ac:dyDescent="0.15">
      <c r="A2046" t="s">
        <v>2599</v>
      </c>
      <c r="B2046" t="s">
        <v>2600</v>
      </c>
      <c r="C2046" s="1">
        <v>30967</v>
      </c>
      <c r="D2046" s="3">
        <f t="shared" si="62"/>
        <v>10</v>
      </c>
      <c r="E2046" s="3">
        <f t="shared" si="63"/>
        <v>1984</v>
      </c>
      <c r="F2046" t="s">
        <v>14</v>
      </c>
      <c r="G2046" t="s">
        <v>2603</v>
      </c>
      <c r="H2046" t="s">
        <v>2604</v>
      </c>
      <c r="I2046" s="2">
        <v>200</v>
      </c>
      <c r="K2046" s="2">
        <v>950</v>
      </c>
    </row>
    <row r="2047" spans="1:11" x14ac:dyDescent="0.15">
      <c r="A2047" t="s">
        <v>2599</v>
      </c>
      <c r="B2047" t="s">
        <v>2600</v>
      </c>
      <c r="C2047" s="1">
        <v>31107</v>
      </c>
      <c r="D2047" s="3">
        <f t="shared" si="62"/>
        <v>3</v>
      </c>
      <c r="E2047" s="3">
        <f t="shared" si="63"/>
        <v>1985</v>
      </c>
      <c r="F2047" t="s">
        <v>14</v>
      </c>
      <c r="G2047" t="s">
        <v>2418</v>
      </c>
      <c r="H2047" t="s">
        <v>2605</v>
      </c>
      <c r="I2047" s="2">
        <v>150</v>
      </c>
      <c r="K2047" s="2">
        <v>1100</v>
      </c>
    </row>
    <row r="2048" spans="1:11" x14ac:dyDescent="0.15">
      <c r="A2048" t="s">
        <v>2599</v>
      </c>
      <c r="B2048" t="s">
        <v>2600</v>
      </c>
      <c r="C2048" s="1">
        <v>31513</v>
      </c>
      <c r="D2048" s="3">
        <f t="shared" si="62"/>
        <v>4</v>
      </c>
      <c r="E2048" s="3">
        <f t="shared" si="63"/>
        <v>1986</v>
      </c>
      <c r="F2048" t="s">
        <v>14</v>
      </c>
      <c r="G2048" t="s">
        <v>2606</v>
      </c>
      <c r="H2048" t="s">
        <v>1750</v>
      </c>
      <c r="I2048" s="2">
        <v>100</v>
      </c>
      <c r="K2048" s="2">
        <v>1200</v>
      </c>
    </row>
    <row r="2049" spans="1:11" x14ac:dyDescent="0.15">
      <c r="A2049" t="s">
        <v>2599</v>
      </c>
      <c r="B2049" t="s">
        <v>2600</v>
      </c>
      <c r="C2049" s="1">
        <v>31623</v>
      </c>
      <c r="D2049" s="3">
        <f t="shared" si="62"/>
        <v>7</v>
      </c>
      <c r="E2049" s="3">
        <f t="shared" si="63"/>
        <v>1986</v>
      </c>
      <c r="F2049" t="s">
        <v>14</v>
      </c>
      <c r="G2049" t="s">
        <v>2607</v>
      </c>
      <c r="H2049" t="s">
        <v>2608</v>
      </c>
      <c r="I2049" s="2">
        <v>400</v>
      </c>
      <c r="K2049" s="2">
        <v>1600</v>
      </c>
    </row>
    <row r="2050" spans="1:11" x14ac:dyDescent="0.15">
      <c r="A2050" t="s">
        <v>2599</v>
      </c>
      <c r="B2050" t="s">
        <v>2600</v>
      </c>
      <c r="C2050" s="1">
        <v>32353</v>
      </c>
      <c r="D2050" s="3">
        <f t="shared" si="62"/>
        <v>7</v>
      </c>
      <c r="E2050" s="3">
        <f t="shared" si="63"/>
        <v>1988</v>
      </c>
      <c r="F2050" t="s">
        <v>14</v>
      </c>
      <c r="G2050" t="s">
        <v>2609</v>
      </c>
      <c r="H2050" t="s">
        <v>2494</v>
      </c>
      <c r="I2050" s="2">
        <v>100</v>
      </c>
      <c r="K2050" s="2">
        <v>1700</v>
      </c>
    </row>
    <row r="2051" spans="1:11" x14ac:dyDescent="0.15">
      <c r="A2051" t="s">
        <v>2599</v>
      </c>
      <c r="B2051" t="s">
        <v>2600</v>
      </c>
      <c r="C2051" s="1">
        <v>33732</v>
      </c>
      <c r="D2051" s="3">
        <f t="shared" si="62"/>
        <v>5</v>
      </c>
      <c r="E2051" s="3">
        <f t="shared" si="63"/>
        <v>1992</v>
      </c>
      <c r="F2051" t="s">
        <v>14</v>
      </c>
      <c r="G2051" t="s">
        <v>2610</v>
      </c>
      <c r="H2051" t="s">
        <v>224</v>
      </c>
      <c r="I2051" s="2">
        <v>100</v>
      </c>
      <c r="K2051" s="2">
        <v>1800</v>
      </c>
    </row>
    <row r="2052" spans="1:11" x14ac:dyDescent="0.15">
      <c r="A2052" t="s">
        <v>2599</v>
      </c>
      <c r="B2052" t="s">
        <v>2600</v>
      </c>
      <c r="C2052" s="1">
        <v>33893</v>
      </c>
      <c r="D2052" s="3">
        <f t="shared" si="62"/>
        <v>10</v>
      </c>
      <c r="E2052" s="3">
        <f t="shared" si="63"/>
        <v>1992</v>
      </c>
      <c r="F2052" t="s">
        <v>14</v>
      </c>
      <c r="G2052" t="s">
        <v>2611</v>
      </c>
      <c r="H2052" t="s">
        <v>2527</v>
      </c>
      <c r="I2052" s="2">
        <v>150</v>
      </c>
      <c r="K2052" s="2">
        <v>1950</v>
      </c>
    </row>
    <row r="2053" spans="1:11" x14ac:dyDescent="0.15">
      <c r="A2053" t="s">
        <v>2599</v>
      </c>
      <c r="B2053" t="s">
        <v>2600</v>
      </c>
      <c r="C2053" s="1">
        <v>34045</v>
      </c>
      <c r="D2053" s="3">
        <f t="shared" si="62"/>
        <v>3</v>
      </c>
      <c r="E2053" s="3">
        <f t="shared" si="63"/>
        <v>1993</v>
      </c>
      <c r="F2053" t="s">
        <v>14</v>
      </c>
      <c r="G2053" t="s">
        <v>2612</v>
      </c>
      <c r="H2053" t="s">
        <v>2613</v>
      </c>
      <c r="I2053" s="2">
        <v>100</v>
      </c>
      <c r="K2053" s="2">
        <v>2050</v>
      </c>
    </row>
    <row r="2054" spans="1:11" x14ac:dyDescent="0.15">
      <c r="A2054" t="s">
        <v>2599</v>
      </c>
      <c r="B2054" t="s">
        <v>2600</v>
      </c>
      <c r="C2054" s="1">
        <v>34144</v>
      </c>
      <c r="D2054" s="3">
        <f t="shared" si="62"/>
        <v>6</v>
      </c>
      <c r="E2054" s="3">
        <f t="shared" si="63"/>
        <v>1993</v>
      </c>
      <c r="F2054" t="s">
        <v>14</v>
      </c>
      <c r="G2054" t="s">
        <v>2614</v>
      </c>
      <c r="H2054" t="s">
        <v>2356</v>
      </c>
      <c r="I2054" s="2">
        <v>150</v>
      </c>
      <c r="K2054" s="2">
        <v>2200</v>
      </c>
    </row>
    <row r="2055" spans="1:11" x14ac:dyDescent="0.15">
      <c r="A2055" t="s">
        <v>2599</v>
      </c>
      <c r="B2055" t="s">
        <v>2600</v>
      </c>
      <c r="C2055" s="1">
        <v>34218</v>
      </c>
      <c r="D2055" s="3">
        <f t="shared" si="62"/>
        <v>9</v>
      </c>
      <c r="E2055" s="3">
        <f t="shared" si="63"/>
        <v>1993</v>
      </c>
      <c r="F2055" t="s">
        <v>14</v>
      </c>
      <c r="G2055" t="s">
        <v>2498</v>
      </c>
      <c r="H2055" t="s">
        <v>2445</v>
      </c>
      <c r="I2055" s="2">
        <v>200</v>
      </c>
      <c r="K2055" s="2">
        <v>2400</v>
      </c>
    </row>
    <row r="2056" spans="1:11" x14ac:dyDescent="0.15">
      <c r="A2056" t="s">
        <v>2599</v>
      </c>
      <c r="B2056" t="s">
        <v>2600</v>
      </c>
      <c r="C2056" s="1">
        <v>34474</v>
      </c>
      <c r="D2056" s="3">
        <f t="shared" ref="D2056:D2119" si="64">MONTH(C2056)</f>
        <v>5</v>
      </c>
      <c r="E2056" s="3">
        <f t="shared" ref="E2056:E2119" si="65">YEAR(C2056)</f>
        <v>1994</v>
      </c>
      <c r="F2056" t="s">
        <v>14</v>
      </c>
      <c r="G2056" t="s">
        <v>2615</v>
      </c>
      <c r="H2056" t="s">
        <v>2616</v>
      </c>
      <c r="I2056" s="2">
        <v>150</v>
      </c>
      <c r="K2056" s="2">
        <v>2550</v>
      </c>
    </row>
    <row r="2057" spans="1:11" x14ac:dyDescent="0.15">
      <c r="A2057" t="s">
        <v>2599</v>
      </c>
      <c r="B2057" t="s">
        <v>2600</v>
      </c>
      <c r="C2057" s="1">
        <v>34571</v>
      </c>
      <c r="D2057" s="3">
        <f t="shared" si="64"/>
        <v>8</v>
      </c>
      <c r="E2057" s="3">
        <f t="shared" si="65"/>
        <v>1994</v>
      </c>
      <c r="F2057" t="s">
        <v>14</v>
      </c>
      <c r="G2057" t="s">
        <v>2617</v>
      </c>
      <c r="H2057" t="s">
        <v>2618</v>
      </c>
      <c r="I2057" s="2">
        <v>150</v>
      </c>
      <c r="K2057" s="2">
        <v>2700</v>
      </c>
    </row>
    <row r="2058" spans="1:11" x14ac:dyDescent="0.15">
      <c r="A2058" t="s">
        <v>2599</v>
      </c>
      <c r="B2058" t="s">
        <v>2600</v>
      </c>
      <c r="C2058" s="1">
        <v>34666</v>
      </c>
      <c r="D2058" s="3">
        <f t="shared" si="64"/>
        <v>11</v>
      </c>
      <c r="E2058" s="3">
        <f t="shared" si="65"/>
        <v>1994</v>
      </c>
      <c r="F2058" t="s">
        <v>14</v>
      </c>
      <c r="G2058" t="s">
        <v>2619</v>
      </c>
      <c r="H2058" t="s">
        <v>2494</v>
      </c>
      <c r="I2058" s="2">
        <v>100</v>
      </c>
      <c r="K2058" s="2">
        <v>2800</v>
      </c>
    </row>
    <row r="2059" spans="1:11" x14ac:dyDescent="0.15">
      <c r="A2059" t="s">
        <v>2599</v>
      </c>
      <c r="B2059" t="s">
        <v>2600</v>
      </c>
      <c r="C2059" s="1">
        <v>34950</v>
      </c>
      <c r="D2059" s="3">
        <f t="shared" si="64"/>
        <v>9</v>
      </c>
      <c r="E2059" s="3">
        <f t="shared" si="65"/>
        <v>1995</v>
      </c>
      <c r="F2059" t="s">
        <v>14</v>
      </c>
      <c r="G2059" t="s">
        <v>2620</v>
      </c>
      <c r="H2059" t="s">
        <v>2621</v>
      </c>
      <c r="I2059" s="2">
        <v>150</v>
      </c>
      <c r="K2059" s="2">
        <v>2950</v>
      </c>
    </row>
    <row r="2060" spans="1:11" x14ac:dyDescent="0.15">
      <c r="A2060" t="s">
        <v>2599</v>
      </c>
      <c r="B2060" t="s">
        <v>2600</v>
      </c>
      <c r="C2060" s="1">
        <v>35012</v>
      </c>
      <c r="D2060" s="3">
        <f t="shared" si="64"/>
        <v>11</v>
      </c>
      <c r="E2060" s="3">
        <f t="shared" si="65"/>
        <v>1995</v>
      </c>
      <c r="F2060" t="s">
        <v>14</v>
      </c>
      <c r="G2060" t="s">
        <v>2620</v>
      </c>
      <c r="H2060" t="s">
        <v>2622</v>
      </c>
      <c r="I2060" s="2">
        <v>100</v>
      </c>
      <c r="K2060" s="2">
        <v>3050</v>
      </c>
    </row>
    <row r="2061" spans="1:11" x14ac:dyDescent="0.15">
      <c r="A2061" t="s">
        <v>2599</v>
      </c>
      <c r="B2061" t="s">
        <v>2600</v>
      </c>
      <c r="C2061" s="1">
        <v>35195</v>
      </c>
      <c r="D2061" s="3">
        <f t="shared" si="64"/>
        <v>5</v>
      </c>
      <c r="E2061" s="3">
        <f t="shared" si="65"/>
        <v>1996</v>
      </c>
      <c r="F2061" t="s">
        <v>14</v>
      </c>
      <c r="G2061" t="s">
        <v>2623</v>
      </c>
      <c r="H2061" t="s">
        <v>2494</v>
      </c>
      <c r="I2061" s="2">
        <v>100</v>
      </c>
      <c r="K2061" s="2">
        <v>3150</v>
      </c>
    </row>
    <row r="2062" spans="1:11" x14ac:dyDescent="0.15">
      <c r="A2062" t="s">
        <v>2599</v>
      </c>
      <c r="B2062" t="s">
        <v>2600</v>
      </c>
      <c r="C2062" s="1">
        <v>35335</v>
      </c>
      <c r="D2062" s="3">
        <f t="shared" si="64"/>
        <v>9</v>
      </c>
      <c r="E2062" s="3">
        <f t="shared" si="65"/>
        <v>1996</v>
      </c>
      <c r="F2062" t="s">
        <v>14</v>
      </c>
      <c r="G2062" t="s">
        <v>2624</v>
      </c>
      <c r="H2062" t="s">
        <v>2625</v>
      </c>
      <c r="I2062" s="2">
        <v>250</v>
      </c>
      <c r="K2062" s="2">
        <v>3400</v>
      </c>
    </row>
    <row r="2063" spans="1:11" x14ac:dyDescent="0.15">
      <c r="A2063" t="s">
        <v>2599</v>
      </c>
      <c r="B2063" t="s">
        <v>2600</v>
      </c>
      <c r="C2063" s="1">
        <v>35584</v>
      </c>
      <c r="D2063" s="3">
        <f t="shared" si="64"/>
        <v>6</v>
      </c>
      <c r="E2063" s="3">
        <f t="shared" si="65"/>
        <v>1997</v>
      </c>
      <c r="F2063" t="s">
        <v>14</v>
      </c>
      <c r="G2063" t="s">
        <v>2626</v>
      </c>
      <c r="H2063" t="s">
        <v>2627</v>
      </c>
      <c r="I2063" s="2">
        <v>325</v>
      </c>
      <c r="K2063" s="2">
        <v>3725</v>
      </c>
    </row>
    <row r="2064" spans="1:11" x14ac:dyDescent="0.15">
      <c r="A2064" t="s">
        <v>2599</v>
      </c>
      <c r="B2064" t="s">
        <v>2600</v>
      </c>
      <c r="C2064" s="1">
        <v>35689</v>
      </c>
      <c r="D2064" s="3">
        <f t="shared" si="64"/>
        <v>9</v>
      </c>
      <c r="E2064" s="3">
        <f t="shared" si="65"/>
        <v>1997</v>
      </c>
      <c r="F2064" t="s">
        <v>14</v>
      </c>
      <c r="G2064" t="s">
        <v>2628</v>
      </c>
      <c r="H2064" t="s">
        <v>662</v>
      </c>
      <c r="I2064" s="2">
        <v>100</v>
      </c>
      <c r="K2064" s="2">
        <v>3825</v>
      </c>
    </row>
    <row r="2065" spans="1:11" x14ac:dyDescent="0.15">
      <c r="A2065" t="s">
        <v>2599</v>
      </c>
      <c r="B2065" t="s">
        <v>2600</v>
      </c>
      <c r="C2065" s="1">
        <v>35762</v>
      </c>
      <c r="D2065" s="3">
        <f t="shared" si="64"/>
        <v>11</v>
      </c>
      <c r="E2065" s="3">
        <f t="shared" si="65"/>
        <v>1997</v>
      </c>
      <c r="F2065" t="s">
        <v>14</v>
      </c>
      <c r="G2065" t="s">
        <v>2629</v>
      </c>
      <c r="H2065" t="s">
        <v>2630</v>
      </c>
      <c r="I2065" s="2">
        <v>150</v>
      </c>
      <c r="K2065" s="2">
        <v>3975</v>
      </c>
    </row>
    <row r="2066" spans="1:11" x14ac:dyDescent="0.15">
      <c r="A2066" t="s">
        <v>2599</v>
      </c>
      <c r="B2066" t="s">
        <v>2600</v>
      </c>
      <c r="C2066" s="1">
        <v>35936</v>
      </c>
      <c r="D2066" s="3">
        <f t="shared" si="64"/>
        <v>5</v>
      </c>
      <c r="E2066" s="3">
        <f t="shared" si="65"/>
        <v>1998</v>
      </c>
      <c r="F2066" t="s">
        <v>14</v>
      </c>
      <c r="G2066" t="s">
        <v>2631</v>
      </c>
      <c r="H2066" t="s">
        <v>2632</v>
      </c>
      <c r="I2066" s="2">
        <v>150</v>
      </c>
      <c r="K2066" s="2">
        <v>4125</v>
      </c>
    </row>
    <row r="2067" spans="1:11" x14ac:dyDescent="0.15">
      <c r="A2067" t="s">
        <v>2599</v>
      </c>
      <c r="B2067" t="s">
        <v>2600</v>
      </c>
      <c r="C2067" s="1">
        <v>36461</v>
      </c>
      <c r="D2067" s="3">
        <f t="shared" si="64"/>
        <v>10</v>
      </c>
      <c r="E2067" s="3">
        <f t="shared" si="65"/>
        <v>1999</v>
      </c>
      <c r="F2067" t="s">
        <v>14</v>
      </c>
      <c r="G2067" t="s">
        <v>2633</v>
      </c>
      <c r="H2067" t="s">
        <v>2634</v>
      </c>
      <c r="I2067" s="2">
        <v>370</v>
      </c>
      <c r="K2067" s="2">
        <v>4495</v>
      </c>
    </row>
    <row r="2068" spans="1:11" x14ac:dyDescent="0.15">
      <c r="A2068" t="s">
        <v>2599</v>
      </c>
      <c r="B2068" t="s">
        <v>2600</v>
      </c>
      <c r="C2068" s="1">
        <v>36916</v>
      </c>
      <c r="D2068" s="3">
        <f t="shared" si="64"/>
        <v>1</v>
      </c>
      <c r="E2068" s="3">
        <f t="shared" si="65"/>
        <v>2001</v>
      </c>
      <c r="F2068" t="s">
        <v>14</v>
      </c>
      <c r="G2068" t="s">
        <v>2635</v>
      </c>
      <c r="H2068" t="s">
        <v>2636</v>
      </c>
      <c r="I2068" s="2">
        <v>470</v>
      </c>
      <c r="K2068" s="2">
        <v>4965</v>
      </c>
    </row>
    <row r="2069" spans="1:11" x14ac:dyDescent="0.15">
      <c r="A2069" t="s">
        <v>2599</v>
      </c>
      <c r="B2069" t="s">
        <v>2600</v>
      </c>
      <c r="C2069" s="1">
        <v>37092</v>
      </c>
      <c r="D2069" s="3">
        <f t="shared" si="64"/>
        <v>7</v>
      </c>
      <c r="E2069" s="3">
        <f t="shared" si="65"/>
        <v>2001</v>
      </c>
      <c r="F2069" t="s">
        <v>65</v>
      </c>
      <c r="G2069" t="s">
        <v>37</v>
      </c>
      <c r="H2069" t="s">
        <v>37</v>
      </c>
      <c r="I2069" s="2">
        <v>561.4</v>
      </c>
      <c r="K2069" s="2">
        <v>5526.4</v>
      </c>
    </row>
    <row r="2070" spans="1:11" x14ac:dyDescent="0.15">
      <c r="A2070" t="s">
        <v>2599</v>
      </c>
      <c r="B2070" t="s">
        <v>2600</v>
      </c>
      <c r="C2070" s="1">
        <v>37189</v>
      </c>
      <c r="D2070" s="3">
        <f t="shared" si="64"/>
        <v>10</v>
      </c>
      <c r="E2070" s="3">
        <f t="shared" si="65"/>
        <v>2001</v>
      </c>
      <c r="F2070" t="s">
        <v>14</v>
      </c>
      <c r="G2070" t="s">
        <v>2637</v>
      </c>
      <c r="H2070" t="s">
        <v>2638</v>
      </c>
      <c r="I2070" s="2">
        <v>445</v>
      </c>
      <c r="K2070" s="2">
        <v>5971.4</v>
      </c>
    </row>
    <row r="2071" spans="1:11" x14ac:dyDescent="0.15">
      <c r="A2071" t="s">
        <v>2599</v>
      </c>
      <c r="B2071" t="s">
        <v>2600</v>
      </c>
      <c r="C2071" s="1">
        <v>37257</v>
      </c>
      <c r="D2071" s="3">
        <f t="shared" si="64"/>
        <v>1</v>
      </c>
      <c r="E2071" s="3">
        <f t="shared" si="65"/>
        <v>2002</v>
      </c>
      <c r="F2071" t="s">
        <v>43</v>
      </c>
      <c r="G2071" t="s">
        <v>37</v>
      </c>
      <c r="H2071" t="s">
        <v>37</v>
      </c>
      <c r="I2071" s="2">
        <v>-9.3999999999999989E-7</v>
      </c>
      <c r="K2071" s="2">
        <v>5971.3999990599996</v>
      </c>
    </row>
    <row r="2072" spans="1:11" x14ac:dyDescent="0.15">
      <c r="A2072" t="s">
        <v>2599</v>
      </c>
      <c r="B2072" t="s">
        <v>2600</v>
      </c>
      <c r="C2072" s="1">
        <v>37316</v>
      </c>
      <c r="D2072" s="3">
        <f t="shared" si="64"/>
        <v>3</v>
      </c>
      <c r="E2072" s="3">
        <f t="shared" si="65"/>
        <v>2002</v>
      </c>
      <c r="F2072" t="s">
        <v>14</v>
      </c>
      <c r="G2072" t="s">
        <v>37</v>
      </c>
      <c r="H2072" t="s">
        <v>37</v>
      </c>
      <c r="I2072" s="2">
        <v>14</v>
      </c>
      <c r="K2072" s="2">
        <v>5985.3999990599996</v>
      </c>
    </row>
    <row r="2073" spans="1:11" x14ac:dyDescent="0.15">
      <c r="A2073" t="s">
        <v>2599</v>
      </c>
      <c r="B2073" t="s">
        <v>2600</v>
      </c>
      <c r="C2073" s="1">
        <v>37413</v>
      </c>
      <c r="D2073" s="3">
        <f t="shared" si="64"/>
        <v>6</v>
      </c>
      <c r="E2073" s="3">
        <f t="shared" si="65"/>
        <v>2002</v>
      </c>
      <c r="F2073" t="s">
        <v>14</v>
      </c>
      <c r="G2073" t="s">
        <v>37</v>
      </c>
      <c r="H2073" t="s">
        <v>37</v>
      </c>
      <c r="I2073" s="2">
        <v>70</v>
      </c>
      <c r="K2073" s="2">
        <v>6055.3999990599996</v>
      </c>
    </row>
    <row r="2074" spans="1:11" x14ac:dyDescent="0.15">
      <c r="A2074" t="s">
        <v>2599</v>
      </c>
      <c r="B2074" t="s">
        <v>2600</v>
      </c>
      <c r="C2074" s="1">
        <v>38000</v>
      </c>
      <c r="D2074" s="3">
        <f t="shared" si="64"/>
        <v>1</v>
      </c>
      <c r="E2074" s="3">
        <f t="shared" si="65"/>
        <v>2004</v>
      </c>
      <c r="F2074" t="s">
        <v>14</v>
      </c>
      <c r="G2074" t="s">
        <v>2639</v>
      </c>
      <c r="H2074" t="s">
        <v>2640</v>
      </c>
      <c r="I2074" s="2">
        <v>400</v>
      </c>
      <c r="K2074" s="2">
        <v>6455.3999990599996</v>
      </c>
    </row>
    <row r="2075" spans="1:11" x14ac:dyDescent="0.15">
      <c r="A2075" t="s">
        <v>2599</v>
      </c>
      <c r="B2075" t="s">
        <v>2600</v>
      </c>
      <c r="C2075" s="1">
        <v>38287</v>
      </c>
      <c r="D2075" s="3">
        <f t="shared" si="64"/>
        <v>10</v>
      </c>
      <c r="E2075" s="3">
        <f t="shared" si="65"/>
        <v>2004</v>
      </c>
      <c r="F2075" t="s">
        <v>14</v>
      </c>
      <c r="G2075" t="s">
        <v>2641</v>
      </c>
      <c r="H2075" t="s">
        <v>2642</v>
      </c>
      <c r="I2075" s="2">
        <v>350</v>
      </c>
      <c r="K2075" s="2">
        <v>6805.3999990599996</v>
      </c>
    </row>
    <row r="2076" spans="1:11" x14ac:dyDescent="0.15">
      <c r="A2076" t="s">
        <v>2599</v>
      </c>
      <c r="B2076" t="s">
        <v>2600</v>
      </c>
      <c r="C2076" s="1">
        <v>38462</v>
      </c>
      <c r="D2076" s="3">
        <f t="shared" si="64"/>
        <v>4</v>
      </c>
      <c r="E2076" s="3">
        <f t="shared" si="65"/>
        <v>2005</v>
      </c>
      <c r="F2076" t="s">
        <v>14</v>
      </c>
      <c r="G2076" t="s">
        <v>37</v>
      </c>
      <c r="H2076" t="s">
        <v>37</v>
      </c>
      <c r="I2076" s="2">
        <v>241</v>
      </c>
      <c r="K2076" s="2">
        <v>7046.3999990599996</v>
      </c>
    </row>
    <row r="2077" spans="1:11" x14ac:dyDescent="0.15">
      <c r="A2077" t="s">
        <v>2599</v>
      </c>
      <c r="B2077" t="s">
        <v>2600</v>
      </c>
      <c r="C2077" s="1">
        <v>38497</v>
      </c>
      <c r="D2077" s="3">
        <f t="shared" si="64"/>
        <v>5</v>
      </c>
      <c r="E2077" s="3">
        <f t="shared" si="65"/>
        <v>2005</v>
      </c>
      <c r="F2077" t="s">
        <v>14</v>
      </c>
      <c r="G2077" t="s">
        <v>2643</v>
      </c>
      <c r="H2077" t="s">
        <v>2644</v>
      </c>
      <c r="I2077" s="2">
        <v>425</v>
      </c>
      <c r="K2077" s="2">
        <v>7471.3999990599996</v>
      </c>
    </row>
    <row r="2078" spans="1:11" x14ac:dyDescent="0.15">
      <c r="A2078" t="s">
        <v>2599</v>
      </c>
      <c r="B2078" t="s">
        <v>2600</v>
      </c>
      <c r="C2078" s="1">
        <v>38644</v>
      </c>
      <c r="D2078" s="3">
        <f t="shared" si="64"/>
        <v>10</v>
      </c>
      <c r="E2078" s="3">
        <f t="shared" si="65"/>
        <v>2005</v>
      </c>
      <c r="F2078" t="s">
        <v>14</v>
      </c>
      <c r="G2078" t="s">
        <v>37</v>
      </c>
      <c r="H2078" t="s">
        <v>37</v>
      </c>
      <c r="I2078" s="2">
        <v>225</v>
      </c>
      <c r="K2078" s="2">
        <v>7696.3999990599996</v>
      </c>
    </row>
    <row r="2079" spans="1:11" x14ac:dyDescent="0.15">
      <c r="A2079" t="s">
        <v>2599</v>
      </c>
      <c r="B2079" t="s">
        <v>2600</v>
      </c>
      <c r="C2079" s="1">
        <v>39463</v>
      </c>
      <c r="D2079" s="3">
        <f t="shared" si="64"/>
        <v>1</v>
      </c>
      <c r="E2079" s="3">
        <f t="shared" si="65"/>
        <v>2008</v>
      </c>
      <c r="F2079" t="s">
        <v>14</v>
      </c>
      <c r="G2079" t="s">
        <v>37</v>
      </c>
      <c r="H2079" t="s">
        <v>37</v>
      </c>
      <c r="I2079" s="2">
        <v>72</v>
      </c>
      <c r="K2079" s="2">
        <v>7768.3999990599996</v>
      </c>
    </row>
    <row r="2080" spans="1:11" x14ac:dyDescent="0.15">
      <c r="A2080" t="s">
        <v>2599</v>
      </c>
      <c r="B2080" t="s">
        <v>2600</v>
      </c>
      <c r="C2080" s="1">
        <v>39554</v>
      </c>
      <c r="D2080" s="3">
        <f t="shared" si="64"/>
        <v>4</v>
      </c>
      <c r="E2080" s="3">
        <f t="shared" si="65"/>
        <v>2008</v>
      </c>
      <c r="F2080" t="s">
        <v>14</v>
      </c>
      <c r="G2080" t="s">
        <v>37</v>
      </c>
      <c r="H2080" t="s">
        <v>37</v>
      </c>
      <c r="I2080" s="2">
        <v>214</v>
      </c>
      <c r="K2080" s="2">
        <v>7982.3999990599996</v>
      </c>
    </row>
    <row r="2081" spans="1:11" x14ac:dyDescent="0.15">
      <c r="A2081" t="s">
        <v>2599</v>
      </c>
      <c r="B2081" t="s">
        <v>2600</v>
      </c>
      <c r="C2081" s="1">
        <v>41235</v>
      </c>
      <c r="D2081" s="3">
        <f t="shared" si="64"/>
        <v>11</v>
      </c>
      <c r="E2081" s="3">
        <f t="shared" si="65"/>
        <v>2012</v>
      </c>
      <c r="F2081" t="s">
        <v>43</v>
      </c>
      <c r="G2081" t="s">
        <v>37</v>
      </c>
      <c r="H2081" t="s">
        <v>37</v>
      </c>
      <c r="I2081" s="2">
        <v>-83.1</v>
      </c>
      <c r="K2081" s="2">
        <v>7899.2999990600001</v>
      </c>
    </row>
    <row r="2082" spans="1:11" x14ac:dyDescent="0.15">
      <c r="A2082" t="s">
        <v>2645</v>
      </c>
      <c r="B2082" t="s">
        <v>2646</v>
      </c>
      <c r="C2082" s="1">
        <v>30601</v>
      </c>
      <c r="D2082" s="3">
        <f t="shared" si="64"/>
        <v>10</v>
      </c>
      <c r="E2082" s="3">
        <f t="shared" si="65"/>
        <v>1983</v>
      </c>
      <c r="F2082" t="s">
        <v>14</v>
      </c>
      <c r="G2082" t="s">
        <v>2647</v>
      </c>
      <c r="H2082" t="s">
        <v>2648</v>
      </c>
      <c r="I2082" s="2">
        <v>750</v>
      </c>
      <c r="K2082" s="2">
        <v>750</v>
      </c>
    </row>
    <row r="2083" spans="1:11" x14ac:dyDescent="0.15">
      <c r="A2083" t="s">
        <v>2645</v>
      </c>
      <c r="B2083" t="s">
        <v>2646</v>
      </c>
      <c r="C2083" s="1">
        <v>31072</v>
      </c>
      <c r="D2083" s="3">
        <f t="shared" si="64"/>
        <v>1</v>
      </c>
      <c r="E2083" s="3">
        <f t="shared" si="65"/>
        <v>1985</v>
      </c>
      <c r="F2083" t="s">
        <v>14</v>
      </c>
      <c r="G2083" t="s">
        <v>46</v>
      </c>
      <c r="H2083" t="s">
        <v>2604</v>
      </c>
      <c r="I2083" s="2">
        <v>100</v>
      </c>
      <c r="K2083" s="2">
        <v>850</v>
      </c>
    </row>
    <row r="2084" spans="1:11" x14ac:dyDescent="0.15">
      <c r="A2084" t="s">
        <v>2645</v>
      </c>
      <c r="B2084" t="s">
        <v>2646</v>
      </c>
      <c r="C2084" s="1">
        <v>31310</v>
      </c>
      <c r="D2084" s="3">
        <f t="shared" si="64"/>
        <v>9</v>
      </c>
      <c r="E2084" s="3">
        <f t="shared" si="65"/>
        <v>1985</v>
      </c>
      <c r="F2084" t="s">
        <v>14</v>
      </c>
      <c r="G2084" t="s">
        <v>2389</v>
      </c>
      <c r="H2084" t="s">
        <v>2523</v>
      </c>
      <c r="I2084" s="2">
        <v>150</v>
      </c>
      <c r="K2084" s="2">
        <v>1000</v>
      </c>
    </row>
    <row r="2085" spans="1:11" x14ac:dyDescent="0.15">
      <c r="A2085" t="s">
        <v>2645</v>
      </c>
      <c r="B2085" t="s">
        <v>2646</v>
      </c>
      <c r="C2085" s="1">
        <v>31632</v>
      </c>
      <c r="D2085" s="3">
        <f t="shared" si="64"/>
        <v>8</v>
      </c>
      <c r="E2085" s="3">
        <f t="shared" si="65"/>
        <v>1986</v>
      </c>
      <c r="F2085" t="s">
        <v>14</v>
      </c>
      <c r="G2085" t="s">
        <v>2487</v>
      </c>
      <c r="H2085" t="s">
        <v>2525</v>
      </c>
      <c r="I2085" s="2">
        <v>100</v>
      </c>
      <c r="K2085" s="2">
        <v>1100</v>
      </c>
    </row>
    <row r="2086" spans="1:11" x14ac:dyDescent="0.15">
      <c r="A2086" t="s">
        <v>2645</v>
      </c>
      <c r="B2086" t="s">
        <v>2646</v>
      </c>
      <c r="C2086" s="1">
        <v>31734</v>
      </c>
      <c r="D2086" s="3">
        <f t="shared" si="64"/>
        <v>11</v>
      </c>
      <c r="E2086" s="3">
        <f t="shared" si="65"/>
        <v>1986</v>
      </c>
      <c r="F2086" t="s">
        <v>14</v>
      </c>
      <c r="G2086" t="s">
        <v>2649</v>
      </c>
      <c r="H2086" t="s">
        <v>2411</v>
      </c>
      <c r="I2086" s="2">
        <v>50</v>
      </c>
      <c r="K2086" s="2">
        <v>1150</v>
      </c>
    </row>
    <row r="2087" spans="1:11" x14ac:dyDescent="0.15">
      <c r="A2087" t="s">
        <v>2645</v>
      </c>
      <c r="B2087" t="s">
        <v>2646</v>
      </c>
      <c r="C2087" s="1">
        <v>32091</v>
      </c>
      <c r="D2087" s="3">
        <f t="shared" si="64"/>
        <v>11</v>
      </c>
      <c r="E2087" s="3">
        <f t="shared" si="65"/>
        <v>1987</v>
      </c>
      <c r="F2087" t="s">
        <v>14</v>
      </c>
      <c r="G2087" t="s">
        <v>2650</v>
      </c>
      <c r="H2087" t="s">
        <v>2538</v>
      </c>
      <c r="I2087" s="2">
        <v>100</v>
      </c>
      <c r="K2087" s="2">
        <v>1250</v>
      </c>
    </row>
    <row r="2088" spans="1:11" x14ac:dyDescent="0.15">
      <c r="A2088" t="s">
        <v>2645</v>
      </c>
      <c r="B2088" t="s">
        <v>2646</v>
      </c>
      <c r="C2088" s="1">
        <v>32164</v>
      </c>
      <c r="D2088" s="3">
        <f t="shared" si="64"/>
        <v>1</v>
      </c>
      <c r="E2088" s="3">
        <f t="shared" si="65"/>
        <v>1988</v>
      </c>
      <c r="F2088" t="s">
        <v>14</v>
      </c>
      <c r="G2088" t="s">
        <v>2651</v>
      </c>
      <c r="H2088" t="s">
        <v>2360</v>
      </c>
      <c r="I2088" s="2">
        <v>50</v>
      </c>
      <c r="K2088" s="2">
        <v>1300</v>
      </c>
    </row>
    <row r="2089" spans="1:11" x14ac:dyDescent="0.15">
      <c r="A2089" t="s">
        <v>2645</v>
      </c>
      <c r="B2089" t="s">
        <v>2646</v>
      </c>
      <c r="C2089" s="1">
        <v>32246</v>
      </c>
      <c r="D2089" s="3">
        <f t="shared" si="64"/>
        <v>4</v>
      </c>
      <c r="E2089" s="3">
        <f t="shared" si="65"/>
        <v>1988</v>
      </c>
      <c r="F2089" t="s">
        <v>14</v>
      </c>
      <c r="G2089" t="s">
        <v>2563</v>
      </c>
      <c r="H2089" t="s">
        <v>2475</v>
      </c>
      <c r="I2089" s="2">
        <v>100</v>
      </c>
      <c r="K2089" s="2">
        <v>1400</v>
      </c>
    </row>
    <row r="2090" spans="1:11" x14ac:dyDescent="0.15">
      <c r="A2090" t="s">
        <v>2645</v>
      </c>
      <c r="B2090" t="s">
        <v>2646</v>
      </c>
      <c r="C2090" s="1">
        <v>33744</v>
      </c>
      <c r="D2090" s="3">
        <f t="shared" si="64"/>
        <v>5</v>
      </c>
      <c r="E2090" s="3">
        <f t="shared" si="65"/>
        <v>1992</v>
      </c>
      <c r="F2090" t="s">
        <v>14</v>
      </c>
      <c r="G2090" t="s">
        <v>2652</v>
      </c>
      <c r="H2090" t="s">
        <v>2653</v>
      </c>
      <c r="I2090" s="2">
        <v>150</v>
      </c>
      <c r="K2090" s="2">
        <v>1550</v>
      </c>
    </row>
    <row r="2091" spans="1:11" x14ac:dyDescent="0.15">
      <c r="A2091" t="s">
        <v>2645</v>
      </c>
      <c r="B2091" t="s">
        <v>2646</v>
      </c>
      <c r="C2091" s="1">
        <v>34061</v>
      </c>
      <c r="D2091" s="3">
        <f t="shared" si="64"/>
        <v>4</v>
      </c>
      <c r="E2091" s="3">
        <f t="shared" si="65"/>
        <v>1993</v>
      </c>
      <c r="F2091" t="s">
        <v>14</v>
      </c>
      <c r="G2091" t="s">
        <v>2654</v>
      </c>
      <c r="H2091" t="s">
        <v>2613</v>
      </c>
      <c r="I2091" s="2">
        <v>150</v>
      </c>
      <c r="K2091" s="2">
        <v>1700</v>
      </c>
    </row>
    <row r="2092" spans="1:11" x14ac:dyDescent="0.15">
      <c r="A2092" t="s">
        <v>2645</v>
      </c>
      <c r="B2092" t="s">
        <v>2646</v>
      </c>
      <c r="C2092" s="1">
        <v>34180</v>
      </c>
      <c r="D2092" s="3">
        <f t="shared" si="64"/>
        <v>7</v>
      </c>
      <c r="E2092" s="3">
        <f t="shared" si="65"/>
        <v>1993</v>
      </c>
      <c r="F2092" t="s">
        <v>14</v>
      </c>
      <c r="G2092" t="s">
        <v>2655</v>
      </c>
      <c r="H2092" t="s">
        <v>2489</v>
      </c>
      <c r="I2092" s="2">
        <v>300</v>
      </c>
      <c r="K2092" s="2">
        <v>2000</v>
      </c>
    </row>
    <row r="2093" spans="1:11" x14ac:dyDescent="0.15">
      <c r="A2093" t="s">
        <v>2645</v>
      </c>
      <c r="B2093" t="s">
        <v>2646</v>
      </c>
      <c r="C2093" s="1">
        <v>34192</v>
      </c>
      <c r="D2093" s="3">
        <f t="shared" si="64"/>
        <v>8</v>
      </c>
      <c r="E2093" s="3">
        <f t="shared" si="65"/>
        <v>1993</v>
      </c>
      <c r="F2093" t="s">
        <v>14</v>
      </c>
      <c r="G2093" t="s">
        <v>2656</v>
      </c>
      <c r="H2093" t="s">
        <v>2657</v>
      </c>
      <c r="I2093" s="2">
        <v>400</v>
      </c>
      <c r="K2093" s="2">
        <v>2400</v>
      </c>
    </row>
    <row r="2094" spans="1:11" x14ac:dyDescent="0.15">
      <c r="A2094" t="s">
        <v>2645</v>
      </c>
      <c r="B2094" t="s">
        <v>2646</v>
      </c>
      <c r="C2094" s="1">
        <v>34262</v>
      </c>
      <c r="D2094" s="3">
        <f t="shared" si="64"/>
        <v>10</v>
      </c>
      <c r="E2094" s="3">
        <f t="shared" si="65"/>
        <v>1993</v>
      </c>
      <c r="F2094" t="s">
        <v>14</v>
      </c>
      <c r="G2094" t="s">
        <v>2658</v>
      </c>
      <c r="H2094" t="s">
        <v>2419</v>
      </c>
      <c r="I2094" s="2">
        <v>250</v>
      </c>
      <c r="K2094" s="2">
        <v>2650</v>
      </c>
    </row>
    <row r="2095" spans="1:11" x14ac:dyDescent="0.15">
      <c r="A2095" t="s">
        <v>2645</v>
      </c>
      <c r="B2095" t="s">
        <v>2646</v>
      </c>
      <c r="C2095" s="1">
        <v>34528</v>
      </c>
      <c r="D2095" s="3">
        <f t="shared" si="64"/>
        <v>7</v>
      </c>
      <c r="E2095" s="3">
        <f t="shared" si="65"/>
        <v>1994</v>
      </c>
      <c r="F2095" t="s">
        <v>14</v>
      </c>
      <c r="G2095" t="s">
        <v>2659</v>
      </c>
      <c r="H2095" t="s">
        <v>2360</v>
      </c>
      <c r="I2095" s="2">
        <v>100</v>
      </c>
      <c r="K2095" s="2">
        <v>2750</v>
      </c>
    </row>
    <row r="2096" spans="1:11" x14ac:dyDescent="0.15">
      <c r="A2096" t="s">
        <v>2645</v>
      </c>
      <c r="B2096" t="s">
        <v>2646</v>
      </c>
      <c r="C2096" s="1">
        <v>34796</v>
      </c>
      <c r="D2096" s="3">
        <f t="shared" si="64"/>
        <v>4</v>
      </c>
      <c r="E2096" s="3">
        <f t="shared" si="65"/>
        <v>1995</v>
      </c>
      <c r="F2096" t="s">
        <v>14</v>
      </c>
      <c r="G2096" t="s">
        <v>2660</v>
      </c>
      <c r="H2096" t="s">
        <v>2661</v>
      </c>
      <c r="I2096" s="2">
        <v>150</v>
      </c>
      <c r="K2096" s="2">
        <v>2900</v>
      </c>
    </row>
    <row r="2097" spans="1:11" x14ac:dyDescent="0.15">
      <c r="A2097" t="s">
        <v>2645</v>
      </c>
      <c r="B2097" t="s">
        <v>2646</v>
      </c>
      <c r="C2097" s="1">
        <v>35044</v>
      </c>
      <c r="D2097" s="3">
        <f t="shared" si="64"/>
        <v>12</v>
      </c>
      <c r="E2097" s="3">
        <f t="shared" si="65"/>
        <v>1995</v>
      </c>
      <c r="F2097" t="s">
        <v>14</v>
      </c>
      <c r="G2097" t="s">
        <v>2400</v>
      </c>
      <c r="H2097" t="s">
        <v>638</v>
      </c>
      <c r="I2097" s="2">
        <v>100</v>
      </c>
      <c r="K2097" s="2">
        <v>3000</v>
      </c>
    </row>
    <row r="2098" spans="1:11" x14ac:dyDescent="0.15">
      <c r="A2098" t="s">
        <v>2645</v>
      </c>
      <c r="B2098" t="s">
        <v>2646</v>
      </c>
      <c r="C2098" s="1">
        <v>35143</v>
      </c>
      <c r="D2098" s="3">
        <f t="shared" si="64"/>
        <v>3</v>
      </c>
      <c r="E2098" s="3">
        <f t="shared" si="65"/>
        <v>1996</v>
      </c>
      <c r="F2098" t="s">
        <v>14</v>
      </c>
      <c r="G2098" t="s">
        <v>2575</v>
      </c>
      <c r="H2098" t="s">
        <v>2403</v>
      </c>
      <c r="I2098" s="2">
        <v>150</v>
      </c>
      <c r="K2098" s="2">
        <v>3150</v>
      </c>
    </row>
    <row r="2099" spans="1:11" x14ac:dyDescent="0.15">
      <c r="A2099" t="s">
        <v>2645</v>
      </c>
      <c r="B2099" t="s">
        <v>2646</v>
      </c>
      <c r="C2099" s="1">
        <v>35306</v>
      </c>
      <c r="D2099" s="3">
        <f t="shared" si="64"/>
        <v>8</v>
      </c>
      <c r="E2099" s="3">
        <f t="shared" si="65"/>
        <v>1996</v>
      </c>
      <c r="F2099" t="s">
        <v>14</v>
      </c>
      <c r="G2099" t="s">
        <v>2662</v>
      </c>
      <c r="H2099" t="s">
        <v>2507</v>
      </c>
      <c r="I2099" s="2">
        <v>200</v>
      </c>
      <c r="K2099" s="2">
        <v>3350</v>
      </c>
    </row>
    <row r="2100" spans="1:11" x14ac:dyDescent="0.15">
      <c r="A2100" t="s">
        <v>2645</v>
      </c>
      <c r="B2100" t="s">
        <v>2646</v>
      </c>
      <c r="C2100" s="1">
        <v>35615</v>
      </c>
      <c r="D2100" s="3">
        <f t="shared" si="64"/>
        <v>7</v>
      </c>
      <c r="E2100" s="3">
        <f t="shared" si="65"/>
        <v>1997</v>
      </c>
      <c r="F2100" t="s">
        <v>14</v>
      </c>
      <c r="G2100" t="s">
        <v>2663</v>
      </c>
      <c r="H2100" t="s">
        <v>2664</v>
      </c>
      <c r="I2100" s="2">
        <v>150</v>
      </c>
      <c r="K2100" s="2">
        <v>3500</v>
      </c>
    </row>
    <row r="2101" spans="1:11" x14ac:dyDescent="0.15">
      <c r="A2101" t="s">
        <v>2645</v>
      </c>
      <c r="B2101" t="s">
        <v>2646</v>
      </c>
      <c r="C2101" s="1">
        <v>35676</v>
      </c>
      <c r="D2101" s="3">
        <f t="shared" si="64"/>
        <v>9</v>
      </c>
      <c r="E2101" s="3">
        <f t="shared" si="65"/>
        <v>1997</v>
      </c>
      <c r="F2101" t="s">
        <v>14</v>
      </c>
      <c r="G2101" t="s">
        <v>2665</v>
      </c>
      <c r="H2101" t="s">
        <v>2666</v>
      </c>
      <c r="I2101" s="2">
        <v>200</v>
      </c>
      <c r="K2101" s="2">
        <v>3700</v>
      </c>
    </row>
    <row r="2102" spans="1:11" x14ac:dyDescent="0.15">
      <c r="A2102" t="s">
        <v>2645</v>
      </c>
      <c r="B2102" t="s">
        <v>2646</v>
      </c>
      <c r="C2102" s="1">
        <v>35776</v>
      </c>
      <c r="D2102" s="3">
        <f t="shared" si="64"/>
        <v>12</v>
      </c>
      <c r="E2102" s="3">
        <f t="shared" si="65"/>
        <v>1997</v>
      </c>
      <c r="F2102" t="s">
        <v>14</v>
      </c>
      <c r="G2102" t="s">
        <v>2436</v>
      </c>
      <c r="H2102" t="s">
        <v>2667</v>
      </c>
      <c r="I2102" s="2">
        <v>100</v>
      </c>
      <c r="K2102" s="2">
        <v>3800</v>
      </c>
    </row>
    <row r="2103" spans="1:11" x14ac:dyDescent="0.15">
      <c r="A2103" t="s">
        <v>2645</v>
      </c>
      <c r="B2103" t="s">
        <v>2646</v>
      </c>
      <c r="C2103" s="1">
        <v>36650</v>
      </c>
      <c r="D2103" s="3">
        <f t="shared" si="64"/>
        <v>5</v>
      </c>
      <c r="E2103" s="3">
        <f t="shared" si="65"/>
        <v>2000</v>
      </c>
      <c r="F2103" t="s">
        <v>14</v>
      </c>
      <c r="G2103" t="s">
        <v>2668</v>
      </c>
      <c r="H2103" t="s">
        <v>761</v>
      </c>
      <c r="I2103" s="2">
        <v>375</v>
      </c>
      <c r="K2103" s="2">
        <v>4175</v>
      </c>
    </row>
    <row r="2104" spans="1:11" x14ac:dyDescent="0.15">
      <c r="A2104" t="s">
        <v>2645</v>
      </c>
      <c r="B2104" t="s">
        <v>2646</v>
      </c>
      <c r="C2104" s="1">
        <v>37257</v>
      </c>
      <c r="D2104" s="3">
        <f t="shared" si="64"/>
        <v>1</v>
      </c>
      <c r="E2104" s="3">
        <f t="shared" si="65"/>
        <v>2002</v>
      </c>
      <c r="F2104" t="s">
        <v>43</v>
      </c>
      <c r="G2104" t="s">
        <v>37</v>
      </c>
      <c r="H2104" t="s">
        <v>37</v>
      </c>
      <c r="I2104" s="2">
        <v>-5.4000000000000002E-7</v>
      </c>
      <c r="K2104" s="2">
        <v>4174.9999994600003</v>
      </c>
    </row>
    <row r="2105" spans="1:11" x14ac:dyDescent="0.15">
      <c r="A2105" t="s">
        <v>2645</v>
      </c>
      <c r="B2105" t="s">
        <v>2646</v>
      </c>
      <c r="C2105" s="1">
        <v>37316</v>
      </c>
      <c r="D2105" s="3">
        <f t="shared" si="64"/>
        <v>3</v>
      </c>
      <c r="E2105" s="3">
        <f t="shared" si="65"/>
        <v>2002</v>
      </c>
      <c r="F2105" t="s">
        <v>14</v>
      </c>
      <c r="G2105" t="s">
        <v>37</v>
      </c>
      <c r="H2105" t="s">
        <v>37</v>
      </c>
      <c r="I2105" s="2">
        <v>13</v>
      </c>
      <c r="K2105" s="2">
        <v>4187.9999994600003</v>
      </c>
    </row>
    <row r="2106" spans="1:11" x14ac:dyDescent="0.15">
      <c r="A2106" t="s">
        <v>2645</v>
      </c>
      <c r="B2106" t="s">
        <v>2646</v>
      </c>
      <c r="C2106" s="1">
        <v>37371</v>
      </c>
      <c r="D2106" s="3">
        <f t="shared" si="64"/>
        <v>4</v>
      </c>
      <c r="E2106" s="3">
        <f t="shared" si="65"/>
        <v>2002</v>
      </c>
      <c r="F2106" t="s">
        <v>14</v>
      </c>
      <c r="G2106" t="s">
        <v>2669</v>
      </c>
      <c r="H2106" t="s">
        <v>2638</v>
      </c>
      <c r="I2106" s="2">
        <v>425</v>
      </c>
      <c r="K2106" s="2">
        <v>4612.9999994600003</v>
      </c>
    </row>
    <row r="2107" spans="1:11" x14ac:dyDescent="0.15">
      <c r="A2107" t="s">
        <v>2645</v>
      </c>
      <c r="B2107" t="s">
        <v>2646</v>
      </c>
      <c r="C2107" s="1">
        <v>37413</v>
      </c>
      <c r="D2107" s="3">
        <f t="shared" si="64"/>
        <v>6</v>
      </c>
      <c r="E2107" s="3">
        <f t="shared" si="65"/>
        <v>2002</v>
      </c>
      <c r="F2107" t="s">
        <v>14</v>
      </c>
      <c r="G2107" t="s">
        <v>37</v>
      </c>
      <c r="H2107" t="s">
        <v>37</v>
      </c>
      <c r="I2107" s="2">
        <v>55</v>
      </c>
      <c r="K2107" s="2">
        <v>4667.9999994600003</v>
      </c>
    </row>
    <row r="2108" spans="1:11" x14ac:dyDescent="0.15">
      <c r="A2108" t="s">
        <v>2645</v>
      </c>
      <c r="B2108" t="s">
        <v>2646</v>
      </c>
      <c r="C2108" s="1">
        <v>37644</v>
      </c>
      <c r="D2108" s="3">
        <f t="shared" si="64"/>
        <v>1</v>
      </c>
      <c r="E2108" s="3">
        <f t="shared" si="65"/>
        <v>2003</v>
      </c>
      <c r="F2108" t="s">
        <v>14</v>
      </c>
      <c r="G2108" t="s">
        <v>2670</v>
      </c>
      <c r="H2108" t="s">
        <v>2671</v>
      </c>
      <c r="I2108" s="2">
        <v>425</v>
      </c>
      <c r="K2108" s="2">
        <v>5092.9999994600003</v>
      </c>
    </row>
    <row r="2109" spans="1:11" x14ac:dyDescent="0.15">
      <c r="A2109" t="s">
        <v>2645</v>
      </c>
      <c r="B2109" t="s">
        <v>2646</v>
      </c>
      <c r="C2109" s="1">
        <v>38128</v>
      </c>
      <c r="D2109" s="3">
        <f t="shared" si="64"/>
        <v>5</v>
      </c>
      <c r="E2109" s="3">
        <f t="shared" si="65"/>
        <v>2004</v>
      </c>
      <c r="F2109" t="s">
        <v>14</v>
      </c>
      <c r="G2109" t="s">
        <v>2672</v>
      </c>
      <c r="H2109" t="s">
        <v>2671</v>
      </c>
      <c r="I2109" s="2">
        <v>475</v>
      </c>
      <c r="K2109" s="2">
        <v>5567.9999994600003</v>
      </c>
    </row>
    <row r="2110" spans="1:11" x14ac:dyDescent="0.15">
      <c r="A2110" t="s">
        <v>2645</v>
      </c>
      <c r="B2110" t="s">
        <v>2646</v>
      </c>
      <c r="C2110" s="1">
        <v>38462</v>
      </c>
      <c r="D2110" s="3">
        <f t="shared" si="64"/>
        <v>4</v>
      </c>
      <c r="E2110" s="3">
        <f t="shared" si="65"/>
        <v>2005</v>
      </c>
      <c r="F2110" t="s">
        <v>14</v>
      </c>
      <c r="G2110" t="s">
        <v>37</v>
      </c>
      <c r="H2110" t="s">
        <v>37</v>
      </c>
      <c r="I2110" s="2">
        <v>197</v>
      </c>
      <c r="K2110" s="2">
        <v>5764.9999994600003</v>
      </c>
    </row>
    <row r="2111" spans="1:11" x14ac:dyDescent="0.15">
      <c r="A2111" t="s">
        <v>2645</v>
      </c>
      <c r="B2111" t="s">
        <v>2646</v>
      </c>
      <c r="C2111" s="1">
        <v>38560</v>
      </c>
      <c r="D2111" s="3">
        <f t="shared" si="64"/>
        <v>7</v>
      </c>
      <c r="E2111" s="3">
        <f t="shared" si="65"/>
        <v>2005</v>
      </c>
      <c r="F2111" t="s">
        <v>14</v>
      </c>
      <c r="G2111" t="s">
        <v>2673</v>
      </c>
      <c r="H2111" t="s">
        <v>2674</v>
      </c>
      <c r="I2111" s="2">
        <v>400</v>
      </c>
      <c r="K2111" s="2">
        <v>6164.9999994600003</v>
      </c>
    </row>
    <row r="2112" spans="1:11" x14ac:dyDescent="0.15">
      <c r="A2112" t="s">
        <v>2645</v>
      </c>
      <c r="B2112" t="s">
        <v>2646</v>
      </c>
      <c r="C2112" s="1">
        <v>38644</v>
      </c>
      <c r="D2112" s="3">
        <f t="shared" si="64"/>
        <v>10</v>
      </c>
      <c r="E2112" s="3">
        <f t="shared" si="65"/>
        <v>2005</v>
      </c>
      <c r="F2112" t="s">
        <v>14</v>
      </c>
      <c r="G2112" t="s">
        <v>37</v>
      </c>
      <c r="H2112" t="s">
        <v>37</v>
      </c>
      <c r="I2112" s="2">
        <v>185</v>
      </c>
      <c r="K2112" s="2">
        <v>6349.9999994600003</v>
      </c>
    </row>
    <row r="2113" spans="1:11" x14ac:dyDescent="0.15">
      <c r="A2113" t="s">
        <v>2645</v>
      </c>
      <c r="B2113" t="s">
        <v>2646</v>
      </c>
      <c r="C2113" s="1">
        <v>39463</v>
      </c>
      <c r="D2113" s="3">
        <f t="shared" si="64"/>
        <v>1</v>
      </c>
      <c r="E2113" s="3">
        <f t="shared" si="65"/>
        <v>2008</v>
      </c>
      <c r="F2113" t="s">
        <v>14</v>
      </c>
      <c r="G2113" t="s">
        <v>37</v>
      </c>
      <c r="H2113" t="s">
        <v>37</v>
      </c>
      <c r="I2113" s="2">
        <v>59</v>
      </c>
      <c r="K2113" s="2">
        <v>6408.9999994600003</v>
      </c>
    </row>
    <row r="2114" spans="1:11" x14ac:dyDescent="0.15">
      <c r="A2114" t="s">
        <v>2645</v>
      </c>
      <c r="B2114" t="s">
        <v>2646</v>
      </c>
      <c r="C2114" s="1">
        <v>39554</v>
      </c>
      <c r="D2114" s="3">
        <f t="shared" si="64"/>
        <v>4</v>
      </c>
      <c r="E2114" s="3">
        <f t="shared" si="65"/>
        <v>2008</v>
      </c>
      <c r="F2114" t="s">
        <v>14</v>
      </c>
      <c r="G2114" t="s">
        <v>37</v>
      </c>
      <c r="H2114" t="s">
        <v>37</v>
      </c>
      <c r="I2114" s="2">
        <v>176</v>
      </c>
      <c r="K2114" s="2">
        <v>6584.9999994600003</v>
      </c>
    </row>
    <row r="2115" spans="1:11" x14ac:dyDescent="0.15">
      <c r="A2115" t="s">
        <v>2645</v>
      </c>
      <c r="B2115" t="s">
        <v>2646</v>
      </c>
      <c r="C2115" s="1">
        <v>41235</v>
      </c>
      <c r="D2115" s="3">
        <f t="shared" si="64"/>
        <v>11</v>
      </c>
      <c r="E2115" s="3">
        <f t="shared" si="65"/>
        <v>2012</v>
      </c>
      <c r="F2115" t="s">
        <v>43</v>
      </c>
      <c r="G2115" t="s">
        <v>37</v>
      </c>
      <c r="H2115" t="s">
        <v>37</v>
      </c>
      <c r="I2115" s="2">
        <v>-6.0049999999999999</v>
      </c>
      <c r="K2115" s="2">
        <v>6578.9949994600001</v>
      </c>
    </row>
    <row r="2116" spans="1:11" x14ac:dyDescent="0.15">
      <c r="A2116" t="s">
        <v>2675</v>
      </c>
      <c r="B2116" t="s">
        <v>2676</v>
      </c>
      <c r="C2116" s="1">
        <v>31776</v>
      </c>
      <c r="D2116" s="3">
        <f t="shared" si="64"/>
        <v>12</v>
      </c>
      <c r="E2116" s="3">
        <f t="shared" si="65"/>
        <v>1986</v>
      </c>
      <c r="F2116" t="s">
        <v>14</v>
      </c>
      <c r="G2116" t="s">
        <v>2677</v>
      </c>
      <c r="H2116" t="s">
        <v>2613</v>
      </c>
      <c r="I2116" s="2">
        <v>600</v>
      </c>
      <c r="K2116" s="2">
        <v>600</v>
      </c>
    </row>
    <row r="2117" spans="1:11" x14ac:dyDescent="0.15">
      <c r="A2117" t="s">
        <v>2675</v>
      </c>
      <c r="B2117" t="s">
        <v>2676</v>
      </c>
      <c r="C2117" s="1">
        <v>31863</v>
      </c>
      <c r="D2117" s="3">
        <f t="shared" si="64"/>
        <v>3</v>
      </c>
      <c r="E2117" s="3">
        <f t="shared" si="65"/>
        <v>1987</v>
      </c>
      <c r="F2117" t="s">
        <v>14</v>
      </c>
      <c r="G2117" t="s">
        <v>2678</v>
      </c>
      <c r="H2117" t="s">
        <v>2679</v>
      </c>
      <c r="I2117" s="2">
        <v>100</v>
      </c>
      <c r="K2117" s="2">
        <v>700</v>
      </c>
    </row>
    <row r="2118" spans="1:11" x14ac:dyDescent="0.15">
      <c r="A2118" t="s">
        <v>2675</v>
      </c>
      <c r="B2118" t="s">
        <v>2676</v>
      </c>
      <c r="C2118" s="1">
        <v>32176</v>
      </c>
      <c r="D2118" s="3">
        <f t="shared" si="64"/>
        <v>2</v>
      </c>
      <c r="E2118" s="3">
        <f t="shared" si="65"/>
        <v>1988</v>
      </c>
      <c r="F2118" t="s">
        <v>14</v>
      </c>
      <c r="G2118" t="s">
        <v>2680</v>
      </c>
      <c r="H2118" t="s">
        <v>2471</v>
      </c>
      <c r="I2118" s="2">
        <v>100</v>
      </c>
      <c r="K2118" s="2">
        <v>800</v>
      </c>
    </row>
    <row r="2119" spans="1:11" x14ac:dyDescent="0.15">
      <c r="A2119" t="s">
        <v>2675</v>
      </c>
      <c r="B2119" t="s">
        <v>2676</v>
      </c>
      <c r="C2119" s="1">
        <v>32346</v>
      </c>
      <c r="D2119" s="3">
        <f t="shared" si="64"/>
        <v>7</v>
      </c>
      <c r="E2119" s="3">
        <f t="shared" si="65"/>
        <v>1988</v>
      </c>
      <c r="F2119" t="s">
        <v>14</v>
      </c>
      <c r="G2119" t="s">
        <v>2681</v>
      </c>
      <c r="H2119" t="s">
        <v>2682</v>
      </c>
      <c r="I2119" s="2">
        <v>100</v>
      </c>
      <c r="K2119" s="2">
        <v>900</v>
      </c>
    </row>
    <row r="2120" spans="1:11" x14ac:dyDescent="0.15">
      <c r="A2120" t="s">
        <v>2675</v>
      </c>
      <c r="B2120" t="s">
        <v>2676</v>
      </c>
      <c r="C2120" s="1">
        <v>33907</v>
      </c>
      <c r="D2120" s="3">
        <f t="shared" ref="D2120:D2183" si="66">MONTH(C2120)</f>
        <v>10</v>
      </c>
      <c r="E2120" s="3">
        <f t="shared" ref="E2120:E2183" si="67">YEAR(C2120)</f>
        <v>1992</v>
      </c>
      <c r="F2120" t="s">
        <v>14</v>
      </c>
      <c r="G2120" t="s">
        <v>2683</v>
      </c>
      <c r="H2120" t="s">
        <v>2529</v>
      </c>
      <c r="I2120" s="2">
        <v>150</v>
      </c>
      <c r="K2120" s="2">
        <v>1050</v>
      </c>
    </row>
    <row r="2121" spans="1:11" x14ac:dyDescent="0.15">
      <c r="A2121" t="s">
        <v>2675</v>
      </c>
      <c r="B2121" t="s">
        <v>2676</v>
      </c>
      <c r="C2121" s="1">
        <v>34001</v>
      </c>
      <c r="D2121" s="3">
        <f t="shared" si="66"/>
        <v>2</v>
      </c>
      <c r="E2121" s="3">
        <f t="shared" si="67"/>
        <v>1993</v>
      </c>
      <c r="F2121" t="s">
        <v>14</v>
      </c>
      <c r="G2121" t="s">
        <v>2684</v>
      </c>
      <c r="H2121" t="s">
        <v>2376</v>
      </c>
      <c r="I2121" s="2">
        <v>150</v>
      </c>
      <c r="K2121" s="2">
        <v>1200</v>
      </c>
    </row>
    <row r="2122" spans="1:11" x14ac:dyDescent="0.15">
      <c r="A2122" t="s">
        <v>2675</v>
      </c>
      <c r="B2122" t="s">
        <v>2676</v>
      </c>
      <c r="C2122" s="1">
        <v>34122</v>
      </c>
      <c r="D2122" s="3">
        <f t="shared" si="66"/>
        <v>6</v>
      </c>
      <c r="E2122" s="3">
        <f t="shared" si="67"/>
        <v>1993</v>
      </c>
      <c r="F2122" t="s">
        <v>14</v>
      </c>
      <c r="G2122" t="s">
        <v>2685</v>
      </c>
      <c r="H2122" t="s">
        <v>2627</v>
      </c>
      <c r="I2122" s="2">
        <v>150</v>
      </c>
      <c r="K2122" s="2">
        <v>1350</v>
      </c>
    </row>
    <row r="2123" spans="1:11" x14ac:dyDescent="0.15">
      <c r="A2123" t="s">
        <v>2675</v>
      </c>
      <c r="B2123" t="s">
        <v>2676</v>
      </c>
      <c r="C2123" s="1">
        <v>34152</v>
      </c>
      <c r="D2123" s="3">
        <f t="shared" si="66"/>
        <v>7</v>
      </c>
      <c r="E2123" s="3">
        <f t="shared" si="67"/>
        <v>1993</v>
      </c>
      <c r="F2123" t="s">
        <v>14</v>
      </c>
      <c r="G2123" t="s">
        <v>2686</v>
      </c>
      <c r="H2123" t="s">
        <v>2356</v>
      </c>
      <c r="I2123" s="2">
        <v>150</v>
      </c>
      <c r="K2123" s="2">
        <v>1500</v>
      </c>
    </row>
    <row r="2124" spans="1:11" x14ac:dyDescent="0.15">
      <c r="A2124" t="s">
        <v>2675</v>
      </c>
      <c r="B2124" t="s">
        <v>2676</v>
      </c>
      <c r="C2124" s="1">
        <v>34187</v>
      </c>
      <c r="D2124" s="3">
        <f t="shared" si="66"/>
        <v>8</v>
      </c>
      <c r="E2124" s="3">
        <f t="shared" si="67"/>
        <v>1993</v>
      </c>
      <c r="F2124" t="s">
        <v>14</v>
      </c>
      <c r="G2124" t="s">
        <v>2687</v>
      </c>
      <c r="H2124" t="s">
        <v>2688</v>
      </c>
      <c r="I2124" s="2">
        <v>200</v>
      </c>
      <c r="K2124" s="2">
        <v>1700</v>
      </c>
    </row>
    <row r="2125" spans="1:11" x14ac:dyDescent="0.15">
      <c r="A2125" t="s">
        <v>2675</v>
      </c>
      <c r="B2125" t="s">
        <v>2676</v>
      </c>
      <c r="C2125" s="1">
        <v>34311</v>
      </c>
      <c r="D2125" s="3">
        <f t="shared" si="66"/>
        <v>12</v>
      </c>
      <c r="E2125" s="3">
        <f t="shared" si="67"/>
        <v>1993</v>
      </c>
      <c r="F2125" t="s">
        <v>14</v>
      </c>
      <c r="G2125" t="s">
        <v>2689</v>
      </c>
      <c r="H2125" t="s">
        <v>2690</v>
      </c>
      <c r="I2125" s="2">
        <v>200</v>
      </c>
      <c r="K2125" s="2">
        <v>1900</v>
      </c>
    </row>
    <row r="2126" spans="1:11" x14ac:dyDescent="0.15">
      <c r="A2126" t="s">
        <v>2675</v>
      </c>
      <c r="B2126" t="s">
        <v>2676</v>
      </c>
      <c r="C2126" s="1">
        <v>34439</v>
      </c>
      <c r="D2126" s="3">
        <f t="shared" si="66"/>
        <v>4</v>
      </c>
      <c r="E2126" s="3">
        <f t="shared" si="67"/>
        <v>1994</v>
      </c>
      <c r="F2126" t="s">
        <v>14</v>
      </c>
      <c r="G2126" t="s">
        <v>2691</v>
      </c>
      <c r="H2126" t="s">
        <v>2692</v>
      </c>
      <c r="I2126" s="2">
        <v>100</v>
      </c>
      <c r="K2126" s="2">
        <v>2000</v>
      </c>
    </row>
    <row r="2127" spans="1:11" x14ac:dyDescent="0.15">
      <c r="A2127" t="s">
        <v>2675</v>
      </c>
      <c r="B2127" t="s">
        <v>2676</v>
      </c>
      <c r="C2127" s="1">
        <v>34554</v>
      </c>
      <c r="D2127" s="3">
        <f t="shared" si="66"/>
        <v>8</v>
      </c>
      <c r="E2127" s="3">
        <f t="shared" si="67"/>
        <v>1994</v>
      </c>
      <c r="F2127" t="s">
        <v>14</v>
      </c>
      <c r="G2127" t="s">
        <v>2693</v>
      </c>
      <c r="H2127" t="s">
        <v>2694</v>
      </c>
      <c r="I2127" s="2">
        <v>100</v>
      </c>
      <c r="K2127" s="2">
        <v>2100</v>
      </c>
    </row>
    <row r="2128" spans="1:11" x14ac:dyDescent="0.15">
      <c r="A2128" t="s">
        <v>2675</v>
      </c>
      <c r="B2128" t="s">
        <v>2676</v>
      </c>
      <c r="C2128" s="1">
        <v>34617</v>
      </c>
      <c r="D2128" s="3">
        <f t="shared" si="66"/>
        <v>10</v>
      </c>
      <c r="E2128" s="3">
        <f t="shared" si="67"/>
        <v>1994</v>
      </c>
      <c r="F2128" t="s">
        <v>14</v>
      </c>
      <c r="G2128" t="s">
        <v>2565</v>
      </c>
      <c r="H2128" t="s">
        <v>2542</v>
      </c>
      <c r="I2128" s="2">
        <v>150</v>
      </c>
      <c r="K2128" s="2">
        <v>2250</v>
      </c>
    </row>
    <row r="2129" spans="1:11" x14ac:dyDescent="0.15">
      <c r="A2129" t="s">
        <v>2675</v>
      </c>
      <c r="B2129" t="s">
        <v>2676</v>
      </c>
      <c r="C2129" s="1">
        <v>34642</v>
      </c>
      <c r="D2129" s="3">
        <f t="shared" si="66"/>
        <v>11</v>
      </c>
      <c r="E2129" s="3">
        <f t="shared" si="67"/>
        <v>1994</v>
      </c>
      <c r="F2129" t="s">
        <v>14</v>
      </c>
      <c r="G2129" t="s">
        <v>2695</v>
      </c>
      <c r="H2129" t="s">
        <v>2696</v>
      </c>
      <c r="I2129" s="2">
        <v>100</v>
      </c>
      <c r="K2129" s="2">
        <v>2350</v>
      </c>
    </row>
    <row r="2130" spans="1:11" x14ac:dyDescent="0.15">
      <c r="A2130" t="s">
        <v>2675</v>
      </c>
      <c r="B2130" t="s">
        <v>2676</v>
      </c>
      <c r="C2130" s="1">
        <v>34737</v>
      </c>
      <c r="D2130" s="3">
        <f t="shared" si="66"/>
        <v>2</v>
      </c>
      <c r="E2130" s="3">
        <f t="shared" si="67"/>
        <v>1995</v>
      </c>
      <c r="F2130" t="s">
        <v>14</v>
      </c>
      <c r="G2130" t="s">
        <v>2697</v>
      </c>
      <c r="H2130" t="s">
        <v>2696</v>
      </c>
      <c r="I2130" s="2">
        <v>100</v>
      </c>
      <c r="K2130" s="2">
        <v>2450</v>
      </c>
    </row>
    <row r="2131" spans="1:11" x14ac:dyDescent="0.15">
      <c r="A2131" t="s">
        <v>2675</v>
      </c>
      <c r="B2131" t="s">
        <v>2676</v>
      </c>
      <c r="C2131" s="1">
        <v>34855</v>
      </c>
      <c r="D2131" s="3">
        <f t="shared" si="66"/>
        <v>6</v>
      </c>
      <c r="E2131" s="3">
        <f t="shared" si="67"/>
        <v>1995</v>
      </c>
      <c r="F2131" t="s">
        <v>14</v>
      </c>
      <c r="G2131" t="s">
        <v>2698</v>
      </c>
      <c r="H2131" t="s">
        <v>37</v>
      </c>
      <c r="I2131" s="2">
        <v>100</v>
      </c>
      <c r="K2131" s="2">
        <v>2550</v>
      </c>
    </row>
    <row r="2132" spans="1:11" x14ac:dyDescent="0.15">
      <c r="A2132" t="s">
        <v>2675</v>
      </c>
      <c r="B2132" t="s">
        <v>2676</v>
      </c>
      <c r="C2132" s="1">
        <v>35002</v>
      </c>
      <c r="D2132" s="3">
        <f t="shared" si="66"/>
        <v>10</v>
      </c>
      <c r="E2132" s="3">
        <f t="shared" si="67"/>
        <v>1995</v>
      </c>
      <c r="F2132" t="s">
        <v>14</v>
      </c>
      <c r="G2132" t="s">
        <v>2699</v>
      </c>
      <c r="H2132" t="s">
        <v>2471</v>
      </c>
      <c r="I2132" s="2">
        <v>150</v>
      </c>
      <c r="K2132" s="2">
        <v>2700</v>
      </c>
    </row>
    <row r="2133" spans="1:11" x14ac:dyDescent="0.15">
      <c r="A2133" t="s">
        <v>2675</v>
      </c>
      <c r="B2133" t="s">
        <v>2676</v>
      </c>
      <c r="C2133" s="1">
        <v>35118</v>
      </c>
      <c r="D2133" s="3">
        <f t="shared" si="66"/>
        <v>2</v>
      </c>
      <c r="E2133" s="3">
        <f t="shared" si="67"/>
        <v>1996</v>
      </c>
      <c r="F2133" t="s">
        <v>14</v>
      </c>
      <c r="G2133" t="s">
        <v>2700</v>
      </c>
      <c r="H2133" t="s">
        <v>2627</v>
      </c>
      <c r="I2133" s="2">
        <v>150</v>
      </c>
      <c r="K2133" s="2">
        <v>2850</v>
      </c>
    </row>
    <row r="2134" spans="1:11" x14ac:dyDescent="0.15">
      <c r="A2134" t="s">
        <v>2675</v>
      </c>
      <c r="B2134" t="s">
        <v>2676</v>
      </c>
      <c r="C2134" s="1">
        <v>35173</v>
      </c>
      <c r="D2134" s="3">
        <f t="shared" si="66"/>
        <v>4</v>
      </c>
      <c r="E2134" s="3">
        <f t="shared" si="67"/>
        <v>1996</v>
      </c>
      <c r="F2134" t="s">
        <v>14</v>
      </c>
      <c r="G2134" t="s">
        <v>2699</v>
      </c>
      <c r="H2134" t="s">
        <v>2682</v>
      </c>
      <c r="I2134" s="2">
        <v>200</v>
      </c>
      <c r="K2134" s="2">
        <v>3050</v>
      </c>
    </row>
    <row r="2135" spans="1:11" x14ac:dyDescent="0.15">
      <c r="A2135" t="s">
        <v>2675</v>
      </c>
      <c r="B2135" t="s">
        <v>2676</v>
      </c>
      <c r="C2135" s="1">
        <v>35237</v>
      </c>
      <c r="D2135" s="3">
        <f t="shared" si="66"/>
        <v>6</v>
      </c>
      <c r="E2135" s="3">
        <f t="shared" si="67"/>
        <v>1996</v>
      </c>
      <c r="F2135" t="s">
        <v>14</v>
      </c>
      <c r="G2135" t="s">
        <v>2610</v>
      </c>
      <c r="H2135" t="s">
        <v>2701</v>
      </c>
      <c r="I2135" s="2">
        <v>200</v>
      </c>
      <c r="K2135" s="2">
        <v>3250</v>
      </c>
    </row>
    <row r="2136" spans="1:11" x14ac:dyDescent="0.15">
      <c r="A2136" t="s">
        <v>2675</v>
      </c>
      <c r="B2136" t="s">
        <v>2676</v>
      </c>
      <c r="C2136" s="1">
        <v>35471</v>
      </c>
      <c r="D2136" s="3">
        <f t="shared" si="66"/>
        <v>2</v>
      </c>
      <c r="E2136" s="3">
        <f t="shared" si="67"/>
        <v>1997</v>
      </c>
      <c r="F2136" t="s">
        <v>14</v>
      </c>
      <c r="G2136" t="s">
        <v>2702</v>
      </c>
      <c r="H2136" t="s">
        <v>2703</v>
      </c>
      <c r="I2136" s="2">
        <v>150</v>
      </c>
      <c r="K2136" s="2">
        <v>3400</v>
      </c>
    </row>
    <row r="2137" spans="1:11" x14ac:dyDescent="0.15">
      <c r="A2137" t="s">
        <v>2675</v>
      </c>
      <c r="B2137" t="s">
        <v>2676</v>
      </c>
      <c r="C2137" s="1">
        <v>35597</v>
      </c>
      <c r="D2137" s="3">
        <f t="shared" si="66"/>
        <v>6</v>
      </c>
      <c r="E2137" s="3">
        <f t="shared" si="67"/>
        <v>1997</v>
      </c>
      <c r="F2137" t="s">
        <v>14</v>
      </c>
      <c r="G2137" t="s">
        <v>2704</v>
      </c>
      <c r="H2137" t="s">
        <v>1762</v>
      </c>
      <c r="I2137" s="2">
        <v>150</v>
      </c>
      <c r="K2137" s="2">
        <v>3550</v>
      </c>
    </row>
    <row r="2138" spans="1:11" x14ac:dyDescent="0.15">
      <c r="A2138" t="s">
        <v>2675</v>
      </c>
      <c r="B2138" t="s">
        <v>2676</v>
      </c>
      <c r="C2138" s="1">
        <v>35656</v>
      </c>
      <c r="D2138" s="3">
        <f t="shared" si="66"/>
        <v>8</v>
      </c>
      <c r="E2138" s="3">
        <f t="shared" si="67"/>
        <v>1997</v>
      </c>
      <c r="F2138" t="s">
        <v>14</v>
      </c>
      <c r="G2138" t="s">
        <v>2459</v>
      </c>
      <c r="H2138" t="s">
        <v>2705</v>
      </c>
      <c r="I2138" s="2">
        <v>200</v>
      </c>
      <c r="K2138" s="2">
        <v>3750</v>
      </c>
    </row>
    <row r="2139" spans="1:11" x14ac:dyDescent="0.15">
      <c r="A2139" t="s">
        <v>2675</v>
      </c>
      <c r="B2139" t="s">
        <v>2676</v>
      </c>
      <c r="C2139" s="1">
        <v>35689</v>
      </c>
      <c r="D2139" s="3">
        <f t="shared" si="66"/>
        <v>9</v>
      </c>
      <c r="E2139" s="3">
        <f t="shared" si="67"/>
        <v>1997</v>
      </c>
      <c r="F2139" t="s">
        <v>14</v>
      </c>
      <c r="G2139" t="s">
        <v>2706</v>
      </c>
      <c r="H2139" t="s">
        <v>731</v>
      </c>
      <c r="I2139" s="2">
        <v>100</v>
      </c>
      <c r="K2139" s="2">
        <v>3850</v>
      </c>
    </row>
    <row r="2140" spans="1:11" x14ac:dyDescent="0.15">
      <c r="A2140" t="s">
        <v>2675</v>
      </c>
      <c r="B2140" t="s">
        <v>2676</v>
      </c>
      <c r="C2140" s="1">
        <v>35888</v>
      </c>
      <c r="D2140" s="3">
        <f t="shared" si="66"/>
        <v>4</v>
      </c>
      <c r="E2140" s="3">
        <f t="shared" si="67"/>
        <v>1998</v>
      </c>
      <c r="F2140" t="s">
        <v>14</v>
      </c>
      <c r="G2140" t="s">
        <v>2707</v>
      </c>
      <c r="H2140" t="s">
        <v>2708</v>
      </c>
      <c r="I2140" s="2">
        <v>150</v>
      </c>
      <c r="K2140" s="2">
        <v>4000</v>
      </c>
    </row>
    <row r="2141" spans="1:11" x14ac:dyDescent="0.15">
      <c r="A2141" t="s">
        <v>2675</v>
      </c>
      <c r="B2141" t="s">
        <v>2676</v>
      </c>
      <c r="C2141" s="1">
        <v>36188</v>
      </c>
      <c r="D2141" s="3">
        <f t="shared" si="66"/>
        <v>1</v>
      </c>
      <c r="E2141" s="3">
        <f t="shared" si="67"/>
        <v>1999</v>
      </c>
      <c r="F2141" t="s">
        <v>14</v>
      </c>
      <c r="G2141" t="s">
        <v>2709</v>
      </c>
      <c r="H2141" t="s">
        <v>2710</v>
      </c>
      <c r="I2141" s="2">
        <v>450</v>
      </c>
      <c r="K2141" s="2">
        <v>4450</v>
      </c>
    </row>
    <row r="2142" spans="1:11" x14ac:dyDescent="0.15">
      <c r="A2142" t="s">
        <v>2675</v>
      </c>
      <c r="B2142" t="s">
        <v>2676</v>
      </c>
      <c r="C2142" s="1">
        <v>36552</v>
      </c>
      <c r="D2142" s="3">
        <f t="shared" si="66"/>
        <v>1</v>
      </c>
      <c r="E2142" s="3">
        <f t="shared" si="67"/>
        <v>2000</v>
      </c>
      <c r="F2142" t="s">
        <v>14</v>
      </c>
      <c r="G2142" t="s">
        <v>2711</v>
      </c>
      <c r="H2142" t="s">
        <v>2712</v>
      </c>
      <c r="I2142" s="2">
        <v>370</v>
      </c>
      <c r="K2142" s="2">
        <v>4820</v>
      </c>
    </row>
    <row r="2143" spans="1:11" x14ac:dyDescent="0.15">
      <c r="A2143" t="s">
        <v>2675</v>
      </c>
      <c r="B2143" t="s">
        <v>2676</v>
      </c>
      <c r="C2143" s="1">
        <v>37098</v>
      </c>
      <c r="D2143" s="3">
        <f t="shared" si="66"/>
        <v>7</v>
      </c>
      <c r="E2143" s="3">
        <f t="shared" si="67"/>
        <v>2001</v>
      </c>
      <c r="F2143" t="s">
        <v>14</v>
      </c>
      <c r="G2143" t="s">
        <v>2713</v>
      </c>
      <c r="H2143" t="s">
        <v>1755</v>
      </c>
      <c r="I2143" s="2">
        <v>500</v>
      </c>
      <c r="K2143" s="2">
        <v>5320</v>
      </c>
    </row>
    <row r="2144" spans="1:11" x14ac:dyDescent="0.15">
      <c r="A2144" t="s">
        <v>2675</v>
      </c>
      <c r="B2144" t="s">
        <v>2676</v>
      </c>
      <c r="C2144" s="1">
        <v>37316</v>
      </c>
      <c r="D2144" s="3">
        <f t="shared" si="66"/>
        <v>3</v>
      </c>
      <c r="E2144" s="3">
        <f t="shared" si="67"/>
        <v>2002</v>
      </c>
      <c r="F2144" t="s">
        <v>14</v>
      </c>
      <c r="G2144" t="s">
        <v>37</v>
      </c>
      <c r="H2144" t="s">
        <v>37</v>
      </c>
      <c r="I2144" s="2">
        <v>11</v>
      </c>
      <c r="K2144" s="2">
        <v>5331</v>
      </c>
    </row>
    <row r="2145" spans="1:11" x14ac:dyDescent="0.15">
      <c r="A2145" t="s">
        <v>2675</v>
      </c>
      <c r="B2145" t="s">
        <v>2676</v>
      </c>
      <c r="C2145" s="1">
        <v>37413</v>
      </c>
      <c r="D2145" s="3">
        <f t="shared" si="66"/>
        <v>6</v>
      </c>
      <c r="E2145" s="3">
        <f t="shared" si="67"/>
        <v>2002</v>
      </c>
      <c r="F2145" t="s">
        <v>14</v>
      </c>
      <c r="G2145" t="s">
        <v>37</v>
      </c>
      <c r="H2145" t="s">
        <v>37</v>
      </c>
      <c r="I2145" s="2">
        <v>70</v>
      </c>
      <c r="K2145" s="2">
        <v>5401</v>
      </c>
    </row>
    <row r="2146" spans="1:11" x14ac:dyDescent="0.15">
      <c r="A2146" t="s">
        <v>2675</v>
      </c>
      <c r="B2146" t="s">
        <v>2676</v>
      </c>
      <c r="C2146" s="1">
        <v>37797</v>
      </c>
      <c r="D2146" s="3">
        <f t="shared" si="66"/>
        <v>6</v>
      </c>
      <c r="E2146" s="3">
        <f t="shared" si="67"/>
        <v>2003</v>
      </c>
      <c r="F2146" t="s">
        <v>14</v>
      </c>
      <c r="G2146" t="s">
        <v>2714</v>
      </c>
      <c r="H2146" t="s">
        <v>898</v>
      </c>
      <c r="I2146" s="2">
        <v>350</v>
      </c>
      <c r="K2146" s="2">
        <v>5751</v>
      </c>
    </row>
    <row r="2147" spans="1:11" x14ac:dyDescent="0.15">
      <c r="A2147" t="s">
        <v>2675</v>
      </c>
      <c r="B2147" t="s">
        <v>2676</v>
      </c>
      <c r="C2147" s="1">
        <v>38462</v>
      </c>
      <c r="D2147" s="3">
        <f t="shared" si="66"/>
        <v>4</v>
      </c>
      <c r="E2147" s="3">
        <f t="shared" si="67"/>
        <v>2005</v>
      </c>
      <c r="F2147" t="s">
        <v>14</v>
      </c>
      <c r="G2147" t="s">
        <v>37</v>
      </c>
      <c r="H2147" t="s">
        <v>37</v>
      </c>
      <c r="I2147" s="2">
        <v>203</v>
      </c>
      <c r="K2147" s="2">
        <v>5954</v>
      </c>
    </row>
    <row r="2148" spans="1:11" x14ac:dyDescent="0.15">
      <c r="A2148" t="s">
        <v>2675</v>
      </c>
      <c r="B2148" t="s">
        <v>2676</v>
      </c>
      <c r="C2148" s="1">
        <v>38644</v>
      </c>
      <c r="D2148" s="3">
        <f t="shared" si="66"/>
        <v>10</v>
      </c>
      <c r="E2148" s="3">
        <f t="shared" si="67"/>
        <v>2005</v>
      </c>
      <c r="F2148" t="s">
        <v>14</v>
      </c>
      <c r="G2148" t="s">
        <v>37</v>
      </c>
      <c r="H2148" t="s">
        <v>37</v>
      </c>
      <c r="I2148" s="2">
        <v>179</v>
      </c>
      <c r="K2148" s="2">
        <v>6133</v>
      </c>
    </row>
    <row r="2149" spans="1:11" x14ac:dyDescent="0.15">
      <c r="A2149" t="s">
        <v>2675</v>
      </c>
      <c r="B2149" t="s">
        <v>2676</v>
      </c>
      <c r="C2149" s="1">
        <v>38924</v>
      </c>
      <c r="D2149" s="3">
        <f t="shared" si="66"/>
        <v>7</v>
      </c>
      <c r="E2149" s="3">
        <f t="shared" si="67"/>
        <v>2006</v>
      </c>
      <c r="F2149" t="s">
        <v>14</v>
      </c>
      <c r="G2149" t="s">
        <v>2715</v>
      </c>
      <c r="H2149" t="s">
        <v>2716</v>
      </c>
      <c r="I2149" s="2">
        <v>450</v>
      </c>
      <c r="K2149" s="2">
        <v>6583</v>
      </c>
    </row>
    <row r="2150" spans="1:11" x14ac:dyDescent="0.15">
      <c r="A2150" t="s">
        <v>2675</v>
      </c>
      <c r="B2150" t="s">
        <v>2676</v>
      </c>
      <c r="C2150" s="1">
        <v>39463</v>
      </c>
      <c r="D2150" s="3">
        <f t="shared" si="66"/>
        <v>1</v>
      </c>
      <c r="E2150" s="3">
        <f t="shared" si="67"/>
        <v>2008</v>
      </c>
      <c r="F2150" t="s">
        <v>14</v>
      </c>
      <c r="G2150" t="s">
        <v>37</v>
      </c>
      <c r="H2150" t="s">
        <v>37</v>
      </c>
      <c r="I2150" s="2">
        <v>61</v>
      </c>
      <c r="K2150" s="2">
        <v>6644</v>
      </c>
    </row>
    <row r="2151" spans="1:11" x14ac:dyDescent="0.15">
      <c r="A2151" t="s">
        <v>2675</v>
      </c>
      <c r="B2151" t="s">
        <v>2676</v>
      </c>
      <c r="C2151" s="1">
        <v>39554</v>
      </c>
      <c r="D2151" s="3">
        <f t="shared" si="66"/>
        <v>4</v>
      </c>
      <c r="E2151" s="3">
        <f t="shared" si="67"/>
        <v>2008</v>
      </c>
      <c r="F2151" t="s">
        <v>14</v>
      </c>
      <c r="G2151" t="s">
        <v>37</v>
      </c>
      <c r="H2151" t="s">
        <v>37</v>
      </c>
      <c r="I2151" s="2">
        <v>183</v>
      </c>
      <c r="K2151" s="2">
        <v>6827</v>
      </c>
    </row>
    <row r="2152" spans="1:11" x14ac:dyDescent="0.15">
      <c r="A2152" t="s">
        <v>2675</v>
      </c>
      <c r="B2152" t="s">
        <v>2676</v>
      </c>
      <c r="C2152" s="1">
        <v>41235</v>
      </c>
      <c r="D2152" s="3">
        <f t="shared" si="66"/>
        <v>11</v>
      </c>
      <c r="E2152" s="3">
        <f t="shared" si="67"/>
        <v>2012</v>
      </c>
      <c r="F2152" t="s">
        <v>43</v>
      </c>
      <c r="G2152" t="s">
        <v>37</v>
      </c>
      <c r="H2152" t="s">
        <v>37</v>
      </c>
      <c r="I2152" s="2">
        <v>-5.79</v>
      </c>
      <c r="K2152" s="2">
        <v>6821.21</v>
      </c>
    </row>
    <row r="2153" spans="1:11" x14ac:dyDescent="0.15">
      <c r="A2153" t="s">
        <v>2717</v>
      </c>
      <c r="B2153" t="s">
        <v>2718</v>
      </c>
      <c r="C2153" s="1">
        <v>33767</v>
      </c>
      <c r="D2153" s="3">
        <f t="shared" si="66"/>
        <v>6</v>
      </c>
      <c r="E2153" s="3">
        <f t="shared" si="67"/>
        <v>1992</v>
      </c>
      <c r="F2153" t="s">
        <v>14</v>
      </c>
      <c r="G2153" t="s">
        <v>2373</v>
      </c>
      <c r="H2153" t="s">
        <v>2719</v>
      </c>
      <c r="I2153" s="2">
        <v>500</v>
      </c>
      <c r="K2153" s="2">
        <v>500</v>
      </c>
    </row>
    <row r="2154" spans="1:11" x14ac:dyDescent="0.15">
      <c r="A2154" t="s">
        <v>2717</v>
      </c>
      <c r="B2154" t="s">
        <v>2718</v>
      </c>
      <c r="C2154" s="1">
        <v>34016</v>
      </c>
      <c r="D2154" s="3">
        <f t="shared" si="66"/>
        <v>2</v>
      </c>
      <c r="E2154" s="3">
        <f t="shared" si="67"/>
        <v>1993</v>
      </c>
      <c r="F2154" t="s">
        <v>14</v>
      </c>
      <c r="G2154" t="s">
        <v>2720</v>
      </c>
      <c r="H2154" t="s">
        <v>2499</v>
      </c>
      <c r="I2154" s="2">
        <v>150</v>
      </c>
      <c r="K2154" s="2">
        <v>650</v>
      </c>
    </row>
    <row r="2155" spans="1:11" x14ac:dyDescent="0.15">
      <c r="A2155" t="s">
        <v>2717</v>
      </c>
      <c r="B2155" t="s">
        <v>2718</v>
      </c>
      <c r="C2155" s="1">
        <v>34164</v>
      </c>
      <c r="D2155" s="3">
        <f t="shared" si="66"/>
        <v>7</v>
      </c>
      <c r="E2155" s="3">
        <f t="shared" si="67"/>
        <v>1993</v>
      </c>
      <c r="F2155" t="s">
        <v>14</v>
      </c>
      <c r="G2155" t="s">
        <v>2383</v>
      </c>
      <c r="H2155" t="s">
        <v>2613</v>
      </c>
      <c r="I2155" s="2">
        <v>200</v>
      </c>
      <c r="K2155" s="2">
        <v>850</v>
      </c>
    </row>
    <row r="2156" spans="1:11" x14ac:dyDescent="0.15">
      <c r="A2156" t="s">
        <v>2717</v>
      </c>
      <c r="B2156" t="s">
        <v>2718</v>
      </c>
      <c r="C2156" s="1">
        <v>34225</v>
      </c>
      <c r="D2156" s="3">
        <f t="shared" si="66"/>
        <v>9</v>
      </c>
      <c r="E2156" s="3">
        <f t="shared" si="67"/>
        <v>1993</v>
      </c>
      <c r="F2156" t="s">
        <v>14</v>
      </c>
      <c r="G2156" t="s">
        <v>2721</v>
      </c>
      <c r="H2156" t="s">
        <v>2722</v>
      </c>
      <c r="I2156" s="2">
        <v>250</v>
      </c>
      <c r="K2156" s="2">
        <v>1100</v>
      </c>
    </row>
    <row r="2157" spans="1:11" x14ac:dyDescent="0.15">
      <c r="A2157" t="s">
        <v>2717</v>
      </c>
      <c r="B2157" t="s">
        <v>2718</v>
      </c>
      <c r="C2157" s="1">
        <v>34333</v>
      </c>
      <c r="D2157" s="3">
        <f t="shared" si="66"/>
        <v>12</v>
      </c>
      <c r="E2157" s="3">
        <f t="shared" si="67"/>
        <v>1993</v>
      </c>
      <c r="F2157" t="s">
        <v>14</v>
      </c>
      <c r="G2157" t="s">
        <v>2723</v>
      </c>
      <c r="H2157" t="s">
        <v>1469</v>
      </c>
      <c r="I2157" s="2">
        <v>200</v>
      </c>
      <c r="K2157" s="2">
        <v>1300</v>
      </c>
    </row>
    <row r="2158" spans="1:11" x14ac:dyDescent="0.15">
      <c r="A2158" t="s">
        <v>2717</v>
      </c>
      <c r="B2158" t="s">
        <v>2718</v>
      </c>
      <c r="C2158" s="1">
        <v>35867</v>
      </c>
      <c r="D2158" s="3">
        <f t="shared" si="66"/>
        <v>3</v>
      </c>
      <c r="E2158" s="3">
        <f t="shared" si="67"/>
        <v>1998</v>
      </c>
      <c r="F2158" t="s">
        <v>14</v>
      </c>
      <c r="G2158" t="s">
        <v>2724</v>
      </c>
      <c r="H2158" t="s">
        <v>427</v>
      </c>
      <c r="I2158" s="2">
        <v>200</v>
      </c>
      <c r="K2158" s="2">
        <v>1500</v>
      </c>
    </row>
    <row r="2159" spans="1:11" x14ac:dyDescent="0.15">
      <c r="A2159" t="s">
        <v>2717</v>
      </c>
      <c r="B2159" t="s">
        <v>2718</v>
      </c>
      <c r="C2159" s="1">
        <v>35958</v>
      </c>
      <c r="D2159" s="3">
        <f t="shared" si="66"/>
        <v>6</v>
      </c>
      <c r="E2159" s="3">
        <f t="shared" si="67"/>
        <v>1998</v>
      </c>
      <c r="F2159" t="s">
        <v>14</v>
      </c>
      <c r="G2159" t="s">
        <v>2725</v>
      </c>
      <c r="H2159" t="s">
        <v>1629</v>
      </c>
      <c r="I2159" s="2">
        <v>150</v>
      </c>
      <c r="K2159" s="2">
        <v>1650</v>
      </c>
    </row>
    <row r="2160" spans="1:11" x14ac:dyDescent="0.15">
      <c r="A2160" t="s">
        <v>2717</v>
      </c>
      <c r="B2160" t="s">
        <v>2718</v>
      </c>
      <c r="C2160" s="1">
        <v>36279</v>
      </c>
      <c r="D2160" s="3">
        <f t="shared" si="66"/>
        <v>4</v>
      </c>
      <c r="E2160" s="3">
        <f t="shared" si="67"/>
        <v>1999</v>
      </c>
      <c r="F2160" t="s">
        <v>14</v>
      </c>
      <c r="G2160" t="s">
        <v>2726</v>
      </c>
      <c r="H2160" t="s">
        <v>1348</v>
      </c>
      <c r="I2160" s="2">
        <v>500</v>
      </c>
      <c r="K2160" s="2">
        <v>2150</v>
      </c>
    </row>
    <row r="2161" spans="1:11" x14ac:dyDescent="0.15">
      <c r="A2161" t="s">
        <v>2717</v>
      </c>
      <c r="B2161" t="s">
        <v>2718</v>
      </c>
      <c r="C2161" s="1">
        <v>36825</v>
      </c>
      <c r="D2161" s="3">
        <f t="shared" si="66"/>
        <v>10</v>
      </c>
      <c r="E2161" s="3">
        <f t="shared" si="67"/>
        <v>2000</v>
      </c>
      <c r="F2161" t="s">
        <v>14</v>
      </c>
      <c r="G2161" t="s">
        <v>2727</v>
      </c>
      <c r="H2161" t="s">
        <v>2384</v>
      </c>
      <c r="I2161" s="2">
        <v>450</v>
      </c>
      <c r="K2161" s="2">
        <v>2600</v>
      </c>
    </row>
    <row r="2162" spans="1:11" x14ac:dyDescent="0.15">
      <c r="A2162" t="s">
        <v>2717</v>
      </c>
      <c r="B2162" t="s">
        <v>2718</v>
      </c>
      <c r="C2162" s="1">
        <v>37281</v>
      </c>
      <c r="D2162" s="3">
        <f t="shared" si="66"/>
        <v>1</v>
      </c>
      <c r="E2162" s="3">
        <f t="shared" si="67"/>
        <v>2002</v>
      </c>
      <c r="F2162" t="s">
        <v>14</v>
      </c>
      <c r="G2162" t="s">
        <v>2728</v>
      </c>
      <c r="H2162" t="s">
        <v>900</v>
      </c>
      <c r="I2162" s="2">
        <v>500</v>
      </c>
      <c r="K2162" s="2">
        <v>3100</v>
      </c>
    </row>
    <row r="2163" spans="1:11" x14ac:dyDescent="0.15">
      <c r="A2163" t="s">
        <v>2717</v>
      </c>
      <c r="B2163" t="s">
        <v>2718</v>
      </c>
      <c r="C2163" s="1">
        <v>37316</v>
      </c>
      <c r="D2163" s="3">
        <f t="shared" si="66"/>
        <v>3</v>
      </c>
      <c r="E2163" s="3">
        <f t="shared" si="67"/>
        <v>2002</v>
      </c>
      <c r="F2163" t="s">
        <v>14</v>
      </c>
      <c r="G2163" t="s">
        <v>37</v>
      </c>
      <c r="H2163" t="s">
        <v>37</v>
      </c>
      <c r="I2163" s="2">
        <v>14</v>
      </c>
      <c r="K2163" s="2">
        <v>3114</v>
      </c>
    </row>
    <row r="2164" spans="1:11" x14ac:dyDescent="0.15">
      <c r="A2164" t="s">
        <v>2717</v>
      </c>
      <c r="B2164" t="s">
        <v>2718</v>
      </c>
      <c r="C2164" s="1">
        <v>37413</v>
      </c>
      <c r="D2164" s="3">
        <f t="shared" si="66"/>
        <v>6</v>
      </c>
      <c r="E2164" s="3">
        <f t="shared" si="67"/>
        <v>2002</v>
      </c>
      <c r="F2164" t="s">
        <v>14</v>
      </c>
      <c r="G2164" t="s">
        <v>37</v>
      </c>
      <c r="H2164" t="s">
        <v>37</v>
      </c>
      <c r="I2164" s="2">
        <v>57</v>
      </c>
      <c r="K2164" s="2">
        <v>3171</v>
      </c>
    </row>
    <row r="2165" spans="1:11" x14ac:dyDescent="0.15">
      <c r="A2165" t="s">
        <v>2717</v>
      </c>
      <c r="B2165" t="s">
        <v>2718</v>
      </c>
      <c r="C2165" s="1">
        <v>38259</v>
      </c>
      <c r="D2165" s="3">
        <f t="shared" si="66"/>
        <v>9</v>
      </c>
      <c r="E2165" s="3">
        <f t="shared" si="67"/>
        <v>2004</v>
      </c>
      <c r="F2165" t="s">
        <v>14</v>
      </c>
      <c r="G2165" t="s">
        <v>2729</v>
      </c>
      <c r="H2165" t="s">
        <v>2730</v>
      </c>
      <c r="I2165" s="2">
        <v>350</v>
      </c>
      <c r="K2165" s="2">
        <v>3521</v>
      </c>
    </row>
    <row r="2166" spans="1:11" x14ac:dyDescent="0.15">
      <c r="A2166" t="s">
        <v>2717</v>
      </c>
      <c r="B2166" t="s">
        <v>2718</v>
      </c>
      <c r="C2166" s="1">
        <v>38414</v>
      </c>
      <c r="D2166" s="3">
        <f t="shared" si="66"/>
        <v>3</v>
      </c>
      <c r="E2166" s="3">
        <f t="shared" si="67"/>
        <v>2005</v>
      </c>
      <c r="F2166" t="s">
        <v>14</v>
      </c>
      <c r="G2166" t="s">
        <v>2731</v>
      </c>
      <c r="H2166" t="s">
        <v>2732</v>
      </c>
      <c r="I2166" s="2">
        <v>400</v>
      </c>
      <c r="K2166" s="2">
        <v>3921</v>
      </c>
    </row>
    <row r="2167" spans="1:11" x14ac:dyDescent="0.15">
      <c r="A2167" t="s">
        <v>2717</v>
      </c>
      <c r="B2167" t="s">
        <v>2718</v>
      </c>
      <c r="C2167" s="1">
        <v>38462</v>
      </c>
      <c r="D2167" s="3">
        <f t="shared" si="66"/>
        <v>4</v>
      </c>
      <c r="E2167" s="3">
        <f t="shared" si="67"/>
        <v>2005</v>
      </c>
      <c r="F2167" t="s">
        <v>14</v>
      </c>
      <c r="G2167" t="s">
        <v>37</v>
      </c>
      <c r="H2167" t="s">
        <v>37</v>
      </c>
      <c r="I2167" s="2">
        <v>139</v>
      </c>
      <c r="K2167" s="2">
        <v>4060</v>
      </c>
    </row>
    <row r="2168" spans="1:11" x14ac:dyDescent="0.15">
      <c r="A2168" t="s">
        <v>2717</v>
      </c>
      <c r="B2168" t="s">
        <v>2718</v>
      </c>
      <c r="C2168" s="1">
        <v>38527</v>
      </c>
      <c r="D2168" s="3">
        <f t="shared" si="66"/>
        <v>6</v>
      </c>
      <c r="E2168" s="3">
        <f t="shared" si="67"/>
        <v>2005</v>
      </c>
      <c r="F2168" t="s">
        <v>14</v>
      </c>
      <c r="G2168" t="s">
        <v>2733</v>
      </c>
      <c r="H2168" t="s">
        <v>2734</v>
      </c>
      <c r="I2168" s="2">
        <v>450</v>
      </c>
      <c r="K2168" s="2">
        <v>4510</v>
      </c>
    </row>
    <row r="2169" spans="1:11" x14ac:dyDescent="0.15">
      <c r="A2169" t="s">
        <v>2717</v>
      </c>
      <c r="B2169" t="s">
        <v>2718</v>
      </c>
      <c r="C2169" s="1">
        <v>38644</v>
      </c>
      <c r="D2169" s="3">
        <f t="shared" si="66"/>
        <v>10</v>
      </c>
      <c r="E2169" s="3">
        <f t="shared" si="67"/>
        <v>2005</v>
      </c>
      <c r="F2169" t="s">
        <v>14</v>
      </c>
      <c r="G2169" t="s">
        <v>37</v>
      </c>
      <c r="H2169" t="s">
        <v>37</v>
      </c>
      <c r="I2169" s="2">
        <v>136</v>
      </c>
      <c r="K2169" s="2">
        <v>4646</v>
      </c>
    </row>
    <row r="2170" spans="1:11" x14ac:dyDescent="0.15">
      <c r="A2170" t="s">
        <v>2717</v>
      </c>
      <c r="B2170" t="s">
        <v>2718</v>
      </c>
      <c r="C2170" s="1">
        <v>38701</v>
      </c>
      <c r="D2170" s="3">
        <f t="shared" si="66"/>
        <v>12</v>
      </c>
      <c r="E2170" s="3">
        <f t="shared" si="67"/>
        <v>2005</v>
      </c>
      <c r="F2170" t="s">
        <v>14</v>
      </c>
      <c r="G2170" t="s">
        <v>2735</v>
      </c>
      <c r="H2170" t="s">
        <v>1569</v>
      </c>
      <c r="I2170" s="2">
        <v>375</v>
      </c>
      <c r="K2170" s="2">
        <v>5021</v>
      </c>
    </row>
    <row r="2171" spans="1:11" x14ac:dyDescent="0.15">
      <c r="A2171" t="s">
        <v>2717</v>
      </c>
      <c r="B2171" t="s">
        <v>2718</v>
      </c>
      <c r="C2171" s="1">
        <v>39463</v>
      </c>
      <c r="D2171" s="3">
        <f t="shared" si="66"/>
        <v>1</v>
      </c>
      <c r="E2171" s="3">
        <f t="shared" si="67"/>
        <v>2008</v>
      </c>
      <c r="F2171" t="s">
        <v>14</v>
      </c>
      <c r="G2171" t="s">
        <v>37</v>
      </c>
      <c r="H2171" t="s">
        <v>37</v>
      </c>
      <c r="I2171" s="2">
        <v>47</v>
      </c>
      <c r="K2171" s="2">
        <v>5068</v>
      </c>
    </row>
    <row r="2172" spans="1:11" x14ac:dyDescent="0.15">
      <c r="A2172" t="s">
        <v>2717</v>
      </c>
      <c r="B2172" t="s">
        <v>2718</v>
      </c>
      <c r="C2172" s="1">
        <v>39554</v>
      </c>
      <c r="D2172" s="3">
        <f t="shared" si="66"/>
        <v>4</v>
      </c>
      <c r="E2172" s="3">
        <f t="shared" si="67"/>
        <v>2008</v>
      </c>
      <c r="F2172" t="s">
        <v>14</v>
      </c>
      <c r="G2172" t="s">
        <v>37</v>
      </c>
      <c r="H2172" t="s">
        <v>37</v>
      </c>
      <c r="I2172" s="2">
        <v>139</v>
      </c>
      <c r="K2172" s="2">
        <v>5207</v>
      </c>
    </row>
    <row r="2173" spans="1:11" x14ac:dyDescent="0.15">
      <c r="A2173" t="s">
        <v>2717</v>
      </c>
      <c r="B2173" t="s">
        <v>2718</v>
      </c>
      <c r="C2173" s="1">
        <v>41235</v>
      </c>
      <c r="D2173" s="3">
        <f t="shared" si="66"/>
        <v>11</v>
      </c>
      <c r="E2173" s="3">
        <f t="shared" si="67"/>
        <v>2012</v>
      </c>
      <c r="F2173" t="s">
        <v>43</v>
      </c>
      <c r="G2173" t="s">
        <v>37</v>
      </c>
      <c r="H2173" t="s">
        <v>37</v>
      </c>
      <c r="I2173" s="2">
        <v>-365.76099999999997</v>
      </c>
      <c r="K2173" s="2">
        <v>4841.2390000000005</v>
      </c>
    </row>
    <row r="2174" spans="1:11" x14ac:dyDescent="0.15">
      <c r="A2174" t="s">
        <v>2736</v>
      </c>
      <c r="B2174" t="s">
        <v>2737</v>
      </c>
      <c r="C2174" s="1">
        <v>37448</v>
      </c>
      <c r="D2174" s="3">
        <f t="shared" si="66"/>
        <v>7</v>
      </c>
      <c r="E2174" s="3">
        <f t="shared" si="67"/>
        <v>2002</v>
      </c>
      <c r="F2174" t="s">
        <v>14</v>
      </c>
      <c r="G2174" t="s">
        <v>2738</v>
      </c>
      <c r="H2174" t="s">
        <v>2739</v>
      </c>
      <c r="I2174" s="2">
        <v>950</v>
      </c>
      <c r="K2174" s="2">
        <v>950</v>
      </c>
    </row>
    <row r="2175" spans="1:11" x14ac:dyDescent="0.15">
      <c r="A2175" t="s">
        <v>2736</v>
      </c>
      <c r="B2175" t="s">
        <v>2737</v>
      </c>
      <c r="C2175" s="1">
        <v>37525</v>
      </c>
      <c r="D2175" s="3">
        <f t="shared" si="66"/>
        <v>9</v>
      </c>
      <c r="E2175" s="3">
        <f t="shared" si="67"/>
        <v>2002</v>
      </c>
      <c r="F2175" t="s">
        <v>14</v>
      </c>
      <c r="G2175" t="s">
        <v>601</v>
      </c>
      <c r="H2175" t="s">
        <v>1627</v>
      </c>
      <c r="I2175" s="2">
        <v>900</v>
      </c>
      <c r="K2175" s="2">
        <v>1850</v>
      </c>
    </row>
    <row r="2176" spans="1:11" x14ac:dyDescent="0.15">
      <c r="A2176" t="s">
        <v>2736</v>
      </c>
      <c r="B2176" t="s">
        <v>2737</v>
      </c>
      <c r="C2176" s="1">
        <v>37888</v>
      </c>
      <c r="D2176" s="3">
        <f t="shared" si="66"/>
        <v>9</v>
      </c>
      <c r="E2176" s="3">
        <f t="shared" si="67"/>
        <v>2003</v>
      </c>
      <c r="F2176" t="s">
        <v>14</v>
      </c>
      <c r="G2176" t="s">
        <v>2740</v>
      </c>
      <c r="H2176" t="s">
        <v>2739</v>
      </c>
      <c r="I2176" s="2">
        <v>650</v>
      </c>
      <c r="K2176" s="2">
        <v>2500</v>
      </c>
    </row>
    <row r="2177" spans="1:11" x14ac:dyDescent="0.15">
      <c r="A2177" t="s">
        <v>2736</v>
      </c>
      <c r="B2177" t="s">
        <v>2737</v>
      </c>
      <c r="C2177" s="1">
        <v>37958</v>
      </c>
      <c r="D2177" s="3">
        <f t="shared" si="66"/>
        <v>12</v>
      </c>
      <c r="E2177" s="3">
        <f t="shared" si="67"/>
        <v>2003</v>
      </c>
      <c r="F2177" t="s">
        <v>14</v>
      </c>
      <c r="G2177" t="s">
        <v>529</v>
      </c>
      <c r="H2177" t="s">
        <v>2551</v>
      </c>
      <c r="I2177" s="2">
        <v>675</v>
      </c>
      <c r="K2177" s="2">
        <v>3175</v>
      </c>
    </row>
    <row r="2178" spans="1:11" x14ac:dyDescent="0.15">
      <c r="A2178" t="s">
        <v>2736</v>
      </c>
      <c r="B2178" t="s">
        <v>2737</v>
      </c>
      <c r="C2178" s="1">
        <v>38042</v>
      </c>
      <c r="D2178" s="3">
        <f t="shared" si="66"/>
        <v>2</v>
      </c>
      <c r="E2178" s="3">
        <f t="shared" si="67"/>
        <v>2004</v>
      </c>
      <c r="F2178" t="s">
        <v>14</v>
      </c>
      <c r="G2178" t="s">
        <v>1072</v>
      </c>
      <c r="H2178" t="s">
        <v>2741</v>
      </c>
      <c r="I2178" s="2">
        <v>600</v>
      </c>
      <c r="K2178" s="2">
        <v>3775</v>
      </c>
    </row>
    <row r="2179" spans="1:11" x14ac:dyDescent="0.15">
      <c r="A2179" t="s">
        <v>2736</v>
      </c>
      <c r="B2179" t="s">
        <v>2737</v>
      </c>
      <c r="C2179" s="1">
        <v>38106</v>
      </c>
      <c r="D2179" s="3">
        <f t="shared" si="66"/>
        <v>4</v>
      </c>
      <c r="E2179" s="3">
        <f t="shared" si="67"/>
        <v>2004</v>
      </c>
      <c r="F2179" t="s">
        <v>14</v>
      </c>
      <c r="G2179" t="s">
        <v>2088</v>
      </c>
      <c r="H2179" t="s">
        <v>2742</v>
      </c>
      <c r="I2179" s="2">
        <v>575</v>
      </c>
      <c r="K2179" s="2">
        <v>4350</v>
      </c>
    </row>
    <row r="2180" spans="1:11" x14ac:dyDescent="0.15">
      <c r="A2180" t="s">
        <v>2736</v>
      </c>
      <c r="B2180" t="s">
        <v>2737</v>
      </c>
      <c r="C2180" s="1">
        <v>38163</v>
      </c>
      <c r="D2180" s="3">
        <f t="shared" si="66"/>
        <v>6</v>
      </c>
      <c r="E2180" s="3">
        <f t="shared" si="67"/>
        <v>2004</v>
      </c>
      <c r="F2180" t="s">
        <v>14</v>
      </c>
      <c r="G2180" t="s">
        <v>2743</v>
      </c>
      <c r="H2180" t="s">
        <v>2744</v>
      </c>
      <c r="I2180" s="2">
        <v>600</v>
      </c>
      <c r="K2180" s="2">
        <v>4950</v>
      </c>
    </row>
    <row r="2181" spans="1:11" x14ac:dyDescent="0.15">
      <c r="A2181" t="s">
        <v>2736</v>
      </c>
      <c r="B2181" t="s">
        <v>2737</v>
      </c>
      <c r="C2181" s="1">
        <v>38316</v>
      </c>
      <c r="D2181" s="3">
        <f t="shared" si="66"/>
        <v>11</v>
      </c>
      <c r="E2181" s="3">
        <f t="shared" si="67"/>
        <v>2004</v>
      </c>
      <c r="F2181" t="s">
        <v>14</v>
      </c>
      <c r="G2181" t="s">
        <v>1202</v>
      </c>
      <c r="H2181" t="s">
        <v>395</v>
      </c>
      <c r="I2181" s="2">
        <v>600</v>
      </c>
      <c r="K2181" s="2">
        <v>5550</v>
      </c>
    </row>
    <row r="2182" spans="1:11" x14ac:dyDescent="0.15">
      <c r="A2182" t="s">
        <v>2736</v>
      </c>
      <c r="B2182" t="s">
        <v>2737</v>
      </c>
      <c r="C2182" s="1">
        <v>38365</v>
      </c>
      <c r="D2182" s="3">
        <f t="shared" si="66"/>
        <v>1</v>
      </c>
      <c r="E2182" s="3">
        <f t="shared" si="67"/>
        <v>2005</v>
      </c>
      <c r="F2182" t="s">
        <v>14</v>
      </c>
      <c r="G2182" t="s">
        <v>2745</v>
      </c>
      <c r="H2182" t="s">
        <v>2746</v>
      </c>
      <c r="I2182" s="2">
        <v>625</v>
      </c>
      <c r="K2182" s="2">
        <v>6175</v>
      </c>
    </row>
    <row r="2183" spans="1:11" x14ac:dyDescent="0.15">
      <c r="A2183" t="s">
        <v>2736</v>
      </c>
      <c r="B2183" t="s">
        <v>2737</v>
      </c>
      <c r="C2183" s="1">
        <v>38455</v>
      </c>
      <c r="D2183" s="3">
        <f t="shared" si="66"/>
        <v>4</v>
      </c>
      <c r="E2183" s="3">
        <f t="shared" si="67"/>
        <v>2005</v>
      </c>
      <c r="F2183" t="s">
        <v>14</v>
      </c>
      <c r="G2183" t="s">
        <v>2747</v>
      </c>
      <c r="H2183" t="s">
        <v>2748</v>
      </c>
      <c r="I2183" s="2">
        <v>800</v>
      </c>
      <c r="K2183" s="2">
        <v>6975</v>
      </c>
    </row>
    <row r="2184" spans="1:11" x14ac:dyDescent="0.15">
      <c r="A2184" t="s">
        <v>2736</v>
      </c>
      <c r="B2184" t="s">
        <v>2737</v>
      </c>
      <c r="C2184" s="1">
        <v>38462</v>
      </c>
      <c r="D2184" s="3">
        <f t="shared" ref="D2184:D2191" si="68">MONTH(C2184)</f>
        <v>4</v>
      </c>
      <c r="E2184" s="3">
        <f t="shared" ref="E2184:E2191" si="69">YEAR(C2184)</f>
        <v>2005</v>
      </c>
      <c r="F2184" t="s">
        <v>14</v>
      </c>
      <c r="G2184" t="s">
        <v>37</v>
      </c>
      <c r="H2184" t="s">
        <v>37</v>
      </c>
      <c r="I2184" s="2">
        <v>247</v>
      </c>
      <c r="K2184" s="2">
        <v>7222</v>
      </c>
    </row>
    <row r="2185" spans="1:11" x14ac:dyDescent="0.15">
      <c r="A2185" t="s">
        <v>2736</v>
      </c>
      <c r="B2185" t="s">
        <v>2737</v>
      </c>
      <c r="C2185" s="1">
        <v>38644</v>
      </c>
      <c r="D2185" s="3">
        <f t="shared" si="68"/>
        <v>10</v>
      </c>
      <c r="E2185" s="3">
        <f t="shared" si="69"/>
        <v>2005</v>
      </c>
      <c r="F2185" t="s">
        <v>14</v>
      </c>
      <c r="G2185" t="s">
        <v>37</v>
      </c>
      <c r="H2185" t="s">
        <v>37</v>
      </c>
      <c r="I2185" s="2">
        <v>217</v>
      </c>
      <c r="K2185" s="2">
        <v>7439</v>
      </c>
    </row>
    <row r="2186" spans="1:11" x14ac:dyDescent="0.15">
      <c r="A2186" t="s">
        <v>2736</v>
      </c>
      <c r="B2186" t="s">
        <v>2737</v>
      </c>
      <c r="C2186" s="1">
        <v>38784</v>
      </c>
      <c r="D2186" s="3">
        <f t="shared" si="68"/>
        <v>3</v>
      </c>
      <c r="E2186" s="3">
        <f t="shared" si="69"/>
        <v>2006</v>
      </c>
      <c r="F2186" t="s">
        <v>14</v>
      </c>
      <c r="G2186" t="s">
        <v>2749</v>
      </c>
      <c r="H2186" t="s">
        <v>2750</v>
      </c>
      <c r="I2186" s="2">
        <v>625</v>
      </c>
      <c r="K2186" s="2">
        <v>8064</v>
      </c>
    </row>
    <row r="2187" spans="1:11" x14ac:dyDescent="0.15">
      <c r="A2187" t="s">
        <v>2736</v>
      </c>
      <c r="B2187" t="s">
        <v>2737</v>
      </c>
      <c r="C2187" s="1">
        <v>38988</v>
      </c>
      <c r="D2187" s="3">
        <f t="shared" si="68"/>
        <v>9</v>
      </c>
      <c r="E2187" s="3">
        <f t="shared" si="69"/>
        <v>2006</v>
      </c>
      <c r="F2187" t="s">
        <v>14</v>
      </c>
      <c r="G2187" t="s">
        <v>2751</v>
      </c>
      <c r="H2187" t="s">
        <v>2752</v>
      </c>
      <c r="I2187" s="2">
        <v>675</v>
      </c>
      <c r="K2187" s="2">
        <v>8739</v>
      </c>
    </row>
    <row r="2188" spans="1:11" x14ac:dyDescent="0.15">
      <c r="A2188" t="s">
        <v>2736</v>
      </c>
      <c r="B2188" t="s">
        <v>2737</v>
      </c>
      <c r="C2188" s="1">
        <v>39066</v>
      </c>
      <c r="D2188" s="3">
        <f t="shared" si="68"/>
        <v>12</v>
      </c>
      <c r="E2188" s="3">
        <f t="shared" si="69"/>
        <v>2006</v>
      </c>
      <c r="F2188" t="s">
        <v>14</v>
      </c>
      <c r="G2188" t="s">
        <v>2753</v>
      </c>
      <c r="H2188" t="s">
        <v>1538</v>
      </c>
      <c r="I2188" s="2">
        <v>650</v>
      </c>
      <c r="K2188" s="2">
        <v>9389</v>
      </c>
    </row>
    <row r="2189" spans="1:11" x14ac:dyDescent="0.15">
      <c r="A2189" t="s">
        <v>2736</v>
      </c>
      <c r="B2189" t="s">
        <v>2737</v>
      </c>
      <c r="C2189" s="1">
        <v>39463</v>
      </c>
      <c r="D2189" s="3">
        <f t="shared" si="68"/>
        <v>1</v>
      </c>
      <c r="E2189" s="3">
        <f t="shared" si="69"/>
        <v>2008</v>
      </c>
      <c r="F2189" t="s">
        <v>14</v>
      </c>
      <c r="G2189" t="s">
        <v>37</v>
      </c>
      <c r="H2189" t="s">
        <v>37</v>
      </c>
      <c r="I2189" s="2">
        <v>88</v>
      </c>
      <c r="K2189" s="2">
        <v>9477</v>
      </c>
    </row>
    <row r="2190" spans="1:11" x14ac:dyDescent="0.15">
      <c r="A2190" t="s">
        <v>2736</v>
      </c>
      <c r="B2190" t="s">
        <v>2737</v>
      </c>
      <c r="C2190" s="1">
        <v>39554</v>
      </c>
      <c r="D2190" s="3">
        <f t="shared" si="68"/>
        <v>4</v>
      </c>
      <c r="E2190" s="3">
        <f t="shared" si="69"/>
        <v>2008</v>
      </c>
      <c r="F2190" t="s">
        <v>14</v>
      </c>
      <c r="G2190" t="s">
        <v>37</v>
      </c>
      <c r="H2190" t="s">
        <v>37</v>
      </c>
      <c r="I2190" s="2">
        <v>261</v>
      </c>
      <c r="K2190" s="2">
        <v>9738</v>
      </c>
    </row>
    <row r="2191" spans="1:11" x14ac:dyDescent="0.15">
      <c r="A2191" t="s">
        <v>2736</v>
      </c>
      <c r="B2191" t="s">
        <v>2737</v>
      </c>
      <c r="C2191" s="1">
        <v>41235</v>
      </c>
      <c r="D2191" s="3">
        <f t="shared" si="68"/>
        <v>11</v>
      </c>
      <c r="E2191" s="3">
        <f t="shared" si="69"/>
        <v>2012</v>
      </c>
      <c r="F2191" t="s">
        <v>43</v>
      </c>
      <c r="G2191" t="s">
        <v>37</v>
      </c>
      <c r="H2191" t="s">
        <v>37</v>
      </c>
      <c r="I2191" s="2">
        <v>-654.01100000000008</v>
      </c>
      <c r="K2191" s="2">
        <v>9083.9889999999996</v>
      </c>
    </row>
    <row r="2193" spans="1:2" x14ac:dyDescent="0.15"/>
    <row r="2195" spans="1:2" x14ac:dyDescent="0.15">
      <c r="A2195" t="s">
        <v>2754</v>
      </c>
      <c r="B2195" t="s">
        <v>2755</v>
      </c>
    </row>
    <row r="2197" spans="1:2" x14ac:dyDescent="0.15">
      <c r="A2197" t="s">
        <v>2756</v>
      </c>
    </row>
  </sheetData>
  <pageMargins left="0" right="0" top="0" bottom="0" header="0" footer="0"/>
  <pageSetup paperSize="0" fitToWidth="0" fitToHeight="0" orientation="landscape" horizontalDpi="0" verticalDpi="0" copies="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284"/>
  <sheetViews>
    <sheetView topLeftCell="A254" workbookViewId="0">
      <selection activeCell="E266" sqref="E266"/>
    </sheetView>
  </sheetViews>
  <sheetFormatPr baseColWidth="10" defaultRowHeight="13" x14ac:dyDescent="0.15"/>
  <sheetData>
    <row r="1" spans="2:5" x14ac:dyDescent="0.15">
      <c r="D1">
        <v>2000</v>
      </c>
    </row>
    <row r="2" spans="2:5" x14ac:dyDescent="0.15">
      <c r="C2" t="s">
        <v>2757</v>
      </c>
      <c r="D2" t="s">
        <v>2759</v>
      </c>
    </row>
    <row r="3" spans="2:5" x14ac:dyDescent="0.15">
      <c r="B3">
        <v>1</v>
      </c>
      <c r="C3">
        <f>MOD(B3,13)</f>
        <v>1</v>
      </c>
      <c r="D3">
        <f>D1</f>
        <v>2000</v>
      </c>
      <c r="E3">
        <f>SUMIFS(Sheet1!$K$7:$K$2191,Sheet1!$D$7:$D$2191,Summary!C3,Sheet1!$E$7:$E$2191,Summary!D3)</f>
        <v>4820</v>
      </c>
    </row>
    <row r="4" spans="2:5" x14ac:dyDescent="0.15">
      <c r="B4">
        <v>2</v>
      </c>
      <c r="C4">
        <f>MOD(B3,12)+1</f>
        <v>2</v>
      </c>
      <c r="D4">
        <f>ROUNDDOWN($D$1+(B3/12),0)</f>
        <v>2000</v>
      </c>
      <c r="E4">
        <f>SUMIFS(Sheet1!$K$7:$K$2191,Sheet1!$D$7:$D$2191,Summary!C4,Sheet1!$E$7:$E$2191,Summary!D4)</f>
        <v>23798.958412529999</v>
      </c>
    </row>
    <row r="5" spans="2:5" x14ac:dyDescent="0.15">
      <c r="B5">
        <v>3</v>
      </c>
      <c r="C5">
        <f t="shared" ref="C5:C68" si="0">MOD(B4,12)+1</f>
        <v>3</v>
      </c>
      <c r="D5">
        <f t="shared" ref="D5:D68" si="1">ROUNDDOWN($D$1+(B4/12),0)</f>
        <v>2000</v>
      </c>
      <c r="E5">
        <f>SUMIFS(Sheet1!$K$7:$K$2191,Sheet1!$D$7:$D$2191,Summary!C5,Sheet1!$E$7:$E$2191,Summary!D5)</f>
        <v>0</v>
      </c>
    </row>
    <row r="6" spans="2:5" x14ac:dyDescent="0.15">
      <c r="B6">
        <v>4</v>
      </c>
      <c r="C6">
        <f t="shared" si="0"/>
        <v>4</v>
      </c>
      <c r="D6">
        <f t="shared" si="1"/>
        <v>2000</v>
      </c>
      <c r="E6">
        <f>SUMIFS(Sheet1!$K$7:$K$2191,Sheet1!$D$7:$D$2191,Summary!C6,Sheet1!$E$7:$E$2191,Summary!D6)</f>
        <v>0</v>
      </c>
    </row>
    <row r="7" spans="2:5" x14ac:dyDescent="0.15">
      <c r="B7">
        <v>5</v>
      </c>
      <c r="C7">
        <f t="shared" si="0"/>
        <v>5</v>
      </c>
      <c r="D7">
        <f t="shared" si="1"/>
        <v>2000</v>
      </c>
      <c r="E7">
        <f>SUMIFS(Sheet1!$K$7:$K$2191,Sheet1!$D$7:$D$2191,Summary!C7,Sheet1!$E$7:$E$2191,Summary!D7)</f>
        <v>6675</v>
      </c>
    </row>
    <row r="8" spans="2:5" x14ac:dyDescent="0.15">
      <c r="B8">
        <v>6</v>
      </c>
      <c r="C8">
        <f t="shared" si="0"/>
        <v>6</v>
      </c>
      <c r="D8">
        <f t="shared" si="1"/>
        <v>2000</v>
      </c>
      <c r="E8">
        <f>SUMIFS(Sheet1!$K$7:$K$2191,Sheet1!$D$7:$D$2191,Summary!C8,Sheet1!$E$7:$E$2191,Summary!D8)</f>
        <v>15333.512052529999</v>
      </c>
    </row>
    <row r="9" spans="2:5" x14ac:dyDescent="0.15">
      <c r="B9">
        <v>7</v>
      </c>
      <c r="C9">
        <f t="shared" si="0"/>
        <v>7</v>
      </c>
      <c r="D9">
        <f t="shared" si="1"/>
        <v>2000</v>
      </c>
      <c r="E9">
        <f>SUMIFS(Sheet1!$K$7:$K$2191,Sheet1!$D$7:$D$2191,Summary!C9,Sheet1!$E$7:$E$2191,Summary!D9)</f>
        <v>14002.8822655</v>
      </c>
    </row>
    <row r="10" spans="2:5" x14ac:dyDescent="0.15">
      <c r="B10">
        <v>8</v>
      </c>
      <c r="C10">
        <f t="shared" si="0"/>
        <v>8</v>
      </c>
      <c r="D10">
        <f t="shared" si="1"/>
        <v>2000</v>
      </c>
      <c r="E10">
        <f>SUMIFS(Sheet1!$K$7:$K$2191,Sheet1!$D$7:$D$2191,Summary!C10,Sheet1!$E$7:$E$2191,Summary!D10)</f>
        <v>0</v>
      </c>
    </row>
    <row r="11" spans="2:5" x14ac:dyDescent="0.15">
      <c r="B11">
        <v>9</v>
      </c>
      <c r="C11">
        <f t="shared" si="0"/>
        <v>9</v>
      </c>
      <c r="D11">
        <f t="shared" si="1"/>
        <v>2000</v>
      </c>
      <c r="E11">
        <f>SUMIFS(Sheet1!$K$7:$K$2191,Sheet1!$D$7:$D$2191,Summary!C11,Sheet1!$E$7:$E$2191,Summary!D11)</f>
        <v>26734.251709919998</v>
      </c>
    </row>
    <row r="12" spans="2:5" x14ac:dyDescent="0.15">
      <c r="B12">
        <v>10</v>
      </c>
      <c r="C12">
        <f t="shared" si="0"/>
        <v>10</v>
      </c>
      <c r="D12">
        <f t="shared" si="1"/>
        <v>2000</v>
      </c>
      <c r="E12">
        <f>SUMIFS(Sheet1!$K$7:$K$2191,Sheet1!$D$7:$D$2191,Summary!C12,Sheet1!$E$7:$E$2191,Summary!D12)</f>
        <v>16170.21199204</v>
      </c>
    </row>
    <row r="13" spans="2:5" x14ac:dyDescent="0.15">
      <c r="B13">
        <v>11</v>
      </c>
      <c r="C13">
        <f t="shared" si="0"/>
        <v>11</v>
      </c>
      <c r="D13">
        <f t="shared" si="1"/>
        <v>2000</v>
      </c>
      <c r="E13">
        <f>SUMIFS(Sheet1!$K$7:$K$2191,Sheet1!$D$7:$D$2191,Summary!C13,Sheet1!$E$7:$E$2191,Summary!D13)</f>
        <v>15234.712857390001</v>
      </c>
    </row>
    <row r="14" spans="2:5" x14ac:dyDescent="0.15">
      <c r="B14">
        <v>12</v>
      </c>
      <c r="C14">
        <f t="shared" si="0"/>
        <v>12</v>
      </c>
      <c r="D14">
        <f t="shared" si="1"/>
        <v>2000</v>
      </c>
      <c r="E14">
        <f>SUMIFS(Sheet1!$K$7:$K$2191,Sheet1!$D$7:$D$2191,Summary!C14,Sheet1!$E$7:$E$2191,Summary!D14)</f>
        <v>18868.114352529999</v>
      </c>
    </row>
    <row r="15" spans="2:5" x14ac:dyDescent="0.15">
      <c r="B15">
        <v>13</v>
      </c>
      <c r="C15">
        <f t="shared" si="0"/>
        <v>1</v>
      </c>
      <c r="D15">
        <f t="shared" si="1"/>
        <v>2001</v>
      </c>
      <c r="E15">
        <f>SUMIFS(Sheet1!$K$7:$K$2191,Sheet1!$D$7:$D$2191,Summary!C15,Sheet1!$E$7:$E$2191,Summary!D15)</f>
        <v>9338.6327265399996</v>
      </c>
    </row>
    <row r="16" spans="2:5" x14ac:dyDescent="0.15">
      <c r="B16">
        <v>14</v>
      </c>
      <c r="C16">
        <f t="shared" si="0"/>
        <v>2</v>
      </c>
      <c r="D16">
        <f t="shared" si="1"/>
        <v>2001</v>
      </c>
      <c r="E16">
        <f>SUMIFS(Sheet1!$K$7:$K$2191,Sheet1!$D$7:$D$2191,Summary!C16,Sheet1!$E$7:$E$2191,Summary!D16)</f>
        <v>9786.3980573900008</v>
      </c>
    </row>
    <row r="17" spans="2:5" x14ac:dyDescent="0.15">
      <c r="B17">
        <v>15</v>
      </c>
      <c r="C17">
        <f t="shared" si="0"/>
        <v>3</v>
      </c>
      <c r="D17">
        <f t="shared" si="1"/>
        <v>2001</v>
      </c>
      <c r="E17">
        <f>SUMIFS(Sheet1!$K$7:$K$2191,Sheet1!$D$7:$D$2191,Summary!C17,Sheet1!$E$7:$E$2191,Summary!D17)</f>
        <v>13580.217500000001</v>
      </c>
    </row>
    <row r="18" spans="2:5" x14ac:dyDescent="0.15">
      <c r="B18">
        <v>16</v>
      </c>
      <c r="C18">
        <f t="shared" si="0"/>
        <v>4</v>
      </c>
      <c r="D18">
        <f t="shared" si="1"/>
        <v>2001</v>
      </c>
      <c r="E18">
        <f>SUMIFS(Sheet1!$K$7:$K$2191,Sheet1!$D$7:$D$2191,Summary!C18,Sheet1!$E$7:$E$2191,Summary!D18)</f>
        <v>3874.9999990000001</v>
      </c>
    </row>
    <row r="19" spans="2:5" x14ac:dyDescent="0.15">
      <c r="B19">
        <v>17</v>
      </c>
      <c r="C19">
        <f t="shared" si="0"/>
        <v>5</v>
      </c>
      <c r="D19">
        <f t="shared" si="1"/>
        <v>2001</v>
      </c>
      <c r="E19">
        <f>SUMIFS(Sheet1!$K$7:$K$2191,Sheet1!$D$7:$D$2191,Summary!C19,Sheet1!$E$7:$E$2191,Summary!D19)</f>
        <v>2524.9999999999995</v>
      </c>
    </row>
    <row r="20" spans="2:5" x14ac:dyDescent="0.15">
      <c r="B20">
        <v>18</v>
      </c>
      <c r="C20">
        <f t="shared" si="0"/>
        <v>6</v>
      </c>
      <c r="D20">
        <f t="shared" si="1"/>
        <v>2001</v>
      </c>
      <c r="E20">
        <f>SUMIFS(Sheet1!$K$7:$K$2191,Sheet1!$D$7:$D$2191,Summary!C20,Sheet1!$E$7:$E$2191,Summary!D20)</f>
        <v>8748.4024573899987</v>
      </c>
    </row>
    <row r="21" spans="2:5" x14ac:dyDescent="0.15">
      <c r="B21">
        <v>19</v>
      </c>
      <c r="C21">
        <f t="shared" si="0"/>
        <v>7</v>
      </c>
      <c r="D21">
        <f t="shared" si="1"/>
        <v>2001</v>
      </c>
      <c r="E21">
        <f>SUMIFS(Sheet1!$K$7:$K$2191,Sheet1!$D$7:$D$2191,Summary!C21,Sheet1!$E$7:$E$2191,Summary!D21)</f>
        <v>23825.866230989999</v>
      </c>
    </row>
    <row r="22" spans="2:5" x14ac:dyDescent="0.15">
      <c r="B22">
        <v>20</v>
      </c>
      <c r="C22">
        <f t="shared" si="0"/>
        <v>8</v>
      </c>
      <c r="D22">
        <f t="shared" si="1"/>
        <v>2001</v>
      </c>
      <c r="E22">
        <f>SUMIFS(Sheet1!$K$7:$K$2191,Sheet1!$D$7:$D$2191,Summary!C22,Sheet1!$E$7:$E$2191,Summary!D22)</f>
        <v>0</v>
      </c>
    </row>
    <row r="23" spans="2:5" x14ac:dyDescent="0.15">
      <c r="B23">
        <v>21</v>
      </c>
      <c r="C23">
        <f t="shared" si="0"/>
        <v>9</v>
      </c>
      <c r="D23">
        <f t="shared" si="1"/>
        <v>2001</v>
      </c>
      <c r="E23">
        <f>SUMIFS(Sheet1!$K$7:$K$2191,Sheet1!$D$7:$D$2191,Summary!C23,Sheet1!$E$7:$E$2191,Summary!D23)</f>
        <v>2500</v>
      </c>
    </row>
    <row r="24" spans="2:5" x14ac:dyDescent="0.15">
      <c r="B24">
        <v>22</v>
      </c>
      <c r="C24">
        <f t="shared" si="0"/>
        <v>10</v>
      </c>
      <c r="D24">
        <f t="shared" si="1"/>
        <v>2001</v>
      </c>
      <c r="E24">
        <f>SUMIFS(Sheet1!$K$7:$K$2191,Sheet1!$D$7:$D$2191,Summary!C24,Sheet1!$E$7:$E$2191,Summary!D24)</f>
        <v>5971.4</v>
      </c>
    </row>
    <row r="25" spans="2:5" x14ac:dyDescent="0.15">
      <c r="B25">
        <v>23</v>
      </c>
      <c r="C25">
        <f t="shared" si="0"/>
        <v>11</v>
      </c>
      <c r="D25">
        <f t="shared" si="1"/>
        <v>2001</v>
      </c>
      <c r="E25">
        <f>SUMIFS(Sheet1!$K$7:$K$2191,Sheet1!$D$7:$D$2191,Summary!C25,Sheet1!$E$7:$E$2191,Summary!D25)</f>
        <v>0</v>
      </c>
    </row>
    <row r="26" spans="2:5" x14ac:dyDescent="0.15">
      <c r="B26">
        <v>24</v>
      </c>
      <c r="C26">
        <f t="shared" si="0"/>
        <v>12</v>
      </c>
      <c r="D26">
        <f t="shared" si="1"/>
        <v>2001</v>
      </c>
      <c r="E26">
        <f>SUMIFS(Sheet1!$K$7:$K$2191,Sheet1!$D$7:$D$2191,Summary!C26,Sheet1!$E$7:$E$2191,Summary!D26)</f>
        <v>5250</v>
      </c>
    </row>
    <row r="27" spans="2:5" x14ac:dyDescent="0.15">
      <c r="B27">
        <v>25</v>
      </c>
      <c r="C27">
        <f t="shared" si="0"/>
        <v>1</v>
      </c>
      <c r="D27">
        <f t="shared" si="1"/>
        <v>2002</v>
      </c>
      <c r="E27">
        <f>SUMIFS(Sheet1!$K$7:$K$2191,Sheet1!$D$7:$D$2191,Summary!C27,Sheet1!$E$7:$E$2191,Summary!D27)</f>
        <v>134821.55459066998</v>
      </c>
    </row>
    <row r="28" spans="2:5" x14ac:dyDescent="0.15">
      <c r="B28">
        <v>26</v>
      </c>
      <c r="C28">
        <f t="shared" si="0"/>
        <v>2</v>
      </c>
      <c r="D28">
        <f t="shared" si="1"/>
        <v>2002</v>
      </c>
      <c r="E28">
        <f>SUMIFS(Sheet1!$K$7:$K$2191,Sheet1!$D$7:$D$2191,Summary!C28,Sheet1!$E$7:$E$2191,Summary!D28)</f>
        <v>0</v>
      </c>
    </row>
    <row r="29" spans="2:5" x14ac:dyDescent="0.15">
      <c r="B29">
        <v>27</v>
      </c>
      <c r="C29">
        <f t="shared" si="0"/>
        <v>3</v>
      </c>
      <c r="D29">
        <f t="shared" si="1"/>
        <v>2002</v>
      </c>
      <c r="E29">
        <f>SUMIFS(Sheet1!$K$7:$K$2191,Sheet1!$D$7:$D$2191,Summary!C29,Sheet1!$E$7:$E$2191,Summary!D29)</f>
        <v>235578.06836203998</v>
      </c>
    </row>
    <row r="30" spans="2:5" x14ac:dyDescent="0.15">
      <c r="B30">
        <v>28</v>
      </c>
      <c r="C30">
        <f t="shared" si="0"/>
        <v>4</v>
      </c>
      <c r="D30">
        <f t="shared" si="1"/>
        <v>2002</v>
      </c>
      <c r="E30">
        <f>SUMIFS(Sheet1!$K$7:$K$2191,Sheet1!$D$7:$D$2191,Summary!C30,Sheet1!$E$7:$E$2191,Summary!D30)</f>
        <v>4612.9999994600003</v>
      </c>
    </row>
    <row r="31" spans="2:5" x14ac:dyDescent="0.15">
      <c r="B31">
        <v>29</v>
      </c>
      <c r="C31">
        <f t="shared" si="0"/>
        <v>5</v>
      </c>
      <c r="D31">
        <f t="shared" si="1"/>
        <v>2002</v>
      </c>
      <c r="E31">
        <f>SUMIFS(Sheet1!$K$7:$K$2191,Sheet1!$D$7:$D$2191,Summary!C31,Sheet1!$E$7:$E$2191,Summary!D31)</f>
        <v>45615.87233839</v>
      </c>
    </row>
    <row r="32" spans="2:5" x14ac:dyDescent="0.15">
      <c r="B32">
        <v>30</v>
      </c>
      <c r="C32">
        <f t="shared" si="0"/>
        <v>6</v>
      </c>
      <c r="D32">
        <f t="shared" si="1"/>
        <v>2002</v>
      </c>
      <c r="E32">
        <f>SUMIFS(Sheet1!$K$7:$K$2191,Sheet1!$D$7:$D$2191,Summary!C32,Sheet1!$E$7:$E$2191,Summary!D32)</f>
        <v>233764.61545653001</v>
      </c>
    </row>
    <row r="33" spans="2:5" x14ac:dyDescent="0.15">
      <c r="B33">
        <v>31</v>
      </c>
      <c r="C33">
        <f t="shared" si="0"/>
        <v>7</v>
      </c>
      <c r="D33">
        <f t="shared" si="1"/>
        <v>2002</v>
      </c>
      <c r="E33">
        <f>SUMIFS(Sheet1!$K$7:$K$2191,Sheet1!$D$7:$D$2191,Summary!C33,Sheet1!$E$7:$E$2191,Summary!D33)</f>
        <v>3750</v>
      </c>
    </row>
    <row r="34" spans="2:5" x14ac:dyDescent="0.15">
      <c r="B34">
        <v>32</v>
      </c>
      <c r="C34">
        <f t="shared" si="0"/>
        <v>8</v>
      </c>
      <c r="D34">
        <f t="shared" si="1"/>
        <v>2002</v>
      </c>
      <c r="E34">
        <f>SUMIFS(Sheet1!$K$7:$K$2191,Sheet1!$D$7:$D$2191,Summary!C34,Sheet1!$E$7:$E$2191,Summary!D34)</f>
        <v>16072.9867283</v>
      </c>
    </row>
    <row r="35" spans="2:5" x14ac:dyDescent="0.15">
      <c r="B35">
        <v>33</v>
      </c>
      <c r="C35">
        <f t="shared" si="0"/>
        <v>9</v>
      </c>
      <c r="D35">
        <f t="shared" si="1"/>
        <v>2002</v>
      </c>
      <c r="E35">
        <f>SUMIFS(Sheet1!$K$7:$K$2191,Sheet1!$D$7:$D$2191,Summary!C35,Sheet1!$E$7:$E$2191,Summary!D35)</f>
        <v>1850</v>
      </c>
    </row>
    <row r="36" spans="2:5" x14ac:dyDescent="0.15">
      <c r="B36">
        <v>34</v>
      </c>
      <c r="C36">
        <f t="shared" si="0"/>
        <v>10</v>
      </c>
      <c r="D36">
        <f t="shared" si="1"/>
        <v>2002</v>
      </c>
      <c r="E36">
        <f>SUMIFS(Sheet1!$K$7:$K$2191,Sheet1!$D$7:$D$2191,Summary!C36,Sheet1!$E$7:$E$2191,Summary!D36)</f>
        <v>10722</v>
      </c>
    </row>
    <row r="37" spans="2:5" x14ac:dyDescent="0.15">
      <c r="B37">
        <v>35</v>
      </c>
      <c r="C37">
        <f t="shared" si="0"/>
        <v>11</v>
      </c>
      <c r="D37">
        <f t="shared" si="1"/>
        <v>2002</v>
      </c>
      <c r="E37">
        <f>SUMIFS(Sheet1!$K$7:$K$2191,Sheet1!$D$7:$D$2191,Summary!C37,Sheet1!$E$7:$E$2191,Summary!D37)</f>
        <v>0</v>
      </c>
    </row>
    <row r="38" spans="2:5" x14ac:dyDescent="0.15">
      <c r="B38">
        <v>36</v>
      </c>
      <c r="C38">
        <f t="shared" si="0"/>
        <v>12</v>
      </c>
      <c r="D38">
        <f t="shared" si="1"/>
        <v>2002</v>
      </c>
      <c r="E38">
        <f>SUMIFS(Sheet1!$K$7:$K$2191,Sheet1!$D$7:$D$2191,Summary!C38,Sheet1!$E$7:$E$2191,Summary!D38)</f>
        <v>29376.890572650002</v>
      </c>
    </row>
    <row r="39" spans="2:5" x14ac:dyDescent="0.15">
      <c r="B39">
        <v>37</v>
      </c>
      <c r="C39">
        <f t="shared" si="0"/>
        <v>1</v>
      </c>
      <c r="D39">
        <f t="shared" si="1"/>
        <v>2003</v>
      </c>
      <c r="E39">
        <f>SUMIFS(Sheet1!$K$7:$K$2191,Sheet1!$D$7:$D$2191,Summary!C39,Sheet1!$E$7:$E$2191,Summary!D39)</f>
        <v>16814.481731010001</v>
      </c>
    </row>
    <row r="40" spans="2:5" x14ac:dyDescent="0.15">
      <c r="B40">
        <v>38</v>
      </c>
      <c r="C40">
        <f t="shared" si="0"/>
        <v>2</v>
      </c>
      <c r="D40">
        <f t="shared" si="1"/>
        <v>2003</v>
      </c>
      <c r="E40">
        <f>SUMIFS(Sheet1!$K$7:$K$2191,Sheet1!$D$7:$D$2191,Summary!C40,Sheet1!$E$7:$E$2191,Summary!D40)</f>
        <v>2750</v>
      </c>
    </row>
    <row r="41" spans="2:5" x14ac:dyDescent="0.15">
      <c r="B41">
        <v>39</v>
      </c>
      <c r="C41">
        <f t="shared" si="0"/>
        <v>3</v>
      </c>
      <c r="D41">
        <f t="shared" si="1"/>
        <v>2003</v>
      </c>
      <c r="E41">
        <f>SUMIFS(Sheet1!$K$7:$K$2191,Sheet1!$D$7:$D$2191,Summary!C41,Sheet1!$E$7:$E$2191,Summary!D41)</f>
        <v>14221.48173155</v>
      </c>
    </row>
    <row r="42" spans="2:5" x14ac:dyDescent="0.15">
      <c r="B42">
        <v>40</v>
      </c>
      <c r="C42">
        <f t="shared" si="0"/>
        <v>4</v>
      </c>
      <c r="D42">
        <f t="shared" si="1"/>
        <v>2003</v>
      </c>
      <c r="E42">
        <f>SUMIFS(Sheet1!$K$7:$K$2191,Sheet1!$D$7:$D$2191,Summary!C42,Sheet1!$E$7:$E$2191,Summary!D42)</f>
        <v>11147.999999900001</v>
      </c>
    </row>
    <row r="43" spans="2:5" x14ac:dyDescent="0.15">
      <c r="B43">
        <v>41</v>
      </c>
      <c r="C43">
        <f t="shared" si="0"/>
        <v>5</v>
      </c>
      <c r="D43">
        <f t="shared" si="1"/>
        <v>2003</v>
      </c>
      <c r="E43">
        <f>SUMIFS(Sheet1!$K$7:$K$2191,Sheet1!$D$7:$D$2191,Summary!C43,Sheet1!$E$7:$E$2191,Summary!D43)</f>
        <v>8500</v>
      </c>
    </row>
    <row r="44" spans="2:5" x14ac:dyDescent="0.15">
      <c r="B44">
        <v>42</v>
      </c>
      <c r="C44">
        <f t="shared" si="0"/>
        <v>6</v>
      </c>
      <c r="D44">
        <f t="shared" si="1"/>
        <v>2003</v>
      </c>
      <c r="E44">
        <f>SUMIFS(Sheet1!$K$7:$K$2191,Sheet1!$D$7:$D$2191,Summary!C44,Sheet1!$E$7:$E$2191,Summary!D44)</f>
        <v>23051</v>
      </c>
    </row>
    <row r="45" spans="2:5" x14ac:dyDescent="0.15">
      <c r="B45">
        <v>43</v>
      </c>
      <c r="C45">
        <f t="shared" si="0"/>
        <v>7</v>
      </c>
      <c r="D45">
        <f t="shared" si="1"/>
        <v>2003</v>
      </c>
      <c r="E45">
        <f>SUMIFS(Sheet1!$K$7:$K$2191,Sheet1!$D$7:$D$2191,Summary!C45,Sheet1!$E$7:$E$2191,Summary!D45)</f>
        <v>25897</v>
      </c>
    </row>
    <row r="46" spans="2:5" x14ac:dyDescent="0.15">
      <c r="B46">
        <v>44</v>
      </c>
      <c r="C46">
        <f t="shared" si="0"/>
        <v>8</v>
      </c>
      <c r="D46">
        <f t="shared" si="1"/>
        <v>2003</v>
      </c>
      <c r="E46">
        <f>SUMIFS(Sheet1!$K$7:$K$2191,Sheet1!$D$7:$D$2191,Summary!C46,Sheet1!$E$7:$E$2191,Summary!D46)</f>
        <v>17376.897241250001</v>
      </c>
    </row>
    <row r="47" spans="2:5" x14ac:dyDescent="0.15">
      <c r="B47">
        <v>45</v>
      </c>
      <c r="C47">
        <f t="shared" si="0"/>
        <v>9</v>
      </c>
      <c r="D47">
        <f t="shared" si="1"/>
        <v>2003</v>
      </c>
      <c r="E47">
        <f>SUMIFS(Sheet1!$K$7:$K$2191,Sheet1!$D$7:$D$2191,Summary!C47,Sheet1!$E$7:$E$2191,Summary!D47)</f>
        <v>30703.310614050002</v>
      </c>
    </row>
    <row r="48" spans="2:5" x14ac:dyDescent="0.15">
      <c r="B48">
        <v>46</v>
      </c>
      <c r="C48">
        <f t="shared" si="0"/>
        <v>10</v>
      </c>
      <c r="D48">
        <f t="shared" si="1"/>
        <v>2003</v>
      </c>
      <c r="E48">
        <f>SUMIFS(Sheet1!$K$7:$K$2191,Sheet1!$D$7:$D$2191,Summary!C48,Sheet1!$E$7:$E$2191,Summary!D48)</f>
        <v>22841.999997499999</v>
      </c>
    </row>
    <row r="49" spans="2:5" x14ac:dyDescent="0.15">
      <c r="B49">
        <v>47</v>
      </c>
      <c r="C49">
        <f t="shared" si="0"/>
        <v>11</v>
      </c>
      <c r="D49">
        <f t="shared" si="1"/>
        <v>2003</v>
      </c>
      <c r="E49">
        <f>SUMIFS(Sheet1!$K$7:$K$2191,Sheet1!$D$7:$D$2191,Summary!C49,Sheet1!$E$7:$E$2191,Summary!D49)</f>
        <v>12250</v>
      </c>
    </row>
    <row r="50" spans="2:5" x14ac:dyDescent="0.15">
      <c r="B50">
        <v>48</v>
      </c>
      <c r="C50">
        <f t="shared" si="0"/>
        <v>12</v>
      </c>
      <c r="D50">
        <f t="shared" si="1"/>
        <v>2003</v>
      </c>
      <c r="E50">
        <f>SUMIFS(Sheet1!$K$7:$K$2191,Sheet1!$D$7:$D$2191,Summary!C50,Sheet1!$E$7:$E$2191,Summary!D50)</f>
        <v>3175</v>
      </c>
    </row>
    <row r="51" spans="2:5" x14ac:dyDescent="0.15">
      <c r="B51">
        <v>49</v>
      </c>
      <c r="C51">
        <f t="shared" si="0"/>
        <v>1</v>
      </c>
      <c r="D51">
        <f t="shared" si="1"/>
        <v>2004</v>
      </c>
      <c r="E51">
        <f>SUMIFS(Sheet1!$K$7:$K$2191,Sheet1!$D$7:$D$2191,Summary!C51,Sheet1!$E$7:$E$2191,Summary!D51)</f>
        <v>19377.399999059999</v>
      </c>
    </row>
    <row r="52" spans="2:5" x14ac:dyDescent="0.15">
      <c r="B52">
        <v>50</v>
      </c>
      <c r="C52">
        <f t="shared" si="0"/>
        <v>2</v>
      </c>
      <c r="D52">
        <f t="shared" si="1"/>
        <v>2004</v>
      </c>
      <c r="E52">
        <f>SUMIFS(Sheet1!$K$7:$K$2191,Sheet1!$D$7:$D$2191,Summary!C52,Sheet1!$E$7:$E$2191,Summary!D52)</f>
        <v>6775</v>
      </c>
    </row>
    <row r="53" spans="2:5" x14ac:dyDescent="0.15">
      <c r="B53">
        <v>51</v>
      </c>
      <c r="C53">
        <f t="shared" si="0"/>
        <v>3</v>
      </c>
      <c r="D53">
        <f t="shared" si="1"/>
        <v>2004</v>
      </c>
      <c r="E53">
        <f>SUMIFS(Sheet1!$K$7:$K$2191,Sheet1!$D$7:$D$2191,Summary!C53,Sheet1!$E$7:$E$2191,Summary!D53)</f>
        <v>5750</v>
      </c>
    </row>
    <row r="54" spans="2:5" x14ac:dyDescent="0.15">
      <c r="B54">
        <v>52</v>
      </c>
      <c r="C54">
        <f t="shared" si="0"/>
        <v>4</v>
      </c>
      <c r="D54">
        <f t="shared" si="1"/>
        <v>2004</v>
      </c>
      <c r="E54">
        <f>SUMIFS(Sheet1!$K$7:$K$2191,Sheet1!$D$7:$D$2191,Summary!C54,Sheet1!$E$7:$E$2191,Summary!D54)</f>
        <v>15987.344457560001</v>
      </c>
    </row>
    <row r="55" spans="2:5" x14ac:dyDescent="0.15">
      <c r="B55">
        <v>53</v>
      </c>
      <c r="C55">
        <f t="shared" si="0"/>
        <v>5</v>
      </c>
      <c r="D55">
        <f t="shared" si="1"/>
        <v>2004</v>
      </c>
      <c r="E55">
        <f>SUMIFS(Sheet1!$K$7:$K$2191,Sheet1!$D$7:$D$2191,Summary!C55,Sheet1!$E$7:$E$2191,Summary!D55)</f>
        <v>25498.999995540002</v>
      </c>
    </row>
    <row r="56" spans="2:5" x14ac:dyDescent="0.15">
      <c r="B56">
        <v>54</v>
      </c>
      <c r="C56">
        <f t="shared" si="0"/>
        <v>6</v>
      </c>
      <c r="D56">
        <f t="shared" si="1"/>
        <v>2004</v>
      </c>
      <c r="E56">
        <f>SUMIFS(Sheet1!$K$7:$K$2191,Sheet1!$D$7:$D$2191,Summary!C56,Sheet1!$E$7:$E$2191,Summary!D56)</f>
        <v>12950</v>
      </c>
    </row>
    <row r="57" spans="2:5" x14ac:dyDescent="0.15">
      <c r="B57">
        <v>55</v>
      </c>
      <c r="C57">
        <f t="shared" si="0"/>
        <v>7</v>
      </c>
      <c r="D57">
        <f t="shared" si="1"/>
        <v>2004</v>
      </c>
      <c r="E57">
        <f>SUMIFS(Sheet1!$K$7:$K$2191,Sheet1!$D$7:$D$2191,Summary!C57,Sheet1!$E$7:$E$2191,Summary!D57)</f>
        <v>24772</v>
      </c>
    </row>
    <row r="58" spans="2:5" x14ac:dyDescent="0.15">
      <c r="B58">
        <v>56</v>
      </c>
      <c r="C58">
        <f t="shared" si="0"/>
        <v>8</v>
      </c>
      <c r="D58">
        <f t="shared" si="1"/>
        <v>2004</v>
      </c>
      <c r="E58">
        <f>SUMIFS(Sheet1!$K$7:$K$2191,Sheet1!$D$7:$D$2191,Summary!C58,Sheet1!$E$7:$E$2191,Summary!D58)</f>
        <v>58523.852263520006</v>
      </c>
    </row>
    <row r="59" spans="2:5" x14ac:dyDescent="0.15">
      <c r="B59">
        <v>57</v>
      </c>
      <c r="C59">
        <f t="shared" si="0"/>
        <v>9</v>
      </c>
      <c r="D59">
        <f t="shared" si="1"/>
        <v>2004</v>
      </c>
      <c r="E59">
        <f>SUMIFS(Sheet1!$K$7:$K$2191,Sheet1!$D$7:$D$2191,Summary!C59,Sheet1!$E$7:$E$2191,Summary!D59)</f>
        <v>14021</v>
      </c>
    </row>
    <row r="60" spans="2:5" x14ac:dyDescent="0.15">
      <c r="B60">
        <v>58</v>
      </c>
      <c r="C60">
        <f t="shared" si="0"/>
        <v>10</v>
      </c>
      <c r="D60">
        <f t="shared" si="1"/>
        <v>2004</v>
      </c>
      <c r="E60">
        <f>SUMIFS(Sheet1!$K$7:$K$2191,Sheet1!$D$7:$D$2191,Summary!C60,Sheet1!$E$7:$E$2191,Summary!D60)</f>
        <v>50028.763471039994</v>
      </c>
    </row>
    <row r="61" spans="2:5" x14ac:dyDescent="0.15">
      <c r="B61">
        <v>59</v>
      </c>
      <c r="C61">
        <f t="shared" si="0"/>
        <v>11</v>
      </c>
      <c r="D61">
        <f t="shared" si="1"/>
        <v>2004</v>
      </c>
      <c r="E61">
        <f>SUMIFS(Sheet1!$K$7:$K$2191,Sheet1!$D$7:$D$2191,Summary!C61,Sheet1!$E$7:$E$2191,Summary!D61)</f>
        <v>9050</v>
      </c>
    </row>
    <row r="62" spans="2:5" x14ac:dyDescent="0.15">
      <c r="B62">
        <v>60</v>
      </c>
      <c r="C62">
        <f t="shared" si="0"/>
        <v>12</v>
      </c>
      <c r="D62">
        <f t="shared" si="1"/>
        <v>2004</v>
      </c>
      <c r="E62">
        <f>SUMIFS(Sheet1!$K$7:$K$2191,Sheet1!$D$7:$D$2191,Summary!C62,Sheet1!$E$7:$E$2191,Summary!D62)</f>
        <v>12000</v>
      </c>
    </row>
    <row r="63" spans="2:5" x14ac:dyDescent="0.15">
      <c r="B63">
        <v>61</v>
      </c>
      <c r="C63">
        <f t="shared" si="0"/>
        <v>1</v>
      </c>
      <c r="D63">
        <f t="shared" si="1"/>
        <v>2005</v>
      </c>
      <c r="E63">
        <f>SUMIFS(Sheet1!$K$7:$K$2191,Sheet1!$D$7:$D$2191,Summary!C63,Sheet1!$E$7:$E$2191,Summary!D63)</f>
        <v>26925</v>
      </c>
    </row>
    <row r="64" spans="2:5" x14ac:dyDescent="0.15">
      <c r="B64">
        <v>62</v>
      </c>
      <c r="C64">
        <f t="shared" si="0"/>
        <v>2</v>
      </c>
      <c r="D64">
        <f t="shared" si="1"/>
        <v>2005</v>
      </c>
      <c r="E64">
        <f>SUMIFS(Sheet1!$K$7:$K$2191,Sheet1!$D$7:$D$2191,Summary!C64,Sheet1!$E$7:$E$2191,Summary!D64)</f>
        <v>15647</v>
      </c>
    </row>
    <row r="65" spans="2:5" x14ac:dyDescent="0.15">
      <c r="B65">
        <v>63</v>
      </c>
      <c r="C65">
        <f t="shared" si="0"/>
        <v>3</v>
      </c>
      <c r="D65">
        <f t="shared" si="1"/>
        <v>2005</v>
      </c>
      <c r="E65">
        <f>SUMIFS(Sheet1!$K$7:$K$2191,Sheet1!$D$7:$D$2191,Summary!C65,Sheet1!$E$7:$E$2191,Summary!D65)</f>
        <v>6421</v>
      </c>
    </row>
    <row r="66" spans="2:5" x14ac:dyDescent="0.15">
      <c r="B66">
        <v>64</v>
      </c>
      <c r="C66">
        <f t="shared" si="0"/>
        <v>4</v>
      </c>
      <c r="D66">
        <f t="shared" si="1"/>
        <v>2005</v>
      </c>
      <c r="E66">
        <f>SUMIFS(Sheet1!$K$7:$K$2191,Sheet1!$D$7:$D$2191,Summary!C66,Sheet1!$E$7:$E$2191,Summary!D66)</f>
        <v>347245.50427005009</v>
      </c>
    </row>
    <row r="67" spans="2:5" x14ac:dyDescent="0.15">
      <c r="B67">
        <v>65</v>
      </c>
      <c r="C67">
        <f t="shared" si="0"/>
        <v>5</v>
      </c>
      <c r="D67">
        <f t="shared" si="1"/>
        <v>2005</v>
      </c>
      <c r="E67">
        <f>SUMIFS(Sheet1!$K$7:$K$2191,Sheet1!$D$7:$D$2191,Summary!C67,Sheet1!$E$7:$E$2191,Summary!D67)</f>
        <v>9971.3999990599987</v>
      </c>
    </row>
    <row r="68" spans="2:5" x14ac:dyDescent="0.15">
      <c r="B68">
        <v>66</v>
      </c>
      <c r="C68">
        <f t="shared" si="0"/>
        <v>6</v>
      </c>
      <c r="D68">
        <f t="shared" si="1"/>
        <v>2005</v>
      </c>
      <c r="E68">
        <f>SUMIFS(Sheet1!$K$7:$K$2191,Sheet1!$D$7:$D$2191,Summary!C68,Sheet1!$E$7:$E$2191,Summary!D68)</f>
        <v>9829</v>
      </c>
    </row>
    <row r="69" spans="2:5" x14ac:dyDescent="0.15">
      <c r="B69">
        <v>67</v>
      </c>
      <c r="C69">
        <f t="shared" ref="C69:C132" si="2">MOD(B68,12)+1</f>
        <v>7</v>
      </c>
      <c r="D69">
        <f t="shared" ref="D69:D132" si="3">ROUNDDOWN($D$1+(B68/12),0)</f>
        <v>2005</v>
      </c>
      <c r="E69">
        <f>SUMIFS(Sheet1!$K$7:$K$2191,Sheet1!$D$7:$D$2191,Summary!C69,Sheet1!$E$7:$E$2191,Summary!D69)</f>
        <v>10914.99999946</v>
      </c>
    </row>
    <row r="70" spans="2:5" x14ac:dyDescent="0.15">
      <c r="B70">
        <v>68</v>
      </c>
      <c r="C70">
        <f t="shared" si="2"/>
        <v>8</v>
      </c>
      <c r="D70">
        <f t="shared" si="3"/>
        <v>2005</v>
      </c>
      <c r="E70">
        <f>SUMIFS(Sheet1!$K$7:$K$2191,Sheet1!$D$7:$D$2191,Summary!C70,Sheet1!$E$7:$E$2191,Summary!D70)</f>
        <v>16616</v>
      </c>
    </row>
    <row r="71" spans="2:5" x14ac:dyDescent="0.15">
      <c r="B71">
        <v>69</v>
      </c>
      <c r="C71">
        <f t="shared" si="2"/>
        <v>9</v>
      </c>
      <c r="D71">
        <f t="shared" si="3"/>
        <v>2005</v>
      </c>
      <c r="E71">
        <f>SUMIFS(Sheet1!$K$7:$K$2191,Sheet1!$D$7:$D$2191,Summary!C71,Sheet1!$E$7:$E$2191,Summary!D71)</f>
        <v>24657</v>
      </c>
    </row>
    <row r="72" spans="2:5" x14ac:dyDescent="0.15">
      <c r="B72">
        <v>70</v>
      </c>
      <c r="C72">
        <f t="shared" si="2"/>
        <v>10</v>
      </c>
      <c r="D72">
        <f t="shared" si="3"/>
        <v>2005</v>
      </c>
      <c r="E72">
        <f>SUMIFS(Sheet1!$K$7:$K$2191,Sheet1!$D$7:$D$2191,Summary!C72,Sheet1!$E$7:$E$2191,Summary!D72)</f>
        <v>346846.68262940005</v>
      </c>
    </row>
    <row r="73" spans="2:5" x14ac:dyDescent="0.15">
      <c r="B73">
        <v>71</v>
      </c>
      <c r="C73">
        <f t="shared" si="2"/>
        <v>11</v>
      </c>
      <c r="D73">
        <f t="shared" si="3"/>
        <v>2005</v>
      </c>
      <c r="E73">
        <f>SUMIFS(Sheet1!$K$7:$K$2191,Sheet1!$D$7:$D$2191,Summary!C73,Sheet1!$E$7:$E$2191,Summary!D73)</f>
        <v>10597</v>
      </c>
    </row>
    <row r="74" spans="2:5" x14ac:dyDescent="0.15">
      <c r="B74">
        <v>72</v>
      </c>
      <c r="C74">
        <f t="shared" si="2"/>
        <v>12</v>
      </c>
      <c r="D74">
        <f t="shared" si="3"/>
        <v>2005</v>
      </c>
      <c r="E74">
        <f>SUMIFS(Sheet1!$K$7:$K$2191,Sheet1!$D$7:$D$2191,Summary!C74,Sheet1!$E$7:$E$2191,Summary!D74)</f>
        <v>12123</v>
      </c>
    </row>
    <row r="75" spans="2:5" x14ac:dyDescent="0.15">
      <c r="B75">
        <v>73</v>
      </c>
      <c r="C75">
        <f t="shared" si="2"/>
        <v>1</v>
      </c>
      <c r="D75">
        <f t="shared" si="3"/>
        <v>2006</v>
      </c>
      <c r="E75">
        <f>SUMIFS(Sheet1!$K$7:$K$2191,Sheet1!$D$7:$D$2191,Summary!C75,Sheet1!$E$7:$E$2191,Summary!D75)</f>
        <v>19606</v>
      </c>
    </row>
    <row r="76" spans="2:5" x14ac:dyDescent="0.15">
      <c r="B76">
        <v>74</v>
      </c>
      <c r="C76">
        <f t="shared" si="2"/>
        <v>2</v>
      </c>
      <c r="D76">
        <f t="shared" si="3"/>
        <v>2006</v>
      </c>
      <c r="E76">
        <f>SUMIFS(Sheet1!$K$7:$K$2191,Sheet1!$D$7:$D$2191,Summary!C76,Sheet1!$E$7:$E$2191,Summary!D76)</f>
        <v>10602</v>
      </c>
    </row>
    <row r="77" spans="2:5" x14ac:dyDescent="0.15">
      <c r="B77">
        <v>75</v>
      </c>
      <c r="C77">
        <f t="shared" si="2"/>
        <v>3</v>
      </c>
      <c r="D77">
        <f t="shared" si="3"/>
        <v>2006</v>
      </c>
      <c r="E77">
        <f>SUMIFS(Sheet1!$K$7:$K$2191,Sheet1!$D$7:$D$2191,Summary!C77,Sheet1!$E$7:$E$2191,Summary!D77)</f>
        <v>11064</v>
      </c>
    </row>
    <row r="78" spans="2:5" x14ac:dyDescent="0.15">
      <c r="B78">
        <v>76</v>
      </c>
      <c r="C78">
        <f t="shared" si="2"/>
        <v>4</v>
      </c>
      <c r="D78">
        <f t="shared" si="3"/>
        <v>2006</v>
      </c>
      <c r="E78">
        <f>SUMIFS(Sheet1!$K$7:$K$2191,Sheet1!$D$7:$D$2191,Summary!C78,Sheet1!$E$7:$E$2191,Summary!D78)</f>
        <v>14902</v>
      </c>
    </row>
    <row r="79" spans="2:5" x14ac:dyDescent="0.15">
      <c r="B79">
        <v>77</v>
      </c>
      <c r="C79">
        <f t="shared" si="2"/>
        <v>5</v>
      </c>
      <c r="D79">
        <f t="shared" si="3"/>
        <v>2006</v>
      </c>
      <c r="E79">
        <f>SUMIFS(Sheet1!$K$7:$K$2191,Sheet1!$D$7:$D$2191,Summary!C79,Sheet1!$E$7:$E$2191,Summary!D79)</f>
        <v>11313</v>
      </c>
    </row>
    <row r="80" spans="2:5" x14ac:dyDescent="0.15">
      <c r="B80">
        <v>78</v>
      </c>
      <c r="C80">
        <f t="shared" si="2"/>
        <v>6</v>
      </c>
      <c r="D80">
        <f t="shared" si="3"/>
        <v>2006</v>
      </c>
      <c r="E80">
        <f>SUMIFS(Sheet1!$K$7:$K$2191,Sheet1!$D$7:$D$2191,Summary!C80,Sheet1!$E$7:$E$2191,Summary!D80)</f>
        <v>15750</v>
      </c>
    </row>
    <row r="81" spans="2:5" x14ac:dyDescent="0.15">
      <c r="B81">
        <v>79</v>
      </c>
      <c r="C81">
        <f t="shared" si="2"/>
        <v>7</v>
      </c>
      <c r="D81">
        <f t="shared" si="3"/>
        <v>2006</v>
      </c>
      <c r="E81">
        <f>SUMIFS(Sheet1!$K$7:$K$2191,Sheet1!$D$7:$D$2191,Summary!C81,Sheet1!$E$7:$E$2191,Summary!D81)</f>
        <v>17233</v>
      </c>
    </row>
    <row r="82" spans="2:5" x14ac:dyDescent="0.15">
      <c r="B82">
        <v>80</v>
      </c>
      <c r="C82">
        <f t="shared" si="2"/>
        <v>8</v>
      </c>
      <c r="D82">
        <f t="shared" si="3"/>
        <v>2006</v>
      </c>
      <c r="E82">
        <f>SUMIFS(Sheet1!$K$7:$K$2191,Sheet1!$D$7:$D$2191,Summary!C82,Sheet1!$E$7:$E$2191,Summary!D82)</f>
        <v>11250</v>
      </c>
    </row>
    <row r="83" spans="2:5" x14ac:dyDescent="0.15">
      <c r="B83">
        <v>81</v>
      </c>
      <c r="C83">
        <f t="shared" si="2"/>
        <v>9</v>
      </c>
      <c r="D83">
        <f t="shared" si="3"/>
        <v>2006</v>
      </c>
      <c r="E83">
        <f>SUMIFS(Sheet1!$K$7:$K$2191,Sheet1!$D$7:$D$2191,Summary!C83,Sheet1!$E$7:$E$2191,Summary!D83)</f>
        <v>26839</v>
      </c>
    </row>
    <row r="84" spans="2:5" x14ac:dyDescent="0.15">
      <c r="B84">
        <v>82</v>
      </c>
      <c r="C84">
        <f t="shared" si="2"/>
        <v>10</v>
      </c>
      <c r="D84">
        <f t="shared" si="3"/>
        <v>2006</v>
      </c>
      <c r="E84">
        <f>SUMIFS(Sheet1!$K$7:$K$2191,Sheet1!$D$7:$D$2191,Summary!C84,Sheet1!$E$7:$E$2191,Summary!D84)</f>
        <v>14263</v>
      </c>
    </row>
    <row r="85" spans="2:5" x14ac:dyDescent="0.15">
      <c r="B85">
        <v>83</v>
      </c>
      <c r="C85">
        <f t="shared" si="2"/>
        <v>11</v>
      </c>
      <c r="D85">
        <f t="shared" si="3"/>
        <v>2006</v>
      </c>
      <c r="E85">
        <f>SUMIFS(Sheet1!$K$7:$K$2191,Sheet1!$D$7:$D$2191,Summary!C85,Sheet1!$E$7:$E$2191,Summary!D85)</f>
        <v>38000</v>
      </c>
    </row>
    <row r="86" spans="2:5" x14ac:dyDescent="0.15">
      <c r="B86">
        <v>84</v>
      </c>
      <c r="C86">
        <f t="shared" si="2"/>
        <v>12</v>
      </c>
      <c r="D86">
        <f t="shared" si="3"/>
        <v>2006</v>
      </c>
      <c r="E86">
        <f>SUMIFS(Sheet1!$K$7:$K$2191,Sheet1!$D$7:$D$2191,Summary!C86,Sheet1!$E$7:$E$2191,Summary!D86)</f>
        <v>16139</v>
      </c>
    </row>
    <row r="87" spans="2:5" x14ac:dyDescent="0.15">
      <c r="B87">
        <v>85</v>
      </c>
      <c r="C87">
        <f t="shared" si="2"/>
        <v>1</v>
      </c>
      <c r="D87">
        <f t="shared" si="3"/>
        <v>2007</v>
      </c>
      <c r="E87">
        <f>SUMIFS(Sheet1!$K$7:$K$2191,Sheet1!$D$7:$D$2191,Summary!C87,Sheet1!$E$7:$E$2191,Summary!D87)</f>
        <v>20588</v>
      </c>
    </row>
    <row r="88" spans="2:5" x14ac:dyDescent="0.15">
      <c r="B88">
        <v>86</v>
      </c>
      <c r="C88">
        <f t="shared" si="2"/>
        <v>2</v>
      </c>
      <c r="D88">
        <f t="shared" si="3"/>
        <v>2007</v>
      </c>
      <c r="E88">
        <f>SUMIFS(Sheet1!$K$7:$K$2191,Sheet1!$D$7:$D$2191,Summary!C88,Sheet1!$E$7:$E$2191,Summary!D88)</f>
        <v>26250</v>
      </c>
    </row>
    <row r="89" spans="2:5" x14ac:dyDescent="0.15">
      <c r="B89">
        <v>87</v>
      </c>
      <c r="C89">
        <f t="shared" si="2"/>
        <v>3</v>
      </c>
      <c r="D89">
        <f t="shared" si="3"/>
        <v>2007</v>
      </c>
      <c r="E89">
        <f>SUMIFS(Sheet1!$K$7:$K$2191,Sheet1!$D$7:$D$2191,Summary!C89,Sheet1!$E$7:$E$2191,Summary!D89)</f>
        <v>18950</v>
      </c>
    </row>
    <row r="90" spans="2:5" x14ac:dyDescent="0.15">
      <c r="B90">
        <v>88</v>
      </c>
      <c r="C90">
        <f t="shared" si="2"/>
        <v>4</v>
      </c>
      <c r="D90">
        <f t="shared" si="3"/>
        <v>2007</v>
      </c>
      <c r="E90">
        <f>SUMIFS(Sheet1!$K$7:$K$2191,Sheet1!$D$7:$D$2191,Summary!C90,Sheet1!$E$7:$E$2191,Summary!D90)</f>
        <v>23800</v>
      </c>
    </row>
    <row r="91" spans="2:5" x14ac:dyDescent="0.15">
      <c r="B91">
        <v>89</v>
      </c>
      <c r="C91">
        <f t="shared" si="2"/>
        <v>5</v>
      </c>
      <c r="D91">
        <f t="shared" si="3"/>
        <v>2007</v>
      </c>
      <c r="E91">
        <f>SUMIFS(Sheet1!$K$7:$K$2191,Sheet1!$D$7:$D$2191,Summary!C91,Sheet1!$E$7:$E$2191,Summary!D91)</f>
        <v>28438.999995170001</v>
      </c>
    </row>
    <row r="92" spans="2:5" x14ac:dyDescent="0.15">
      <c r="B92">
        <v>90</v>
      </c>
      <c r="C92">
        <f t="shared" si="2"/>
        <v>6</v>
      </c>
      <c r="D92">
        <f t="shared" si="3"/>
        <v>2007</v>
      </c>
      <c r="E92">
        <f>SUMIFS(Sheet1!$K$7:$K$2191,Sheet1!$D$7:$D$2191,Summary!C92,Sheet1!$E$7:$E$2191,Summary!D92)</f>
        <v>10450</v>
      </c>
    </row>
    <row r="93" spans="2:5" x14ac:dyDescent="0.15">
      <c r="B93">
        <v>91</v>
      </c>
      <c r="C93">
        <f t="shared" si="2"/>
        <v>7</v>
      </c>
      <c r="D93">
        <f t="shared" si="3"/>
        <v>2007</v>
      </c>
      <c r="E93">
        <f>SUMIFS(Sheet1!$K$7:$K$2191,Sheet1!$D$7:$D$2191,Summary!C93,Sheet1!$E$7:$E$2191,Summary!D93)</f>
        <v>10988</v>
      </c>
    </row>
    <row r="94" spans="2:5" x14ac:dyDescent="0.15">
      <c r="B94">
        <v>92</v>
      </c>
      <c r="C94">
        <f t="shared" si="2"/>
        <v>8</v>
      </c>
      <c r="D94">
        <f t="shared" si="3"/>
        <v>2007</v>
      </c>
      <c r="E94">
        <f>SUMIFS(Sheet1!$K$7:$K$2191,Sheet1!$D$7:$D$2191,Summary!C94,Sheet1!$E$7:$E$2191,Summary!D94)</f>
        <v>5000</v>
      </c>
    </row>
    <row r="95" spans="2:5" x14ac:dyDescent="0.15">
      <c r="B95">
        <v>93</v>
      </c>
      <c r="C95">
        <f t="shared" si="2"/>
        <v>9</v>
      </c>
      <c r="D95">
        <f t="shared" si="3"/>
        <v>2007</v>
      </c>
      <c r="E95">
        <f>SUMIFS(Sheet1!$K$7:$K$2191,Sheet1!$D$7:$D$2191,Summary!C95,Sheet1!$E$7:$E$2191,Summary!D95)</f>
        <v>18100</v>
      </c>
    </row>
    <row r="96" spans="2:5" x14ac:dyDescent="0.15">
      <c r="B96">
        <v>94</v>
      </c>
      <c r="C96">
        <f t="shared" si="2"/>
        <v>10</v>
      </c>
      <c r="D96">
        <f t="shared" si="3"/>
        <v>2007</v>
      </c>
      <c r="E96">
        <f>SUMIFS(Sheet1!$K$7:$K$2191,Sheet1!$D$7:$D$2191,Summary!C96,Sheet1!$E$7:$E$2191,Summary!D96)</f>
        <v>9425</v>
      </c>
    </row>
    <row r="97" spans="2:5" x14ac:dyDescent="0.15">
      <c r="B97">
        <v>95</v>
      </c>
      <c r="C97">
        <f t="shared" si="2"/>
        <v>11</v>
      </c>
      <c r="D97">
        <f t="shared" si="3"/>
        <v>2007</v>
      </c>
      <c r="E97">
        <f>SUMIFS(Sheet1!$K$7:$K$2191,Sheet1!$D$7:$D$2191,Summary!C97,Sheet1!$E$7:$E$2191,Summary!D97)</f>
        <v>21250</v>
      </c>
    </row>
    <row r="98" spans="2:5" x14ac:dyDescent="0.15">
      <c r="B98">
        <v>96</v>
      </c>
      <c r="C98">
        <f t="shared" si="2"/>
        <v>12</v>
      </c>
      <c r="D98">
        <f t="shared" si="3"/>
        <v>2007</v>
      </c>
      <c r="E98">
        <f>SUMIFS(Sheet1!$K$7:$K$2191,Sheet1!$D$7:$D$2191,Summary!C98,Sheet1!$E$7:$E$2191,Summary!D98)</f>
        <v>13600</v>
      </c>
    </row>
    <row r="99" spans="2:5" x14ac:dyDescent="0.15">
      <c r="B99">
        <v>97</v>
      </c>
      <c r="C99">
        <f t="shared" si="2"/>
        <v>1</v>
      </c>
      <c r="D99">
        <f t="shared" si="3"/>
        <v>2008</v>
      </c>
      <c r="E99">
        <f>SUMIFS(Sheet1!$K$7:$K$2191,Sheet1!$D$7:$D$2191,Summary!C99,Sheet1!$E$7:$E$2191,Summary!D99)</f>
        <v>415583.31106022006</v>
      </c>
    </row>
    <row r="100" spans="2:5" x14ac:dyDescent="0.15">
      <c r="B100">
        <v>98</v>
      </c>
      <c r="C100">
        <f t="shared" si="2"/>
        <v>2</v>
      </c>
      <c r="D100">
        <f t="shared" si="3"/>
        <v>2008</v>
      </c>
      <c r="E100">
        <f>SUMIFS(Sheet1!$K$7:$K$2191,Sheet1!$D$7:$D$2191,Summary!C100,Sheet1!$E$7:$E$2191,Summary!D100)</f>
        <v>26353</v>
      </c>
    </row>
    <row r="101" spans="2:5" x14ac:dyDescent="0.15">
      <c r="B101">
        <v>99</v>
      </c>
      <c r="C101">
        <f t="shared" si="2"/>
        <v>3</v>
      </c>
      <c r="D101">
        <f t="shared" si="3"/>
        <v>2008</v>
      </c>
      <c r="E101">
        <f>SUMIFS(Sheet1!$K$7:$K$2191,Sheet1!$D$7:$D$2191,Summary!C101,Sheet1!$E$7:$E$2191,Summary!D101)</f>
        <v>18297</v>
      </c>
    </row>
    <row r="102" spans="2:5" x14ac:dyDescent="0.15">
      <c r="B102">
        <v>100</v>
      </c>
      <c r="C102">
        <f t="shared" si="2"/>
        <v>4</v>
      </c>
      <c r="D102">
        <f t="shared" si="3"/>
        <v>2008</v>
      </c>
      <c r="E102">
        <f>SUMIFS(Sheet1!$K$7:$K$2191,Sheet1!$D$7:$D$2191,Summary!C102,Sheet1!$E$7:$E$2191,Summary!D102)</f>
        <v>456372.31106022006</v>
      </c>
    </row>
    <row r="103" spans="2:5" x14ac:dyDescent="0.15">
      <c r="B103">
        <v>101</v>
      </c>
      <c r="C103">
        <f t="shared" si="2"/>
        <v>5</v>
      </c>
      <c r="D103">
        <f t="shared" si="3"/>
        <v>2008</v>
      </c>
      <c r="E103">
        <f>SUMIFS(Sheet1!$K$7:$K$2191,Sheet1!$D$7:$D$2191,Summary!C103,Sheet1!$E$7:$E$2191,Summary!D103)</f>
        <v>19621</v>
      </c>
    </row>
    <row r="104" spans="2:5" x14ac:dyDescent="0.15">
      <c r="B104">
        <v>102</v>
      </c>
      <c r="C104">
        <f t="shared" si="2"/>
        <v>6</v>
      </c>
      <c r="D104">
        <f t="shared" si="3"/>
        <v>2008</v>
      </c>
      <c r="E104">
        <f>SUMIFS(Sheet1!$K$7:$K$2191,Sheet1!$D$7:$D$2191,Summary!C104,Sheet1!$E$7:$E$2191,Summary!D104)</f>
        <v>28934</v>
      </c>
    </row>
    <row r="105" spans="2:5" x14ac:dyDescent="0.15">
      <c r="B105">
        <v>103</v>
      </c>
      <c r="C105">
        <f t="shared" si="2"/>
        <v>7</v>
      </c>
      <c r="D105">
        <f t="shared" si="3"/>
        <v>2008</v>
      </c>
      <c r="E105">
        <f>SUMIFS(Sheet1!$K$7:$K$2191,Sheet1!$D$7:$D$2191,Summary!C105,Sheet1!$E$7:$E$2191,Summary!D105)</f>
        <v>64898.466231229999</v>
      </c>
    </row>
    <row r="106" spans="2:5" x14ac:dyDescent="0.15">
      <c r="B106">
        <v>104</v>
      </c>
      <c r="C106">
        <f t="shared" si="2"/>
        <v>8</v>
      </c>
      <c r="D106">
        <f t="shared" si="3"/>
        <v>2008</v>
      </c>
      <c r="E106">
        <f>SUMIFS(Sheet1!$K$7:$K$2191,Sheet1!$D$7:$D$2191,Summary!C106,Sheet1!$E$7:$E$2191,Summary!D106)</f>
        <v>19852</v>
      </c>
    </row>
    <row r="107" spans="2:5" x14ac:dyDescent="0.15">
      <c r="B107">
        <v>105</v>
      </c>
      <c r="C107">
        <f t="shared" si="2"/>
        <v>9</v>
      </c>
      <c r="D107">
        <f t="shared" si="3"/>
        <v>2008</v>
      </c>
      <c r="E107">
        <f>SUMIFS(Sheet1!$K$7:$K$2191,Sheet1!$D$7:$D$2191,Summary!C107,Sheet1!$E$7:$E$2191,Summary!D107)</f>
        <v>20257</v>
      </c>
    </row>
    <row r="108" spans="2:5" x14ac:dyDescent="0.15">
      <c r="B108">
        <v>106</v>
      </c>
      <c r="C108">
        <f t="shared" si="2"/>
        <v>10</v>
      </c>
      <c r="D108">
        <f t="shared" si="3"/>
        <v>2008</v>
      </c>
      <c r="E108">
        <f>SUMIFS(Sheet1!$K$7:$K$2191,Sheet1!$D$7:$D$2191,Summary!C108,Sheet1!$E$7:$E$2191,Summary!D108)</f>
        <v>517384.91106440988</v>
      </c>
    </row>
    <row r="109" spans="2:5" x14ac:dyDescent="0.15">
      <c r="B109">
        <v>107</v>
      </c>
      <c r="C109">
        <f t="shared" si="2"/>
        <v>11</v>
      </c>
      <c r="D109">
        <f t="shared" si="3"/>
        <v>2008</v>
      </c>
      <c r="E109">
        <f>SUMIFS(Sheet1!$K$7:$K$2191,Sheet1!$D$7:$D$2191,Summary!C109,Sheet1!$E$7:$E$2191,Summary!D109)</f>
        <v>95967.466231230006</v>
      </c>
    </row>
    <row r="110" spans="2:5" x14ac:dyDescent="0.15">
      <c r="B110">
        <v>108</v>
      </c>
      <c r="C110">
        <f t="shared" si="2"/>
        <v>12</v>
      </c>
      <c r="D110">
        <f t="shared" si="3"/>
        <v>2008</v>
      </c>
      <c r="E110">
        <f>SUMIFS(Sheet1!$K$7:$K$2191,Sheet1!$D$7:$D$2191,Summary!C110,Sheet1!$E$7:$E$2191,Summary!D110)</f>
        <v>42066</v>
      </c>
    </row>
    <row r="111" spans="2:5" x14ac:dyDescent="0.15">
      <c r="B111">
        <v>109</v>
      </c>
      <c r="C111">
        <f t="shared" si="2"/>
        <v>1</v>
      </c>
      <c r="D111">
        <f t="shared" si="3"/>
        <v>2009</v>
      </c>
      <c r="E111">
        <f>SUMIFS(Sheet1!$K$7:$K$2191,Sheet1!$D$7:$D$2191,Summary!C111,Sheet1!$E$7:$E$2191,Summary!D111)</f>
        <v>595795.91106440988</v>
      </c>
    </row>
    <row r="112" spans="2:5" x14ac:dyDescent="0.15">
      <c r="B112">
        <v>110</v>
      </c>
      <c r="C112">
        <f t="shared" si="2"/>
        <v>2</v>
      </c>
      <c r="D112">
        <f t="shared" si="3"/>
        <v>2009</v>
      </c>
      <c r="E112">
        <f>SUMIFS(Sheet1!$K$7:$K$2191,Sheet1!$D$7:$D$2191,Summary!C112,Sheet1!$E$7:$E$2191,Summary!D112)</f>
        <v>93192</v>
      </c>
    </row>
    <row r="113" spans="2:5" x14ac:dyDescent="0.15">
      <c r="B113">
        <v>111</v>
      </c>
      <c r="C113">
        <f t="shared" si="2"/>
        <v>3</v>
      </c>
      <c r="D113">
        <f t="shared" si="3"/>
        <v>2009</v>
      </c>
      <c r="E113">
        <f>SUMIFS(Sheet1!$K$7:$K$2191,Sheet1!$D$7:$D$2191,Summary!C113,Sheet1!$E$7:$E$2191,Summary!D113)</f>
        <v>83466</v>
      </c>
    </row>
    <row r="114" spans="2:5" x14ac:dyDescent="0.15">
      <c r="B114">
        <v>112</v>
      </c>
      <c r="C114">
        <f t="shared" si="2"/>
        <v>4</v>
      </c>
      <c r="D114">
        <f t="shared" si="3"/>
        <v>2009</v>
      </c>
      <c r="E114">
        <f>SUMIFS(Sheet1!$K$7:$K$2191,Sheet1!$D$7:$D$2191,Summary!C114,Sheet1!$E$7:$E$2191,Summary!D114)</f>
        <v>76848</v>
      </c>
    </row>
    <row r="115" spans="2:5" x14ac:dyDescent="0.15">
      <c r="B115">
        <v>113</v>
      </c>
      <c r="C115">
        <f t="shared" si="2"/>
        <v>5</v>
      </c>
      <c r="D115">
        <f t="shared" si="3"/>
        <v>2009</v>
      </c>
      <c r="E115">
        <f>SUMIFS(Sheet1!$K$7:$K$2191,Sheet1!$D$7:$D$2191,Summary!C115,Sheet1!$E$7:$E$2191,Summary!D115)</f>
        <v>97054</v>
      </c>
    </row>
    <row r="116" spans="2:5" x14ac:dyDescent="0.15">
      <c r="B116">
        <v>114</v>
      </c>
      <c r="C116">
        <f t="shared" si="2"/>
        <v>6</v>
      </c>
      <c r="D116">
        <f t="shared" si="3"/>
        <v>2009</v>
      </c>
      <c r="E116">
        <f>SUMIFS(Sheet1!$K$7:$K$2191,Sheet1!$D$7:$D$2191,Summary!C116,Sheet1!$E$7:$E$2191,Summary!D116)</f>
        <v>96439.565000000002</v>
      </c>
    </row>
    <row r="117" spans="2:5" x14ac:dyDescent="0.15">
      <c r="B117">
        <v>115</v>
      </c>
      <c r="C117">
        <f t="shared" si="2"/>
        <v>7</v>
      </c>
      <c r="D117">
        <f t="shared" si="3"/>
        <v>2009</v>
      </c>
      <c r="E117">
        <f>SUMIFS(Sheet1!$K$7:$K$2191,Sheet1!$D$7:$D$2191,Summary!C117,Sheet1!$E$7:$E$2191,Summary!D117)</f>
        <v>117024.0275</v>
      </c>
    </row>
    <row r="118" spans="2:5" x14ac:dyDescent="0.15">
      <c r="B118">
        <v>116</v>
      </c>
      <c r="C118">
        <f t="shared" si="2"/>
        <v>8</v>
      </c>
      <c r="D118">
        <f t="shared" si="3"/>
        <v>2009</v>
      </c>
      <c r="E118">
        <f>SUMIFS(Sheet1!$K$7:$K$2191,Sheet1!$D$7:$D$2191,Summary!C118,Sheet1!$E$7:$E$2191,Summary!D118)</f>
        <v>43271.129000000001</v>
      </c>
    </row>
    <row r="119" spans="2:5" x14ac:dyDescent="0.15">
      <c r="B119">
        <v>117</v>
      </c>
      <c r="C119">
        <f t="shared" si="2"/>
        <v>9</v>
      </c>
      <c r="D119">
        <f t="shared" si="3"/>
        <v>2009</v>
      </c>
      <c r="E119">
        <f>SUMIFS(Sheet1!$K$7:$K$2191,Sheet1!$D$7:$D$2191,Summary!C119,Sheet1!$E$7:$E$2191,Summary!D119)</f>
        <v>107702.08656</v>
      </c>
    </row>
    <row r="120" spans="2:5" x14ac:dyDescent="0.15">
      <c r="B120">
        <v>118</v>
      </c>
      <c r="C120">
        <f t="shared" si="2"/>
        <v>10</v>
      </c>
      <c r="D120">
        <f t="shared" si="3"/>
        <v>2009</v>
      </c>
      <c r="E120">
        <f>SUMIFS(Sheet1!$K$7:$K$2191,Sheet1!$D$7:$D$2191,Summary!C120,Sheet1!$E$7:$E$2191,Summary!D120)</f>
        <v>121779.086</v>
      </c>
    </row>
    <row r="121" spans="2:5" x14ac:dyDescent="0.15">
      <c r="B121">
        <v>119</v>
      </c>
      <c r="C121">
        <f t="shared" si="2"/>
        <v>11</v>
      </c>
      <c r="D121">
        <f t="shared" si="3"/>
        <v>2009</v>
      </c>
      <c r="E121">
        <f>SUMIFS(Sheet1!$K$7:$K$2191,Sheet1!$D$7:$D$2191,Summary!C121,Sheet1!$E$7:$E$2191,Summary!D121)</f>
        <v>67898.122000000003</v>
      </c>
    </row>
    <row r="122" spans="2:5" x14ac:dyDescent="0.15">
      <c r="B122">
        <v>120</v>
      </c>
      <c r="C122">
        <f t="shared" si="2"/>
        <v>12</v>
      </c>
      <c r="D122">
        <f t="shared" si="3"/>
        <v>2009</v>
      </c>
      <c r="E122">
        <f>SUMIFS(Sheet1!$K$7:$K$2191,Sheet1!$D$7:$D$2191,Summary!C122,Sheet1!$E$7:$E$2191,Summary!D122)</f>
        <v>78493.375499999995</v>
      </c>
    </row>
    <row r="123" spans="2:5" x14ac:dyDescent="0.15">
      <c r="B123">
        <v>121</v>
      </c>
      <c r="C123">
        <f t="shared" si="2"/>
        <v>1</v>
      </c>
      <c r="D123">
        <f t="shared" si="3"/>
        <v>2010</v>
      </c>
      <c r="E123">
        <f>SUMIFS(Sheet1!$K$7:$K$2191,Sheet1!$D$7:$D$2191,Summary!C123,Sheet1!$E$7:$E$2191,Summary!D123)</f>
        <v>69617.317999999999</v>
      </c>
    </row>
    <row r="124" spans="2:5" x14ac:dyDescent="0.15">
      <c r="B124">
        <v>122</v>
      </c>
      <c r="C124">
        <f t="shared" si="2"/>
        <v>2</v>
      </c>
      <c r="D124">
        <f t="shared" si="3"/>
        <v>2010</v>
      </c>
      <c r="E124">
        <f>SUMIFS(Sheet1!$K$7:$K$2191,Sheet1!$D$7:$D$2191,Summary!C124,Sheet1!$E$7:$E$2191,Summary!D124)</f>
        <v>117323.27800000001</v>
      </c>
    </row>
    <row r="125" spans="2:5" x14ac:dyDescent="0.15">
      <c r="B125">
        <v>123</v>
      </c>
      <c r="C125">
        <f t="shared" si="2"/>
        <v>3</v>
      </c>
      <c r="D125">
        <f t="shared" si="3"/>
        <v>2010</v>
      </c>
      <c r="E125">
        <f>SUMIFS(Sheet1!$K$7:$K$2191,Sheet1!$D$7:$D$2191,Summary!C125,Sheet1!$E$7:$E$2191,Summary!D125)</f>
        <v>105861.23056</v>
      </c>
    </row>
    <row r="126" spans="2:5" x14ac:dyDescent="0.15">
      <c r="B126">
        <v>124</v>
      </c>
      <c r="C126">
        <f t="shared" si="2"/>
        <v>4</v>
      </c>
      <c r="D126">
        <f t="shared" si="3"/>
        <v>2010</v>
      </c>
      <c r="E126">
        <f>SUMIFS(Sheet1!$K$7:$K$2191,Sheet1!$D$7:$D$2191,Summary!C126,Sheet1!$E$7:$E$2191,Summary!D126)</f>
        <v>136550.83300000001</v>
      </c>
    </row>
    <row r="127" spans="2:5" x14ac:dyDescent="0.15">
      <c r="B127">
        <v>125</v>
      </c>
      <c r="C127">
        <f t="shared" si="2"/>
        <v>5</v>
      </c>
      <c r="D127">
        <f t="shared" si="3"/>
        <v>2010</v>
      </c>
      <c r="E127">
        <f>SUMIFS(Sheet1!$K$7:$K$2191,Sheet1!$D$7:$D$2191,Summary!C127,Sheet1!$E$7:$E$2191,Summary!D127)</f>
        <v>101061.29949999999</v>
      </c>
    </row>
    <row r="128" spans="2:5" x14ac:dyDescent="0.15">
      <c r="B128">
        <v>126</v>
      </c>
      <c r="C128">
        <f t="shared" si="2"/>
        <v>6</v>
      </c>
      <c r="D128">
        <f t="shared" si="3"/>
        <v>2010</v>
      </c>
      <c r="E128">
        <f>SUMIFS(Sheet1!$K$7:$K$2191,Sheet1!$D$7:$D$2191,Summary!C128,Sheet1!$E$7:$E$2191,Summary!D128)</f>
        <v>105909.54</v>
      </c>
    </row>
    <row r="129" spans="2:5" x14ac:dyDescent="0.15">
      <c r="B129">
        <v>127</v>
      </c>
      <c r="C129">
        <f t="shared" si="2"/>
        <v>7</v>
      </c>
      <c r="D129">
        <f t="shared" si="3"/>
        <v>2010</v>
      </c>
      <c r="E129">
        <f>SUMIFS(Sheet1!$K$7:$K$2191,Sheet1!$D$7:$D$2191,Summary!C129,Sheet1!$E$7:$E$2191,Summary!D129)</f>
        <v>86407.381000000008</v>
      </c>
    </row>
    <row r="130" spans="2:5" x14ac:dyDescent="0.15">
      <c r="B130">
        <v>128</v>
      </c>
      <c r="C130">
        <f t="shared" si="2"/>
        <v>8</v>
      </c>
      <c r="D130">
        <f t="shared" si="3"/>
        <v>2010</v>
      </c>
      <c r="E130">
        <f>SUMIFS(Sheet1!$K$7:$K$2191,Sheet1!$D$7:$D$2191,Summary!C130,Sheet1!$E$7:$E$2191,Summary!D130)</f>
        <v>81077.757999999987</v>
      </c>
    </row>
    <row r="131" spans="2:5" x14ac:dyDescent="0.15">
      <c r="B131">
        <v>129</v>
      </c>
      <c r="C131">
        <f t="shared" si="2"/>
        <v>9</v>
      </c>
      <c r="D131">
        <f t="shared" si="3"/>
        <v>2010</v>
      </c>
      <c r="E131">
        <f>SUMIFS(Sheet1!$K$7:$K$2191,Sheet1!$D$7:$D$2191,Summary!C131,Sheet1!$E$7:$E$2191,Summary!D131)</f>
        <v>116423.465</v>
      </c>
    </row>
    <row r="132" spans="2:5" x14ac:dyDescent="0.15">
      <c r="B132">
        <v>130</v>
      </c>
      <c r="C132">
        <f t="shared" si="2"/>
        <v>10</v>
      </c>
      <c r="D132">
        <f t="shared" si="3"/>
        <v>2010</v>
      </c>
      <c r="E132">
        <f>SUMIFS(Sheet1!$K$7:$K$2191,Sheet1!$D$7:$D$2191,Summary!C132,Sheet1!$E$7:$E$2191,Summary!D132)</f>
        <v>105341.465</v>
      </c>
    </row>
    <row r="133" spans="2:5" x14ac:dyDescent="0.15">
      <c r="B133">
        <v>131</v>
      </c>
      <c r="C133">
        <f t="shared" ref="C133:C196" si="4">MOD(B132,12)+1</f>
        <v>11</v>
      </c>
      <c r="D133">
        <f t="shared" ref="D133:D196" si="5">ROUNDDOWN($D$1+(B132/12),0)</f>
        <v>2010</v>
      </c>
      <c r="E133">
        <f>SUMIFS(Sheet1!$K$7:$K$2191,Sheet1!$D$7:$D$2191,Summary!C133,Sheet1!$E$7:$E$2191,Summary!D133)</f>
        <v>60346.77</v>
      </c>
    </row>
    <row r="134" spans="2:5" x14ac:dyDescent="0.15">
      <c r="B134">
        <v>132</v>
      </c>
      <c r="C134">
        <f t="shared" si="4"/>
        <v>12</v>
      </c>
      <c r="D134">
        <f t="shared" si="5"/>
        <v>2010</v>
      </c>
      <c r="E134">
        <f>SUMIFS(Sheet1!$K$7:$K$2191,Sheet1!$D$7:$D$2191,Summary!C134,Sheet1!$E$7:$E$2191,Summary!D134)</f>
        <v>35409.382000000005</v>
      </c>
    </row>
    <row r="135" spans="2:5" x14ac:dyDescent="0.15">
      <c r="B135">
        <v>133</v>
      </c>
      <c r="C135">
        <f t="shared" si="4"/>
        <v>1</v>
      </c>
      <c r="D135">
        <f t="shared" si="5"/>
        <v>2011</v>
      </c>
      <c r="E135">
        <f>SUMIFS(Sheet1!$K$7:$K$2191,Sheet1!$D$7:$D$2191,Summary!C135,Sheet1!$E$7:$E$2191,Summary!D135)</f>
        <v>66276.502999999997</v>
      </c>
    </row>
    <row r="136" spans="2:5" x14ac:dyDescent="0.15">
      <c r="B136">
        <v>134</v>
      </c>
      <c r="C136">
        <f t="shared" si="4"/>
        <v>2</v>
      </c>
      <c r="D136">
        <f t="shared" si="5"/>
        <v>2011</v>
      </c>
      <c r="E136">
        <f>SUMIFS(Sheet1!$K$7:$K$2191,Sheet1!$D$7:$D$2191,Summary!C136,Sheet1!$E$7:$E$2191,Summary!D136)</f>
        <v>63777.72</v>
      </c>
    </row>
    <row r="137" spans="2:5" x14ac:dyDescent="0.15">
      <c r="B137">
        <v>135</v>
      </c>
      <c r="C137">
        <f t="shared" si="4"/>
        <v>3</v>
      </c>
      <c r="D137">
        <f t="shared" si="5"/>
        <v>2011</v>
      </c>
      <c r="E137">
        <f>SUMIFS(Sheet1!$K$7:$K$2191,Sheet1!$D$7:$D$2191,Summary!C137,Sheet1!$E$7:$E$2191,Summary!D137)</f>
        <v>51116.095000000001</v>
      </c>
    </row>
    <row r="138" spans="2:5" x14ac:dyDescent="0.15">
      <c r="B138">
        <v>136</v>
      </c>
      <c r="C138">
        <f t="shared" si="4"/>
        <v>4</v>
      </c>
      <c r="D138">
        <f t="shared" si="5"/>
        <v>2011</v>
      </c>
      <c r="E138">
        <f>SUMIFS(Sheet1!$K$7:$K$2191,Sheet1!$D$7:$D$2191,Summary!C138,Sheet1!$E$7:$E$2191,Summary!D138)</f>
        <v>66960.771999999997</v>
      </c>
    </row>
    <row r="139" spans="2:5" x14ac:dyDescent="0.15">
      <c r="B139">
        <v>137</v>
      </c>
      <c r="C139">
        <f t="shared" si="4"/>
        <v>5</v>
      </c>
      <c r="D139">
        <f t="shared" si="5"/>
        <v>2011</v>
      </c>
      <c r="E139">
        <f>SUMIFS(Sheet1!$K$7:$K$2191,Sheet1!$D$7:$D$2191,Summary!C139,Sheet1!$E$7:$E$2191,Summary!D139)</f>
        <v>97079.945000000007</v>
      </c>
    </row>
    <row r="140" spans="2:5" x14ac:dyDescent="0.15">
      <c r="B140">
        <v>138</v>
      </c>
      <c r="C140">
        <f t="shared" si="4"/>
        <v>6</v>
      </c>
      <c r="D140">
        <f t="shared" si="5"/>
        <v>2011</v>
      </c>
      <c r="E140">
        <f>SUMIFS(Sheet1!$K$7:$K$2191,Sheet1!$D$7:$D$2191,Summary!C140,Sheet1!$E$7:$E$2191,Summary!D140)</f>
        <v>101251.504</v>
      </c>
    </row>
    <row r="141" spans="2:5" x14ac:dyDescent="0.15">
      <c r="B141">
        <v>139</v>
      </c>
      <c r="C141">
        <f t="shared" si="4"/>
        <v>7</v>
      </c>
      <c r="D141">
        <f t="shared" si="5"/>
        <v>2011</v>
      </c>
      <c r="E141">
        <f>SUMIFS(Sheet1!$K$7:$K$2191,Sheet1!$D$7:$D$2191,Summary!C141,Sheet1!$E$7:$E$2191,Summary!D141)</f>
        <v>89539.048999999999</v>
      </c>
    </row>
    <row r="142" spans="2:5" x14ac:dyDescent="0.15">
      <c r="B142">
        <v>140</v>
      </c>
      <c r="C142">
        <f t="shared" si="4"/>
        <v>8</v>
      </c>
      <c r="D142">
        <f t="shared" si="5"/>
        <v>2011</v>
      </c>
      <c r="E142">
        <f>SUMIFS(Sheet1!$K$7:$K$2191,Sheet1!$D$7:$D$2191,Summary!C142,Sheet1!$E$7:$E$2191,Summary!D142)</f>
        <v>50008.205000000002</v>
      </c>
    </row>
    <row r="143" spans="2:5" x14ac:dyDescent="0.15">
      <c r="B143">
        <v>141</v>
      </c>
      <c r="C143">
        <f t="shared" si="4"/>
        <v>9</v>
      </c>
      <c r="D143">
        <f t="shared" si="5"/>
        <v>2011</v>
      </c>
      <c r="E143">
        <f>SUMIFS(Sheet1!$K$7:$K$2191,Sheet1!$D$7:$D$2191,Summary!C143,Sheet1!$E$7:$E$2191,Summary!D143)</f>
        <v>64347.174999999996</v>
      </c>
    </row>
    <row r="144" spans="2:5" x14ac:dyDescent="0.15">
      <c r="B144">
        <v>142</v>
      </c>
      <c r="C144">
        <f t="shared" si="4"/>
        <v>10</v>
      </c>
      <c r="D144">
        <f t="shared" si="5"/>
        <v>2011</v>
      </c>
      <c r="E144">
        <f>SUMIFS(Sheet1!$K$7:$K$2191,Sheet1!$D$7:$D$2191,Summary!C144,Sheet1!$E$7:$E$2191,Summary!D144)</f>
        <v>882657.70929522021</v>
      </c>
    </row>
    <row r="145" spans="2:5" x14ac:dyDescent="0.15">
      <c r="B145">
        <v>143</v>
      </c>
      <c r="C145">
        <f t="shared" si="4"/>
        <v>11</v>
      </c>
      <c r="D145">
        <f t="shared" si="5"/>
        <v>2011</v>
      </c>
      <c r="E145">
        <f>SUMIFS(Sheet1!$K$7:$K$2191,Sheet1!$D$7:$D$2191,Summary!C145,Sheet1!$E$7:$E$2191,Summary!D145)</f>
        <v>73101.126499999998</v>
      </c>
    </row>
    <row r="146" spans="2:5" x14ac:dyDescent="0.15">
      <c r="B146">
        <v>144</v>
      </c>
      <c r="C146">
        <f t="shared" si="4"/>
        <v>12</v>
      </c>
      <c r="D146">
        <f t="shared" si="5"/>
        <v>2011</v>
      </c>
      <c r="E146">
        <f>SUMIFS(Sheet1!$K$7:$K$2191,Sheet1!$D$7:$D$2191,Summary!C146,Sheet1!$E$7:$E$2191,Summary!D146)</f>
        <v>137852.67799999999</v>
      </c>
    </row>
    <row r="147" spans="2:5" x14ac:dyDescent="0.15">
      <c r="B147">
        <v>145</v>
      </c>
      <c r="C147">
        <f t="shared" si="4"/>
        <v>1</v>
      </c>
      <c r="D147">
        <f t="shared" si="5"/>
        <v>2012</v>
      </c>
      <c r="E147">
        <f>SUMIFS(Sheet1!$K$7:$K$2191,Sheet1!$D$7:$D$2191,Summary!C147,Sheet1!$E$7:$E$2191,Summary!D147)</f>
        <v>103831.478</v>
      </c>
    </row>
    <row r="148" spans="2:5" x14ac:dyDescent="0.15">
      <c r="B148">
        <v>146</v>
      </c>
      <c r="C148">
        <f t="shared" si="4"/>
        <v>2</v>
      </c>
      <c r="D148">
        <f t="shared" si="5"/>
        <v>2012</v>
      </c>
      <c r="E148">
        <f>SUMIFS(Sheet1!$K$7:$K$2191,Sheet1!$D$7:$D$2191,Summary!C148,Sheet1!$E$7:$E$2191,Summary!D148)</f>
        <v>89795.853999999992</v>
      </c>
    </row>
    <row r="149" spans="2:5" x14ac:dyDescent="0.15">
      <c r="B149">
        <v>147</v>
      </c>
      <c r="C149">
        <f t="shared" si="4"/>
        <v>3</v>
      </c>
      <c r="D149">
        <f t="shared" si="5"/>
        <v>2012</v>
      </c>
      <c r="E149">
        <f>SUMIFS(Sheet1!$K$7:$K$2191,Sheet1!$D$7:$D$2191,Summary!C149,Sheet1!$E$7:$E$2191,Summary!D149)</f>
        <v>76514.235000000001</v>
      </c>
    </row>
    <row r="150" spans="2:5" x14ac:dyDescent="0.15">
      <c r="B150">
        <v>148</v>
      </c>
      <c r="C150">
        <f t="shared" si="4"/>
        <v>4</v>
      </c>
      <c r="D150">
        <f t="shared" si="5"/>
        <v>2012</v>
      </c>
      <c r="E150">
        <f>SUMIFS(Sheet1!$K$7:$K$2191,Sheet1!$D$7:$D$2191,Summary!C150,Sheet1!$E$7:$E$2191,Summary!D150)</f>
        <v>93636.424500000008</v>
      </c>
    </row>
    <row r="151" spans="2:5" x14ac:dyDescent="0.15">
      <c r="B151">
        <v>149</v>
      </c>
      <c r="C151">
        <f t="shared" si="4"/>
        <v>5</v>
      </c>
      <c r="D151">
        <f t="shared" si="5"/>
        <v>2012</v>
      </c>
      <c r="E151">
        <f>SUMIFS(Sheet1!$K$7:$K$2191,Sheet1!$D$7:$D$2191,Summary!C151,Sheet1!$E$7:$E$2191,Summary!D151)</f>
        <v>147318.6</v>
      </c>
    </row>
    <row r="152" spans="2:5" x14ac:dyDescent="0.15">
      <c r="B152">
        <v>150</v>
      </c>
      <c r="C152">
        <f t="shared" si="4"/>
        <v>6</v>
      </c>
      <c r="D152">
        <f t="shared" si="5"/>
        <v>2012</v>
      </c>
      <c r="E152">
        <f>SUMIFS(Sheet1!$K$7:$K$2191,Sheet1!$D$7:$D$2191,Summary!C152,Sheet1!$E$7:$E$2191,Summary!D152)</f>
        <v>42924.244999999995</v>
      </c>
    </row>
    <row r="153" spans="2:5" x14ac:dyDescent="0.15">
      <c r="B153">
        <v>151</v>
      </c>
      <c r="C153">
        <f t="shared" si="4"/>
        <v>7</v>
      </c>
      <c r="D153">
        <f t="shared" si="5"/>
        <v>2012</v>
      </c>
      <c r="E153">
        <f>SUMIFS(Sheet1!$K$7:$K$2191,Sheet1!$D$7:$D$2191,Summary!C153,Sheet1!$E$7:$E$2191,Summary!D153)</f>
        <v>976510.52529522008</v>
      </c>
    </row>
    <row r="154" spans="2:5" x14ac:dyDescent="0.15">
      <c r="B154">
        <v>152</v>
      </c>
      <c r="C154">
        <f t="shared" si="4"/>
        <v>8</v>
      </c>
      <c r="D154">
        <f t="shared" si="5"/>
        <v>2012</v>
      </c>
      <c r="E154">
        <f>SUMIFS(Sheet1!$K$7:$K$2191,Sheet1!$D$7:$D$2191,Summary!C154,Sheet1!$E$7:$E$2191,Summary!D154)</f>
        <v>107473.17199999999</v>
      </c>
    </row>
    <row r="155" spans="2:5" x14ac:dyDescent="0.15">
      <c r="B155">
        <v>153</v>
      </c>
      <c r="C155">
        <f t="shared" si="4"/>
        <v>9</v>
      </c>
      <c r="D155">
        <f t="shared" si="5"/>
        <v>2012</v>
      </c>
      <c r="E155">
        <f>SUMIFS(Sheet1!$K$7:$K$2191,Sheet1!$D$7:$D$2191,Summary!C155,Sheet1!$E$7:$E$2191,Summary!D155)</f>
        <v>75448.721000000005</v>
      </c>
    </row>
    <row r="156" spans="2:5" x14ac:dyDescent="0.15">
      <c r="B156">
        <v>154</v>
      </c>
      <c r="C156">
        <f t="shared" si="4"/>
        <v>10</v>
      </c>
      <c r="D156">
        <f t="shared" si="5"/>
        <v>2012</v>
      </c>
      <c r="E156">
        <f>SUMIFS(Sheet1!$K$7:$K$2191,Sheet1!$D$7:$D$2191,Summary!C156,Sheet1!$E$7:$E$2191,Summary!D156)</f>
        <v>125302.34150000001</v>
      </c>
    </row>
    <row r="157" spans="2:5" x14ac:dyDescent="0.15">
      <c r="B157">
        <v>155</v>
      </c>
      <c r="C157">
        <f t="shared" si="4"/>
        <v>11</v>
      </c>
      <c r="D157">
        <f t="shared" si="5"/>
        <v>2012</v>
      </c>
      <c r="E157">
        <f>SUMIFS(Sheet1!$K$7:$K$2191,Sheet1!$D$7:$D$2191,Summary!C157,Sheet1!$E$7:$E$2191,Summary!D157)</f>
        <v>828592.92569851992</v>
      </c>
    </row>
    <row r="158" spans="2:5" x14ac:dyDescent="0.15">
      <c r="B158">
        <v>156</v>
      </c>
      <c r="C158">
        <f t="shared" si="4"/>
        <v>12</v>
      </c>
      <c r="D158">
        <f t="shared" si="5"/>
        <v>2012</v>
      </c>
      <c r="E158">
        <f>SUMIFS(Sheet1!$K$7:$K$2191,Sheet1!$D$7:$D$2191,Summary!C158,Sheet1!$E$7:$E$2191,Summary!D158)</f>
        <v>25091.982000000004</v>
      </c>
    </row>
    <row r="159" spans="2:5" x14ac:dyDescent="0.15">
      <c r="B159">
        <v>157</v>
      </c>
      <c r="C159">
        <f t="shared" si="4"/>
        <v>1</v>
      </c>
      <c r="D159">
        <f t="shared" si="5"/>
        <v>2013</v>
      </c>
      <c r="E159">
        <f>SUMIFS(Sheet1!$K$7:$K$2191,Sheet1!$D$7:$D$2191,Summary!C159,Sheet1!$E$7:$E$2191,Summary!D159)</f>
        <v>115161.2086</v>
      </c>
    </row>
    <row r="160" spans="2:5" x14ac:dyDescent="0.15">
      <c r="B160">
        <v>158</v>
      </c>
      <c r="C160">
        <f t="shared" si="4"/>
        <v>2</v>
      </c>
      <c r="D160">
        <f t="shared" si="5"/>
        <v>2013</v>
      </c>
      <c r="E160">
        <f>SUMIFS(Sheet1!$K$7:$K$2191,Sheet1!$D$7:$D$2191,Summary!C160,Sheet1!$E$7:$E$2191,Summary!D160)</f>
        <v>40820.023999999998</v>
      </c>
    </row>
    <row r="161" spans="2:5" x14ac:dyDescent="0.15">
      <c r="B161">
        <v>159</v>
      </c>
      <c r="C161">
        <f t="shared" si="4"/>
        <v>3</v>
      </c>
      <c r="D161">
        <f t="shared" si="5"/>
        <v>2013</v>
      </c>
      <c r="E161">
        <f>SUMIFS(Sheet1!$K$7:$K$2191,Sheet1!$D$7:$D$2191,Summary!C161,Sheet1!$E$7:$E$2191,Summary!D161)</f>
        <v>69792.656000000003</v>
      </c>
    </row>
    <row r="162" spans="2:5" x14ac:dyDescent="0.15">
      <c r="B162">
        <v>160</v>
      </c>
      <c r="C162">
        <f t="shared" si="4"/>
        <v>4</v>
      </c>
      <c r="D162">
        <f t="shared" si="5"/>
        <v>2013</v>
      </c>
      <c r="E162">
        <f>SUMIFS(Sheet1!$K$7:$K$2191,Sheet1!$D$7:$D$2191,Summary!C162,Sheet1!$E$7:$E$2191,Summary!D162)</f>
        <v>55818</v>
      </c>
    </row>
    <row r="163" spans="2:5" x14ac:dyDescent="0.15">
      <c r="B163">
        <v>161</v>
      </c>
      <c r="C163">
        <f t="shared" si="4"/>
        <v>5</v>
      </c>
      <c r="D163">
        <f t="shared" si="5"/>
        <v>2013</v>
      </c>
      <c r="E163">
        <f>SUMIFS(Sheet1!$K$7:$K$2191,Sheet1!$D$7:$D$2191,Summary!C163,Sheet1!$E$7:$E$2191,Summary!D163)</f>
        <v>87230.117999999988</v>
      </c>
    </row>
    <row r="164" spans="2:5" x14ac:dyDescent="0.15">
      <c r="B164">
        <v>162</v>
      </c>
      <c r="C164">
        <f t="shared" si="4"/>
        <v>6</v>
      </c>
      <c r="D164">
        <f t="shared" si="5"/>
        <v>2013</v>
      </c>
      <c r="E164">
        <f>SUMIFS(Sheet1!$K$7:$K$2191,Sheet1!$D$7:$D$2191,Summary!C164,Sheet1!$E$7:$E$2191,Summary!D164)</f>
        <v>69309.979500000001</v>
      </c>
    </row>
    <row r="165" spans="2:5" x14ac:dyDescent="0.15">
      <c r="B165">
        <v>163</v>
      </c>
      <c r="C165">
        <f t="shared" si="4"/>
        <v>7</v>
      </c>
      <c r="D165">
        <f t="shared" si="5"/>
        <v>2013</v>
      </c>
      <c r="E165">
        <f>SUMIFS(Sheet1!$K$7:$K$2191,Sheet1!$D$7:$D$2191,Summary!C165,Sheet1!$E$7:$E$2191,Summary!D165)</f>
        <v>49775.43</v>
      </c>
    </row>
    <row r="166" spans="2:5" x14ac:dyDescent="0.15">
      <c r="B166">
        <v>164</v>
      </c>
      <c r="C166">
        <f t="shared" si="4"/>
        <v>8</v>
      </c>
      <c r="D166">
        <f t="shared" si="5"/>
        <v>2013</v>
      </c>
      <c r="E166">
        <f>SUMIFS(Sheet1!$K$7:$K$2191,Sheet1!$D$7:$D$2191,Summary!C166,Sheet1!$E$7:$E$2191,Summary!D166)</f>
        <v>63459.726999999999</v>
      </c>
    </row>
    <row r="167" spans="2:5" x14ac:dyDescent="0.15">
      <c r="B167">
        <v>165</v>
      </c>
      <c r="C167">
        <f t="shared" si="4"/>
        <v>9</v>
      </c>
      <c r="D167">
        <f t="shared" si="5"/>
        <v>2013</v>
      </c>
      <c r="E167">
        <f>SUMIFS(Sheet1!$K$7:$K$2191,Sheet1!$D$7:$D$2191,Summary!C167,Sheet1!$E$7:$E$2191,Summary!D167)</f>
        <v>73357.21100000001</v>
      </c>
    </row>
    <row r="168" spans="2:5" x14ac:dyDescent="0.15">
      <c r="B168">
        <v>166</v>
      </c>
      <c r="C168">
        <f t="shared" si="4"/>
        <v>10</v>
      </c>
      <c r="D168">
        <f t="shared" si="5"/>
        <v>2013</v>
      </c>
      <c r="E168">
        <f>SUMIFS(Sheet1!$K$7:$K$2191,Sheet1!$D$7:$D$2191,Summary!C168,Sheet1!$E$7:$E$2191,Summary!D168)</f>
        <v>63219.101999999999</v>
      </c>
    </row>
    <row r="169" spans="2:5" x14ac:dyDescent="0.15">
      <c r="B169">
        <v>167</v>
      </c>
      <c r="C169">
        <f t="shared" si="4"/>
        <v>11</v>
      </c>
      <c r="D169">
        <f t="shared" si="5"/>
        <v>2013</v>
      </c>
      <c r="E169">
        <f>SUMIFS(Sheet1!$K$7:$K$2191,Sheet1!$D$7:$D$2191,Summary!C169,Sheet1!$E$7:$E$2191,Summary!D169)</f>
        <v>81730.066000000006</v>
      </c>
    </row>
    <row r="170" spans="2:5" x14ac:dyDescent="0.15">
      <c r="B170">
        <v>168</v>
      </c>
      <c r="C170">
        <f t="shared" si="4"/>
        <v>12</v>
      </c>
      <c r="D170">
        <f t="shared" si="5"/>
        <v>2013</v>
      </c>
      <c r="E170">
        <f>SUMIFS(Sheet1!$K$7:$K$2191,Sheet1!$D$7:$D$2191,Summary!C170,Sheet1!$E$7:$E$2191,Summary!D170)</f>
        <v>55231.45</v>
      </c>
    </row>
    <row r="171" spans="2:5" x14ac:dyDescent="0.15">
      <c r="B171">
        <v>169</v>
      </c>
      <c r="C171">
        <f t="shared" si="4"/>
        <v>1</v>
      </c>
      <c r="D171">
        <f t="shared" si="5"/>
        <v>2014</v>
      </c>
      <c r="E171">
        <f>SUMIFS(Sheet1!$K$7:$K$2191,Sheet1!$D$7:$D$2191,Summary!C171,Sheet1!$E$7:$E$2191,Summary!D171)</f>
        <v>71779.27</v>
      </c>
    </row>
    <row r="172" spans="2:5" x14ac:dyDescent="0.15">
      <c r="B172">
        <v>170</v>
      </c>
      <c r="C172">
        <f t="shared" si="4"/>
        <v>2</v>
      </c>
      <c r="D172">
        <f t="shared" si="5"/>
        <v>2014</v>
      </c>
      <c r="E172">
        <f>SUMIFS(Sheet1!$K$7:$K$2191,Sheet1!$D$7:$D$2191,Summary!C172,Sheet1!$E$7:$E$2191,Summary!D172)</f>
        <v>100606.156</v>
      </c>
    </row>
    <row r="173" spans="2:5" x14ac:dyDescent="0.15">
      <c r="B173">
        <v>171</v>
      </c>
      <c r="C173">
        <f t="shared" si="4"/>
        <v>3</v>
      </c>
      <c r="D173">
        <f t="shared" si="5"/>
        <v>2014</v>
      </c>
      <c r="E173">
        <f>SUMIFS(Sheet1!$K$7:$K$2191,Sheet1!$D$7:$D$2191,Summary!C173,Sheet1!$E$7:$E$2191,Summary!D173)</f>
        <v>36141.32</v>
      </c>
    </row>
    <row r="174" spans="2:5" x14ac:dyDescent="0.15">
      <c r="B174">
        <v>172</v>
      </c>
      <c r="C174">
        <f t="shared" si="4"/>
        <v>4</v>
      </c>
      <c r="D174">
        <f t="shared" si="5"/>
        <v>2014</v>
      </c>
      <c r="E174">
        <f>SUMIFS(Sheet1!$K$7:$K$2191,Sheet1!$D$7:$D$2191,Summary!C174,Sheet1!$E$7:$E$2191,Summary!D174)</f>
        <v>69016.415000000008</v>
      </c>
    </row>
    <row r="175" spans="2:5" x14ac:dyDescent="0.15">
      <c r="B175">
        <v>173</v>
      </c>
      <c r="C175">
        <f t="shared" si="4"/>
        <v>5</v>
      </c>
      <c r="D175">
        <f t="shared" si="5"/>
        <v>2014</v>
      </c>
      <c r="E175">
        <f>SUMIFS(Sheet1!$K$7:$K$2191,Sheet1!$D$7:$D$2191,Summary!C175,Sheet1!$E$7:$E$2191,Summary!D175)</f>
        <v>53479.702000000005</v>
      </c>
    </row>
    <row r="176" spans="2:5" x14ac:dyDescent="0.15">
      <c r="B176">
        <v>174</v>
      </c>
      <c r="C176">
        <f t="shared" si="4"/>
        <v>6</v>
      </c>
      <c r="D176">
        <f t="shared" si="5"/>
        <v>2014</v>
      </c>
      <c r="E176">
        <f>SUMIFS(Sheet1!$K$7:$K$2191,Sheet1!$D$7:$D$2191,Summary!C176,Sheet1!$E$7:$E$2191,Summary!D176)</f>
        <v>47487.502</v>
      </c>
    </row>
    <row r="177" spans="2:5" x14ac:dyDescent="0.15">
      <c r="B177">
        <v>175</v>
      </c>
      <c r="C177">
        <f t="shared" si="4"/>
        <v>7</v>
      </c>
      <c r="D177">
        <f t="shared" si="5"/>
        <v>2014</v>
      </c>
      <c r="E177">
        <f>SUMIFS(Sheet1!$K$7:$K$2191,Sheet1!$D$7:$D$2191,Summary!C177,Sheet1!$E$7:$E$2191,Summary!D177)</f>
        <v>1092051.6699000504</v>
      </c>
    </row>
    <row r="178" spans="2:5" x14ac:dyDescent="0.15">
      <c r="B178">
        <v>176</v>
      </c>
      <c r="C178">
        <f t="shared" si="4"/>
        <v>8</v>
      </c>
      <c r="D178">
        <f t="shared" si="5"/>
        <v>2014</v>
      </c>
      <c r="E178">
        <f>SUMIFS(Sheet1!$K$7:$K$2191,Sheet1!$D$7:$D$2191,Summary!C178,Sheet1!$E$7:$E$2191,Summary!D178)</f>
        <v>69423.61050000001</v>
      </c>
    </row>
    <row r="179" spans="2:5" x14ac:dyDescent="0.15">
      <c r="B179">
        <v>177</v>
      </c>
      <c r="C179">
        <f t="shared" si="4"/>
        <v>9</v>
      </c>
      <c r="D179">
        <f t="shared" si="5"/>
        <v>2014</v>
      </c>
      <c r="E179">
        <f>SUMIFS(Sheet1!$K$7:$K$2191,Sheet1!$D$7:$D$2191,Summary!C179,Sheet1!$E$7:$E$2191,Summary!D179)</f>
        <v>23410.41</v>
      </c>
    </row>
    <row r="180" spans="2:5" x14ac:dyDescent="0.15">
      <c r="B180">
        <v>178</v>
      </c>
      <c r="C180">
        <f t="shared" si="4"/>
        <v>10</v>
      </c>
      <c r="D180">
        <f t="shared" si="5"/>
        <v>2014</v>
      </c>
      <c r="E180">
        <f>SUMIFS(Sheet1!$K$7:$K$2191,Sheet1!$D$7:$D$2191,Summary!C180,Sheet1!$E$7:$E$2191,Summary!D180)</f>
        <v>96066.197</v>
      </c>
    </row>
    <row r="181" spans="2:5" x14ac:dyDescent="0.15">
      <c r="B181">
        <v>179</v>
      </c>
      <c r="C181">
        <f t="shared" si="4"/>
        <v>11</v>
      </c>
      <c r="D181">
        <f t="shared" si="5"/>
        <v>2014</v>
      </c>
      <c r="E181">
        <f>SUMIFS(Sheet1!$K$7:$K$2191,Sheet1!$D$7:$D$2191,Summary!C181,Sheet1!$E$7:$E$2191,Summary!D181)</f>
        <v>47733.516199999998</v>
      </c>
    </row>
    <row r="182" spans="2:5" x14ac:dyDescent="0.15">
      <c r="B182">
        <v>180</v>
      </c>
      <c r="C182">
        <f t="shared" si="4"/>
        <v>12</v>
      </c>
      <c r="D182">
        <f t="shared" si="5"/>
        <v>2014</v>
      </c>
      <c r="E182">
        <f>SUMIFS(Sheet1!$K$7:$K$2191,Sheet1!$D$7:$D$2191,Summary!C182,Sheet1!$E$7:$E$2191,Summary!D182)</f>
        <v>38563.133999999998</v>
      </c>
    </row>
    <row r="183" spans="2:5" x14ac:dyDescent="0.15">
      <c r="B183">
        <v>181</v>
      </c>
      <c r="C183">
        <f t="shared" si="4"/>
        <v>1</v>
      </c>
      <c r="D183">
        <f t="shared" si="5"/>
        <v>2015</v>
      </c>
      <c r="E183">
        <f>SUMIFS(Sheet1!$K$7:$K$2191,Sheet1!$D$7:$D$2191,Summary!C183,Sheet1!$E$7:$E$2191,Summary!D183)</f>
        <v>96375.777999999991</v>
      </c>
    </row>
    <row r="184" spans="2:5" x14ac:dyDescent="0.15">
      <c r="B184">
        <v>182</v>
      </c>
      <c r="C184">
        <f t="shared" si="4"/>
        <v>2</v>
      </c>
      <c r="D184">
        <f t="shared" si="5"/>
        <v>2015</v>
      </c>
      <c r="E184">
        <f>SUMIFS(Sheet1!$K$7:$K$2191,Sheet1!$D$7:$D$2191,Summary!C184,Sheet1!$E$7:$E$2191,Summary!D184)</f>
        <v>27759.249</v>
      </c>
    </row>
    <row r="185" spans="2:5" x14ac:dyDescent="0.15">
      <c r="B185">
        <v>183</v>
      </c>
      <c r="C185">
        <f t="shared" si="4"/>
        <v>3</v>
      </c>
      <c r="D185">
        <f t="shared" si="5"/>
        <v>2015</v>
      </c>
      <c r="E185">
        <f>SUMIFS(Sheet1!$K$7:$K$2191,Sheet1!$D$7:$D$2191,Summary!C185,Sheet1!$E$7:$E$2191,Summary!D185)</f>
        <v>50945.949000000001</v>
      </c>
    </row>
    <row r="186" spans="2:5" x14ac:dyDescent="0.15">
      <c r="B186">
        <v>184</v>
      </c>
      <c r="C186">
        <f t="shared" si="4"/>
        <v>4</v>
      </c>
      <c r="D186">
        <f t="shared" si="5"/>
        <v>2015</v>
      </c>
      <c r="E186">
        <f>SUMIFS(Sheet1!$K$7:$K$2191,Sheet1!$D$7:$D$2191,Summary!C186,Sheet1!$E$7:$E$2191,Summary!D186)</f>
        <v>58642.685900000004</v>
      </c>
    </row>
    <row r="187" spans="2:5" x14ac:dyDescent="0.15">
      <c r="B187">
        <v>185</v>
      </c>
      <c r="C187">
        <f t="shared" si="4"/>
        <v>5</v>
      </c>
      <c r="D187">
        <f t="shared" si="5"/>
        <v>2015</v>
      </c>
      <c r="E187">
        <f>SUMIFS(Sheet1!$K$7:$K$2191,Sheet1!$D$7:$D$2191,Summary!C187,Sheet1!$E$7:$E$2191,Summary!D187)</f>
        <v>69713.1106</v>
      </c>
    </row>
    <row r="188" spans="2:5" x14ac:dyDescent="0.15">
      <c r="B188">
        <v>186</v>
      </c>
      <c r="C188">
        <f t="shared" si="4"/>
        <v>6</v>
      </c>
      <c r="D188">
        <f t="shared" si="5"/>
        <v>2015</v>
      </c>
      <c r="E188">
        <f>SUMIFS(Sheet1!$K$7:$K$2191,Sheet1!$D$7:$D$2191,Summary!C188,Sheet1!$E$7:$E$2191,Summary!D188)</f>
        <v>69789.805000000008</v>
      </c>
    </row>
    <row r="189" spans="2:5" x14ac:dyDescent="0.15">
      <c r="B189">
        <v>187</v>
      </c>
      <c r="C189">
        <f t="shared" si="4"/>
        <v>7</v>
      </c>
      <c r="D189">
        <f t="shared" si="5"/>
        <v>2015</v>
      </c>
      <c r="E189">
        <f>SUMIFS(Sheet1!$K$7:$K$2191,Sheet1!$D$7:$D$2191,Summary!C189,Sheet1!$E$7:$E$2191,Summary!D189)</f>
        <v>72054.069000000003</v>
      </c>
    </row>
    <row r="190" spans="2:5" x14ac:dyDescent="0.15">
      <c r="B190">
        <v>188</v>
      </c>
      <c r="C190">
        <f t="shared" si="4"/>
        <v>8</v>
      </c>
      <c r="D190">
        <f t="shared" si="5"/>
        <v>2015</v>
      </c>
      <c r="E190">
        <f>SUMIFS(Sheet1!$K$7:$K$2191,Sheet1!$D$7:$D$2191,Summary!C190,Sheet1!$E$7:$E$2191,Summary!D190)</f>
        <v>49647.068999999996</v>
      </c>
    </row>
    <row r="191" spans="2:5" x14ac:dyDescent="0.15">
      <c r="B191">
        <v>189</v>
      </c>
      <c r="C191">
        <f t="shared" si="4"/>
        <v>9</v>
      </c>
      <c r="D191">
        <f t="shared" si="5"/>
        <v>2015</v>
      </c>
      <c r="E191">
        <f>SUMIFS(Sheet1!$K$7:$K$2191,Sheet1!$D$7:$D$2191,Summary!C191,Sheet1!$E$7:$E$2191,Summary!D191)</f>
        <v>52990.167000000001</v>
      </c>
    </row>
    <row r="192" spans="2:5" x14ac:dyDescent="0.15">
      <c r="B192">
        <v>190</v>
      </c>
      <c r="C192">
        <f t="shared" si="4"/>
        <v>10</v>
      </c>
      <c r="D192">
        <f t="shared" si="5"/>
        <v>2015</v>
      </c>
      <c r="E192">
        <f>SUMIFS(Sheet1!$K$7:$K$2191,Sheet1!$D$7:$D$2191,Summary!C192,Sheet1!$E$7:$E$2191,Summary!D192)</f>
        <v>66167.323999999993</v>
      </c>
    </row>
    <row r="193" spans="2:5" x14ac:dyDescent="0.15">
      <c r="B193">
        <v>191</v>
      </c>
      <c r="C193">
        <f t="shared" si="4"/>
        <v>11</v>
      </c>
      <c r="D193">
        <f t="shared" si="5"/>
        <v>2015</v>
      </c>
      <c r="E193">
        <f>SUMIFS(Sheet1!$K$7:$K$2191,Sheet1!$D$7:$D$2191,Summary!C193,Sheet1!$E$7:$E$2191,Summary!D193)</f>
        <v>53408.090000000004</v>
      </c>
    </row>
    <row r="194" spans="2:5" x14ac:dyDescent="0.15">
      <c r="B194">
        <v>192</v>
      </c>
      <c r="C194">
        <f t="shared" si="4"/>
        <v>12</v>
      </c>
      <c r="D194">
        <f t="shared" si="5"/>
        <v>2015</v>
      </c>
      <c r="E194">
        <f>SUMIFS(Sheet1!$K$7:$K$2191,Sheet1!$D$7:$D$2191,Summary!C194,Sheet1!$E$7:$E$2191,Summary!D194)</f>
        <v>55522.531000000003</v>
      </c>
    </row>
    <row r="195" spans="2:5" x14ac:dyDescent="0.15">
      <c r="B195">
        <v>193</v>
      </c>
      <c r="C195">
        <f t="shared" si="4"/>
        <v>1</v>
      </c>
      <c r="D195">
        <f t="shared" si="5"/>
        <v>2016</v>
      </c>
      <c r="E195">
        <f>SUMIFS(Sheet1!$K$7:$K$2191,Sheet1!$D$7:$D$2191,Summary!C195,Sheet1!$E$7:$E$2191,Summary!D195)</f>
        <v>71026.724999999991</v>
      </c>
    </row>
    <row r="196" spans="2:5" x14ac:dyDescent="0.15">
      <c r="B196">
        <v>194</v>
      </c>
      <c r="C196">
        <f t="shared" si="4"/>
        <v>2</v>
      </c>
      <c r="D196">
        <f t="shared" si="5"/>
        <v>2016</v>
      </c>
      <c r="E196">
        <f>SUMIFS(Sheet1!$K$7:$K$2191,Sheet1!$D$7:$D$2191,Summary!C196,Sheet1!$E$7:$E$2191,Summary!D196)</f>
        <v>35245.202999999994</v>
      </c>
    </row>
    <row r="197" spans="2:5" x14ac:dyDescent="0.15">
      <c r="B197">
        <v>195</v>
      </c>
      <c r="C197">
        <f t="shared" ref="C197:C260" si="6">MOD(B196,12)+1</f>
        <v>3</v>
      </c>
      <c r="D197">
        <f t="shared" ref="D197:D260" si="7">ROUNDDOWN($D$1+(B196/12),0)</f>
        <v>2016</v>
      </c>
      <c r="E197">
        <f>SUMIFS(Sheet1!$K$7:$K$2191,Sheet1!$D$7:$D$2191,Summary!C197,Sheet1!$E$7:$E$2191,Summary!D197)</f>
        <v>56740.371999999996</v>
      </c>
    </row>
    <row r="198" spans="2:5" x14ac:dyDescent="0.15">
      <c r="B198">
        <v>196</v>
      </c>
      <c r="C198">
        <f t="shared" si="6"/>
        <v>4</v>
      </c>
      <c r="D198">
        <f t="shared" si="7"/>
        <v>2016</v>
      </c>
      <c r="E198">
        <f>SUMIFS(Sheet1!$K$7:$K$2191,Sheet1!$D$7:$D$2191,Summary!C198,Sheet1!$E$7:$E$2191,Summary!D198)</f>
        <v>71217.558999999994</v>
      </c>
    </row>
    <row r="199" spans="2:5" x14ac:dyDescent="0.15">
      <c r="B199">
        <v>197</v>
      </c>
      <c r="C199">
        <f t="shared" si="6"/>
        <v>5</v>
      </c>
      <c r="D199">
        <f t="shared" si="7"/>
        <v>2016</v>
      </c>
      <c r="E199">
        <f>SUMIFS(Sheet1!$K$7:$K$2191,Sheet1!$D$7:$D$2191,Summary!C199,Sheet1!$E$7:$E$2191,Summary!D199)</f>
        <v>85960.724000000002</v>
      </c>
    </row>
    <row r="200" spans="2:5" x14ac:dyDescent="0.15">
      <c r="B200">
        <v>198</v>
      </c>
      <c r="C200">
        <f t="shared" si="6"/>
        <v>6</v>
      </c>
      <c r="D200">
        <f t="shared" si="7"/>
        <v>2016</v>
      </c>
      <c r="E200">
        <f>SUMIFS(Sheet1!$K$7:$K$2191,Sheet1!$D$7:$D$2191,Summary!C200,Sheet1!$E$7:$E$2191,Summary!D200)</f>
        <v>54052.573000000004</v>
      </c>
    </row>
    <row r="201" spans="2:5" x14ac:dyDescent="0.15">
      <c r="B201">
        <v>199</v>
      </c>
      <c r="C201">
        <f t="shared" si="6"/>
        <v>7</v>
      </c>
      <c r="D201">
        <f t="shared" si="7"/>
        <v>2016</v>
      </c>
      <c r="E201">
        <f>SUMIFS(Sheet1!$K$7:$K$2191,Sheet1!$D$7:$D$2191,Summary!C201,Sheet1!$E$7:$E$2191,Summary!D201)</f>
        <v>1155065.3226593002</v>
      </c>
    </row>
    <row r="202" spans="2:5" x14ac:dyDescent="0.15">
      <c r="B202">
        <v>200</v>
      </c>
      <c r="C202">
        <f t="shared" si="6"/>
        <v>8</v>
      </c>
      <c r="D202">
        <f t="shared" si="7"/>
        <v>2016</v>
      </c>
      <c r="E202">
        <f>SUMIFS(Sheet1!$K$7:$K$2191,Sheet1!$D$7:$D$2191,Summary!C202,Sheet1!$E$7:$E$2191,Summary!D202)</f>
        <v>31405.15</v>
      </c>
    </row>
    <row r="203" spans="2:5" x14ac:dyDescent="0.15">
      <c r="B203">
        <v>201</v>
      </c>
      <c r="C203">
        <f t="shared" si="6"/>
        <v>9</v>
      </c>
      <c r="D203">
        <f t="shared" si="7"/>
        <v>2016</v>
      </c>
      <c r="E203">
        <f>SUMIFS(Sheet1!$K$7:$K$2191,Sheet1!$D$7:$D$2191,Summary!C203,Sheet1!$E$7:$E$2191,Summary!D203)</f>
        <v>46760.171000000002</v>
      </c>
    </row>
    <row r="204" spans="2:5" x14ac:dyDescent="0.15">
      <c r="B204">
        <v>202</v>
      </c>
      <c r="C204">
        <f t="shared" si="6"/>
        <v>10</v>
      </c>
      <c r="D204">
        <f t="shared" si="7"/>
        <v>2016</v>
      </c>
      <c r="E204">
        <f>SUMIFS(Sheet1!$K$7:$K$2191,Sheet1!$D$7:$D$2191,Summary!C204,Sheet1!$E$7:$E$2191,Summary!D204)</f>
        <v>47286.249000000003</v>
      </c>
    </row>
    <row r="205" spans="2:5" x14ac:dyDescent="0.15">
      <c r="B205">
        <v>203</v>
      </c>
      <c r="C205">
        <f t="shared" si="6"/>
        <v>11</v>
      </c>
      <c r="D205">
        <f t="shared" si="7"/>
        <v>2016</v>
      </c>
      <c r="E205">
        <f>SUMIFS(Sheet1!$K$7:$K$2191,Sheet1!$D$7:$D$2191,Summary!C205,Sheet1!$E$7:$E$2191,Summary!D205)</f>
        <v>57929.733899999999</v>
      </c>
    </row>
    <row r="206" spans="2:5" x14ac:dyDescent="0.15">
      <c r="B206">
        <v>204</v>
      </c>
      <c r="C206">
        <f t="shared" si="6"/>
        <v>12</v>
      </c>
      <c r="D206">
        <f t="shared" si="7"/>
        <v>2016</v>
      </c>
      <c r="E206">
        <f>SUMIFS(Sheet1!$K$7:$K$2191,Sheet1!$D$7:$D$2191,Summary!C206,Sheet1!$E$7:$E$2191,Summary!D206)</f>
        <v>48150.643999999993</v>
      </c>
    </row>
    <row r="207" spans="2:5" x14ac:dyDescent="0.15">
      <c r="B207">
        <v>205</v>
      </c>
      <c r="C207">
        <f t="shared" si="6"/>
        <v>1</v>
      </c>
      <c r="D207">
        <f t="shared" si="7"/>
        <v>2017</v>
      </c>
      <c r="E207">
        <f>SUMIFS(Sheet1!$K$7:$K$2191,Sheet1!$D$7:$D$2191,Summary!C207,Sheet1!$E$7:$E$2191,Summary!D207)</f>
        <v>67087.421999999991</v>
      </c>
    </row>
    <row r="208" spans="2:5" x14ac:dyDescent="0.15">
      <c r="B208">
        <v>206</v>
      </c>
      <c r="C208">
        <f t="shared" si="6"/>
        <v>2</v>
      </c>
      <c r="D208">
        <f t="shared" si="7"/>
        <v>2017</v>
      </c>
      <c r="E208">
        <f>SUMIFS(Sheet1!$K$7:$K$2191,Sheet1!$D$7:$D$2191,Summary!C208,Sheet1!$E$7:$E$2191,Summary!D208)</f>
        <v>111428.49800000001</v>
      </c>
    </row>
    <row r="209" spans="2:5" x14ac:dyDescent="0.15">
      <c r="B209">
        <v>207</v>
      </c>
      <c r="C209">
        <f t="shared" si="6"/>
        <v>3</v>
      </c>
      <c r="D209">
        <f t="shared" si="7"/>
        <v>2017</v>
      </c>
      <c r="E209">
        <f>SUMIFS(Sheet1!$K$7:$K$2191,Sheet1!$D$7:$D$2191,Summary!C209,Sheet1!$E$7:$E$2191,Summary!D209)</f>
        <v>62327.017</v>
      </c>
    </row>
    <row r="210" spans="2:5" x14ac:dyDescent="0.15">
      <c r="B210">
        <v>208</v>
      </c>
      <c r="C210">
        <f t="shared" si="6"/>
        <v>4</v>
      </c>
      <c r="D210">
        <f t="shared" si="7"/>
        <v>2017</v>
      </c>
      <c r="E210">
        <f>SUMIFS(Sheet1!$K$7:$K$2191,Sheet1!$D$7:$D$2191,Summary!C210,Sheet1!$E$7:$E$2191,Summary!D210)</f>
        <v>60001.058000000005</v>
      </c>
    </row>
    <row r="211" spans="2:5" x14ac:dyDescent="0.15">
      <c r="B211">
        <v>209</v>
      </c>
      <c r="C211">
        <f t="shared" si="6"/>
        <v>5</v>
      </c>
      <c r="D211">
        <f t="shared" si="7"/>
        <v>2017</v>
      </c>
      <c r="E211">
        <f>SUMIFS(Sheet1!$K$7:$K$2191,Sheet1!$D$7:$D$2191,Summary!C211,Sheet1!$E$7:$E$2191,Summary!D211)</f>
        <v>59616.021000000001</v>
      </c>
    </row>
    <row r="212" spans="2:5" x14ac:dyDescent="0.15">
      <c r="B212">
        <v>210</v>
      </c>
      <c r="C212">
        <f t="shared" si="6"/>
        <v>6</v>
      </c>
      <c r="D212">
        <f t="shared" si="7"/>
        <v>2017</v>
      </c>
      <c r="E212">
        <f>SUMIFS(Sheet1!$K$7:$K$2191,Sheet1!$D$7:$D$2191,Summary!C212,Sheet1!$E$7:$E$2191,Summary!D212)</f>
        <v>61655.042000000001</v>
      </c>
    </row>
    <row r="213" spans="2:5" x14ac:dyDescent="0.15">
      <c r="B213">
        <v>211</v>
      </c>
      <c r="C213">
        <f t="shared" si="6"/>
        <v>7</v>
      </c>
      <c r="D213">
        <f t="shared" si="7"/>
        <v>2017</v>
      </c>
      <c r="E213">
        <f>SUMIFS(Sheet1!$K$7:$K$2191,Sheet1!$D$7:$D$2191,Summary!C213,Sheet1!$E$7:$E$2191,Summary!D213)</f>
        <v>35842.744000000006</v>
      </c>
    </row>
    <row r="214" spans="2:5" x14ac:dyDescent="0.15">
      <c r="B214">
        <v>212</v>
      </c>
      <c r="C214">
        <f t="shared" si="6"/>
        <v>8</v>
      </c>
      <c r="D214">
        <f t="shared" si="7"/>
        <v>2017</v>
      </c>
      <c r="E214">
        <f>SUMIFS(Sheet1!$K$7:$K$2191,Sheet1!$D$7:$D$2191,Summary!C214,Sheet1!$E$7:$E$2191,Summary!D214)</f>
        <v>30819.356000000003</v>
      </c>
    </row>
    <row r="215" spans="2:5" x14ac:dyDescent="0.15">
      <c r="B215">
        <v>213</v>
      </c>
      <c r="C215">
        <f t="shared" si="6"/>
        <v>9</v>
      </c>
      <c r="D215">
        <f t="shared" si="7"/>
        <v>2017</v>
      </c>
      <c r="E215">
        <f>SUMIFS(Sheet1!$K$7:$K$2191,Sheet1!$D$7:$D$2191,Summary!C215,Sheet1!$E$7:$E$2191,Summary!D215)</f>
        <v>61733.681999999993</v>
      </c>
    </row>
    <row r="216" spans="2:5" x14ac:dyDescent="0.15">
      <c r="B216">
        <v>214</v>
      </c>
      <c r="C216">
        <f t="shared" si="6"/>
        <v>10</v>
      </c>
      <c r="D216">
        <f t="shared" si="7"/>
        <v>2017</v>
      </c>
      <c r="E216">
        <f>SUMIFS(Sheet1!$K$7:$K$2191,Sheet1!$D$7:$D$2191,Summary!C216,Sheet1!$E$7:$E$2191,Summary!D216)</f>
        <v>50020.377</v>
      </c>
    </row>
    <row r="217" spans="2:5" x14ac:dyDescent="0.15">
      <c r="B217">
        <v>215</v>
      </c>
      <c r="C217">
        <f t="shared" si="6"/>
        <v>11</v>
      </c>
      <c r="D217">
        <f t="shared" si="7"/>
        <v>2017</v>
      </c>
      <c r="E217">
        <f>SUMIFS(Sheet1!$K$7:$K$2191,Sheet1!$D$7:$D$2191,Summary!C217,Sheet1!$E$7:$E$2191,Summary!D217)</f>
        <v>72162.209999999992</v>
      </c>
    </row>
    <row r="218" spans="2:5" x14ac:dyDescent="0.15">
      <c r="B218">
        <v>216</v>
      </c>
      <c r="C218">
        <f t="shared" si="6"/>
        <v>12</v>
      </c>
      <c r="D218">
        <f t="shared" si="7"/>
        <v>2017</v>
      </c>
      <c r="E218">
        <f>SUMIFS(Sheet1!$K$7:$K$2191,Sheet1!$D$7:$D$2191,Summary!C218,Sheet1!$E$7:$E$2191,Summary!D218)</f>
        <v>44923.347000000002</v>
      </c>
    </row>
    <row r="219" spans="2:5" x14ac:dyDescent="0.15">
      <c r="B219">
        <v>217</v>
      </c>
      <c r="C219">
        <f t="shared" si="6"/>
        <v>1</v>
      </c>
      <c r="D219">
        <f t="shared" si="7"/>
        <v>2018</v>
      </c>
      <c r="E219">
        <f>SUMIFS(Sheet1!$K$7:$K$2191,Sheet1!$D$7:$D$2191,Summary!C219,Sheet1!$E$7:$E$2191,Summary!D219)</f>
        <v>66475.705000000002</v>
      </c>
    </row>
    <row r="220" spans="2:5" x14ac:dyDescent="0.15">
      <c r="B220">
        <v>218</v>
      </c>
      <c r="C220">
        <f t="shared" si="6"/>
        <v>2</v>
      </c>
      <c r="D220">
        <f t="shared" si="7"/>
        <v>2018</v>
      </c>
      <c r="E220">
        <f>SUMIFS(Sheet1!$K$7:$K$2191,Sheet1!$D$7:$D$2191,Summary!C220,Sheet1!$E$7:$E$2191,Summary!D220)</f>
        <v>26789.116999999998</v>
      </c>
    </row>
    <row r="221" spans="2:5" x14ac:dyDescent="0.15">
      <c r="B221">
        <v>219</v>
      </c>
      <c r="C221">
        <f t="shared" si="6"/>
        <v>3</v>
      </c>
      <c r="D221">
        <f t="shared" si="7"/>
        <v>2018</v>
      </c>
      <c r="E221">
        <f>SUMIFS(Sheet1!$K$7:$K$2191,Sheet1!$D$7:$D$2191,Summary!C221,Sheet1!$E$7:$E$2191,Summary!D221)</f>
        <v>52752.541000000005</v>
      </c>
    </row>
    <row r="222" spans="2:5" x14ac:dyDescent="0.15">
      <c r="B222">
        <v>220</v>
      </c>
      <c r="C222">
        <f t="shared" si="6"/>
        <v>4</v>
      </c>
      <c r="D222">
        <f t="shared" si="7"/>
        <v>2018</v>
      </c>
      <c r="E222">
        <f>SUMIFS(Sheet1!$K$7:$K$2191,Sheet1!$D$7:$D$2191,Summary!C222,Sheet1!$E$7:$E$2191,Summary!D222)</f>
        <v>49161.857000000004</v>
      </c>
    </row>
    <row r="223" spans="2:5" x14ac:dyDescent="0.15">
      <c r="B223">
        <v>221</v>
      </c>
      <c r="C223">
        <f t="shared" si="6"/>
        <v>5</v>
      </c>
      <c r="D223">
        <f t="shared" si="7"/>
        <v>2018</v>
      </c>
      <c r="E223">
        <f>SUMIFS(Sheet1!$K$7:$K$2191,Sheet1!$D$7:$D$2191,Summary!C223,Sheet1!$E$7:$E$2191,Summary!D223)</f>
        <v>50774.442999999999</v>
      </c>
    </row>
    <row r="224" spans="2:5" x14ac:dyDescent="0.15">
      <c r="B224">
        <v>222</v>
      </c>
      <c r="C224">
        <f t="shared" si="6"/>
        <v>6</v>
      </c>
      <c r="D224">
        <f t="shared" si="7"/>
        <v>2018</v>
      </c>
      <c r="E224">
        <f>SUMIFS(Sheet1!$K$7:$K$2191,Sheet1!$D$7:$D$2191,Summary!C224,Sheet1!$E$7:$E$2191,Summary!D224)</f>
        <v>45280.007000000005</v>
      </c>
    </row>
    <row r="225" spans="2:5" x14ac:dyDescent="0.15">
      <c r="B225">
        <v>223</v>
      </c>
      <c r="C225">
        <f t="shared" si="6"/>
        <v>7</v>
      </c>
      <c r="D225">
        <f t="shared" si="7"/>
        <v>2018</v>
      </c>
      <c r="E225">
        <f>SUMIFS(Sheet1!$K$7:$K$2191,Sheet1!$D$7:$D$2191,Summary!C225,Sheet1!$E$7:$E$2191,Summary!D225)</f>
        <v>33597.644</v>
      </c>
    </row>
    <row r="226" spans="2:5" x14ac:dyDescent="0.15">
      <c r="B226">
        <v>224</v>
      </c>
      <c r="C226">
        <f t="shared" si="6"/>
        <v>8</v>
      </c>
      <c r="D226">
        <f t="shared" si="7"/>
        <v>2018</v>
      </c>
      <c r="E226">
        <f>SUMIFS(Sheet1!$K$7:$K$2191,Sheet1!$D$7:$D$2191,Summary!C226,Sheet1!$E$7:$E$2191,Summary!D226)</f>
        <v>16031.206999999999</v>
      </c>
    </row>
    <row r="227" spans="2:5" x14ac:dyDescent="0.15">
      <c r="B227">
        <v>225</v>
      </c>
      <c r="C227">
        <f t="shared" si="6"/>
        <v>9</v>
      </c>
      <c r="D227">
        <f t="shared" si="7"/>
        <v>2018</v>
      </c>
      <c r="E227">
        <f>SUMIFS(Sheet1!$K$7:$K$2191,Sheet1!$D$7:$D$2191,Summary!C227,Sheet1!$E$7:$E$2191,Summary!D227)</f>
        <v>31922.527000000002</v>
      </c>
    </row>
    <row r="228" spans="2:5" x14ac:dyDescent="0.15">
      <c r="B228">
        <v>226</v>
      </c>
      <c r="C228">
        <f t="shared" si="6"/>
        <v>10</v>
      </c>
      <c r="D228">
        <f t="shared" si="7"/>
        <v>2018</v>
      </c>
      <c r="E228">
        <f>SUMIFS(Sheet1!$K$7:$K$2191,Sheet1!$D$7:$D$2191,Summary!C228,Sheet1!$E$7:$E$2191,Summary!D228)</f>
        <v>1087291.4586600002</v>
      </c>
    </row>
    <row r="229" spans="2:5" x14ac:dyDescent="0.15">
      <c r="B229">
        <v>227</v>
      </c>
      <c r="C229">
        <f t="shared" si="6"/>
        <v>11</v>
      </c>
      <c r="D229">
        <f t="shared" si="7"/>
        <v>2018</v>
      </c>
      <c r="E229">
        <f>SUMIFS(Sheet1!$K$7:$K$2191,Sheet1!$D$7:$D$2191,Summary!C229,Sheet1!$E$7:$E$2191,Summary!D229)</f>
        <v>41865.396000000001</v>
      </c>
    </row>
    <row r="230" spans="2:5" x14ac:dyDescent="0.15">
      <c r="B230">
        <v>228</v>
      </c>
      <c r="C230">
        <f t="shared" si="6"/>
        <v>12</v>
      </c>
      <c r="D230">
        <f t="shared" si="7"/>
        <v>2018</v>
      </c>
      <c r="E230">
        <f>SUMIFS(Sheet1!$K$7:$K$2191,Sheet1!$D$7:$D$2191,Summary!C230,Sheet1!$E$7:$E$2191,Summary!D230)</f>
        <v>23767.219000000001</v>
      </c>
    </row>
    <row r="231" spans="2:5" x14ac:dyDescent="0.15">
      <c r="B231">
        <v>229</v>
      </c>
      <c r="C231">
        <f t="shared" si="6"/>
        <v>1</v>
      </c>
      <c r="D231">
        <f t="shared" si="7"/>
        <v>2019</v>
      </c>
      <c r="E231">
        <f>SUMIFS(Sheet1!$K$7:$K$2191,Sheet1!$D$7:$D$2191,Summary!C231,Sheet1!$E$7:$E$2191,Summary!D231)</f>
        <v>54613.861999999994</v>
      </c>
    </row>
    <row r="232" spans="2:5" x14ac:dyDescent="0.15">
      <c r="B232">
        <v>230</v>
      </c>
      <c r="C232">
        <f t="shared" si="6"/>
        <v>2</v>
      </c>
      <c r="D232">
        <f t="shared" si="7"/>
        <v>2019</v>
      </c>
      <c r="E232">
        <f>SUMIFS(Sheet1!$K$7:$K$2191,Sheet1!$D$7:$D$2191,Summary!C232,Sheet1!$E$7:$E$2191,Summary!D232)</f>
        <v>52908.481999999996</v>
      </c>
    </row>
    <row r="233" spans="2:5" x14ac:dyDescent="0.15">
      <c r="B233">
        <v>231</v>
      </c>
      <c r="C233">
        <f t="shared" si="6"/>
        <v>3</v>
      </c>
      <c r="D233">
        <f t="shared" si="7"/>
        <v>2019</v>
      </c>
      <c r="E233">
        <f>SUMIFS(Sheet1!$K$7:$K$2191,Sheet1!$D$7:$D$2191,Summary!C233,Sheet1!$E$7:$E$2191,Summary!D233)</f>
        <v>32031.368999999999</v>
      </c>
    </row>
    <row r="234" spans="2:5" x14ac:dyDescent="0.15">
      <c r="B234">
        <v>232</v>
      </c>
      <c r="C234">
        <f t="shared" si="6"/>
        <v>4</v>
      </c>
      <c r="D234">
        <f t="shared" si="7"/>
        <v>2019</v>
      </c>
      <c r="E234">
        <f>SUMIFS(Sheet1!$K$7:$K$2191,Sheet1!$D$7:$D$2191,Summary!C234,Sheet1!$E$7:$E$2191,Summary!D234)</f>
        <v>79874.517000000007</v>
      </c>
    </row>
    <row r="235" spans="2:5" x14ac:dyDescent="0.15">
      <c r="B235">
        <v>233</v>
      </c>
      <c r="C235">
        <f t="shared" si="6"/>
        <v>5</v>
      </c>
      <c r="D235">
        <f t="shared" si="7"/>
        <v>2019</v>
      </c>
      <c r="E235">
        <f>SUMIFS(Sheet1!$K$7:$K$2191,Sheet1!$D$7:$D$2191,Summary!C235,Sheet1!$E$7:$E$2191,Summary!D235)</f>
        <v>35040.616999999998</v>
      </c>
    </row>
    <row r="236" spans="2:5" x14ac:dyDescent="0.15">
      <c r="B236">
        <v>234</v>
      </c>
      <c r="C236">
        <f t="shared" si="6"/>
        <v>6</v>
      </c>
      <c r="D236">
        <f t="shared" si="7"/>
        <v>2019</v>
      </c>
      <c r="E236">
        <f>SUMIFS(Sheet1!$K$7:$K$2191,Sheet1!$D$7:$D$2191,Summary!C236,Sheet1!$E$7:$E$2191,Summary!D236)</f>
        <v>47593.866000000002</v>
      </c>
    </row>
    <row r="237" spans="2:5" x14ac:dyDescent="0.15">
      <c r="B237">
        <v>235</v>
      </c>
      <c r="C237">
        <f t="shared" si="6"/>
        <v>7</v>
      </c>
      <c r="D237">
        <f t="shared" si="7"/>
        <v>2019</v>
      </c>
      <c r="E237">
        <f>SUMIFS(Sheet1!$K$7:$K$2191,Sheet1!$D$7:$D$2191,Summary!C237,Sheet1!$E$7:$E$2191,Summary!D237)</f>
        <v>41604.875</v>
      </c>
    </row>
    <row r="238" spans="2:5" x14ac:dyDescent="0.15">
      <c r="B238">
        <v>236</v>
      </c>
      <c r="C238">
        <f t="shared" si="6"/>
        <v>8</v>
      </c>
      <c r="D238">
        <f t="shared" si="7"/>
        <v>2019</v>
      </c>
      <c r="E238">
        <f>SUMIFS(Sheet1!$K$7:$K$2191,Sheet1!$D$7:$D$2191,Summary!C238,Sheet1!$E$7:$E$2191,Summary!D238)</f>
        <v>48606.748999999996</v>
      </c>
    </row>
    <row r="239" spans="2:5" x14ac:dyDescent="0.15">
      <c r="B239">
        <v>237</v>
      </c>
      <c r="C239">
        <f t="shared" si="6"/>
        <v>9</v>
      </c>
      <c r="D239">
        <f t="shared" si="7"/>
        <v>2019</v>
      </c>
      <c r="E239">
        <f>SUMIFS(Sheet1!$K$7:$K$2191,Sheet1!$D$7:$D$2191,Summary!C239,Sheet1!$E$7:$E$2191,Summary!D239)</f>
        <v>36670.808000000005</v>
      </c>
    </row>
    <row r="240" spans="2:5" x14ac:dyDescent="0.15">
      <c r="B240">
        <v>238</v>
      </c>
      <c r="C240">
        <f t="shared" si="6"/>
        <v>10</v>
      </c>
      <c r="D240">
        <f t="shared" si="7"/>
        <v>2019</v>
      </c>
      <c r="E240">
        <f>SUMIFS(Sheet1!$K$7:$K$2191,Sheet1!$D$7:$D$2191,Summary!C240,Sheet1!$E$7:$E$2191,Summary!D240)</f>
        <v>70949.144</v>
      </c>
    </row>
    <row r="241" spans="2:5" x14ac:dyDescent="0.15">
      <c r="B241">
        <v>239</v>
      </c>
      <c r="C241">
        <f t="shared" si="6"/>
        <v>11</v>
      </c>
      <c r="D241">
        <f t="shared" si="7"/>
        <v>2019</v>
      </c>
      <c r="E241">
        <f>SUMIFS(Sheet1!$K$7:$K$2191,Sheet1!$D$7:$D$2191,Summary!C241,Sheet1!$E$7:$E$2191,Summary!D241)</f>
        <v>55003.93</v>
      </c>
    </row>
    <row r="242" spans="2:5" x14ac:dyDescent="0.15">
      <c r="B242">
        <v>240</v>
      </c>
      <c r="C242">
        <f t="shared" si="6"/>
        <v>12</v>
      </c>
      <c r="D242">
        <f t="shared" si="7"/>
        <v>2019</v>
      </c>
      <c r="E242">
        <f>SUMIFS(Sheet1!$K$7:$K$2191,Sheet1!$D$7:$D$2191,Summary!C242,Sheet1!$E$7:$E$2191,Summary!D242)</f>
        <v>74629.377000000008</v>
      </c>
    </row>
    <row r="243" spans="2:5" x14ac:dyDescent="0.15">
      <c r="B243">
        <v>241</v>
      </c>
      <c r="C243">
        <f t="shared" si="6"/>
        <v>1</v>
      </c>
      <c r="D243">
        <f t="shared" si="7"/>
        <v>2020</v>
      </c>
      <c r="E243">
        <f>SUMIFS(Sheet1!$K$7:$K$2191,Sheet1!$D$7:$D$2191,Summary!C243,Sheet1!$E$7:$E$2191,Summary!D243)</f>
        <v>87501.584000000003</v>
      </c>
    </row>
    <row r="244" spans="2:5" x14ac:dyDescent="0.15">
      <c r="B244">
        <v>242</v>
      </c>
      <c r="C244">
        <f t="shared" si="6"/>
        <v>2</v>
      </c>
      <c r="D244">
        <f t="shared" si="7"/>
        <v>2020</v>
      </c>
      <c r="E244">
        <f>SUMIFS(Sheet1!$K$7:$K$2191,Sheet1!$D$7:$D$2191,Summary!C244,Sheet1!$E$7:$E$2191,Summary!D244)</f>
        <v>102819.13399999999</v>
      </c>
    </row>
    <row r="245" spans="2:5" x14ac:dyDescent="0.15">
      <c r="B245">
        <v>243</v>
      </c>
      <c r="C245">
        <f t="shared" si="6"/>
        <v>3</v>
      </c>
      <c r="D245">
        <f t="shared" si="7"/>
        <v>2020</v>
      </c>
      <c r="E245">
        <f>SUMIFS(Sheet1!$K$7:$K$2191,Sheet1!$D$7:$D$2191,Summary!C245,Sheet1!$E$7:$E$2191,Summary!D245)</f>
        <v>114412.38059999999</v>
      </c>
    </row>
    <row r="246" spans="2:5" x14ac:dyDescent="0.15">
      <c r="B246">
        <v>244</v>
      </c>
      <c r="C246">
        <f t="shared" si="6"/>
        <v>4</v>
      </c>
      <c r="D246">
        <f t="shared" si="7"/>
        <v>2020</v>
      </c>
      <c r="E246">
        <f>SUMIFS(Sheet1!$K$7:$K$2191,Sheet1!$D$7:$D$2191,Summary!C246,Sheet1!$E$7:$E$2191,Summary!D246)</f>
        <v>1558791.4762599994</v>
      </c>
    </row>
    <row r="247" spans="2:5" x14ac:dyDescent="0.15">
      <c r="B247">
        <v>245</v>
      </c>
      <c r="C247">
        <f t="shared" si="6"/>
        <v>5</v>
      </c>
      <c r="D247">
        <f t="shared" si="7"/>
        <v>2020</v>
      </c>
      <c r="E247">
        <f>SUMIFS(Sheet1!$K$7:$K$2191,Sheet1!$D$7:$D$2191,Summary!C247,Sheet1!$E$7:$E$2191,Summary!D247)</f>
        <v>338430.10149999999</v>
      </c>
    </row>
    <row r="248" spans="2:5" x14ac:dyDescent="0.15">
      <c r="B248">
        <v>246</v>
      </c>
      <c r="C248">
        <f t="shared" si="6"/>
        <v>6</v>
      </c>
      <c r="D248">
        <f t="shared" si="7"/>
        <v>2020</v>
      </c>
      <c r="E248">
        <f>SUMIFS(Sheet1!$K$7:$K$2191,Sheet1!$D$7:$D$2191,Summary!C248,Sheet1!$E$7:$E$2191,Summary!D248)</f>
        <v>322061.15260000003</v>
      </c>
    </row>
    <row r="249" spans="2:5" x14ac:dyDescent="0.15">
      <c r="B249">
        <v>247</v>
      </c>
      <c r="C249">
        <f t="shared" si="6"/>
        <v>7</v>
      </c>
      <c r="D249">
        <f t="shared" si="7"/>
        <v>2020</v>
      </c>
      <c r="E249">
        <f>SUMIFS(Sheet1!$K$7:$K$2191,Sheet1!$D$7:$D$2191,Summary!C249,Sheet1!$E$7:$E$2191,Summary!D249)</f>
        <v>419565.011</v>
      </c>
    </row>
    <row r="250" spans="2:5" x14ac:dyDescent="0.15">
      <c r="B250">
        <v>248</v>
      </c>
      <c r="C250">
        <f t="shared" si="6"/>
        <v>8</v>
      </c>
      <c r="D250">
        <f t="shared" si="7"/>
        <v>2020</v>
      </c>
      <c r="E250">
        <f>SUMIFS(Sheet1!$K$7:$K$2191,Sheet1!$D$7:$D$2191,Summary!C250,Sheet1!$E$7:$E$2191,Summary!D250)</f>
        <v>310890.91700000002</v>
      </c>
    </row>
    <row r="251" spans="2:5" x14ac:dyDescent="0.15">
      <c r="B251">
        <v>249</v>
      </c>
      <c r="C251">
        <f t="shared" si="6"/>
        <v>9</v>
      </c>
      <c r="D251">
        <f t="shared" si="7"/>
        <v>2020</v>
      </c>
      <c r="E251">
        <f>SUMIFS(Sheet1!$K$7:$K$2191,Sheet1!$D$7:$D$2191,Summary!C251,Sheet1!$E$7:$E$2191,Summary!D251)</f>
        <v>269885.99999999994</v>
      </c>
    </row>
    <row r="252" spans="2:5" x14ac:dyDescent="0.15">
      <c r="B252">
        <v>250</v>
      </c>
      <c r="C252">
        <f t="shared" si="6"/>
        <v>10</v>
      </c>
      <c r="D252">
        <f t="shared" si="7"/>
        <v>2020</v>
      </c>
      <c r="E252">
        <f>SUMIFS(Sheet1!$K$7:$K$2191,Sheet1!$D$7:$D$2191,Summary!C252,Sheet1!$E$7:$E$2191,Summary!D252)</f>
        <v>329911.11199999996</v>
      </c>
    </row>
    <row r="253" spans="2:5" x14ac:dyDescent="0.15">
      <c r="B253">
        <v>251</v>
      </c>
      <c r="C253">
        <f t="shared" si="6"/>
        <v>11</v>
      </c>
      <c r="D253">
        <f t="shared" si="7"/>
        <v>2020</v>
      </c>
      <c r="E253">
        <f>SUMIFS(Sheet1!$K$7:$K$2191,Sheet1!$D$7:$D$2191,Summary!C253,Sheet1!$E$7:$E$2191,Summary!D253)</f>
        <v>227399.53</v>
      </c>
    </row>
    <row r="254" spans="2:5" x14ac:dyDescent="0.15">
      <c r="B254">
        <v>252</v>
      </c>
      <c r="C254">
        <f t="shared" si="6"/>
        <v>12</v>
      </c>
      <c r="D254">
        <f t="shared" si="7"/>
        <v>2020</v>
      </c>
      <c r="E254">
        <f>SUMIFS(Sheet1!$K$7:$K$2191,Sheet1!$D$7:$D$2191,Summary!C254,Sheet1!$E$7:$E$2191,Summary!D254)</f>
        <v>149590.70499999999</v>
      </c>
    </row>
    <row r="255" spans="2:5" x14ac:dyDescent="0.15">
      <c r="B255">
        <v>253</v>
      </c>
      <c r="C255">
        <f t="shared" si="6"/>
        <v>1</v>
      </c>
      <c r="D255">
        <f t="shared" si="7"/>
        <v>2021</v>
      </c>
      <c r="E255">
        <f>SUMIFS(Sheet1!$K$7:$K$2191,Sheet1!$D$7:$D$2191,Summary!C255,Sheet1!$E$7:$E$2191,Summary!D255)</f>
        <v>139684.64199999996</v>
      </c>
    </row>
    <row r="256" spans="2:5" x14ac:dyDescent="0.15">
      <c r="B256">
        <v>254</v>
      </c>
      <c r="C256">
        <f t="shared" si="6"/>
        <v>2</v>
      </c>
      <c r="D256">
        <f t="shared" si="7"/>
        <v>2021</v>
      </c>
      <c r="E256">
        <f>SUMIFS(Sheet1!$K$7:$K$2191,Sheet1!$D$7:$D$2191,Summary!C256,Sheet1!$E$7:$E$2191,Summary!D256)</f>
        <v>195984.21799999996</v>
      </c>
    </row>
    <row r="257" spans="2:5" x14ac:dyDescent="0.15">
      <c r="B257">
        <v>255</v>
      </c>
      <c r="C257">
        <f t="shared" si="6"/>
        <v>3</v>
      </c>
      <c r="D257">
        <f t="shared" si="7"/>
        <v>2021</v>
      </c>
      <c r="E257">
        <f>SUMIFS(Sheet1!$K$7:$K$2191,Sheet1!$D$7:$D$2191,Summary!C257,Sheet1!$E$7:$E$2191,Summary!D257)</f>
        <v>176073.13800000004</v>
      </c>
    </row>
    <row r="258" spans="2:5" x14ac:dyDescent="0.15">
      <c r="B258">
        <v>256</v>
      </c>
      <c r="C258">
        <f t="shared" si="6"/>
        <v>4</v>
      </c>
      <c r="D258">
        <f t="shared" si="7"/>
        <v>2021</v>
      </c>
      <c r="E258">
        <f>SUMIFS(Sheet1!$K$7:$K$2191,Sheet1!$D$7:$D$2191,Summary!C258,Sheet1!$E$7:$E$2191,Summary!D258)</f>
        <v>121842.58600000001</v>
      </c>
    </row>
    <row r="259" spans="2:5" x14ac:dyDescent="0.15">
      <c r="B259">
        <v>257</v>
      </c>
      <c r="C259">
        <f t="shared" si="6"/>
        <v>5</v>
      </c>
      <c r="D259">
        <f t="shared" si="7"/>
        <v>2021</v>
      </c>
      <c r="E259">
        <f>SUMIFS(Sheet1!$K$7:$K$2191,Sheet1!$D$7:$D$2191,Summary!C259,Sheet1!$E$7:$E$2191,Summary!D259)</f>
        <v>160780.92300000001</v>
      </c>
    </row>
    <row r="260" spans="2:5" x14ac:dyDescent="0.15">
      <c r="B260">
        <v>258</v>
      </c>
      <c r="C260">
        <f t="shared" si="6"/>
        <v>6</v>
      </c>
      <c r="D260">
        <f t="shared" si="7"/>
        <v>2021</v>
      </c>
      <c r="E260">
        <f>SUMIFS(Sheet1!$K$7:$K$2191,Sheet1!$D$7:$D$2191,Summary!C260,Sheet1!$E$7:$E$2191,Summary!D260)</f>
        <v>155391.65800000002</v>
      </c>
    </row>
    <row r="261" spans="2:5" x14ac:dyDescent="0.15">
      <c r="B261">
        <v>259</v>
      </c>
      <c r="C261">
        <f t="shared" ref="C261:C324" si="8">MOD(B260,12)+1</f>
        <v>7</v>
      </c>
      <c r="D261">
        <f t="shared" ref="D261:D324" si="9">ROUNDDOWN($D$1+(B260/12),0)</f>
        <v>2021</v>
      </c>
      <c r="E261">
        <f>SUMIFS(Sheet1!$K$7:$K$2191,Sheet1!$D$7:$D$2191,Summary!C261,Sheet1!$E$7:$E$2191,Summary!D261)</f>
        <v>100189.288</v>
      </c>
    </row>
    <row r="262" spans="2:5" x14ac:dyDescent="0.15">
      <c r="B262">
        <v>260</v>
      </c>
      <c r="C262">
        <f t="shared" si="8"/>
        <v>8</v>
      </c>
      <c r="D262">
        <f t="shared" si="9"/>
        <v>2021</v>
      </c>
      <c r="E262">
        <f>SUMIFS(Sheet1!$K$7:$K$2191,Sheet1!$D$7:$D$2191,Summary!C262,Sheet1!$E$7:$E$2191,Summary!D262)</f>
        <v>82877.342999999993</v>
      </c>
    </row>
    <row r="263" spans="2:5" x14ac:dyDescent="0.15">
      <c r="B263">
        <v>261</v>
      </c>
      <c r="C263">
        <f t="shared" si="8"/>
        <v>9</v>
      </c>
      <c r="D263">
        <f t="shared" si="9"/>
        <v>2021</v>
      </c>
      <c r="E263">
        <f>SUMIFS(Sheet1!$K$7:$K$2191,Sheet1!$D$7:$D$2191,Summary!C263,Sheet1!$E$7:$E$2191,Summary!D263)</f>
        <v>125108.772</v>
      </c>
    </row>
    <row r="264" spans="2:5" x14ac:dyDescent="0.15">
      <c r="B264">
        <v>262</v>
      </c>
      <c r="C264">
        <f t="shared" si="8"/>
        <v>10</v>
      </c>
      <c r="D264">
        <f t="shared" si="9"/>
        <v>2021</v>
      </c>
      <c r="E264">
        <f>SUMIFS(Sheet1!$K$7:$K$2191,Sheet1!$D$7:$D$2191,Summary!C264,Sheet1!$E$7:$E$2191,Summary!D264)</f>
        <v>120296.65499999998</v>
      </c>
    </row>
    <row r="265" spans="2:5" x14ac:dyDescent="0.15">
      <c r="B265">
        <v>263</v>
      </c>
      <c r="C265">
        <f t="shared" si="8"/>
        <v>11</v>
      </c>
      <c r="D265">
        <f t="shared" si="9"/>
        <v>2021</v>
      </c>
      <c r="E265">
        <f>SUMIFS(Sheet1!$K$7:$K$2191,Sheet1!$D$7:$D$2191,Summary!C265,Sheet1!$E$7:$E$2191,Summary!D265)</f>
        <v>69809.532999999996</v>
      </c>
    </row>
    <row r="266" spans="2:5" x14ac:dyDescent="0.15">
      <c r="B266">
        <v>264</v>
      </c>
      <c r="C266">
        <f t="shared" si="8"/>
        <v>12</v>
      </c>
      <c r="D266">
        <f t="shared" si="9"/>
        <v>2021</v>
      </c>
      <c r="E266">
        <f>SUMIFS(Sheet1!$K$7:$K$2191,Sheet1!$D$7:$D$2191,Summary!C266,Sheet1!$E$7:$E$2191,Summary!D266)</f>
        <v>16125</v>
      </c>
    </row>
    <row r="267" spans="2:5" x14ac:dyDescent="0.15">
      <c r="B267">
        <v>265</v>
      </c>
      <c r="C267">
        <f t="shared" si="8"/>
        <v>1</v>
      </c>
      <c r="D267">
        <f t="shared" si="9"/>
        <v>2022</v>
      </c>
      <c r="E267">
        <f>SUMIFS(Sheet1!$K$7:$K$2191,Sheet1!$D$7:$D$2191,Summary!C267,Sheet1!$E$7:$E$2191,Summary!D267)</f>
        <v>44758.870999999999</v>
      </c>
    </row>
    <row r="268" spans="2:5" x14ac:dyDescent="0.15">
      <c r="B268">
        <v>266</v>
      </c>
      <c r="C268">
        <f t="shared" si="8"/>
        <v>2</v>
      </c>
      <c r="D268">
        <f t="shared" si="9"/>
        <v>2022</v>
      </c>
      <c r="E268">
        <f>SUMIFS(Sheet1!$K$7:$K$2191,Sheet1!$D$7:$D$2191,Summary!C268,Sheet1!$E$7:$E$2191,Summary!D268)</f>
        <v>8750</v>
      </c>
    </row>
    <row r="269" spans="2:5" x14ac:dyDescent="0.15">
      <c r="B269">
        <v>267</v>
      </c>
      <c r="C269">
        <f t="shared" si="8"/>
        <v>3</v>
      </c>
      <c r="D269">
        <f t="shared" si="9"/>
        <v>2022</v>
      </c>
      <c r="E269">
        <f>SUMIFS(Sheet1!$K$7:$K$2191,Sheet1!$D$7:$D$2191,Summary!C269,Sheet1!$E$7:$E$2191,Summary!D269)</f>
        <v>39833.983999999997</v>
      </c>
    </row>
    <row r="270" spans="2:5" x14ac:dyDescent="0.15">
      <c r="B270">
        <v>268</v>
      </c>
      <c r="C270">
        <f t="shared" si="8"/>
        <v>4</v>
      </c>
      <c r="D270">
        <f t="shared" si="9"/>
        <v>2022</v>
      </c>
      <c r="E270">
        <f>SUMIFS(Sheet1!$K$7:$K$2191,Sheet1!$D$7:$D$2191,Summary!C270,Sheet1!$E$7:$E$2191,Summary!D270)</f>
        <v>1574328.3576600004</v>
      </c>
    </row>
    <row r="271" spans="2:5" x14ac:dyDescent="0.15">
      <c r="B271">
        <v>269</v>
      </c>
      <c r="C271">
        <f t="shared" si="8"/>
        <v>5</v>
      </c>
      <c r="D271">
        <f t="shared" si="9"/>
        <v>2022</v>
      </c>
      <c r="E271">
        <f>SUMIFS(Sheet1!$K$7:$K$2191,Sheet1!$D$7:$D$2191,Summary!C271,Sheet1!$E$7:$E$2191,Summary!D271)</f>
        <v>50186.195999999996</v>
      </c>
    </row>
    <row r="272" spans="2:5" x14ac:dyDescent="0.15">
      <c r="B272">
        <v>270</v>
      </c>
      <c r="C272">
        <f t="shared" si="8"/>
        <v>6</v>
      </c>
      <c r="D272">
        <f t="shared" si="9"/>
        <v>2022</v>
      </c>
      <c r="E272">
        <f>SUMIFS(Sheet1!$K$7:$K$2191,Sheet1!$D$7:$D$2191,Summary!C272,Sheet1!$E$7:$E$2191,Summary!D272)</f>
        <v>48922.957999999999</v>
      </c>
    </row>
    <row r="273" spans="2:5" x14ac:dyDescent="0.15">
      <c r="B273">
        <v>271</v>
      </c>
      <c r="C273">
        <f t="shared" si="8"/>
        <v>7</v>
      </c>
      <c r="D273">
        <f t="shared" si="9"/>
        <v>2022</v>
      </c>
      <c r="E273">
        <f>SUMIFS(Sheet1!$K$7:$K$2191,Sheet1!$D$7:$D$2191,Summary!C273,Sheet1!$E$7:$E$2191,Summary!D273)</f>
        <v>1641237.2756600003</v>
      </c>
    </row>
    <row r="274" spans="2:5" x14ac:dyDescent="0.15">
      <c r="B274">
        <v>272</v>
      </c>
      <c r="C274">
        <f t="shared" si="8"/>
        <v>8</v>
      </c>
      <c r="D274">
        <f t="shared" si="9"/>
        <v>2022</v>
      </c>
      <c r="E274">
        <f>SUMIFS(Sheet1!$K$7:$K$2191,Sheet1!$D$7:$D$2191,Summary!C274,Sheet1!$E$7:$E$2191,Summary!D274)</f>
        <v>106644.692</v>
      </c>
    </row>
    <row r="275" spans="2:5" x14ac:dyDescent="0.15">
      <c r="B275">
        <v>273</v>
      </c>
      <c r="C275">
        <f t="shared" si="8"/>
        <v>9</v>
      </c>
      <c r="D275">
        <f t="shared" si="9"/>
        <v>2022</v>
      </c>
      <c r="E275">
        <f>SUMIFS(Sheet1!$K$7:$K$2191,Sheet1!$D$7:$D$2191,Summary!C275,Sheet1!$E$7:$E$2191,Summary!D275)</f>
        <v>89729.862999999998</v>
      </c>
    </row>
    <row r="276" spans="2:5" x14ac:dyDescent="0.15">
      <c r="B276">
        <v>274</v>
      </c>
      <c r="C276">
        <f t="shared" si="8"/>
        <v>10</v>
      </c>
      <c r="D276">
        <f t="shared" si="9"/>
        <v>2022</v>
      </c>
      <c r="E276">
        <f>SUMIFS(Sheet1!$K$7:$K$2191,Sheet1!$D$7:$D$2191,Summary!C276,Sheet1!$E$7:$E$2191,Summary!D276)</f>
        <v>53840.695</v>
      </c>
    </row>
    <row r="277" spans="2:5" x14ac:dyDescent="0.15">
      <c r="B277">
        <v>275</v>
      </c>
      <c r="C277">
        <f t="shared" si="8"/>
        <v>11</v>
      </c>
      <c r="D277">
        <f t="shared" si="9"/>
        <v>2022</v>
      </c>
      <c r="E277">
        <f>SUMIFS(Sheet1!$K$7:$K$2191,Sheet1!$D$7:$D$2191,Summary!C277,Sheet1!$E$7:$E$2191,Summary!D277)</f>
        <v>0</v>
      </c>
    </row>
    <row r="278" spans="2:5" x14ac:dyDescent="0.15">
      <c r="B278">
        <v>276</v>
      </c>
      <c r="C278">
        <f t="shared" si="8"/>
        <v>12</v>
      </c>
      <c r="D278">
        <f t="shared" si="9"/>
        <v>2022</v>
      </c>
      <c r="E278">
        <f>SUMIFS(Sheet1!$K$7:$K$2191,Sheet1!$D$7:$D$2191,Summary!C278,Sheet1!$E$7:$E$2191,Summary!D278)</f>
        <v>0</v>
      </c>
    </row>
    <row r="279" spans="2:5" x14ac:dyDescent="0.15">
      <c r="B279">
        <v>277</v>
      </c>
      <c r="C279">
        <f t="shared" si="8"/>
        <v>1</v>
      </c>
      <c r="D279">
        <f t="shared" si="9"/>
        <v>2023</v>
      </c>
      <c r="E279">
        <f>SUMIFS(Sheet1!$K$7:$K$2191,Sheet1!$D$7:$D$2191,Summary!C279,Sheet1!$E$7:$E$2191,Summary!D279)</f>
        <v>0</v>
      </c>
    </row>
    <row r="280" spans="2:5" x14ac:dyDescent="0.15">
      <c r="B280">
        <v>278</v>
      </c>
      <c r="C280">
        <f t="shared" si="8"/>
        <v>2</v>
      </c>
      <c r="D280">
        <f t="shared" si="9"/>
        <v>2023</v>
      </c>
      <c r="E280">
        <f>SUMIFS(Sheet1!$K$7:$K$2191,Sheet1!$D$7:$D$2191,Summary!C280,Sheet1!$E$7:$E$2191,Summary!D280)</f>
        <v>0</v>
      </c>
    </row>
    <row r="281" spans="2:5" x14ac:dyDescent="0.15">
      <c r="B281">
        <v>279</v>
      </c>
      <c r="C281">
        <f t="shared" si="8"/>
        <v>3</v>
      </c>
      <c r="D281">
        <f t="shared" si="9"/>
        <v>2023</v>
      </c>
      <c r="E281">
        <f>SUMIFS(Sheet1!$K$7:$K$2191,Sheet1!$D$7:$D$2191,Summary!C281,Sheet1!$E$7:$E$2191,Summary!D281)</f>
        <v>0</v>
      </c>
    </row>
    <row r="282" spans="2:5" x14ac:dyDescent="0.15">
      <c r="B282">
        <v>280</v>
      </c>
      <c r="C282">
        <f t="shared" si="8"/>
        <v>4</v>
      </c>
      <c r="D282">
        <f t="shared" si="9"/>
        <v>2023</v>
      </c>
      <c r="E282">
        <f>SUMIFS(Sheet1!$K$7:$K$2191,Sheet1!$D$7:$D$2191,Summary!C282,Sheet1!$E$7:$E$2191,Summary!D282)</f>
        <v>0</v>
      </c>
    </row>
    <row r="283" spans="2:5" x14ac:dyDescent="0.15">
      <c r="B283">
        <v>281</v>
      </c>
      <c r="C283">
        <f t="shared" si="8"/>
        <v>5</v>
      </c>
      <c r="D283">
        <f t="shared" si="9"/>
        <v>2023</v>
      </c>
      <c r="E283">
        <f>SUMIFS(Sheet1!$K$7:$K$2191,Sheet1!$D$7:$D$2191,Summary!C283,Sheet1!$E$7:$E$2191,Summary!D283)</f>
        <v>0</v>
      </c>
    </row>
    <row r="284" spans="2:5" x14ac:dyDescent="0.15">
      <c r="B284">
        <v>282</v>
      </c>
      <c r="C284">
        <f t="shared" si="8"/>
        <v>6</v>
      </c>
      <c r="D284">
        <f t="shared" si="9"/>
        <v>2023</v>
      </c>
      <c r="E284">
        <f>SUMIFS(Sheet1!$K$7:$K$2191,Sheet1!$D$7:$D$2191,Summary!C284,Sheet1!$E$7:$E$2191,Summary!D284)</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GILT MARKET</dc:title>
  <dc:creator>Crystal Decisions</dc:creator>
  <dc:description>Powered by Crystal</dc:description>
  <cp:lastModifiedBy>Harry Austin</cp:lastModifiedBy>
  <dcterms:created xsi:type="dcterms:W3CDTF">2022-11-16T14:58:10Z</dcterms:created>
  <dcterms:modified xsi:type="dcterms:W3CDTF">2022-11-16T14:58:10Z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usiness Objects Context Information">
    <vt:lpwstr>01734361CD07C3C85B968AA4B2781C480C5E84517533FB2EE1174F74E95997FC9503DC872D15E7FE07B95AE100ED7F409BD8FFB5471A6FB7F628AAFDEBB636857ED1D8199079695A37E00B24151E14927CC9DA52623D51CF27618179AAF1322BA4D7BFFCED0FE035776FF863BB647CA99DB76E2AE4B1561EAEBCC7FB7C65845</vt:lpwstr>
  </property>
  <property fmtid="{D5CDD505-2E9C-101B-9397-08002B2CF9AE}" pid="3" name="Business Objects Context Information1">
    <vt:lpwstr>EDA0F4D167946395973093C66107E2FBB27AAE94A5B8EABE0F22D492FBB6E2E1EB422917E1E870245D7A6E32DB69A8FBE0189BEF5A34F3D46A961353A45932AAEF57E94B041CE17683FB77D0F2A3A610A2E8180E68E8ECD4FA12025C79C98A36B11F505A8FE0730B797D2AC5AE4455EB5E4BDA05F2680FA1B1B067DAC27A147</vt:lpwstr>
  </property>
  <property fmtid="{D5CDD505-2E9C-101B-9397-08002B2CF9AE}" pid="4" name="Business Objects Context Information2">
    <vt:lpwstr>E9BBCFE667992B7F7699123F466571C655F6EAD27E61B4F4A725D47527F888C40122AAD29021C62F8255F14E8EC3CB2CD4128FBE1A8E12C6A8A798169F969E7341F07C92357E28AECF65290A4F66E1B9E5D6037347F2EC4EABE5D63FC683BD382569C06B6B919E156809B7268560EEB7183544C1A0C73EA8901916FA25781BE</vt:lpwstr>
  </property>
  <property fmtid="{D5CDD505-2E9C-101B-9397-08002B2CF9AE}" pid="5" name="Business Objects Context Information3">
    <vt:lpwstr>E770368D761ECCDDFE8663A3A447D8E5D2C958DFBE0EE5415238E05128BEC9A485EEABF2C7F489BF031BF2AA2AB9145740FB8CD669174A488E5D13A955F27CFFC18BCBA11119E7C675BFCE849E43B23D0284998CE980C0A9F8D66D3B0FD51DFA4A182AB353EFF3C30DE63189DA071B6D9C7C99AF4F3CCE54D28BDD069776B5C</vt:lpwstr>
  </property>
  <property fmtid="{D5CDD505-2E9C-101B-9397-08002B2CF9AE}" pid="6" name="Business Objects Context Information4">
    <vt:lpwstr>6259240BA0CD3D89168BE34F7D039751EEAE83936ADBD54455D66A600BBDE0BF4936FBA062D14A78D3E8C378A740EC44BE5F4E64BA65E254A9BB62C15F8BDEDDB26D0B7F495A5EFF9C46517C5A509205FEF28AC1F153DB9BD0B41FF3FF81EC750E7B50A974A9A287B4D818948FF974656539337E6D484D93262767E7BC8FC7A</vt:lpwstr>
  </property>
  <property fmtid="{D5CDD505-2E9C-101B-9397-08002B2CF9AE}" pid="7" name="Business Objects Context Information5">
    <vt:lpwstr>5381775AA429BF8D2845AB6757D5E9D08F43435830FA3479D5F10F4F01DC7D25516E64EC7F20B7B5AFD68044A216FEA36ECECB5BAC2A5C3B68EFA9790ACFA862A9FB24C381644E7C879BAE4AD6D4F379E9F9C6FFF3F241D6849734A795C63B76A67D175414689BAA4F30B366FF8BA85BC3F0090BD56409EF92B6BD884AA8C4C</vt:lpwstr>
  </property>
  <property fmtid="{D5CDD505-2E9C-101B-9397-08002B2CF9AE}" pid="8" name="Business Objects Context Information6">
    <vt:lpwstr>346415B5CF8A94B1714E1A6E5FB27B56BAD0511A4D8581D02352A3E5F4505E62EB67600361F5051459F9C546291C1A22ACB411A907BF349F3C6B0C07B52862A21E5EE7CB6E73A7616EDD6ACE15674C8852948D98</vt:lpwstr>
  </property>
</Properties>
</file>