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C:\Dropbox\WORK\__Harper Adams stuff\TALKS and WORKSHOPS\2023-03-Mpumalanga\Memory data\"/>
    </mc:Choice>
  </mc:AlternateContent>
  <xr:revisionPtr revIDLastSave="0" documentId="13_ncr:1_{78630BC5-C5CB-484B-9D71-599DD121B053}" xr6:coauthVersionLast="47" xr6:coauthVersionMax="47" xr10:uidLastSave="{00000000-0000-0000-0000-000000000000}"/>
  <bookViews>
    <workbookView xWindow="-98" yWindow="-98" windowWidth="21795" windowHeight="14595" activeTab="1" xr2:uid="{00000000-000D-0000-FFFF-FFFF00000000}"/>
  </bookViews>
  <sheets>
    <sheet name="data" sheetId="3" r:id="rId1"/>
    <sheet name="dictionary" sheetId="4" r:id="rId2"/>
    <sheet name="Sheet1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0" i="2" l="1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D30" i="1" l="1"/>
  <c r="E30" i="1"/>
  <c r="F30" i="1"/>
  <c r="G30" i="1"/>
  <c r="H30" i="1"/>
  <c r="I30" i="1"/>
  <c r="J30" i="1"/>
  <c r="K30" i="1"/>
  <c r="L30" i="1"/>
  <c r="M30" i="1"/>
  <c r="N30" i="1"/>
  <c r="O30" i="1"/>
  <c r="P30" i="1"/>
  <c r="C30" i="1"/>
  <c r="K29" i="1"/>
  <c r="L29" i="1"/>
  <c r="M29" i="1"/>
  <c r="N29" i="1"/>
  <c r="O29" i="1"/>
  <c r="P29" i="1"/>
  <c r="D29" i="1"/>
  <c r="E29" i="1"/>
  <c r="F29" i="1"/>
  <c r="G29" i="1"/>
  <c r="H29" i="1"/>
  <c r="I29" i="1"/>
  <c r="J29" i="1"/>
  <c r="C29" i="1"/>
  <c r="L28" i="1"/>
  <c r="M28" i="1"/>
  <c r="N28" i="1"/>
  <c r="O28" i="1"/>
  <c r="P28" i="1"/>
  <c r="D28" i="1"/>
  <c r="E28" i="1"/>
  <c r="F28" i="1"/>
  <c r="G28" i="1"/>
  <c r="H28" i="1"/>
  <c r="I28" i="1"/>
  <c r="J28" i="1"/>
  <c r="K28" i="1"/>
  <c r="C28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5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4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3" i="1"/>
</calcChain>
</file>

<file path=xl/sharedStrings.xml><?xml version="1.0" encoding="utf-8"?>
<sst xmlns="http://schemas.openxmlformats.org/spreadsheetml/2006/main" count="204" uniqueCount="42">
  <si>
    <t>Area</t>
  </si>
  <si>
    <t>Canopy</t>
  </si>
  <si>
    <t>Plant no</t>
  </si>
  <si>
    <t>Control</t>
  </si>
  <si>
    <t>Mn mg/kg</t>
  </si>
  <si>
    <t>Zn mg/kg</t>
  </si>
  <si>
    <t>Cu mg/kg</t>
  </si>
  <si>
    <t>N mg/kg</t>
  </si>
  <si>
    <t>K mg/kg</t>
  </si>
  <si>
    <t>P mg/kg</t>
  </si>
  <si>
    <t>Ca mg/kg</t>
  </si>
  <si>
    <t>Mg mg/kg</t>
  </si>
  <si>
    <t>Org C %</t>
  </si>
  <si>
    <t>Clay %</t>
  </si>
  <si>
    <t>Exch Acidity cmol/kg</t>
  </si>
  <si>
    <t>Total cations cmol/kg</t>
  </si>
  <si>
    <t>pH (KCL)</t>
  </si>
  <si>
    <t>Acid saturation %</t>
  </si>
  <si>
    <t>MEAN:</t>
  </si>
  <si>
    <t>STANDARD DEVIATION:</t>
  </si>
  <si>
    <t>STANDARD ERROR:</t>
  </si>
  <si>
    <t>CONTROL MEAN:</t>
  </si>
  <si>
    <t>Macro elements</t>
  </si>
  <si>
    <t>mean</t>
  </si>
  <si>
    <t>Micro elements</t>
  </si>
  <si>
    <t>Other chemical properties</t>
  </si>
  <si>
    <t>standard error</t>
  </si>
  <si>
    <t>Plant</t>
  </si>
  <si>
    <t>Mn</t>
  </si>
  <si>
    <t>Zn</t>
  </si>
  <si>
    <t>Cu</t>
  </si>
  <si>
    <t>N</t>
  </si>
  <si>
    <t>K</t>
  </si>
  <si>
    <t>P</t>
  </si>
  <si>
    <t>Ca</t>
  </si>
  <si>
    <t>Mg</t>
  </si>
  <si>
    <t>Org_C</t>
  </si>
  <si>
    <t>Clay</t>
  </si>
  <si>
    <t>Exchangable_acidity</t>
  </si>
  <si>
    <t>pH_KCL</t>
  </si>
  <si>
    <t>Acid_saturation</t>
  </si>
  <si>
    <t>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</si>
</sst>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Sheet2!$S$5</c:f>
              <c:strCache>
                <c:ptCount val="1"/>
                <c:pt idx="0">
                  <c:v>Canopy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Sheet2!$R$6:$R$11</c:f>
              <c:strCache>
                <c:ptCount val="6"/>
                <c:pt idx="0">
                  <c:v>Org C %</c:v>
                </c:pt>
                <c:pt idx="1">
                  <c:v>N mg/kg</c:v>
                </c:pt>
                <c:pt idx="2">
                  <c:v>P mg/kg</c:v>
                </c:pt>
                <c:pt idx="3">
                  <c:v>K mg/kg</c:v>
                </c:pt>
                <c:pt idx="4">
                  <c:v>Ca mg/kg</c:v>
                </c:pt>
                <c:pt idx="5">
                  <c:v>Mg mg/kg</c:v>
                </c:pt>
              </c:strCache>
            </c:strRef>
          </c:cat>
          <c:val>
            <c:numRef>
              <c:f>Sheet2!$S$6:$S$11</c:f>
              <c:numCache>
                <c:formatCode>General</c:formatCode>
                <c:ptCount val="6"/>
                <c:pt idx="0">
                  <c:v>2.52</c:v>
                </c:pt>
                <c:pt idx="1">
                  <c:v>155.68</c:v>
                </c:pt>
                <c:pt idx="2">
                  <c:v>12.81</c:v>
                </c:pt>
                <c:pt idx="3">
                  <c:v>0.13</c:v>
                </c:pt>
                <c:pt idx="4">
                  <c:v>0.66</c:v>
                </c:pt>
                <c:pt idx="5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8-4ED4-B93C-1989CAAD7A34}"/>
            </c:ext>
          </c:extLst>
        </c:ser>
        <c:ser>
          <c:idx val="1"/>
          <c:order val="1"/>
          <c:tx>
            <c:strRef>
              <c:f>Sheet2!$T$5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Sheet2!$R$6:$R$11</c:f>
              <c:strCache>
                <c:ptCount val="6"/>
                <c:pt idx="0">
                  <c:v>Org C %</c:v>
                </c:pt>
                <c:pt idx="1">
                  <c:v>N mg/kg</c:v>
                </c:pt>
                <c:pt idx="2">
                  <c:v>P mg/kg</c:v>
                </c:pt>
                <c:pt idx="3">
                  <c:v>K mg/kg</c:v>
                </c:pt>
                <c:pt idx="4">
                  <c:v>Ca mg/kg</c:v>
                </c:pt>
                <c:pt idx="5">
                  <c:v>Mg mg/kg</c:v>
                </c:pt>
              </c:strCache>
            </c:strRef>
          </c:cat>
          <c:val>
            <c:numRef>
              <c:f>Sheet2!$T$6:$T$11</c:f>
              <c:numCache>
                <c:formatCode>General</c:formatCode>
                <c:ptCount val="6"/>
                <c:pt idx="0">
                  <c:v>2.21</c:v>
                </c:pt>
                <c:pt idx="1">
                  <c:v>123.88</c:v>
                </c:pt>
                <c:pt idx="2">
                  <c:v>7.92</c:v>
                </c:pt>
                <c:pt idx="3">
                  <c:v>0.12</c:v>
                </c:pt>
                <c:pt idx="4">
                  <c:v>0.51</c:v>
                </c:pt>
                <c:pt idx="5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8-4ED4-B93C-1989CAAD7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929568"/>
        <c:axId val="1079916256"/>
      </c:lineChart>
      <c:catAx>
        <c:axId val="10799295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916256"/>
        <c:crosses val="autoZero"/>
        <c:auto val="1"/>
        <c:lblAlgn val="ctr"/>
        <c:lblOffset val="100"/>
        <c:noMultiLvlLbl val="0"/>
      </c:catAx>
      <c:valAx>
        <c:axId val="10799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92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Sheet2!$S$15</c:f>
              <c:strCache>
                <c:ptCount val="1"/>
                <c:pt idx="0">
                  <c:v>Canopy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Sheet2!$R$16:$R$18</c:f>
              <c:strCache>
                <c:ptCount val="3"/>
                <c:pt idx="0">
                  <c:v>Mn mg/kg</c:v>
                </c:pt>
                <c:pt idx="1">
                  <c:v>Zn mg/kg</c:v>
                </c:pt>
                <c:pt idx="2">
                  <c:v>Cu mg/kg</c:v>
                </c:pt>
              </c:strCache>
            </c:strRef>
          </c:cat>
          <c:val>
            <c:numRef>
              <c:f>Sheet2!$S$16:$S$18</c:f>
              <c:numCache>
                <c:formatCode>General</c:formatCode>
                <c:ptCount val="3"/>
                <c:pt idx="0">
                  <c:v>15.96</c:v>
                </c:pt>
                <c:pt idx="1">
                  <c:v>0.86</c:v>
                </c:pt>
                <c:pt idx="2">
                  <c:v>1.1499999999999999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E-452A-8214-C55BAA2E860B}"/>
            </c:ext>
          </c:extLst>
        </c:ser>
        <c:ser>
          <c:idx val="1"/>
          <c:order val="1"/>
          <c:tx>
            <c:strRef>
              <c:f>Sheet2!$T$15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Sheet2!$R$16:$R$18</c:f>
              <c:strCache>
                <c:ptCount val="3"/>
                <c:pt idx="0">
                  <c:v>Mn mg/kg</c:v>
                </c:pt>
                <c:pt idx="1">
                  <c:v>Zn mg/kg</c:v>
                </c:pt>
                <c:pt idx="2">
                  <c:v>Cu mg/kg</c:v>
                </c:pt>
              </c:strCache>
            </c:strRef>
          </c:cat>
          <c:val>
            <c:numRef>
              <c:f>Sheet2!$T$16:$T$18</c:f>
              <c:numCache>
                <c:formatCode>General</c:formatCode>
                <c:ptCount val="3"/>
                <c:pt idx="0">
                  <c:v>9.58</c:v>
                </c:pt>
                <c:pt idx="1">
                  <c:v>0.89</c:v>
                </c:pt>
                <c:pt idx="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E-452A-8214-C55BAA2E8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934480"/>
        <c:axId val="1078944048"/>
      </c:lineChart>
      <c:catAx>
        <c:axId val="10789344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944048"/>
        <c:crosses val="autoZero"/>
        <c:auto val="1"/>
        <c:lblAlgn val="ctr"/>
        <c:lblOffset val="100"/>
        <c:noMultiLvlLbl val="0"/>
      </c:catAx>
      <c:valAx>
        <c:axId val="10789440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93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Sheet2!$S$21</c:f>
              <c:strCache>
                <c:ptCount val="1"/>
                <c:pt idx="0">
                  <c:v>Canopy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Sheet2!$R$22:$R$26</c:f>
              <c:strCache>
                <c:ptCount val="5"/>
                <c:pt idx="0">
                  <c:v>Clay %</c:v>
                </c:pt>
                <c:pt idx="1">
                  <c:v>Exch Acidity cmol/kg</c:v>
                </c:pt>
                <c:pt idx="2">
                  <c:v>Total cations cmol/kg</c:v>
                </c:pt>
                <c:pt idx="3">
                  <c:v>pH (KCL)</c:v>
                </c:pt>
                <c:pt idx="4">
                  <c:v>Acid saturation %</c:v>
                </c:pt>
              </c:strCache>
            </c:strRef>
          </c:cat>
          <c:val>
            <c:numRef>
              <c:f>Sheet2!$S$22:$S$26</c:f>
              <c:numCache>
                <c:formatCode>General</c:formatCode>
                <c:ptCount val="5"/>
                <c:pt idx="0">
                  <c:v>23.5</c:v>
                </c:pt>
                <c:pt idx="1">
                  <c:v>1.98</c:v>
                </c:pt>
                <c:pt idx="2">
                  <c:v>3.09</c:v>
                </c:pt>
                <c:pt idx="3">
                  <c:v>3.84</c:v>
                </c:pt>
                <c:pt idx="4">
                  <c:v>65.099999999999994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6-43BE-898F-E0AD9C8A8F76}"/>
            </c:ext>
          </c:extLst>
        </c:ser>
        <c:ser>
          <c:idx val="1"/>
          <c:order val="1"/>
          <c:tx>
            <c:strRef>
              <c:f>Sheet2!$T$21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Sheet2!$R$22:$R$26</c:f>
              <c:strCache>
                <c:ptCount val="5"/>
                <c:pt idx="0">
                  <c:v>Clay %</c:v>
                </c:pt>
                <c:pt idx="1">
                  <c:v>Exch Acidity cmol/kg</c:v>
                </c:pt>
                <c:pt idx="2">
                  <c:v>Total cations cmol/kg</c:v>
                </c:pt>
                <c:pt idx="3">
                  <c:v>pH (KCL)</c:v>
                </c:pt>
                <c:pt idx="4">
                  <c:v>Acid saturation %</c:v>
                </c:pt>
              </c:strCache>
            </c:strRef>
          </c:cat>
          <c:val>
            <c:numRef>
              <c:f>Sheet2!$T$22:$T$26</c:f>
              <c:numCache>
                <c:formatCode>General</c:formatCode>
                <c:ptCount val="5"/>
                <c:pt idx="0">
                  <c:v>25.5</c:v>
                </c:pt>
                <c:pt idx="1">
                  <c:v>1.62</c:v>
                </c:pt>
                <c:pt idx="2">
                  <c:v>2.42</c:v>
                </c:pt>
                <c:pt idx="3">
                  <c:v>3.92</c:v>
                </c:pt>
                <c:pt idx="4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16-43BE-898F-E0AD9C8A8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792128"/>
        <c:axId val="972792544"/>
      </c:lineChart>
      <c:catAx>
        <c:axId val="9727921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792544"/>
        <c:crosses val="autoZero"/>
        <c:auto val="1"/>
        <c:lblAlgn val="ctr"/>
        <c:lblOffset val="100"/>
        <c:noMultiLvlLbl val="0"/>
      </c:catAx>
      <c:valAx>
        <c:axId val="97279254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79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Sheet2!$S$15</c:f>
              <c:strCache>
                <c:ptCount val="1"/>
                <c:pt idx="0">
                  <c:v>Canopy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 w="22225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Sheet2!$R$16:$R$18</c:f>
              <c:strCache>
                <c:ptCount val="3"/>
                <c:pt idx="0">
                  <c:v>Mn mg/kg</c:v>
                </c:pt>
                <c:pt idx="1">
                  <c:v>Zn mg/kg</c:v>
                </c:pt>
                <c:pt idx="2">
                  <c:v>Cu mg/kg</c:v>
                </c:pt>
              </c:strCache>
            </c:strRef>
          </c:cat>
          <c:val>
            <c:numRef>
              <c:f>Sheet2!$S$16:$S$18</c:f>
              <c:numCache>
                <c:formatCode>General</c:formatCode>
                <c:ptCount val="3"/>
                <c:pt idx="0">
                  <c:v>15.96</c:v>
                </c:pt>
                <c:pt idx="1">
                  <c:v>0.86</c:v>
                </c:pt>
                <c:pt idx="2">
                  <c:v>1.1499999999999999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9-4CFF-B388-D9B3FA884BD6}"/>
            </c:ext>
          </c:extLst>
        </c:ser>
        <c:ser>
          <c:idx val="1"/>
          <c:order val="1"/>
          <c:tx>
            <c:strRef>
              <c:f>Sheet2!$T$15</c:f>
              <c:strCache>
                <c:ptCount val="1"/>
                <c:pt idx="0">
                  <c:v>Control</c:v>
                </c:pt>
              </c:strCache>
            </c:strRef>
          </c:tx>
          <c:spPr>
            <a:noFill/>
            <a:ln w="22225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Sheet2!$R$16:$R$18</c:f>
              <c:strCache>
                <c:ptCount val="3"/>
                <c:pt idx="0">
                  <c:v>Mn mg/kg</c:v>
                </c:pt>
                <c:pt idx="1">
                  <c:v>Zn mg/kg</c:v>
                </c:pt>
                <c:pt idx="2">
                  <c:v>Cu mg/kg</c:v>
                </c:pt>
              </c:strCache>
            </c:strRef>
          </c:cat>
          <c:val>
            <c:numRef>
              <c:f>Sheet2!$T$16:$T$18</c:f>
              <c:numCache>
                <c:formatCode>General</c:formatCode>
                <c:ptCount val="3"/>
                <c:pt idx="0">
                  <c:v>9.58</c:v>
                </c:pt>
                <c:pt idx="1">
                  <c:v>0.89</c:v>
                </c:pt>
                <c:pt idx="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A9-4CFF-B388-D9B3FA884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086320"/>
        <c:axId val="1079085072"/>
      </c:barChart>
      <c:catAx>
        <c:axId val="10790863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85072"/>
        <c:crosses val="autoZero"/>
        <c:auto val="1"/>
        <c:lblAlgn val="ctr"/>
        <c:lblOffset val="100"/>
        <c:noMultiLvlLbl val="0"/>
      </c:catAx>
      <c:valAx>
        <c:axId val="1079085072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8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Sheet2!$S$21</c:f>
              <c:strCache>
                <c:ptCount val="1"/>
                <c:pt idx="0">
                  <c:v>Canopy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 w="22225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Sheet2!$R$22:$R$26</c:f>
              <c:strCache>
                <c:ptCount val="5"/>
                <c:pt idx="0">
                  <c:v>Clay %</c:v>
                </c:pt>
                <c:pt idx="1">
                  <c:v>Exch Acidity cmol/kg</c:v>
                </c:pt>
                <c:pt idx="2">
                  <c:v>Total cations cmol/kg</c:v>
                </c:pt>
                <c:pt idx="3">
                  <c:v>pH (KCL)</c:v>
                </c:pt>
                <c:pt idx="4">
                  <c:v>Acid saturation %</c:v>
                </c:pt>
              </c:strCache>
            </c:strRef>
          </c:cat>
          <c:val>
            <c:numRef>
              <c:f>Sheet2!$S$22:$S$26</c:f>
              <c:numCache>
                <c:formatCode>General</c:formatCode>
                <c:ptCount val="5"/>
                <c:pt idx="0">
                  <c:v>23.5</c:v>
                </c:pt>
                <c:pt idx="1">
                  <c:v>1.98</c:v>
                </c:pt>
                <c:pt idx="2">
                  <c:v>3.09</c:v>
                </c:pt>
                <c:pt idx="3">
                  <c:v>3.84</c:v>
                </c:pt>
                <c:pt idx="4">
                  <c:v>65.099999999999994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9-4D1B-9AAB-7BC02105C24D}"/>
            </c:ext>
          </c:extLst>
        </c:ser>
        <c:ser>
          <c:idx val="1"/>
          <c:order val="1"/>
          <c:tx>
            <c:strRef>
              <c:f>Sheet2!$T$21</c:f>
              <c:strCache>
                <c:ptCount val="1"/>
                <c:pt idx="0">
                  <c:v>Control</c:v>
                </c:pt>
              </c:strCache>
            </c:strRef>
          </c:tx>
          <c:spPr>
            <a:noFill/>
            <a:ln w="22225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Sheet2!$R$22:$R$26</c:f>
              <c:strCache>
                <c:ptCount val="5"/>
                <c:pt idx="0">
                  <c:v>Clay %</c:v>
                </c:pt>
                <c:pt idx="1">
                  <c:v>Exch Acidity cmol/kg</c:v>
                </c:pt>
                <c:pt idx="2">
                  <c:v>Total cations cmol/kg</c:v>
                </c:pt>
                <c:pt idx="3">
                  <c:v>pH (KCL)</c:v>
                </c:pt>
                <c:pt idx="4">
                  <c:v>Acid saturation %</c:v>
                </c:pt>
              </c:strCache>
            </c:strRef>
          </c:cat>
          <c:val>
            <c:numRef>
              <c:f>Sheet2!$T$22:$T$26</c:f>
              <c:numCache>
                <c:formatCode>General</c:formatCode>
                <c:ptCount val="5"/>
                <c:pt idx="0">
                  <c:v>25.5</c:v>
                </c:pt>
                <c:pt idx="1">
                  <c:v>1.62</c:v>
                </c:pt>
                <c:pt idx="2">
                  <c:v>2.42</c:v>
                </c:pt>
                <c:pt idx="3">
                  <c:v>3.92</c:v>
                </c:pt>
                <c:pt idx="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9-4D1B-9AAB-7BC02105C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2780896"/>
        <c:axId val="972791712"/>
      </c:barChart>
      <c:catAx>
        <c:axId val="97278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791712"/>
        <c:crosses val="autoZero"/>
        <c:auto val="1"/>
        <c:lblAlgn val="ctr"/>
        <c:lblOffset val="100"/>
        <c:noMultiLvlLbl val="0"/>
      </c:catAx>
      <c:valAx>
        <c:axId val="972791712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78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Sheet2!$S$5</c:f>
              <c:strCache>
                <c:ptCount val="1"/>
                <c:pt idx="0">
                  <c:v>Canopy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Sheet2!$R$6:$R$11</c:f>
              <c:strCache>
                <c:ptCount val="6"/>
                <c:pt idx="0">
                  <c:v>Org C %</c:v>
                </c:pt>
                <c:pt idx="1">
                  <c:v>N mg/kg</c:v>
                </c:pt>
                <c:pt idx="2">
                  <c:v>P mg/kg</c:v>
                </c:pt>
                <c:pt idx="3">
                  <c:v>K mg/kg</c:v>
                </c:pt>
                <c:pt idx="4">
                  <c:v>Ca mg/kg</c:v>
                </c:pt>
                <c:pt idx="5">
                  <c:v>Mg mg/kg</c:v>
                </c:pt>
              </c:strCache>
            </c:strRef>
          </c:cat>
          <c:val>
            <c:numRef>
              <c:f>Sheet2!$S$6:$S$11</c:f>
              <c:numCache>
                <c:formatCode>General</c:formatCode>
                <c:ptCount val="6"/>
                <c:pt idx="0">
                  <c:v>2.52</c:v>
                </c:pt>
                <c:pt idx="1">
                  <c:v>155.68</c:v>
                </c:pt>
                <c:pt idx="2">
                  <c:v>12.81</c:v>
                </c:pt>
                <c:pt idx="3">
                  <c:v>0.13</c:v>
                </c:pt>
                <c:pt idx="4">
                  <c:v>0.66</c:v>
                </c:pt>
                <c:pt idx="5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8-407B-9609-F7CB0B95E2E2}"/>
            </c:ext>
          </c:extLst>
        </c:ser>
        <c:ser>
          <c:idx val="1"/>
          <c:order val="1"/>
          <c:tx>
            <c:strRef>
              <c:f>Sheet2!$T$5</c:f>
              <c:strCache>
                <c:ptCount val="1"/>
                <c:pt idx="0">
                  <c:v>Control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Sheet2!$R$6:$R$11</c:f>
              <c:strCache>
                <c:ptCount val="6"/>
                <c:pt idx="0">
                  <c:v>Org C %</c:v>
                </c:pt>
                <c:pt idx="1">
                  <c:v>N mg/kg</c:v>
                </c:pt>
                <c:pt idx="2">
                  <c:v>P mg/kg</c:v>
                </c:pt>
                <c:pt idx="3">
                  <c:v>K mg/kg</c:v>
                </c:pt>
                <c:pt idx="4">
                  <c:v>Ca mg/kg</c:v>
                </c:pt>
                <c:pt idx="5">
                  <c:v>Mg mg/kg</c:v>
                </c:pt>
              </c:strCache>
            </c:strRef>
          </c:cat>
          <c:val>
            <c:numRef>
              <c:f>Sheet2!$T$6:$T$11</c:f>
              <c:numCache>
                <c:formatCode>General</c:formatCode>
                <c:ptCount val="6"/>
                <c:pt idx="0">
                  <c:v>2.21</c:v>
                </c:pt>
                <c:pt idx="1">
                  <c:v>123.88</c:v>
                </c:pt>
                <c:pt idx="2">
                  <c:v>7.92</c:v>
                </c:pt>
                <c:pt idx="3">
                  <c:v>0.12</c:v>
                </c:pt>
                <c:pt idx="4">
                  <c:v>0.51</c:v>
                </c:pt>
                <c:pt idx="5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8-407B-9609-F7CB0B95E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5398880"/>
        <c:axId val="965392224"/>
      </c:barChart>
      <c:catAx>
        <c:axId val="9653988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92224"/>
        <c:crosses val="autoZero"/>
        <c:auto val="1"/>
        <c:lblAlgn val="ctr"/>
        <c:lblOffset val="100"/>
        <c:noMultiLvlLbl val="0"/>
      </c:catAx>
      <c:valAx>
        <c:axId val="96539222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9888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35</xdr:row>
      <xdr:rowOff>0</xdr:rowOff>
    </xdr:from>
    <xdr:to>
      <xdr:col>14</xdr:col>
      <xdr:colOff>304800</xdr:colOff>
      <xdr:row>49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35</xdr:row>
      <xdr:rowOff>0</xdr:rowOff>
    </xdr:from>
    <xdr:to>
      <xdr:col>23</xdr:col>
      <xdr:colOff>304800</xdr:colOff>
      <xdr:row>49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51</xdr:row>
      <xdr:rowOff>0</xdr:rowOff>
    </xdr:from>
    <xdr:to>
      <xdr:col>14</xdr:col>
      <xdr:colOff>304800</xdr:colOff>
      <xdr:row>65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16</xdr:row>
      <xdr:rowOff>0</xdr:rowOff>
    </xdr:from>
    <xdr:to>
      <xdr:col>32</xdr:col>
      <xdr:colOff>304800</xdr:colOff>
      <xdr:row>29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33</xdr:row>
      <xdr:rowOff>0</xdr:rowOff>
    </xdr:from>
    <xdr:to>
      <xdr:col>32</xdr:col>
      <xdr:colOff>304800</xdr:colOff>
      <xdr:row>47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32</xdr:col>
      <xdr:colOff>304800</xdr:colOff>
      <xdr:row>15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5F56B-1F68-426E-84CB-9F2EE875DD9E}">
  <dimension ref="A1:Q21"/>
  <sheetViews>
    <sheetView workbookViewId="0">
      <pane ySplit="1" topLeftCell="A2" activePane="bottomLeft" state="frozen"/>
      <selection pane="bottomLeft" activeCell="P1" sqref="A1:P1"/>
    </sheetView>
  </sheetViews>
  <sheetFormatPr defaultRowHeight="14.25" x14ac:dyDescent="0.45"/>
  <cols>
    <col min="13" max="13" width="20.53125" customWidth="1"/>
    <col min="14" max="14" width="16.73046875" customWidth="1"/>
    <col min="15" max="15" width="12.59765625" customWidth="1"/>
    <col min="16" max="16" width="16.59765625" customWidth="1"/>
  </cols>
  <sheetData>
    <row r="1" spans="1:17" ht="15.75" x14ac:dyDescent="0.5">
      <c r="A1" t="s">
        <v>0</v>
      </c>
      <c r="B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41</v>
      </c>
      <c r="O1" s="1" t="s">
        <v>39</v>
      </c>
      <c r="P1" s="6" t="s">
        <v>40</v>
      </c>
      <c r="Q1" s="6"/>
    </row>
    <row r="2" spans="1:17" x14ac:dyDescent="0.45">
      <c r="A2" t="s">
        <v>1</v>
      </c>
      <c r="B2">
        <v>1</v>
      </c>
      <c r="C2">
        <v>11.01</v>
      </c>
      <c r="D2">
        <v>1.65</v>
      </c>
      <c r="E2">
        <v>0.92</v>
      </c>
      <c r="F2">
        <v>275.23</v>
      </c>
      <c r="G2">
        <v>0.15</v>
      </c>
      <c r="H2">
        <v>26.61</v>
      </c>
      <c r="I2">
        <v>1.06</v>
      </c>
      <c r="J2">
        <v>0.32</v>
      </c>
      <c r="K2">
        <v>4.0999999999999996</v>
      </c>
      <c r="L2">
        <v>22</v>
      </c>
      <c r="M2">
        <v>2.78</v>
      </c>
      <c r="N2">
        <v>4.71</v>
      </c>
      <c r="O2">
        <v>3.75</v>
      </c>
      <c r="P2">
        <v>59</v>
      </c>
    </row>
    <row r="3" spans="1:17" x14ac:dyDescent="0.45">
      <c r="A3" t="s">
        <v>1</v>
      </c>
      <c r="B3">
        <v>2</v>
      </c>
      <c r="C3">
        <v>18</v>
      </c>
      <c r="D3">
        <v>1.4</v>
      </c>
      <c r="E3">
        <v>1.6</v>
      </c>
      <c r="F3">
        <v>320</v>
      </c>
      <c r="G3">
        <v>0.23</v>
      </c>
      <c r="H3">
        <v>31</v>
      </c>
      <c r="I3">
        <v>0.32</v>
      </c>
      <c r="J3">
        <v>0.06</v>
      </c>
      <c r="K3">
        <v>4.3</v>
      </c>
      <c r="L3">
        <v>26</v>
      </c>
      <c r="M3">
        <v>3.51</v>
      </c>
      <c r="N3">
        <v>4.2</v>
      </c>
      <c r="O3">
        <v>3.76</v>
      </c>
      <c r="P3">
        <v>83</v>
      </c>
    </row>
    <row r="4" spans="1:17" x14ac:dyDescent="0.45">
      <c r="A4" t="s">
        <v>1</v>
      </c>
      <c r="B4">
        <v>3</v>
      </c>
      <c r="C4">
        <v>23.81</v>
      </c>
      <c r="D4">
        <v>0.63</v>
      </c>
      <c r="E4">
        <v>2.62</v>
      </c>
      <c r="F4">
        <v>71.430000000000007</v>
      </c>
      <c r="G4">
        <v>0.12</v>
      </c>
      <c r="H4">
        <v>5.56</v>
      </c>
      <c r="I4">
        <v>0.79</v>
      </c>
      <c r="J4">
        <v>0.18</v>
      </c>
      <c r="K4">
        <v>1.7</v>
      </c>
      <c r="L4">
        <v>33</v>
      </c>
      <c r="M4">
        <v>1.81</v>
      </c>
      <c r="N4">
        <v>3.11</v>
      </c>
      <c r="O4">
        <v>3.82</v>
      </c>
      <c r="P4">
        <v>58</v>
      </c>
    </row>
    <row r="5" spans="1:17" x14ac:dyDescent="0.45">
      <c r="A5" t="s">
        <v>1</v>
      </c>
      <c r="B5">
        <v>4</v>
      </c>
      <c r="C5">
        <v>10.32</v>
      </c>
      <c r="D5">
        <v>0.71</v>
      </c>
      <c r="E5">
        <v>1.9</v>
      </c>
      <c r="F5">
        <v>95.24</v>
      </c>
      <c r="G5">
        <v>0.1</v>
      </c>
      <c r="H5">
        <v>7.94</v>
      </c>
      <c r="I5">
        <v>0.71</v>
      </c>
      <c r="J5">
        <v>1.17</v>
      </c>
      <c r="K5">
        <v>2.1</v>
      </c>
      <c r="L5">
        <v>30</v>
      </c>
      <c r="M5">
        <v>1.78</v>
      </c>
      <c r="N5">
        <v>2.98</v>
      </c>
      <c r="O5">
        <v>3.85</v>
      </c>
      <c r="P5">
        <v>60</v>
      </c>
    </row>
    <row r="6" spans="1:17" x14ac:dyDescent="0.45">
      <c r="A6" t="s">
        <v>1</v>
      </c>
      <c r="B6">
        <v>5</v>
      </c>
      <c r="C6">
        <v>58.33</v>
      </c>
      <c r="D6">
        <v>0.67</v>
      </c>
      <c r="E6">
        <v>0.83</v>
      </c>
      <c r="F6">
        <v>133.33000000000001</v>
      </c>
      <c r="G6">
        <v>0.12</v>
      </c>
      <c r="H6">
        <v>12.5</v>
      </c>
      <c r="I6">
        <v>0.16</v>
      </c>
      <c r="J6">
        <v>0.01</v>
      </c>
      <c r="K6">
        <v>2.2000000000000002</v>
      </c>
      <c r="L6">
        <v>17</v>
      </c>
      <c r="M6">
        <v>1.85</v>
      </c>
      <c r="N6">
        <v>2.16</v>
      </c>
      <c r="O6">
        <v>3.89</v>
      </c>
      <c r="P6">
        <v>86</v>
      </c>
    </row>
    <row r="7" spans="1:17" x14ac:dyDescent="0.45">
      <c r="A7" t="s">
        <v>1</v>
      </c>
      <c r="B7">
        <v>6</v>
      </c>
      <c r="C7">
        <v>3.97</v>
      </c>
      <c r="D7">
        <v>0.87</v>
      </c>
      <c r="E7">
        <v>1.51</v>
      </c>
      <c r="F7">
        <v>126.98</v>
      </c>
      <c r="G7">
        <v>0.12</v>
      </c>
      <c r="H7">
        <v>8.73</v>
      </c>
      <c r="I7">
        <v>0.28999999999999998</v>
      </c>
      <c r="J7">
        <v>0.09</v>
      </c>
      <c r="K7">
        <v>2.1</v>
      </c>
      <c r="L7">
        <v>20</v>
      </c>
      <c r="M7">
        <v>1.61</v>
      </c>
      <c r="N7">
        <v>2.2200000000000002</v>
      </c>
      <c r="O7">
        <v>3.9</v>
      </c>
      <c r="P7">
        <v>72</v>
      </c>
    </row>
    <row r="8" spans="1:17" x14ac:dyDescent="0.45">
      <c r="A8" t="s">
        <v>1</v>
      </c>
      <c r="B8">
        <v>7</v>
      </c>
      <c r="C8">
        <v>3.82</v>
      </c>
      <c r="D8">
        <v>0.46</v>
      </c>
      <c r="E8">
        <v>0.61</v>
      </c>
      <c r="F8">
        <v>53.44</v>
      </c>
      <c r="G8">
        <v>0.08</v>
      </c>
      <c r="H8">
        <v>4.58</v>
      </c>
      <c r="I8">
        <v>0.34</v>
      </c>
      <c r="J8">
        <v>0.11</v>
      </c>
      <c r="K8">
        <v>1.3</v>
      </c>
      <c r="L8">
        <v>21</v>
      </c>
      <c r="M8">
        <v>1.6</v>
      </c>
      <c r="N8">
        <v>2.27</v>
      </c>
      <c r="O8">
        <v>3.8</v>
      </c>
      <c r="P8">
        <v>70</v>
      </c>
    </row>
    <row r="9" spans="1:17" x14ac:dyDescent="0.45">
      <c r="A9" t="s">
        <v>1</v>
      </c>
      <c r="B9">
        <v>8</v>
      </c>
      <c r="C9">
        <v>6.03</v>
      </c>
      <c r="D9">
        <v>1.03</v>
      </c>
      <c r="E9">
        <v>0.17</v>
      </c>
      <c r="F9">
        <v>206.9</v>
      </c>
      <c r="G9">
        <v>0.15</v>
      </c>
      <c r="H9">
        <v>15.52</v>
      </c>
      <c r="I9">
        <v>0.59</v>
      </c>
      <c r="J9">
        <v>0.09</v>
      </c>
      <c r="K9">
        <v>3.2</v>
      </c>
      <c r="L9">
        <v>21</v>
      </c>
      <c r="M9">
        <v>2.6</v>
      </c>
      <c r="N9">
        <v>3.54</v>
      </c>
      <c r="O9">
        <v>3.69</v>
      </c>
      <c r="P9">
        <v>73</v>
      </c>
    </row>
    <row r="10" spans="1:17" x14ac:dyDescent="0.45">
      <c r="A10" t="s">
        <v>1</v>
      </c>
      <c r="B10">
        <v>9</v>
      </c>
      <c r="C10">
        <v>18.75</v>
      </c>
      <c r="D10">
        <v>0.94</v>
      </c>
      <c r="E10">
        <v>0.7</v>
      </c>
      <c r="F10">
        <v>171.88</v>
      </c>
      <c r="G10">
        <v>0.09</v>
      </c>
      <c r="H10">
        <v>12.5</v>
      </c>
      <c r="I10">
        <v>1.63</v>
      </c>
      <c r="J10">
        <v>0.81</v>
      </c>
      <c r="K10">
        <v>2.8</v>
      </c>
      <c r="L10">
        <v>23</v>
      </c>
      <c r="M10">
        <v>1.2</v>
      </c>
      <c r="N10">
        <v>3.82</v>
      </c>
      <c r="O10">
        <v>3.9</v>
      </c>
      <c r="P10">
        <v>36</v>
      </c>
    </row>
    <row r="11" spans="1:17" x14ac:dyDescent="0.45">
      <c r="A11" t="s">
        <v>1</v>
      </c>
      <c r="B11">
        <v>10</v>
      </c>
      <c r="C11">
        <v>5.51</v>
      </c>
      <c r="D11">
        <v>0.24</v>
      </c>
      <c r="E11">
        <v>0.63</v>
      </c>
      <c r="F11">
        <v>102.36</v>
      </c>
      <c r="G11">
        <v>0.12</v>
      </c>
      <c r="H11">
        <v>3.15</v>
      </c>
      <c r="I11">
        <v>0.66</v>
      </c>
      <c r="J11">
        <v>0.03</v>
      </c>
      <c r="K11">
        <v>1.4</v>
      </c>
      <c r="L11">
        <v>22</v>
      </c>
      <c r="M11">
        <v>1.02</v>
      </c>
      <c r="N11">
        <v>1.86</v>
      </c>
      <c r="O11">
        <v>4.03</v>
      </c>
      <c r="P11">
        <v>54</v>
      </c>
    </row>
    <row r="12" spans="1:17" x14ac:dyDescent="0.45">
      <c r="A12" t="s">
        <v>3</v>
      </c>
      <c r="B12">
        <v>1</v>
      </c>
      <c r="C12">
        <v>6.5</v>
      </c>
      <c r="D12">
        <v>1.71</v>
      </c>
      <c r="E12">
        <v>1.71</v>
      </c>
      <c r="F12">
        <v>81.3</v>
      </c>
      <c r="G12">
        <v>0.17</v>
      </c>
      <c r="H12">
        <v>10.57</v>
      </c>
      <c r="I12">
        <v>0.36</v>
      </c>
      <c r="J12">
        <v>0.14000000000000001</v>
      </c>
      <c r="K12">
        <v>2.1</v>
      </c>
      <c r="L12">
        <v>28</v>
      </c>
      <c r="M12">
        <v>2.38</v>
      </c>
      <c r="N12">
        <v>3.24</v>
      </c>
      <c r="O12">
        <v>3.99</v>
      </c>
      <c r="P12">
        <v>74</v>
      </c>
    </row>
    <row r="13" spans="1:17" x14ac:dyDescent="0.45">
      <c r="A13" t="s">
        <v>3</v>
      </c>
      <c r="B13">
        <v>2</v>
      </c>
      <c r="C13">
        <v>7.27</v>
      </c>
      <c r="D13">
        <v>1.18</v>
      </c>
      <c r="E13">
        <v>1</v>
      </c>
      <c r="F13">
        <v>209.09</v>
      </c>
      <c r="G13">
        <v>0.17</v>
      </c>
      <c r="H13">
        <v>18.18</v>
      </c>
      <c r="I13">
        <v>0.17</v>
      </c>
      <c r="J13">
        <v>0.03</v>
      </c>
      <c r="K13">
        <v>3.5</v>
      </c>
      <c r="L13">
        <v>25</v>
      </c>
      <c r="M13">
        <v>2.98</v>
      </c>
      <c r="N13">
        <v>3.4</v>
      </c>
      <c r="O13">
        <v>3.63</v>
      </c>
      <c r="P13">
        <v>88</v>
      </c>
    </row>
    <row r="14" spans="1:17" x14ac:dyDescent="0.45">
      <c r="A14" t="s">
        <v>3</v>
      </c>
      <c r="B14">
        <v>3</v>
      </c>
      <c r="C14">
        <v>25.19</v>
      </c>
      <c r="D14">
        <v>0.37</v>
      </c>
      <c r="E14">
        <v>1.56</v>
      </c>
      <c r="F14">
        <v>44.44</v>
      </c>
      <c r="G14">
        <v>0.08</v>
      </c>
      <c r="H14">
        <v>1.48</v>
      </c>
      <c r="I14">
        <v>7.0000000000000007E-2</v>
      </c>
      <c r="J14">
        <v>0.04</v>
      </c>
      <c r="K14">
        <v>1.4</v>
      </c>
      <c r="L14">
        <v>38</v>
      </c>
      <c r="M14">
        <v>1.32</v>
      </c>
      <c r="N14">
        <v>1.55</v>
      </c>
      <c r="O14">
        <v>3.9</v>
      </c>
      <c r="P14">
        <v>85</v>
      </c>
    </row>
    <row r="15" spans="1:17" x14ac:dyDescent="0.45">
      <c r="A15" t="s">
        <v>3</v>
      </c>
      <c r="B15">
        <v>4</v>
      </c>
      <c r="C15">
        <v>8.09</v>
      </c>
      <c r="D15">
        <v>0.3</v>
      </c>
      <c r="E15">
        <v>1.03</v>
      </c>
      <c r="F15">
        <v>73.53</v>
      </c>
      <c r="G15">
        <v>0.08</v>
      </c>
      <c r="H15">
        <v>5.15</v>
      </c>
      <c r="I15">
        <v>0.2</v>
      </c>
      <c r="J15">
        <v>0.05</v>
      </c>
      <c r="K15">
        <v>1.6</v>
      </c>
      <c r="L15">
        <v>29</v>
      </c>
      <c r="M15">
        <v>1.58</v>
      </c>
      <c r="N15">
        <v>1.98</v>
      </c>
      <c r="O15">
        <v>3.87</v>
      </c>
      <c r="P15">
        <v>80</v>
      </c>
    </row>
    <row r="16" spans="1:17" x14ac:dyDescent="0.45">
      <c r="A16" t="s">
        <v>3</v>
      </c>
      <c r="B16">
        <v>5</v>
      </c>
      <c r="C16">
        <v>5.56</v>
      </c>
      <c r="D16">
        <v>0.71</v>
      </c>
      <c r="E16">
        <v>1.59</v>
      </c>
      <c r="F16">
        <v>150.80000000000001</v>
      </c>
      <c r="G16">
        <v>0.11</v>
      </c>
      <c r="H16">
        <v>3.97</v>
      </c>
      <c r="I16">
        <v>0.85</v>
      </c>
      <c r="J16">
        <v>0.05</v>
      </c>
      <c r="K16">
        <v>2.5</v>
      </c>
      <c r="L16">
        <v>24</v>
      </c>
      <c r="M16">
        <v>0.78</v>
      </c>
      <c r="N16">
        <v>1.85</v>
      </c>
      <c r="O16">
        <v>4.08</v>
      </c>
      <c r="P16">
        <v>42</v>
      </c>
    </row>
    <row r="17" spans="1:16" x14ac:dyDescent="0.45">
      <c r="A17" t="s">
        <v>3</v>
      </c>
      <c r="B17">
        <v>6</v>
      </c>
      <c r="C17">
        <v>7.14</v>
      </c>
      <c r="D17">
        <v>1.27</v>
      </c>
      <c r="E17">
        <v>0.71</v>
      </c>
      <c r="F17">
        <v>111.11</v>
      </c>
      <c r="G17">
        <v>0.12</v>
      </c>
      <c r="H17">
        <v>6.35</v>
      </c>
      <c r="I17">
        <v>0.4</v>
      </c>
      <c r="J17">
        <v>0.04</v>
      </c>
      <c r="K17">
        <v>1.9</v>
      </c>
      <c r="L17">
        <v>21</v>
      </c>
      <c r="M17">
        <v>1.41</v>
      </c>
      <c r="N17">
        <v>2.0099999999999998</v>
      </c>
      <c r="O17">
        <v>3.93</v>
      </c>
      <c r="P17">
        <v>70</v>
      </c>
    </row>
    <row r="18" spans="1:16" x14ac:dyDescent="0.45">
      <c r="A18" t="s">
        <v>3</v>
      </c>
      <c r="B18">
        <v>7</v>
      </c>
      <c r="C18">
        <v>9.1</v>
      </c>
      <c r="D18">
        <v>0.74</v>
      </c>
      <c r="E18">
        <v>0.33</v>
      </c>
      <c r="F18">
        <v>115.7</v>
      </c>
      <c r="G18">
        <v>0.1</v>
      </c>
      <c r="H18">
        <v>4.96</v>
      </c>
      <c r="I18">
        <v>0.96</v>
      </c>
      <c r="J18">
        <v>0.09</v>
      </c>
      <c r="K18">
        <v>2.1</v>
      </c>
      <c r="L18">
        <v>20</v>
      </c>
      <c r="M18">
        <v>1.53</v>
      </c>
      <c r="N18">
        <v>2.78</v>
      </c>
      <c r="O18">
        <v>3.89</v>
      </c>
      <c r="P18">
        <v>55</v>
      </c>
    </row>
    <row r="19" spans="1:16" x14ac:dyDescent="0.45">
      <c r="A19" t="s">
        <v>3</v>
      </c>
      <c r="B19">
        <v>8</v>
      </c>
      <c r="C19">
        <v>4.42</v>
      </c>
      <c r="D19">
        <v>1.77</v>
      </c>
      <c r="E19">
        <v>0.44</v>
      </c>
      <c r="F19">
        <v>256.64</v>
      </c>
      <c r="G19">
        <v>0.13</v>
      </c>
      <c r="H19">
        <v>23.01</v>
      </c>
      <c r="I19">
        <v>0.28000000000000003</v>
      </c>
      <c r="J19">
        <v>0.01</v>
      </c>
      <c r="K19">
        <v>4</v>
      </c>
      <c r="L19">
        <v>22</v>
      </c>
      <c r="M19">
        <v>2.81</v>
      </c>
      <c r="N19">
        <v>3.25</v>
      </c>
      <c r="O19">
        <v>3.74</v>
      </c>
      <c r="P19">
        <v>87</v>
      </c>
    </row>
    <row r="20" spans="1:16" x14ac:dyDescent="0.45">
      <c r="A20" t="s">
        <v>3</v>
      </c>
      <c r="B20">
        <v>9</v>
      </c>
      <c r="C20">
        <v>7.87</v>
      </c>
      <c r="D20">
        <v>0.47</v>
      </c>
      <c r="E20">
        <v>0.55000000000000004</v>
      </c>
      <c r="F20">
        <v>110.24</v>
      </c>
      <c r="G20">
        <v>0.12</v>
      </c>
      <c r="H20">
        <v>3.94</v>
      </c>
      <c r="I20">
        <v>0.98</v>
      </c>
      <c r="J20">
        <v>0.18</v>
      </c>
      <c r="K20">
        <v>1.7</v>
      </c>
      <c r="L20">
        <v>24</v>
      </c>
      <c r="M20">
        <v>0.85</v>
      </c>
      <c r="N20">
        <v>2.37</v>
      </c>
      <c r="O20">
        <v>4.09</v>
      </c>
      <c r="P20">
        <v>36</v>
      </c>
    </row>
    <row r="21" spans="1:16" x14ac:dyDescent="0.45">
      <c r="A21" t="s">
        <v>3</v>
      </c>
      <c r="B21">
        <v>10</v>
      </c>
      <c r="C21">
        <v>14.69</v>
      </c>
      <c r="D21">
        <v>0.4</v>
      </c>
      <c r="E21">
        <v>0</v>
      </c>
      <c r="F21">
        <v>85.94</v>
      </c>
      <c r="G21">
        <v>0.12</v>
      </c>
      <c r="H21">
        <v>1.56</v>
      </c>
      <c r="I21">
        <v>0.78</v>
      </c>
      <c r="J21">
        <v>0.14000000000000001</v>
      </c>
      <c r="K21">
        <v>1.3</v>
      </c>
      <c r="L21">
        <v>24</v>
      </c>
      <c r="M21">
        <v>0.59</v>
      </c>
      <c r="N21">
        <v>1.8</v>
      </c>
      <c r="O21">
        <v>4.1100000000000003</v>
      </c>
      <c r="P21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584C5-B99D-41FF-84A1-589448AF420B}">
  <dimension ref="A1:B17"/>
  <sheetViews>
    <sheetView tabSelected="1" workbookViewId="0">
      <selection activeCell="B23" sqref="B23"/>
    </sheetView>
  </sheetViews>
  <sheetFormatPr defaultRowHeight="14.25" x14ac:dyDescent="0.45"/>
  <cols>
    <col min="1" max="1" width="27.73046875" customWidth="1"/>
    <col min="2" max="2" width="34.1328125" customWidth="1"/>
  </cols>
  <sheetData>
    <row r="1" spans="1:2" x14ac:dyDescent="0.45">
      <c r="A1" t="s">
        <v>0</v>
      </c>
      <c r="B1" s="5" t="s">
        <v>0</v>
      </c>
    </row>
    <row r="2" spans="1:2" x14ac:dyDescent="0.45">
      <c r="A2" t="s">
        <v>27</v>
      </c>
      <c r="B2" s="5" t="s">
        <v>2</v>
      </c>
    </row>
    <row r="3" spans="1:2" ht="15.75" x14ac:dyDescent="0.5">
      <c r="A3" s="1" t="s">
        <v>28</v>
      </c>
      <c r="B3" s="6" t="s">
        <v>4</v>
      </c>
    </row>
    <row r="4" spans="1:2" ht="15.75" x14ac:dyDescent="0.5">
      <c r="A4" s="1" t="s">
        <v>29</v>
      </c>
      <c r="B4" s="6" t="s">
        <v>5</v>
      </c>
    </row>
    <row r="5" spans="1:2" ht="15.75" x14ac:dyDescent="0.5">
      <c r="A5" s="1" t="s">
        <v>30</v>
      </c>
      <c r="B5" s="6" t="s">
        <v>6</v>
      </c>
    </row>
    <row r="6" spans="1:2" ht="15.75" x14ac:dyDescent="0.5">
      <c r="A6" s="1" t="s">
        <v>31</v>
      </c>
      <c r="B6" s="6" t="s">
        <v>7</v>
      </c>
    </row>
    <row r="7" spans="1:2" ht="15.75" x14ac:dyDescent="0.5">
      <c r="A7" s="1" t="s">
        <v>32</v>
      </c>
      <c r="B7" s="6" t="s">
        <v>8</v>
      </c>
    </row>
    <row r="8" spans="1:2" ht="15.75" x14ac:dyDescent="0.5">
      <c r="A8" s="1" t="s">
        <v>33</v>
      </c>
      <c r="B8" s="6" t="s">
        <v>9</v>
      </c>
    </row>
    <row r="9" spans="1:2" ht="15.75" x14ac:dyDescent="0.5">
      <c r="A9" s="1" t="s">
        <v>34</v>
      </c>
      <c r="B9" s="6" t="s">
        <v>10</v>
      </c>
    </row>
    <row r="10" spans="1:2" ht="15.75" x14ac:dyDescent="0.5">
      <c r="A10" s="1" t="s">
        <v>35</v>
      </c>
      <c r="B10" s="6" t="s">
        <v>11</v>
      </c>
    </row>
    <row r="11" spans="1:2" ht="15.75" x14ac:dyDescent="0.5">
      <c r="A11" s="1" t="s">
        <v>36</v>
      </c>
      <c r="B11" s="6" t="s">
        <v>12</v>
      </c>
    </row>
    <row r="12" spans="1:2" ht="15.75" x14ac:dyDescent="0.5">
      <c r="A12" s="1" t="s">
        <v>37</v>
      </c>
      <c r="B12" s="6" t="s">
        <v>13</v>
      </c>
    </row>
    <row r="13" spans="1:2" ht="15.75" x14ac:dyDescent="0.5">
      <c r="A13" s="1" t="s">
        <v>38</v>
      </c>
      <c r="B13" s="6" t="s">
        <v>14</v>
      </c>
    </row>
    <row r="14" spans="1:2" ht="15.75" x14ac:dyDescent="0.5">
      <c r="A14" s="1" t="s">
        <v>41</v>
      </c>
      <c r="B14" s="6" t="s">
        <v>15</v>
      </c>
    </row>
    <row r="15" spans="1:2" ht="15.75" x14ac:dyDescent="0.5">
      <c r="A15" s="1" t="s">
        <v>39</v>
      </c>
      <c r="B15" s="6" t="s">
        <v>16</v>
      </c>
    </row>
    <row r="16" spans="1:2" ht="15.75" x14ac:dyDescent="0.5">
      <c r="A16" s="6" t="s">
        <v>40</v>
      </c>
      <c r="B16" s="6" t="s">
        <v>17</v>
      </c>
    </row>
    <row r="17" spans="2:2" ht="14.25" customHeight="1" x14ac:dyDescent="0.5">
      <c r="B1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workbookViewId="0">
      <selection activeCell="O1" sqref="O1"/>
    </sheetView>
  </sheetViews>
  <sheetFormatPr defaultRowHeight="14.25" x14ac:dyDescent="0.45"/>
  <cols>
    <col min="2" max="2" width="9.1328125"/>
  </cols>
  <sheetData>
    <row r="1" spans="1:17" ht="15.75" x14ac:dyDescent="0.5">
      <c r="A1" t="s">
        <v>0</v>
      </c>
      <c r="B1" t="s">
        <v>2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4" t="s">
        <v>17</v>
      </c>
      <c r="Q1" s="4"/>
    </row>
    <row r="2" spans="1:17" x14ac:dyDescent="0.45">
      <c r="A2" t="s">
        <v>1</v>
      </c>
      <c r="B2">
        <v>1</v>
      </c>
      <c r="C2">
        <v>11.01</v>
      </c>
      <c r="D2">
        <v>1.65</v>
      </c>
      <c r="E2">
        <v>0.92</v>
      </c>
      <c r="F2">
        <v>275.23</v>
      </c>
      <c r="G2">
        <v>0.15</v>
      </c>
      <c r="H2">
        <v>26.61</v>
      </c>
      <c r="I2">
        <v>1.06</v>
      </c>
      <c r="J2">
        <v>0.32</v>
      </c>
      <c r="K2">
        <v>4.0999999999999996</v>
      </c>
      <c r="L2">
        <v>22</v>
      </c>
      <c r="M2">
        <v>2.78</v>
      </c>
      <c r="N2">
        <v>4.71</v>
      </c>
      <c r="O2">
        <v>3.75</v>
      </c>
      <c r="P2">
        <v>59</v>
      </c>
    </row>
    <row r="3" spans="1:17" x14ac:dyDescent="0.45">
      <c r="A3" t="s">
        <v>1</v>
      </c>
      <c r="B3">
        <v>2</v>
      </c>
      <c r="C3">
        <v>18</v>
      </c>
      <c r="D3">
        <v>1.4</v>
      </c>
      <c r="E3">
        <v>1.6</v>
      </c>
      <c r="F3">
        <v>320</v>
      </c>
      <c r="G3">
        <v>0.23</v>
      </c>
      <c r="H3">
        <v>31</v>
      </c>
      <c r="I3">
        <v>0.32</v>
      </c>
      <c r="J3">
        <v>0.06</v>
      </c>
      <c r="K3">
        <v>4.3</v>
      </c>
      <c r="L3">
        <v>26</v>
      </c>
      <c r="M3">
        <v>3.51</v>
      </c>
      <c r="N3">
        <v>4.2</v>
      </c>
      <c r="O3">
        <v>3.76</v>
      </c>
      <c r="P3">
        <v>83</v>
      </c>
    </row>
    <row r="4" spans="1:17" x14ac:dyDescent="0.45">
      <c r="A4" t="s">
        <v>1</v>
      </c>
      <c r="B4">
        <v>3</v>
      </c>
      <c r="C4">
        <v>23.81</v>
      </c>
      <c r="D4">
        <v>0.63</v>
      </c>
      <c r="E4">
        <v>2.62</v>
      </c>
      <c r="F4">
        <v>71.430000000000007</v>
      </c>
      <c r="G4">
        <v>0.12</v>
      </c>
      <c r="H4">
        <v>5.56</v>
      </c>
      <c r="I4">
        <v>0.79</v>
      </c>
      <c r="J4">
        <v>0.18</v>
      </c>
      <c r="K4">
        <v>1.7</v>
      </c>
      <c r="L4">
        <v>33</v>
      </c>
      <c r="M4">
        <v>1.81</v>
      </c>
      <c r="N4">
        <v>3.11</v>
      </c>
      <c r="O4">
        <v>3.82</v>
      </c>
      <c r="P4">
        <v>58</v>
      </c>
    </row>
    <row r="5" spans="1:17" x14ac:dyDescent="0.45">
      <c r="A5" t="s">
        <v>1</v>
      </c>
      <c r="B5">
        <v>4</v>
      </c>
      <c r="C5">
        <v>10.32</v>
      </c>
      <c r="D5">
        <v>0.71</v>
      </c>
      <c r="E5">
        <v>1.9</v>
      </c>
      <c r="F5">
        <v>95.24</v>
      </c>
      <c r="G5">
        <v>0.1</v>
      </c>
      <c r="H5">
        <v>7.94</v>
      </c>
      <c r="I5">
        <v>0.71</v>
      </c>
      <c r="J5">
        <v>1.17</v>
      </c>
      <c r="K5">
        <v>2.1</v>
      </c>
      <c r="L5">
        <v>30</v>
      </c>
      <c r="M5">
        <v>1.78</v>
      </c>
      <c r="N5">
        <v>2.98</v>
      </c>
      <c r="O5">
        <v>3.85</v>
      </c>
      <c r="P5">
        <v>60</v>
      </c>
    </row>
    <row r="6" spans="1:17" x14ac:dyDescent="0.45">
      <c r="A6" t="s">
        <v>1</v>
      </c>
      <c r="B6">
        <v>5</v>
      </c>
      <c r="C6">
        <v>58.33</v>
      </c>
      <c r="D6">
        <v>0.67</v>
      </c>
      <c r="E6">
        <v>0.83</v>
      </c>
      <c r="F6">
        <v>133.33000000000001</v>
      </c>
      <c r="G6">
        <v>0.12</v>
      </c>
      <c r="H6">
        <v>12.5</v>
      </c>
      <c r="I6">
        <v>0.16</v>
      </c>
      <c r="J6">
        <v>0.01</v>
      </c>
      <c r="K6">
        <v>2.2000000000000002</v>
      </c>
      <c r="L6">
        <v>17</v>
      </c>
      <c r="M6">
        <v>1.85</v>
      </c>
      <c r="N6">
        <v>2.16</v>
      </c>
      <c r="O6">
        <v>3.89</v>
      </c>
      <c r="P6">
        <v>86</v>
      </c>
    </row>
    <row r="7" spans="1:17" x14ac:dyDescent="0.45">
      <c r="A7" t="s">
        <v>1</v>
      </c>
      <c r="B7">
        <v>6</v>
      </c>
      <c r="C7">
        <v>3.97</v>
      </c>
      <c r="D7">
        <v>0.87</v>
      </c>
      <c r="E7">
        <v>1.51</v>
      </c>
      <c r="F7">
        <v>126.98</v>
      </c>
      <c r="G7">
        <v>0.12</v>
      </c>
      <c r="H7">
        <v>8.73</v>
      </c>
      <c r="I7">
        <v>0.28999999999999998</v>
      </c>
      <c r="J7">
        <v>0.09</v>
      </c>
      <c r="K7">
        <v>2.1</v>
      </c>
      <c r="L7">
        <v>20</v>
      </c>
      <c r="M7">
        <v>1.61</v>
      </c>
      <c r="N7">
        <v>2.2200000000000002</v>
      </c>
      <c r="O7">
        <v>3.9</v>
      </c>
      <c r="P7">
        <v>72</v>
      </c>
    </row>
    <row r="8" spans="1:17" x14ac:dyDescent="0.45">
      <c r="A8" t="s">
        <v>1</v>
      </c>
      <c r="B8">
        <v>7</v>
      </c>
      <c r="C8">
        <v>3.82</v>
      </c>
      <c r="D8">
        <v>0.46</v>
      </c>
      <c r="E8">
        <v>0.61</v>
      </c>
      <c r="F8">
        <v>53.44</v>
      </c>
      <c r="G8">
        <v>0.08</v>
      </c>
      <c r="H8">
        <v>4.58</v>
      </c>
      <c r="I8">
        <v>0.34</v>
      </c>
      <c r="J8">
        <v>0.11</v>
      </c>
      <c r="K8">
        <v>1.3</v>
      </c>
      <c r="L8">
        <v>21</v>
      </c>
      <c r="M8">
        <v>1.6</v>
      </c>
      <c r="N8">
        <v>2.27</v>
      </c>
      <c r="O8">
        <v>3.8</v>
      </c>
      <c r="P8">
        <v>70</v>
      </c>
    </row>
    <row r="9" spans="1:17" x14ac:dyDescent="0.45">
      <c r="A9" t="s">
        <v>1</v>
      </c>
      <c r="B9">
        <v>8</v>
      </c>
      <c r="C9">
        <v>6.03</v>
      </c>
      <c r="D9">
        <v>1.03</v>
      </c>
      <c r="E9">
        <v>0.17</v>
      </c>
      <c r="F9">
        <v>206.9</v>
      </c>
      <c r="G9">
        <v>0.15</v>
      </c>
      <c r="H9">
        <v>15.52</v>
      </c>
      <c r="I9">
        <v>0.59</v>
      </c>
      <c r="J9">
        <v>0.09</v>
      </c>
      <c r="K9">
        <v>3.2</v>
      </c>
      <c r="L9">
        <v>21</v>
      </c>
      <c r="M9">
        <v>2.6</v>
      </c>
      <c r="N9">
        <v>3.54</v>
      </c>
      <c r="O9">
        <v>3.69</v>
      </c>
      <c r="P9">
        <v>73</v>
      </c>
    </row>
    <row r="10" spans="1:17" x14ac:dyDescent="0.45">
      <c r="A10" t="s">
        <v>1</v>
      </c>
      <c r="B10">
        <v>9</v>
      </c>
      <c r="C10">
        <v>18.75</v>
      </c>
      <c r="D10">
        <v>0.94</v>
      </c>
      <c r="E10">
        <v>0.7</v>
      </c>
      <c r="F10">
        <v>171.88</v>
      </c>
      <c r="G10">
        <v>0.09</v>
      </c>
      <c r="H10">
        <v>12.5</v>
      </c>
      <c r="I10">
        <v>1.63</v>
      </c>
      <c r="J10">
        <v>0.81</v>
      </c>
      <c r="K10">
        <v>2.8</v>
      </c>
      <c r="L10">
        <v>23</v>
      </c>
      <c r="M10">
        <v>1.2</v>
      </c>
      <c r="N10">
        <v>3.82</v>
      </c>
      <c r="O10">
        <v>3.9</v>
      </c>
      <c r="P10">
        <v>36</v>
      </c>
    </row>
    <row r="11" spans="1:17" x14ac:dyDescent="0.45">
      <c r="A11" t="s">
        <v>1</v>
      </c>
      <c r="B11">
        <v>10</v>
      </c>
      <c r="C11">
        <v>5.51</v>
      </c>
      <c r="D11">
        <v>0.24</v>
      </c>
      <c r="E11">
        <v>0.63</v>
      </c>
      <c r="F11">
        <v>102.36</v>
      </c>
      <c r="G11">
        <v>0.12</v>
      </c>
      <c r="H11">
        <v>3.15</v>
      </c>
      <c r="I11">
        <v>0.66</v>
      </c>
      <c r="J11">
        <v>0.03</v>
      </c>
      <c r="K11">
        <v>1.4</v>
      </c>
      <c r="L11">
        <v>22</v>
      </c>
      <c r="M11">
        <v>1.02</v>
      </c>
      <c r="N11">
        <v>1.86</v>
      </c>
      <c r="O11">
        <v>4.03</v>
      </c>
      <c r="P11">
        <v>54</v>
      </c>
    </row>
    <row r="12" spans="1:17" x14ac:dyDescent="0.45">
      <c r="A12" t="s">
        <v>3</v>
      </c>
      <c r="B12">
        <v>1</v>
      </c>
      <c r="C12">
        <v>6.5</v>
      </c>
      <c r="D12">
        <v>1.71</v>
      </c>
      <c r="E12">
        <v>1.71</v>
      </c>
      <c r="F12">
        <v>81.3</v>
      </c>
      <c r="G12">
        <v>0.17</v>
      </c>
      <c r="H12">
        <v>10.57</v>
      </c>
      <c r="I12">
        <v>0.36</v>
      </c>
      <c r="J12">
        <v>0.14000000000000001</v>
      </c>
      <c r="K12">
        <v>2.1</v>
      </c>
      <c r="L12">
        <v>28</v>
      </c>
      <c r="M12">
        <v>2.38</v>
      </c>
      <c r="N12">
        <v>3.24</v>
      </c>
      <c r="O12">
        <v>3.99</v>
      </c>
      <c r="P12">
        <v>74</v>
      </c>
    </row>
    <row r="13" spans="1:17" x14ac:dyDescent="0.45">
      <c r="A13" t="s">
        <v>3</v>
      </c>
      <c r="B13">
        <v>2</v>
      </c>
      <c r="C13">
        <v>7.27</v>
      </c>
      <c r="D13">
        <v>1.18</v>
      </c>
      <c r="E13">
        <v>1</v>
      </c>
      <c r="F13">
        <v>209.09</v>
      </c>
      <c r="G13">
        <v>0.17</v>
      </c>
      <c r="H13">
        <v>18.18</v>
      </c>
      <c r="I13">
        <v>0.17</v>
      </c>
      <c r="J13">
        <v>0.03</v>
      </c>
      <c r="K13">
        <v>3.5</v>
      </c>
      <c r="L13">
        <v>25</v>
      </c>
      <c r="M13">
        <v>2.98</v>
      </c>
      <c r="N13">
        <v>3.4</v>
      </c>
      <c r="O13">
        <v>3.63</v>
      </c>
      <c r="P13">
        <v>88</v>
      </c>
    </row>
    <row r="14" spans="1:17" x14ac:dyDescent="0.45">
      <c r="A14" t="s">
        <v>3</v>
      </c>
      <c r="B14">
        <v>3</v>
      </c>
      <c r="C14">
        <v>25.19</v>
      </c>
      <c r="D14">
        <v>0.37</v>
      </c>
      <c r="E14">
        <v>1.56</v>
      </c>
      <c r="F14">
        <v>44.44</v>
      </c>
      <c r="G14">
        <v>0.08</v>
      </c>
      <c r="H14">
        <v>1.48</v>
      </c>
      <c r="I14">
        <v>7.0000000000000007E-2</v>
      </c>
      <c r="J14">
        <v>0.04</v>
      </c>
      <c r="K14">
        <v>1.4</v>
      </c>
      <c r="L14">
        <v>38</v>
      </c>
      <c r="M14">
        <v>1.32</v>
      </c>
      <c r="N14">
        <v>1.55</v>
      </c>
      <c r="O14">
        <v>3.9</v>
      </c>
      <c r="P14">
        <v>85</v>
      </c>
    </row>
    <row r="15" spans="1:17" x14ac:dyDescent="0.45">
      <c r="A15" t="s">
        <v>3</v>
      </c>
      <c r="B15">
        <v>4</v>
      </c>
      <c r="C15">
        <v>8.09</v>
      </c>
      <c r="D15">
        <v>0.3</v>
      </c>
      <c r="E15">
        <v>1.03</v>
      </c>
      <c r="F15">
        <v>73.53</v>
      </c>
      <c r="G15">
        <v>0.08</v>
      </c>
      <c r="H15">
        <v>5.15</v>
      </c>
      <c r="I15">
        <v>0.2</v>
      </c>
      <c r="J15">
        <v>0.05</v>
      </c>
      <c r="K15">
        <v>1.6</v>
      </c>
      <c r="L15">
        <v>29</v>
      </c>
      <c r="M15">
        <v>1.58</v>
      </c>
      <c r="N15">
        <v>1.98</v>
      </c>
      <c r="O15">
        <v>3.87</v>
      </c>
      <c r="P15">
        <v>80</v>
      </c>
    </row>
    <row r="16" spans="1:17" x14ac:dyDescent="0.45">
      <c r="A16" t="s">
        <v>3</v>
      </c>
      <c r="B16">
        <v>5</v>
      </c>
      <c r="C16">
        <v>5.56</v>
      </c>
      <c r="D16">
        <v>0.71</v>
      </c>
      <c r="E16">
        <v>1.59</v>
      </c>
      <c r="F16">
        <v>150.80000000000001</v>
      </c>
      <c r="G16">
        <v>0.11</v>
      </c>
      <c r="H16">
        <v>3.97</v>
      </c>
      <c r="I16">
        <v>0.85</v>
      </c>
      <c r="J16">
        <v>0.05</v>
      </c>
      <c r="K16">
        <v>2.5</v>
      </c>
      <c r="L16">
        <v>24</v>
      </c>
      <c r="M16">
        <v>0.78</v>
      </c>
      <c r="N16">
        <v>1.85</v>
      </c>
      <c r="O16">
        <v>4.08</v>
      </c>
      <c r="P16">
        <v>42</v>
      </c>
    </row>
    <row r="17" spans="1:16" x14ac:dyDescent="0.45">
      <c r="A17" t="s">
        <v>3</v>
      </c>
      <c r="B17">
        <v>6</v>
      </c>
      <c r="C17">
        <v>7.14</v>
      </c>
      <c r="D17">
        <v>1.27</v>
      </c>
      <c r="E17">
        <v>0.71</v>
      </c>
      <c r="F17">
        <v>111.11</v>
      </c>
      <c r="G17">
        <v>0.12</v>
      </c>
      <c r="H17">
        <v>6.35</v>
      </c>
      <c r="I17">
        <v>0.4</v>
      </c>
      <c r="J17">
        <v>0.04</v>
      </c>
      <c r="K17">
        <v>1.9</v>
      </c>
      <c r="L17">
        <v>21</v>
      </c>
      <c r="M17">
        <v>1.41</v>
      </c>
      <c r="N17">
        <v>2.0099999999999998</v>
      </c>
      <c r="O17">
        <v>3.93</v>
      </c>
      <c r="P17">
        <v>70</v>
      </c>
    </row>
    <row r="18" spans="1:16" x14ac:dyDescent="0.45">
      <c r="A18" t="s">
        <v>3</v>
      </c>
      <c r="B18">
        <v>7</v>
      </c>
      <c r="C18">
        <v>9.1</v>
      </c>
      <c r="D18">
        <v>0.74</v>
      </c>
      <c r="E18">
        <v>0.33</v>
      </c>
      <c r="F18">
        <v>115.7</v>
      </c>
      <c r="G18">
        <v>0.1</v>
      </c>
      <c r="H18">
        <v>4.96</v>
      </c>
      <c r="I18">
        <v>0.96</v>
      </c>
      <c r="J18">
        <v>0.09</v>
      </c>
      <c r="K18">
        <v>2.1</v>
      </c>
      <c r="L18">
        <v>20</v>
      </c>
      <c r="M18">
        <v>1.53</v>
      </c>
      <c r="N18">
        <v>2.78</v>
      </c>
      <c r="O18">
        <v>3.89</v>
      </c>
      <c r="P18">
        <v>55</v>
      </c>
    </row>
    <row r="19" spans="1:16" x14ac:dyDescent="0.45">
      <c r="A19" t="s">
        <v>3</v>
      </c>
      <c r="B19">
        <v>8</v>
      </c>
      <c r="C19">
        <v>4.42</v>
      </c>
      <c r="D19">
        <v>1.77</v>
      </c>
      <c r="E19">
        <v>0.44</v>
      </c>
      <c r="F19">
        <v>256.64</v>
      </c>
      <c r="G19">
        <v>0.13</v>
      </c>
      <c r="H19">
        <v>23.01</v>
      </c>
      <c r="I19">
        <v>0.28000000000000003</v>
      </c>
      <c r="J19">
        <v>0.01</v>
      </c>
      <c r="K19">
        <v>4</v>
      </c>
      <c r="L19">
        <v>22</v>
      </c>
      <c r="M19">
        <v>2.81</v>
      </c>
      <c r="N19">
        <v>3.25</v>
      </c>
      <c r="O19">
        <v>3.74</v>
      </c>
      <c r="P19">
        <v>87</v>
      </c>
    </row>
    <row r="20" spans="1:16" x14ac:dyDescent="0.45">
      <c r="A20" t="s">
        <v>3</v>
      </c>
      <c r="B20">
        <v>9</v>
      </c>
      <c r="C20">
        <v>7.87</v>
      </c>
      <c r="D20">
        <v>0.47</v>
      </c>
      <c r="E20">
        <v>0.55000000000000004</v>
      </c>
      <c r="F20">
        <v>110.24</v>
      </c>
      <c r="G20">
        <v>0.12</v>
      </c>
      <c r="H20">
        <v>3.94</v>
      </c>
      <c r="I20">
        <v>0.98</v>
      </c>
      <c r="J20">
        <v>0.18</v>
      </c>
      <c r="K20">
        <v>1.7</v>
      </c>
      <c r="L20">
        <v>24</v>
      </c>
      <c r="M20">
        <v>0.85</v>
      </c>
      <c r="N20">
        <v>2.37</v>
      </c>
      <c r="O20">
        <v>4.09</v>
      </c>
      <c r="P20">
        <v>36</v>
      </c>
    </row>
    <row r="21" spans="1:16" x14ac:dyDescent="0.45">
      <c r="A21" t="s">
        <v>3</v>
      </c>
      <c r="B21">
        <v>10</v>
      </c>
      <c r="C21">
        <v>14.69</v>
      </c>
      <c r="D21">
        <v>0.4</v>
      </c>
      <c r="E21">
        <v>0</v>
      </c>
      <c r="F21">
        <v>85.94</v>
      </c>
      <c r="G21">
        <v>0.12</v>
      </c>
      <c r="H21">
        <v>1.56</v>
      </c>
      <c r="I21">
        <v>0.78</v>
      </c>
      <c r="J21">
        <v>0.14000000000000001</v>
      </c>
      <c r="K21">
        <v>1.3</v>
      </c>
      <c r="L21">
        <v>24</v>
      </c>
      <c r="M21">
        <v>0.59</v>
      </c>
      <c r="N21">
        <v>1.8</v>
      </c>
      <c r="O21">
        <v>4.1100000000000003</v>
      </c>
      <c r="P21">
        <v>33</v>
      </c>
    </row>
    <row r="23" spans="1:16" x14ac:dyDescent="0.45">
      <c r="A23" t="s">
        <v>18</v>
      </c>
      <c r="C23">
        <f t="shared" ref="C23:P23" si="0">AVERAGE(C2:C11)</f>
        <v>15.954999999999998</v>
      </c>
      <c r="D23">
        <f t="shared" si="0"/>
        <v>0.86</v>
      </c>
      <c r="E23">
        <f t="shared" si="0"/>
        <v>1.149</v>
      </c>
      <c r="F23">
        <f t="shared" si="0"/>
        <v>155.67900000000003</v>
      </c>
      <c r="G23">
        <f t="shared" si="0"/>
        <v>0.12799999999999997</v>
      </c>
      <c r="H23">
        <f t="shared" si="0"/>
        <v>12.809000000000001</v>
      </c>
      <c r="I23">
        <f t="shared" si="0"/>
        <v>0.65500000000000003</v>
      </c>
      <c r="J23">
        <f t="shared" si="0"/>
        <v>0.28700000000000003</v>
      </c>
      <c r="K23">
        <f t="shared" si="0"/>
        <v>2.52</v>
      </c>
      <c r="L23">
        <f t="shared" si="0"/>
        <v>23.5</v>
      </c>
      <c r="M23">
        <f t="shared" si="0"/>
        <v>1.9759999999999998</v>
      </c>
      <c r="N23">
        <f t="shared" si="0"/>
        <v>3.0869999999999997</v>
      </c>
      <c r="O23">
        <f t="shared" si="0"/>
        <v>3.839</v>
      </c>
      <c r="P23">
        <f t="shared" si="0"/>
        <v>65.099999999999994</v>
      </c>
    </row>
    <row r="24" spans="1:16" x14ac:dyDescent="0.45">
      <c r="A24" t="s">
        <v>19</v>
      </c>
      <c r="C24">
        <f t="shared" ref="C24:P24" si="1">STDEV(C2:C11)</f>
        <v>16.411527283521721</v>
      </c>
      <c r="D24">
        <f t="shared" si="1"/>
        <v>0.42255834574121914</v>
      </c>
      <c r="E24">
        <f t="shared" si="1"/>
        <v>0.74054709505878136</v>
      </c>
      <c r="F24">
        <f t="shared" si="1"/>
        <v>87.907465167767285</v>
      </c>
      <c r="G24">
        <f t="shared" si="1"/>
        <v>4.2373996218855257E-2</v>
      </c>
      <c r="H24">
        <f t="shared" si="1"/>
        <v>9.3263467302761889</v>
      </c>
      <c r="I24">
        <f t="shared" si="1"/>
        <v>0.43841254037214267</v>
      </c>
      <c r="J24">
        <f t="shared" si="1"/>
        <v>0.39001566920089531</v>
      </c>
      <c r="K24">
        <f t="shared" si="1"/>
        <v>1.0580905233275431</v>
      </c>
      <c r="L24">
        <f t="shared" si="1"/>
        <v>4.8362060428489695</v>
      </c>
      <c r="M24">
        <f t="shared" si="1"/>
        <v>0.76465242648757348</v>
      </c>
      <c r="N24">
        <f t="shared" si="1"/>
        <v>0.96674769775320024</v>
      </c>
      <c r="O24">
        <f t="shared" si="1"/>
        <v>9.7119628408588135E-2</v>
      </c>
      <c r="P24">
        <f t="shared" si="1"/>
        <v>14.813282328145018</v>
      </c>
    </row>
    <row r="25" spans="1:16" x14ac:dyDescent="0.45">
      <c r="A25" t="s">
        <v>20</v>
      </c>
      <c r="C25">
        <f t="shared" ref="C25:P25" si="2">STDEV(C2:C11)/SQRT(COUNT(C2:C11))</f>
        <v>5.1897806097924581</v>
      </c>
      <c r="D25">
        <f t="shared" si="2"/>
        <v>0.13362468168551633</v>
      </c>
      <c r="E25">
        <f t="shared" si="2"/>
        <v>0.23418155350069733</v>
      </c>
      <c r="F25">
        <f t="shared" si="2"/>
        <v>27.798781326206043</v>
      </c>
      <c r="G25">
        <f t="shared" si="2"/>
        <v>1.3399834161494534E-2</v>
      </c>
      <c r="H25">
        <f t="shared" si="2"/>
        <v>2.9492497916136799</v>
      </c>
      <c r="I25">
        <f t="shared" si="2"/>
        <v>0.13863821823564942</v>
      </c>
      <c r="J25">
        <f t="shared" si="2"/>
        <v>0.12333378378296118</v>
      </c>
      <c r="K25">
        <f t="shared" si="2"/>
        <v>0.33459760243545589</v>
      </c>
      <c r="L25">
        <f t="shared" si="2"/>
        <v>1.5293426329272615</v>
      </c>
      <c r="M25">
        <f t="shared" si="2"/>
        <v>0.24180432860751974</v>
      </c>
      <c r="N25">
        <f t="shared" si="2"/>
        <v>0.30571246476241576</v>
      </c>
      <c r="O25">
        <f t="shared" si="2"/>
        <v>3.0711923128033253E-2</v>
      </c>
      <c r="P25">
        <f t="shared" si="2"/>
        <v>4.6843711780060024</v>
      </c>
    </row>
    <row r="28" spans="1:16" x14ac:dyDescent="0.45">
      <c r="A28" t="s">
        <v>21</v>
      </c>
      <c r="C28">
        <f t="shared" ref="C28:P28" si="3">AVERAGE(C12:C21)</f>
        <v>9.5830000000000002</v>
      </c>
      <c r="D28">
        <f t="shared" si="3"/>
        <v>0.89200000000000002</v>
      </c>
      <c r="E28">
        <f t="shared" si="3"/>
        <v>0.89200000000000002</v>
      </c>
      <c r="F28">
        <f t="shared" si="3"/>
        <v>123.87900000000002</v>
      </c>
      <c r="G28">
        <f t="shared" si="3"/>
        <v>0.12000000000000002</v>
      </c>
      <c r="H28">
        <f t="shared" si="3"/>
        <v>7.9169999999999998</v>
      </c>
      <c r="I28">
        <f t="shared" si="3"/>
        <v>0.505</v>
      </c>
      <c r="J28">
        <f t="shared" si="3"/>
        <v>7.6999999999999985E-2</v>
      </c>
      <c r="K28">
        <f t="shared" si="3"/>
        <v>2.21</v>
      </c>
      <c r="L28">
        <f t="shared" si="3"/>
        <v>25.5</v>
      </c>
      <c r="M28">
        <f t="shared" si="3"/>
        <v>1.623</v>
      </c>
      <c r="N28">
        <f t="shared" si="3"/>
        <v>2.4230000000000005</v>
      </c>
      <c r="O28">
        <f t="shared" si="3"/>
        <v>3.9230000000000005</v>
      </c>
      <c r="P28">
        <f t="shared" si="3"/>
        <v>65</v>
      </c>
    </row>
    <row r="29" spans="1:16" x14ac:dyDescent="0.45">
      <c r="A29" t="s">
        <v>19</v>
      </c>
      <c r="C29">
        <f t="shared" ref="C29:P29" si="4">STDEV(C12:C21)</f>
        <v>6.1347897727269789</v>
      </c>
      <c r="D29">
        <f t="shared" si="4"/>
        <v>0.5542923416393194</v>
      </c>
      <c r="E29">
        <f t="shared" si="4"/>
        <v>0.58681437534463232</v>
      </c>
      <c r="F29">
        <f t="shared" si="4"/>
        <v>65.085430260713636</v>
      </c>
      <c r="G29">
        <f t="shared" si="4"/>
        <v>3.126943839882277E-2</v>
      </c>
      <c r="H29">
        <f t="shared" si="4"/>
        <v>7.2438756508132052</v>
      </c>
      <c r="I29">
        <f t="shared" si="4"/>
        <v>0.35030938706615716</v>
      </c>
      <c r="J29">
        <f t="shared" si="4"/>
        <v>5.7358521598799964E-2</v>
      </c>
      <c r="K29">
        <f t="shared" si="4"/>
        <v>0.89374368684638938</v>
      </c>
      <c r="L29">
        <f t="shared" si="4"/>
        <v>5.2121652570372969</v>
      </c>
      <c r="M29">
        <f t="shared" si="4"/>
        <v>0.83973606964728276</v>
      </c>
      <c r="N29">
        <f t="shared" si="4"/>
        <v>0.68973505380286582</v>
      </c>
      <c r="O29">
        <f t="shared" si="4"/>
        <v>0.15485118304000425</v>
      </c>
      <c r="P29">
        <f t="shared" si="4"/>
        <v>21.699974398346395</v>
      </c>
    </row>
    <row r="30" spans="1:16" x14ac:dyDescent="0.45">
      <c r="A30" t="s">
        <v>20</v>
      </c>
      <c r="C30">
        <f t="shared" ref="C30:P30" si="5">STDEV(C12:C21)/SQRT(COUNT(C12:C21))</f>
        <v>1.9399908648123974</v>
      </c>
      <c r="D30">
        <f t="shared" si="5"/>
        <v>0.17528262891684387</v>
      </c>
      <c r="E30">
        <f t="shared" si="5"/>
        <v>0.18556699898179929</v>
      </c>
      <c r="F30">
        <f t="shared" si="5"/>
        <v>20.581820211590173</v>
      </c>
      <c r="G30">
        <f t="shared" si="5"/>
        <v>9.8882646494608539E-3</v>
      </c>
      <c r="H30">
        <f t="shared" si="5"/>
        <v>2.2907146143604278</v>
      </c>
      <c r="I30">
        <f t="shared" si="5"/>
        <v>0.11077755488665865</v>
      </c>
      <c r="J30">
        <f t="shared" si="5"/>
        <v>1.8138357147217059E-2</v>
      </c>
      <c r="K30">
        <f t="shared" si="5"/>
        <v>0.28262656948308607</v>
      </c>
      <c r="L30">
        <f t="shared" si="5"/>
        <v>1.6482313753434821</v>
      </c>
      <c r="M30">
        <f t="shared" si="5"/>
        <v>0.26554786134832004</v>
      </c>
      <c r="N30">
        <f t="shared" si="5"/>
        <v>0.21811337520758375</v>
      </c>
      <c r="O30">
        <f t="shared" si="5"/>
        <v>4.8968243677805001E-2</v>
      </c>
      <c r="P30">
        <f t="shared" si="5"/>
        <v>6.8621344266116573</v>
      </c>
    </row>
  </sheetData>
  <mergeCells count="1">
    <mergeCell ref="P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0"/>
  <sheetViews>
    <sheetView workbookViewId="0">
      <selection activeCell="Z2" sqref="Z2"/>
    </sheetView>
  </sheetViews>
  <sheetFormatPr defaultRowHeight="14.25" x14ac:dyDescent="0.45"/>
  <sheetData>
    <row r="1" spans="1:24" ht="15.75" x14ac:dyDescent="0.5">
      <c r="A1" t="s">
        <v>0</v>
      </c>
      <c r="B1" t="s">
        <v>2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4" t="s">
        <v>17</v>
      </c>
      <c r="Q1" s="4"/>
    </row>
    <row r="2" spans="1:24" x14ac:dyDescent="0.45">
      <c r="A2" t="s">
        <v>1</v>
      </c>
      <c r="B2">
        <v>1</v>
      </c>
      <c r="C2">
        <v>11.01</v>
      </c>
      <c r="D2">
        <v>1.65</v>
      </c>
      <c r="E2">
        <v>0.92</v>
      </c>
      <c r="F2">
        <v>275.23</v>
      </c>
      <c r="G2">
        <v>0.15</v>
      </c>
      <c r="H2">
        <v>26.61</v>
      </c>
      <c r="I2">
        <v>1.06</v>
      </c>
      <c r="J2">
        <v>0.32</v>
      </c>
      <c r="K2">
        <v>4.0999999999999996</v>
      </c>
      <c r="L2">
        <v>22</v>
      </c>
      <c r="M2">
        <v>2.78</v>
      </c>
      <c r="N2">
        <v>4.71</v>
      </c>
      <c r="O2">
        <v>3.75</v>
      </c>
      <c r="P2">
        <v>59</v>
      </c>
    </row>
    <row r="3" spans="1:24" x14ac:dyDescent="0.45">
      <c r="A3" t="s">
        <v>1</v>
      </c>
      <c r="B3">
        <v>2</v>
      </c>
      <c r="C3">
        <v>18</v>
      </c>
      <c r="D3">
        <v>1.4</v>
      </c>
      <c r="E3">
        <v>1.6</v>
      </c>
      <c r="F3">
        <v>320</v>
      </c>
      <c r="G3">
        <v>0.23</v>
      </c>
      <c r="H3">
        <v>31</v>
      </c>
      <c r="I3">
        <v>0.32</v>
      </c>
      <c r="J3">
        <v>0.06</v>
      </c>
      <c r="K3">
        <v>4.3</v>
      </c>
      <c r="L3">
        <v>26</v>
      </c>
      <c r="M3">
        <v>3.51</v>
      </c>
      <c r="N3">
        <v>4.2</v>
      </c>
      <c r="O3">
        <v>3.76</v>
      </c>
      <c r="P3">
        <v>83</v>
      </c>
    </row>
    <row r="4" spans="1:24" x14ac:dyDescent="0.45">
      <c r="A4" t="s">
        <v>1</v>
      </c>
      <c r="B4">
        <v>3</v>
      </c>
      <c r="C4">
        <v>23.81</v>
      </c>
      <c r="D4">
        <v>0.63</v>
      </c>
      <c r="E4">
        <v>2.62</v>
      </c>
      <c r="F4">
        <v>71.430000000000007</v>
      </c>
      <c r="G4">
        <v>0.12</v>
      </c>
      <c r="H4">
        <v>5.56</v>
      </c>
      <c r="I4">
        <v>0.79</v>
      </c>
      <c r="J4">
        <v>0.18</v>
      </c>
      <c r="K4">
        <v>1.7</v>
      </c>
      <c r="L4">
        <v>33</v>
      </c>
      <c r="M4">
        <v>1.81</v>
      </c>
      <c r="N4">
        <v>3.11</v>
      </c>
      <c r="O4">
        <v>3.82</v>
      </c>
      <c r="P4">
        <v>58</v>
      </c>
      <c r="R4" t="s">
        <v>23</v>
      </c>
      <c r="V4" t="s">
        <v>26</v>
      </c>
    </row>
    <row r="5" spans="1:24" x14ac:dyDescent="0.45">
      <c r="A5" t="s">
        <v>1</v>
      </c>
      <c r="B5">
        <v>4</v>
      </c>
      <c r="C5">
        <v>10.32</v>
      </c>
      <c r="D5">
        <v>0.71</v>
      </c>
      <c r="E5">
        <v>1.9</v>
      </c>
      <c r="F5">
        <v>95.24</v>
      </c>
      <c r="G5">
        <v>0.1</v>
      </c>
      <c r="H5">
        <v>7.94</v>
      </c>
      <c r="I5">
        <v>0.71</v>
      </c>
      <c r="J5">
        <v>1.17</v>
      </c>
      <c r="K5">
        <v>2.1</v>
      </c>
      <c r="L5">
        <v>30</v>
      </c>
      <c r="M5">
        <v>1.78</v>
      </c>
      <c r="N5">
        <v>2.98</v>
      </c>
      <c r="O5">
        <v>3.85</v>
      </c>
      <c r="P5">
        <v>60</v>
      </c>
      <c r="R5" s="3" t="s">
        <v>22</v>
      </c>
      <c r="S5" s="3" t="s">
        <v>1</v>
      </c>
      <c r="T5" s="3" t="s">
        <v>3</v>
      </c>
      <c r="V5" t="s">
        <v>22</v>
      </c>
      <c r="W5" t="s">
        <v>1</v>
      </c>
      <c r="X5" t="s">
        <v>3</v>
      </c>
    </row>
    <row r="6" spans="1:24" ht="15.75" x14ac:dyDescent="0.5">
      <c r="A6" t="s">
        <v>1</v>
      </c>
      <c r="B6">
        <v>5</v>
      </c>
      <c r="C6">
        <v>58.33</v>
      </c>
      <c r="D6">
        <v>0.67</v>
      </c>
      <c r="E6">
        <v>0.83</v>
      </c>
      <c r="F6">
        <v>133.33000000000001</v>
      </c>
      <c r="G6">
        <v>0.12</v>
      </c>
      <c r="H6">
        <v>12.5</v>
      </c>
      <c r="I6">
        <v>0.16</v>
      </c>
      <c r="J6">
        <v>0.01</v>
      </c>
      <c r="K6">
        <v>2.2000000000000002</v>
      </c>
      <c r="L6">
        <v>17</v>
      </c>
      <c r="M6">
        <v>1.85</v>
      </c>
      <c r="N6">
        <v>2.16</v>
      </c>
      <c r="O6">
        <v>3.89</v>
      </c>
      <c r="P6">
        <v>86</v>
      </c>
      <c r="R6" s="1" t="s">
        <v>12</v>
      </c>
      <c r="S6">
        <v>2.52</v>
      </c>
      <c r="T6">
        <v>2.21</v>
      </c>
      <c r="V6" s="1" t="s">
        <v>12</v>
      </c>
      <c r="W6">
        <v>0.33</v>
      </c>
      <c r="X6">
        <v>0.28000000000000003</v>
      </c>
    </row>
    <row r="7" spans="1:24" ht="15.75" x14ac:dyDescent="0.5">
      <c r="A7" t="s">
        <v>1</v>
      </c>
      <c r="B7">
        <v>6</v>
      </c>
      <c r="C7">
        <v>3.97</v>
      </c>
      <c r="D7">
        <v>0.87</v>
      </c>
      <c r="E7">
        <v>1.51</v>
      </c>
      <c r="F7">
        <v>126.98</v>
      </c>
      <c r="G7">
        <v>0.12</v>
      </c>
      <c r="H7">
        <v>8.73</v>
      </c>
      <c r="I7">
        <v>0.28999999999999998</v>
      </c>
      <c r="J7">
        <v>0.09</v>
      </c>
      <c r="K7">
        <v>2.1</v>
      </c>
      <c r="L7">
        <v>20</v>
      </c>
      <c r="M7">
        <v>1.61</v>
      </c>
      <c r="N7">
        <v>2.2200000000000002</v>
      </c>
      <c r="O7">
        <v>3.9</v>
      </c>
      <c r="P7">
        <v>72</v>
      </c>
      <c r="R7" s="1" t="s">
        <v>7</v>
      </c>
      <c r="S7">
        <v>155.68</v>
      </c>
      <c r="T7">
        <v>123.88</v>
      </c>
      <c r="V7" s="1" t="s">
        <v>7</v>
      </c>
      <c r="W7">
        <v>27.8</v>
      </c>
      <c r="X7">
        <v>20.58</v>
      </c>
    </row>
    <row r="8" spans="1:24" ht="15.75" x14ac:dyDescent="0.5">
      <c r="A8" t="s">
        <v>1</v>
      </c>
      <c r="B8">
        <v>7</v>
      </c>
      <c r="C8">
        <v>3.82</v>
      </c>
      <c r="D8">
        <v>0.46</v>
      </c>
      <c r="E8">
        <v>0.61</v>
      </c>
      <c r="F8">
        <v>53.44</v>
      </c>
      <c r="G8">
        <v>0.08</v>
      </c>
      <c r="H8">
        <v>4.58</v>
      </c>
      <c r="I8">
        <v>0.34</v>
      </c>
      <c r="J8">
        <v>0.11</v>
      </c>
      <c r="K8">
        <v>1.3</v>
      </c>
      <c r="L8">
        <v>21</v>
      </c>
      <c r="M8">
        <v>1.6</v>
      </c>
      <c r="N8">
        <v>2.27</v>
      </c>
      <c r="O8">
        <v>3.8</v>
      </c>
      <c r="P8">
        <v>70</v>
      </c>
      <c r="R8" s="1" t="s">
        <v>9</v>
      </c>
      <c r="S8">
        <v>12.81</v>
      </c>
      <c r="T8">
        <v>7.92</v>
      </c>
      <c r="V8" s="1" t="s">
        <v>9</v>
      </c>
      <c r="W8">
        <v>2.95</v>
      </c>
      <c r="X8">
        <v>2.2999999999999998</v>
      </c>
    </row>
    <row r="9" spans="1:24" ht="15.75" x14ac:dyDescent="0.5">
      <c r="A9" t="s">
        <v>1</v>
      </c>
      <c r="B9">
        <v>8</v>
      </c>
      <c r="C9">
        <v>6.03</v>
      </c>
      <c r="D9">
        <v>1.03</v>
      </c>
      <c r="E9">
        <v>0.17</v>
      </c>
      <c r="F9">
        <v>206.9</v>
      </c>
      <c r="G9">
        <v>0.15</v>
      </c>
      <c r="H9">
        <v>15.52</v>
      </c>
      <c r="I9">
        <v>0.59</v>
      </c>
      <c r="J9">
        <v>0.09</v>
      </c>
      <c r="K9">
        <v>3.2</v>
      </c>
      <c r="L9">
        <v>21</v>
      </c>
      <c r="M9">
        <v>2.6</v>
      </c>
      <c r="N9">
        <v>3.54</v>
      </c>
      <c r="O9">
        <v>3.69</v>
      </c>
      <c r="P9">
        <v>73</v>
      </c>
      <c r="R9" s="1" t="s">
        <v>8</v>
      </c>
      <c r="S9">
        <v>0.13</v>
      </c>
      <c r="T9">
        <v>0.12</v>
      </c>
      <c r="V9" s="1" t="s">
        <v>8</v>
      </c>
      <c r="W9">
        <v>0.01</v>
      </c>
      <c r="X9">
        <v>0.01</v>
      </c>
    </row>
    <row r="10" spans="1:24" ht="15.75" x14ac:dyDescent="0.5">
      <c r="A10" t="s">
        <v>1</v>
      </c>
      <c r="B10">
        <v>9</v>
      </c>
      <c r="C10">
        <v>18.75</v>
      </c>
      <c r="D10">
        <v>0.94</v>
      </c>
      <c r="E10">
        <v>0.7</v>
      </c>
      <c r="F10">
        <v>171.88</v>
      </c>
      <c r="G10">
        <v>0.09</v>
      </c>
      <c r="H10">
        <v>12.5</v>
      </c>
      <c r="I10">
        <v>1.63</v>
      </c>
      <c r="J10">
        <v>0.81</v>
      </c>
      <c r="K10">
        <v>2.8</v>
      </c>
      <c r="L10">
        <v>23</v>
      </c>
      <c r="M10">
        <v>1.2</v>
      </c>
      <c r="N10">
        <v>3.82</v>
      </c>
      <c r="O10">
        <v>3.9</v>
      </c>
      <c r="P10">
        <v>36</v>
      </c>
      <c r="R10" s="1" t="s">
        <v>10</v>
      </c>
      <c r="S10">
        <v>0.66</v>
      </c>
      <c r="T10">
        <v>0.51</v>
      </c>
      <c r="V10" s="1" t="s">
        <v>10</v>
      </c>
      <c r="W10">
        <v>0.14000000000000001</v>
      </c>
      <c r="X10">
        <v>0.11</v>
      </c>
    </row>
    <row r="11" spans="1:24" ht="15.75" x14ac:dyDescent="0.5">
      <c r="A11" t="s">
        <v>1</v>
      </c>
      <c r="B11">
        <v>10</v>
      </c>
      <c r="C11">
        <v>5.51</v>
      </c>
      <c r="D11">
        <v>0.24</v>
      </c>
      <c r="E11">
        <v>0.63</v>
      </c>
      <c r="F11">
        <v>102.36</v>
      </c>
      <c r="G11">
        <v>0.12</v>
      </c>
      <c r="H11">
        <v>3.15</v>
      </c>
      <c r="I11">
        <v>0.66</v>
      </c>
      <c r="J11">
        <v>0.03</v>
      </c>
      <c r="K11">
        <v>1.4</v>
      </c>
      <c r="L11">
        <v>22</v>
      </c>
      <c r="M11">
        <v>1.02</v>
      </c>
      <c r="N11">
        <v>1.86</v>
      </c>
      <c r="O11">
        <v>4.03</v>
      </c>
      <c r="P11">
        <v>54</v>
      </c>
      <c r="R11" s="1" t="s">
        <v>11</v>
      </c>
      <c r="S11">
        <v>0.28999999999999998</v>
      </c>
      <c r="T11">
        <v>0.08</v>
      </c>
      <c r="V11" s="1" t="s">
        <v>11</v>
      </c>
      <c r="W11">
        <v>0.12</v>
      </c>
      <c r="X11">
        <v>0.01</v>
      </c>
    </row>
    <row r="12" spans="1:24" x14ac:dyDescent="0.45">
      <c r="A12" t="s">
        <v>3</v>
      </c>
      <c r="B12">
        <v>1</v>
      </c>
      <c r="C12">
        <v>6.5</v>
      </c>
      <c r="D12">
        <v>1.71</v>
      </c>
      <c r="E12">
        <v>1.71</v>
      </c>
      <c r="F12">
        <v>81.3</v>
      </c>
      <c r="G12">
        <v>0.17</v>
      </c>
      <c r="H12">
        <v>10.57</v>
      </c>
      <c r="I12">
        <v>0.36</v>
      </c>
      <c r="J12">
        <v>0.14000000000000001</v>
      </c>
      <c r="K12">
        <v>2.1</v>
      </c>
      <c r="L12">
        <v>28</v>
      </c>
      <c r="M12">
        <v>2.38</v>
      </c>
      <c r="N12">
        <v>3.24</v>
      </c>
      <c r="O12">
        <v>3.99</v>
      </c>
      <c r="P12">
        <v>74</v>
      </c>
    </row>
    <row r="13" spans="1:24" x14ac:dyDescent="0.45">
      <c r="A13" t="s">
        <v>3</v>
      </c>
      <c r="B13">
        <v>2</v>
      </c>
      <c r="C13">
        <v>7.27</v>
      </c>
      <c r="D13">
        <v>1.18</v>
      </c>
      <c r="E13">
        <v>1</v>
      </c>
      <c r="F13">
        <v>209.09</v>
      </c>
      <c r="G13">
        <v>0.17</v>
      </c>
      <c r="H13">
        <v>18.18</v>
      </c>
      <c r="I13">
        <v>0.17</v>
      </c>
      <c r="J13">
        <v>0.03</v>
      </c>
      <c r="K13">
        <v>3.5</v>
      </c>
      <c r="L13">
        <v>25</v>
      </c>
      <c r="M13">
        <v>2.98</v>
      </c>
      <c r="N13">
        <v>3.4</v>
      </c>
      <c r="O13">
        <v>3.63</v>
      </c>
      <c r="P13">
        <v>88</v>
      </c>
    </row>
    <row r="14" spans="1:24" ht="15.75" x14ac:dyDescent="0.5">
      <c r="A14" t="s">
        <v>3</v>
      </c>
      <c r="B14">
        <v>3</v>
      </c>
      <c r="C14">
        <v>25.19</v>
      </c>
      <c r="D14">
        <v>0.37</v>
      </c>
      <c r="E14">
        <v>1.56</v>
      </c>
      <c r="F14">
        <v>44.44</v>
      </c>
      <c r="G14">
        <v>0.08</v>
      </c>
      <c r="H14">
        <v>1.48</v>
      </c>
      <c r="I14">
        <v>7.0000000000000007E-2</v>
      </c>
      <c r="J14">
        <v>0.04</v>
      </c>
      <c r="K14">
        <v>1.4</v>
      </c>
      <c r="L14">
        <v>38</v>
      </c>
      <c r="M14">
        <v>1.32</v>
      </c>
      <c r="N14">
        <v>1.55</v>
      </c>
      <c r="O14">
        <v>3.9</v>
      </c>
      <c r="P14">
        <v>85</v>
      </c>
      <c r="R14" s="1" t="s">
        <v>23</v>
      </c>
      <c r="V14" s="1" t="s">
        <v>23</v>
      </c>
    </row>
    <row r="15" spans="1:24" ht="15.75" x14ac:dyDescent="0.5">
      <c r="A15" t="s">
        <v>3</v>
      </c>
      <c r="B15">
        <v>4</v>
      </c>
      <c r="C15">
        <v>8.09</v>
      </c>
      <c r="D15">
        <v>0.3</v>
      </c>
      <c r="E15">
        <v>1.03</v>
      </c>
      <c r="F15">
        <v>73.53</v>
      </c>
      <c r="G15">
        <v>0.08</v>
      </c>
      <c r="H15">
        <v>5.15</v>
      </c>
      <c r="I15">
        <v>0.2</v>
      </c>
      <c r="J15">
        <v>0.05</v>
      </c>
      <c r="K15">
        <v>1.6</v>
      </c>
      <c r="L15">
        <v>29</v>
      </c>
      <c r="M15">
        <v>1.58</v>
      </c>
      <c r="N15">
        <v>1.98</v>
      </c>
      <c r="O15">
        <v>3.87</v>
      </c>
      <c r="P15">
        <v>80</v>
      </c>
      <c r="R15" s="2" t="s">
        <v>24</v>
      </c>
      <c r="S15" t="s">
        <v>1</v>
      </c>
      <c r="T15" t="s">
        <v>3</v>
      </c>
      <c r="V15" s="2" t="s">
        <v>24</v>
      </c>
      <c r="W15" t="s">
        <v>1</v>
      </c>
      <c r="X15" t="s">
        <v>3</v>
      </c>
    </row>
    <row r="16" spans="1:24" ht="15.75" x14ac:dyDescent="0.5">
      <c r="A16" t="s">
        <v>3</v>
      </c>
      <c r="B16">
        <v>5</v>
      </c>
      <c r="C16">
        <v>5.56</v>
      </c>
      <c r="D16">
        <v>0.71</v>
      </c>
      <c r="E16">
        <v>1.59</v>
      </c>
      <c r="F16">
        <v>150.80000000000001</v>
      </c>
      <c r="G16">
        <v>0.11</v>
      </c>
      <c r="H16">
        <v>3.97</v>
      </c>
      <c r="I16">
        <v>0.85</v>
      </c>
      <c r="J16">
        <v>0.05</v>
      </c>
      <c r="K16">
        <v>2.5</v>
      </c>
      <c r="L16">
        <v>24</v>
      </c>
      <c r="M16">
        <v>0.78</v>
      </c>
      <c r="N16">
        <v>1.85</v>
      </c>
      <c r="O16">
        <v>4.08</v>
      </c>
      <c r="P16">
        <v>42</v>
      </c>
      <c r="R16" s="1" t="s">
        <v>4</v>
      </c>
      <c r="S16">
        <v>15.96</v>
      </c>
      <c r="T16">
        <v>9.58</v>
      </c>
      <c r="V16" s="1" t="s">
        <v>4</v>
      </c>
      <c r="W16">
        <v>5.19</v>
      </c>
      <c r="X16">
        <v>1.94</v>
      </c>
    </row>
    <row r="17" spans="1:24" ht="15.75" x14ac:dyDescent="0.5">
      <c r="A17" t="s">
        <v>3</v>
      </c>
      <c r="B17">
        <v>6</v>
      </c>
      <c r="C17">
        <v>7.14</v>
      </c>
      <c r="D17">
        <v>1.27</v>
      </c>
      <c r="E17">
        <v>0.71</v>
      </c>
      <c r="F17">
        <v>111.11</v>
      </c>
      <c r="G17">
        <v>0.12</v>
      </c>
      <c r="H17">
        <v>6.35</v>
      </c>
      <c r="I17">
        <v>0.4</v>
      </c>
      <c r="J17">
        <v>0.04</v>
      </c>
      <c r="K17">
        <v>1.9</v>
      </c>
      <c r="L17">
        <v>21</v>
      </c>
      <c r="M17">
        <v>1.41</v>
      </c>
      <c r="N17">
        <v>2.0099999999999998</v>
      </c>
      <c r="O17">
        <v>3.93</v>
      </c>
      <c r="P17">
        <v>70</v>
      </c>
      <c r="R17" s="1" t="s">
        <v>5</v>
      </c>
      <c r="S17">
        <v>0.86</v>
      </c>
      <c r="T17">
        <v>0.89</v>
      </c>
      <c r="V17" s="1" t="s">
        <v>5</v>
      </c>
      <c r="W17">
        <v>0.13</v>
      </c>
      <c r="X17">
        <v>0.18</v>
      </c>
    </row>
    <row r="18" spans="1:24" ht="15.75" x14ac:dyDescent="0.5">
      <c r="A18" t="s">
        <v>3</v>
      </c>
      <c r="B18">
        <v>7</v>
      </c>
      <c r="C18">
        <v>9.1</v>
      </c>
      <c r="D18">
        <v>0.74</v>
      </c>
      <c r="E18">
        <v>0.33</v>
      </c>
      <c r="F18">
        <v>115.7</v>
      </c>
      <c r="G18">
        <v>0.1</v>
      </c>
      <c r="H18">
        <v>4.96</v>
      </c>
      <c r="I18">
        <v>0.96</v>
      </c>
      <c r="J18">
        <v>0.09</v>
      </c>
      <c r="K18">
        <v>2.1</v>
      </c>
      <c r="L18">
        <v>20</v>
      </c>
      <c r="M18">
        <v>1.53</v>
      </c>
      <c r="N18">
        <v>2.78</v>
      </c>
      <c r="O18">
        <v>3.89</v>
      </c>
      <c r="P18">
        <v>55</v>
      </c>
      <c r="R18" s="1" t="s">
        <v>6</v>
      </c>
      <c r="S18">
        <v>1.1499999999999999</v>
      </c>
      <c r="T18">
        <v>0.9</v>
      </c>
      <c r="V18" s="1" t="s">
        <v>6</v>
      </c>
      <c r="W18">
        <v>0.23</v>
      </c>
      <c r="X18">
        <v>0.19</v>
      </c>
    </row>
    <row r="19" spans="1:24" x14ac:dyDescent="0.45">
      <c r="A19" t="s">
        <v>3</v>
      </c>
      <c r="B19">
        <v>8</v>
      </c>
      <c r="C19">
        <v>4.42</v>
      </c>
      <c r="D19">
        <v>1.77</v>
      </c>
      <c r="E19">
        <v>0.44</v>
      </c>
      <c r="F19">
        <v>256.64</v>
      </c>
      <c r="G19">
        <v>0.13</v>
      </c>
      <c r="H19">
        <v>23.01</v>
      </c>
      <c r="I19">
        <v>0.28000000000000003</v>
      </c>
      <c r="J19">
        <v>0.01</v>
      </c>
      <c r="K19">
        <v>4</v>
      </c>
      <c r="L19">
        <v>22</v>
      </c>
      <c r="M19">
        <v>2.81</v>
      </c>
      <c r="N19">
        <v>3.25</v>
      </c>
      <c r="O19">
        <v>3.74</v>
      </c>
      <c r="P19">
        <v>87</v>
      </c>
    </row>
    <row r="20" spans="1:24" ht="15.75" x14ac:dyDescent="0.5">
      <c r="A20" t="s">
        <v>3</v>
      </c>
      <c r="B20">
        <v>9</v>
      </c>
      <c r="C20">
        <v>7.87</v>
      </c>
      <c r="D20">
        <v>0.47</v>
      </c>
      <c r="E20">
        <v>0.55000000000000004</v>
      </c>
      <c r="F20">
        <v>110.24</v>
      </c>
      <c r="G20">
        <v>0.12</v>
      </c>
      <c r="H20">
        <v>3.94</v>
      </c>
      <c r="I20">
        <v>0.98</v>
      </c>
      <c r="J20">
        <v>0.18</v>
      </c>
      <c r="K20">
        <v>1.7</v>
      </c>
      <c r="L20">
        <v>24</v>
      </c>
      <c r="M20">
        <v>0.85</v>
      </c>
      <c r="N20">
        <v>2.37</v>
      </c>
      <c r="O20">
        <v>4.09</v>
      </c>
      <c r="P20">
        <v>36</v>
      </c>
      <c r="R20" s="1" t="s">
        <v>23</v>
      </c>
      <c r="V20" s="1" t="s">
        <v>23</v>
      </c>
    </row>
    <row r="21" spans="1:24" ht="15.75" x14ac:dyDescent="0.5">
      <c r="A21" t="s">
        <v>3</v>
      </c>
      <c r="B21">
        <v>10</v>
      </c>
      <c r="C21">
        <v>14.69</v>
      </c>
      <c r="D21">
        <v>0.4</v>
      </c>
      <c r="E21">
        <v>0</v>
      </c>
      <c r="F21">
        <v>85.94</v>
      </c>
      <c r="G21">
        <v>0.12</v>
      </c>
      <c r="H21">
        <v>1.56</v>
      </c>
      <c r="I21">
        <v>0.78</v>
      </c>
      <c r="J21">
        <v>0.14000000000000001</v>
      </c>
      <c r="K21">
        <v>1.3</v>
      </c>
      <c r="L21">
        <v>24</v>
      </c>
      <c r="M21">
        <v>0.59</v>
      </c>
      <c r="N21">
        <v>1.8</v>
      </c>
      <c r="O21">
        <v>4.1100000000000003</v>
      </c>
      <c r="P21">
        <v>33</v>
      </c>
      <c r="R21" s="1" t="s">
        <v>25</v>
      </c>
      <c r="S21" t="s">
        <v>1</v>
      </c>
      <c r="T21" t="s">
        <v>3</v>
      </c>
      <c r="V21" s="1" t="s">
        <v>25</v>
      </c>
      <c r="W21" t="s">
        <v>1</v>
      </c>
      <c r="X21" t="s">
        <v>3</v>
      </c>
    </row>
    <row r="22" spans="1:24" ht="15.75" x14ac:dyDescent="0.5">
      <c r="R22" s="1" t="s">
        <v>13</v>
      </c>
      <c r="S22">
        <v>23.5</v>
      </c>
      <c r="T22">
        <v>25.5</v>
      </c>
      <c r="V22" s="1" t="s">
        <v>13</v>
      </c>
      <c r="W22">
        <v>1.53</v>
      </c>
      <c r="X22">
        <v>1.65</v>
      </c>
    </row>
    <row r="23" spans="1:24" ht="15.75" x14ac:dyDescent="0.5">
      <c r="A23" t="s">
        <v>18</v>
      </c>
      <c r="C23">
        <f t="shared" ref="C23:P23" si="0">AVERAGE(C2:C11)</f>
        <v>15.954999999999998</v>
      </c>
      <c r="D23">
        <f t="shared" si="0"/>
        <v>0.86</v>
      </c>
      <c r="E23">
        <f t="shared" si="0"/>
        <v>1.149</v>
      </c>
      <c r="F23">
        <f t="shared" si="0"/>
        <v>155.67900000000003</v>
      </c>
      <c r="G23">
        <f t="shared" si="0"/>
        <v>0.12799999999999997</v>
      </c>
      <c r="H23">
        <f t="shared" si="0"/>
        <v>12.809000000000001</v>
      </c>
      <c r="I23">
        <f t="shared" si="0"/>
        <v>0.65500000000000003</v>
      </c>
      <c r="J23">
        <f t="shared" si="0"/>
        <v>0.28700000000000003</v>
      </c>
      <c r="K23">
        <f t="shared" si="0"/>
        <v>2.52</v>
      </c>
      <c r="L23">
        <f t="shared" si="0"/>
        <v>23.5</v>
      </c>
      <c r="M23">
        <f t="shared" si="0"/>
        <v>1.9759999999999998</v>
      </c>
      <c r="N23">
        <f t="shared" si="0"/>
        <v>3.0869999999999997</v>
      </c>
      <c r="O23">
        <f t="shared" si="0"/>
        <v>3.839</v>
      </c>
      <c r="P23">
        <f t="shared" si="0"/>
        <v>65.099999999999994</v>
      </c>
      <c r="R23" s="1" t="s">
        <v>14</v>
      </c>
      <c r="S23">
        <v>1.98</v>
      </c>
      <c r="T23">
        <v>1.62</v>
      </c>
      <c r="V23" s="1" t="s">
        <v>14</v>
      </c>
      <c r="W23">
        <v>0.24</v>
      </c>
      <c r="X23">
        <v>0.27</v>
      </c>
    </row>
    <row r="24" spans="1:24" ht="15.75" x14ac:dyDescent="0.5">
      <c r="A24" t="s">
        <v>19</v>
      </c>
      <c r="C24">
        <f t="shared" ref="C24:P24" si="1">STDEV(C2:C11)</f>
        <v>16.411527283521721</v>
      </c>
      <c r="D24">
        <f t="shared" si="1"/>
        <v>0.42255834574121914</v>
      </c>
      <c r="E24">
        <f t="shared" si="1"/>
        <v>0.74054709505878136</v>
      </c>
      <c r="F24">
        <f t="shared" si="1"/>
        <v>87.907465167767285</v>
      </c>
      <c r="G24">
        <f t="shared" si="1"/>
        <v>4.2373996218855257E-2</v>
      </c>
      <c r="H24">
        <f t="shared" si="1"/>
        <v>9.3263467302761889</v>
      </c>
      <c r="I24">
        <f t="shared" si="1"/>
        <v>0.43841254037214267</v>
      </c>
      <c r="J24">
        <f t="shared" si="1"/>
        <v>0.39001566920089531</v>
      </c>
      <c r="K24">
        <f t="shared" si="1"/>
        <v>1.0580905233275431</v>
      </c>
      <c r="L24">
        <f t="shared" si="1"/>
        <v>4.8362060428489695</v>
      </c>
      <c r="M24">
        <f t="shared" si="1"/>
        <v>0.76465242648757348</v>
      </c>
      <c r="N24">
        <f t="shared" si="1"/>
        <v>0.96674769775320024</v>
      </c>
      <c r="O24">
        <f t="shared" si="1"/>
        <v>9.7119628408588135E-2</v>
      </c>
      <c r="P24">
        <f t="shared" si="1"/>
        <v>14.813282328145018</v>
      </c>
      <c r="R24" s="1" t="s">
        <v>15</v>
      </c>
      <c r="S24">
        <v>3.09</v>
      </c>
      <c r="T24">
        <v>2.42</v>
      </c>
      <c r="V24" s="1" t="s">
        <v>15</v>
      </c>
      <c r="W24">
        <v>0.31</v>
      </c>
      <c r="X24">
        <v>0.22</v>
      </c>
    </row>
    <row r="25" spans="1:24" ht="15.75" x14ac:dyDescent="0.5">
      <c r="A25" t="s">
        <v>20</v>
      </c>
      <c r="C25">
        <f t="shared" ref="C25:P25" si="2">STDEV(C2:C11)/SQRT(COUNT(C2:C11))</f>
        <v>5.1897806097924581</v>
      </c>
      <c r="D25">
        <f t="shared" si="2"/>
        <v>0.13362468168551633</v>
      </c>
      <c r="E25">
        <f t="shared" si="2"/>
        <v>0.23418155350069733</v>
      </c>
      <c r="F25">
        <f t="shared" si="2"/>
        <v>27.798781326206043</v>
      </c>
      <c r="G25">
        <f t="shared" si="2"/>
        <v>1.3399834161494534E-2</v>
      </c>
      <c r="H25">
        <f t="shared" si="2"/>
        <v>2.9492497916136799</v>
      </c>
      <c r="I25">
        <f t="shared" si="2"/>
        <v>0.13863821823564942</v>
      </c>
      <c r="J25">
        <f t="shared" si="2"/>
        <v>0.12333378378296118</v>
      </c>
      <c r="K25">
        <f t="shared" si="2"/>
        <v>0.33459760243545589</v>
      </c>
      <c r="L25">
        <f t="shared" si="2"/>
        <v>1.5293426329272615</v>
      </c>
      <c r="M25">
        <f t="shared" si="2"/>
        <v>0.24180432860751974</v>
      </c>
      <c r="N25">
        <f t="shared" si="2"/>
        <v>0.30571246476241576</v>
      </c>
      <c r="O25">
        <f t="shared" si="2"/>
        <v>3.0711923128033253E-2</v>
      </c>
      <c r="P25">
        <f t="shared" si="2"/>
        <v>4.6843711780060024</v>
      </c>
      <c r="R25" s="1" t="s">
        <v>16</v>
      </c>
      <c r="S25">
        <v>3.84</v>
      </c>
      <c r="T25">
        <v>3.92</v>
      </c>
      <c r="V25" s="1" t="s">
        <v>16</v>
      </c>
      <c r="W25">
        <v>0.03</v>
      </c>
      <c r="X25">
        <v>0.05</v>
      </c>
    </row>
    <row r="26" spans="1:24" ht="15.75" x14ac:dyDescent="0.5">
      <c r="R26" s="1" t="s">
        <v>17</v>
      </c>
      <c r="S26" s="1">
        <v>65.099999999999994</v>
      </c>
      <c r="T26">
        <v>65</v>
      </c>
      <c r="V26" s="1" t="s">
        <v>17</v>
      </c>
      <c r="W26">
        <v>4.68</v>
      </c>
      <c r="X26">
        <v>6.86</v>
      </c>
    </row>
    <row r="28" spans="1:24" x14ac:dyDescent="0.45">
      <c r="A28" t="s">
        <v>21</v>
      </c>
      <c r="C28">
        <f t="shared" ref="C28:P28" si="3">AVERAGE(C12:C21)</f>
        <v>9.5830000000000002</v>
      </c>
      <c r="D28">
        <f t="shared" si="3"/>
        <v>0.89200000000000002</v>
      </c>
      <c r="E28">
        <f t="shared" si="3"/>
        <v>0.89200000000000002</v>
      </c>
      <c r="F28">
        <f t="shared" si="3"/>
        <v>123.87900000000002</v>
      </c>
      <c r="G28">
        <f t="shared" si="3"/>
        <v>0.12000000000000002</v>
      </c>
      <c r="H28">
        <f t="shared" si="3"/>
        <v>7.9169999999999998</v>
      </c>
      <c r="I28">
        <f t="shared" si="3"/>
        <v>0.505</v>
      </c>
      <c r="J28">
        <f t="shared" si="3"/>
        <v>7.6999999999999985E-2</v>
      </c>
      <c r="K28">
        <f t="shared" si="3"/>
        <v>2.21</v>
      </c>
      <c r="L28">
        <f t="shared" si="3"/>
        <v>25.5</v>
      </c>
      <c r="M28">
        <f t="shared" si="3"/>
        <v>1.623</v>
      </c>
      <c r="N28">
        <f t="shared" si="3"/>
        <v>2.4230000000000005</v>
      </c>
      <c r="O28">
        <f t="shared" si="3"/>
        <v>3.9230000000000005</v>
      </c>
      <c r="P28">
        <f t="shared" si="3"/>
        <v>65</v>
      </c>
    </row>
    <row r="29" spans="1:24" x14ac:dyDescent="0.45">
      <c r="A29" t="s">
        <v>19</v>
      </c>
      <c r="C29">
        <f t="shared" ref="C29:P29" si="4">STDEV(C12:C21)</f>
        <v>6.1347897727269789</v>
      </c>
      <c r="D29">
        <f t="shared" si="4"/>
        <v>0.5542923416393194</v>
      </c>
      <c r="E29">
        <f t="shared" si="4"/>
        <v>0.58681437534463232</v>
      </c>
      <c r="F29">
        <f t="shared" si="4"/>
        <v>65.085430260713636</v>
      </c>
      <c r="G29">
        <f t="shared" si="4"/>
        <v>3.126943839882277E-2</v>
      </c>
      <c r="H29">
        <f t="shared" si="4"/>
        <v>7.2438756508132052</v>
      </c>
      <c r="I29">
        <f t="shared" si="4"/>
        <v>0.35030938706615716</v>
      </c>
      <c r="J29">
        <f t="shared" si="4"/>
        <v>5.7358521598799964E-2</v>
      </c>
      <c r="K29">
        <f t="shared" si="4"/>
        <v>0.89374368684638938</v>
      </c>
      <c r="L29">
        <f t="shared" si="4"/>
        <v>5.2121652570372969</v>
      </c>
      <c r="M29">
        <f t="shared" si="4"/>
        <v>0.83973606964728276</v>
      </c>
      <c r="N29">
        <f t="shared" si="4"/>
        <v>0.68973505380286582</v>
      </c>
      <c r="O29">
        <f t="shared" si="4"/>
        <v>0.15485118304000425</v>
      </c>
      <c r="P29">
        <f t="shared" si="4"/>
        <v>21.699974398346395</v>
      </c>
    </row>
    <row r="30" spans="1:24" x14ac:dyDescent="0.45">
      <c r="A30" t="s">
        <v>20</v>
      </c>
      <c r="C30">
        <f t="shared" ref="C30:P30" si="5">STDEV(C12:C21)/SQRT(COUNT(C12:C21))</f>
        <v>1.9399908648123974</v>
      </c>
      <c r="D30">
        <f t="shared" si="5"/>
        <v>0.17528262891684387</v>
      </c>
      <c r="E30">
        <f t="shared" si="5"/>
        <v>0.18556699898179929</v>
      </c>
      <c r="F30">
        <f t="shared" si="5"/>
        <v>20.581820211590173</v>
      </c>
      <c r="G30">
        <f t="shared" si="5"/>
        <v>9.8882646494608539E-3</v>
      </c>
      <c r="H30">
        <f t="shared" si="5"/>
        <v>2.2907146143604278</v>
      </c>
      <c r="I30">
        <f t="shared" si="5"/>
        <v>0.11077755488665865</v>
      </c>
      <c r="J30">
        <f t="shared" si="5"/>
        <v>1.8138357147217059E-2</v>
      </c>
      <c r="K30">
        <f t="shared" si="5"/>
        <v>0.28262656948308607</v>
      </c>
      <c r="L30">
        <f t="shared" si="5"/>
        <v>1.6482313753434821</v>
      </c>
      <c r="M30">
        <f t="shared" si="5"/>
        <v>0.26554786134832004</v>
      </c>
      <c r="N30">
        <f t="shared" si="5"/>
        <v>0.21811337520758375</v>
      </c>
      <c r="O30">
        <f t="shared" si="5"/>
        <v>4.8968243677805001E-2</v>
      </c>
      <c r="P30">
        <f t="shared" si="5"/>
        <v>6.8621344266116573</v>
      </c>
    </row>
  </sheetData>
  <mergeCells count="1">
    <mergeCell ref="P1:Q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dictionary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Mpilonhle La'SIGASA</dc:creator>
  <cp:lastModifiedBy>Ed Harris</cp:lastModifiedBy>
  <dcterms:created xsi:type="dcterms:W3CDTF">2021-11-30T18:15:15Z</dcterms:created>
  <dcterms:modified xsi:type="dcterms:W3CDTF">2023-03-27T16:39:32Z</dcterms:modified>
</cp:coreProperties>
</file>