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pilonhle La'SIGASA\Downloads\cycads\"/>
    </mc:Choice>
  </mc:AlternateContent>
  <bookViews>
    <workbookView xWindow="0" yWindow="0" windowWidth="20310" windowHeight="739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2" l="1"/>
  <c r="AC33" i="2"/>
  <c r="AC32" i="2"/>
  <c r="AB10" i="2"/>
  <c r="AB9" i="2"/>
  <c r="AC13" i="2"/>
  <c r="AC12" i="2"/>
  <c r="AC15" i="2"/>
  <c r="AC14" i="2"/>
  <c r="AC22" i="2"/>
  <c r="AC21" i="2"/>
  <c r="T52" i="2"/>
  <c r="U52" i="2"/>
  <c r="V52" i="2"/>
  <c r="W52" i="2"/>
  <c r="X52" i="2"/>
  <c r="Y52" i="2"/>
  <c r="S52" i="2"/>
  <c r="T58" i="2"/>
  <c r="U58" i="2"/>
  <c r="V58" i="2"/>
  <c r="W58" i="2"/>
  <c r="X58" i="2"/>
  <c r="Y58" i="2"/>
  <c r="S58" i="2"/>
  <c r="T55" i="2"/>
  <c r="U55" i="2"/>
  <c r="V55" i="2"/>
  <c r="W55" i="2"/>
  <c r="X55" i="2"/>
  <c r="Y55" i="2"/>
  <c r="S55" i="2"/>
  <c r="T46" i="2"/>
  <c r="U46" i="2"/>
  <c r="V46" i="2"/>
  <c r="W46" i="2"/>
  <c r="X46" i="2"/>
  <c r="Y46" i="2"/>
  <c r="T49" i="2"/>
  <c r="U49" i="2"/>
  <c r="V49" i="2"/>
  <c r="W49" i="2"/>
  <c r="X49" i="2"/>
  <c r="Y49" i="2"/>
  <c r="S49" i="2"/>
  <c r="S46" i="2"/>
  <c r="T57" i="2"/>
  <c r="U57" i="2"/>
  <c r="V57" i="2"/>
  <c r="W57" i="2"/>
  <c r="X57" i="2"/>
  <c r="Y57" i="2"/>
  <c r="S57" i="2"/>
  <c r="Y54" i="2"/>
  <c r="T54" i="2"/>
  <c r="U54" i="2"/>
  <c r="V54" i="2"/>
  <c r="W54" i="2"/>
  <c r="X54" i="2"/>
  <c r="S54" i="2"/>
  <c r="T51" i="2"/>
  <c r="U51" i="2"/>
  <c r="V51" i="2"/>
  <c r="W51" i="2"/>
  <c r="X51" i="2"/>
  <c r="Y51" i="2"/>
  <c r="S51" i="2"/>
  <c r="T48" i="2"/>
  <c r="U48" i="2"/>
  <c r="V48" i="2"/>
  <c r="W48" i="2"/>
  <c r="X48" i="2"/>
  <c r="Y48" i="2"/>
  <c r="S48" i="2"/>
  <c r="T45" i="2"/>
  <c r="U45" i="2"/>
  <c r="V45" i="2"/>
  <c r="W45" i="2"/>
  <c r="X45" i="2"/>
  <c r="Y45" i="2"/>
  <c r="S45" i="2"/>
  <c r="AB37" i="2"/>
  <c r="AB36" i="2"/>
  <c r="AB34" i="2"/>
  <c r="T38" i="2"/>
  <c r="Z36" i="2"/>
  <c r="Y36" i="2"/>
  <c r="X36" i="2"/>
  <c r="W36" i="2"/>
  <c r="U36" i="2"/>
  <c r="V36" i="2"/>
  <c r="U34" i="2"/>
  <c r="V34" i="2"/>
  <c r="W34" i="2"/>
  <c r="X34" i="2"/>
  <c r="Y34" i="2"/>
  <c r="Z34" i="2"/>
  <c r="T34" i="2"/>
  <c r="K27" i="2" l="1"/>
  <c r="L27" i="2"/>
  <c r="M27" i="2"/>
  <c r="N27" i="2"/>
  <c r="O27" i="2"/>
  <c r="P27" i="2"/>
  <c r="C27" i="2"/>
  <c r="D27" i="2"/>
  <c r="E27" i="2"/>
  <c r="F27" i="2"/>
  <c r="G27" i="2"/>
  <c r="H27" i="2"/>
  <c r="I27" i="2"/>
  <c r="J27" i="2"/>
  <c r="N26" i="2"/>
  <c r="O26" i="2"/>
  <c r="P26" i="2"/>
  <c r="I26" i="2"/>
  <c r="J26" i="2"/>
  <c r="K26" i="2"/>
  <c r="L26" i="2"/>
  <c r="M26" i="2"/>
  <c r="D26" i="2"/>
  <c r="E26" i="2"/>
  <c r="F26" i="2"/>
  <c r="G26" i="2"/>
  <c r="H26" i="2"/>
  <c r="C26" i="2"/>
  <c r="P25" i="2"/>
  <c r="L25" i="2"/>
  <c r="M25" i="2"/>
  <c r="N25" i="2"/>
  <c r="O25" i="2"/>
  <c r="G25" i="2"/>
  <c r="H25" i="2"/>
  <c r="I25" i="2"/>
  <c r="J25" i="2"/>
  <c r="K25" i="2"/>
  <c r="C25" i="2"/>
  <c r="D25" i="2"/>
  <c r="E25" i="2"/>
  <c r="F25" i="2"/>
  <c r="B27" i="2"/>
  <c r="B26" i="2"/>
  <c r="B25" i="2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C362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C361" i="1"/>
  <c r="R360" i="1"/>
  <c r="S360" i="1"/>
  <c r="T360" i="1"/>
  <c r="U360" i="1"/>
  <c r="V360" i="1"/>
  <c r="H360" i="1"/>
  <c r="I360" i="1"/>
  <c r="J360" i="1"/>
  <c r="K360" i="1"/>
  <c r="L360" i="1"/>
  <c r="M360" i="1"/>
  <c r="N360" i="1"/>
  <c r="O360" i="1"/>
  <c r="P360" i="1"/>
  <c r="Q360" i="1"/>
  <c r="D360" i="1"/>
  <c r="E360" i="1"/>
  <c r="F360" i="1"/>
  <c r="G360" i="1"/>
  <c r="C360" i="1"/>
  <c r="C24" i="2" l="1"/>
  <c r="D24" i="2"/>
  <c r="E24" i="2"/>
  <c r="F24" i="2"/>
  <c r="G24" i="2"/>
  <c r="H24" i="2"/>
  <c r="I24" i="2"/>
  <c r="J24" i="2"/>
  <c r="K24" i="2"/>
  <c r="L24" i="2"/>
  <c r="M24" i="2"/>
  <c r="N24" i="2"/>
  <c r="O24" i="2"/>
  <c r="B24" i="2" l="1"/>
  <c r="P24" i="2"/>
</calcChain>
</file>

<file path=xl/sharedStrings.xml><?xml version="1.0" encoding="utf-8"?>
<sst xmlns="http://schemas.openxmlformats.org/spreadsheetml/2006/main" count="1942" uniqueCount="122">
  <si>
    <t>Area</t>
  </si>
  <si>
    <t>No of transects</t>
  </si>
  <si>
    <t>Undetermined</t>
  </si>
  <si>
    <t>Juviniles</t>
  </si>
  <si>
    <t>Seedlings</t>
  </si>
  <si>
    <t>Height</t>
  </si>
  <si>
    <t>Diameter</t>
  </si>
  <si>
    <t>Male cones</t>
  </si>
  <si>
    <t>Female cones</t>
  </si>
  <si>
    <t>Rocky and unburned</t>
  </si>
  <si>
    <t>Plant no</t>
  </si>
  <si>
    <t>Dead stems</t>
  </si>
  <si>
    <t>Total no of Stems</t>
  </si>
  <si>
    <t>Poaching</t>
  </si>
  <si>
    <t>healthy male cones</t>
  </si>
  <si>
    <t>Healthy female cones</t>
  </si>
  <si>
    <t>GPS</t>
  </si>
  <si>
    <t>Landscape</t>
  </si>
  <si>
    <t>Elevation</t>
  </si>
  <si>
    <t>Longitude</t>
  </si>
  <si>
    <t>Altitude</t>
  </si>
  <si>
    <t>1494m</t>
  </si>
  <si>
    <r>
      <t>25</t>
    </r>
    <r>
      <rPr>
        <sz val="11"/>
        <color theme="1"/>
        <rFont val="Calibri"/>
        <family val="2"/>
      </rPr>
      <t>°42.696´</t>
    </r>
  </si>
  <si>
    <r>
      <t>029</t>
    </r>
    <r>
      <rPr>
        <sz val="11"/>
        <color theme="1"/>
        <rFont val="Calibri"/>
        <family val="2"/>
      </rPr>
      <t>°25.533´</t>
    </r>
  </si>
  <si>
    <t>Flat burned area</t>
  </si>
  <si>
    <t>1481m</t>
  </si>
  <si>
    <r>
      <t>25</t>
    </r>
    <r>
      <rPr>
        <sz val="11"/>
        <color theme="1"/>
        <rFont val="Calibri"/>
        <family val="2"/>
      </rPr>
      <t>°42.716´</t>
    </r>
  </si>
  <si>
    <r>
      <t>029</t>
    </r>
    <r>
      <rPr>
        <sz val="11"/>
        <color theme="1"/>
        <rFont val="Calibri"/>
        <family val="2"/>
      </rPr>
      <t>°25.857´</t>
    </r>
  </si>
  <si>
    <t>Burned flat area</t>
  </si>
  <si>
    <t>Male Damaged cones</t>
  </si>
  <si>
    <t>Female damaged cone</t>
  </si>
  <si>
    <t>Partially burned</t>
  </si>
  <si>
    <r>
      <t>25</t>
    </r>
    <r>
      <rPr>
        <sz val="11"/>
        <color theme="1"/>
        <rFont val="Calibri"/>
        <family val="2"/>
      </rPr>
      <t>°42.731´</t>
    </r>
  </si>
  <si>
    <r>
      <t>029</t>
    </r>
    <r>
      <rPr>
        <sz val="11"/>
        <color theme="1"/>
        <rFont val="Calibri"/>
        <family val="2"/>
      </rPr>
      <t>°25.590´</t>
    </r>
  </si>
  <si>
    <t>Burned and dominated by trees</t>
  </si>
  <si>
    <t>1488m</t>
  </si>
  <si>
    <r>
      <t>25</t>
    </r>
    <r>
      <rPr>
        <sz val="11"/>
        <color theme="1"/>
        <rFont val="Calibri"/>
        <family val="2"/>
      </rPr>
      <t>°42.692´</t>
    </r>
  </si>
  <si>
    <r>
      <t>029</t>
    </r>
    <r>
      <rPr>
        <sz val="11"/>
        <color theme="1"/>
        <rFont val="Calibri"/>
        <family val="2"/>
      </rPr>
      <t>°25.676´</t>
    </r>
  </si>
  <si>
    <t>Savannah grassland dominated by protea</t>
  </si>
  <si>
    <t>1470m</t>
  </si>
  <si>
    <r>
      <t>25</t>
    </r>
    <r>
      <rPr>
        <sz val="11"/>
        <color theme="1"/>
        <rFont val="Calibri"/>
        <family val="2"/>
      </rPr>
      <t>°42.745´</t>
    </r>
  </si>
  <si>
    <r>
      <t>029</t>
    </r>
    <r>
      <rPr>
        <sz val="11"/>
        <color theme="1"/>
        <rFont val="Calibri"/>
        <family val="2"/>
      </rPr>
      <t>°25.681´</t>
    </r>
  </si>
  <si>
    <t>1492m</t>
  </si>
  <si>
    <r>
      <t>25</t>
    </r>
    <r>
      <rPr>
        <sz val="11"/>
        <color theme="1"/>
        <rFont val="Calibri"/>
        <family val="2"/>
      </rPr>
      <t>°42.751´</t>
    </r>
  </si>
  <si>
    <r>
      <t>029</t>
    </r>
    <r>
      <rPr>
        <sz val="11"/>
        <color theme="1"/>
        <rFont val="Calibri"/>
        <family val="2"/>
      </rPr>
      <t>°25.586´</t>
    </r>
  </si>
  <si>
    <t>1497m</t>
  </si>
  <si>
    <r>
      <t>25</t>
    </r>
    <r>
      <rPr>
        <sz val="11"/>
        <color theme="1"/>
        <rFont val="Calibri"/>
        <family val="2"/>
      </rPr>
      <t>°42.789´</t>
    </r>
  </si>
  <si>
    <r>
      <t>029</t>
    </r>
    <r>
      <rPr>
        <sz val="11"/>
        <color theme="1"/>
        <rFont val="Calibri"/>
        <family val="2"/>
      </rPr>
      <t>°25.579´</t>
    </r>
  </si>
  <si>
    <r>
      <t>25</t>
    </r>
    <r>
      <rPr>
        <sz val="11"/>
        <color theme="1"/>
        <rFont val="Calibri"/>
        <family val="2"/>
      </rPr>
      <t>°42.804´</t>
    </r>
  </si>
  <si>
    <r>
      <t>029</t>
    </r>
    <r>
      <rPr>
        <sz val="11"/>
        <color theme="1"/>
        <rFont val="Calibri"/>
        <family val="2"/>
      </rPr>
      <t>°25.558´</t>
    </r>
  </si>
  <si>
    <t>1476m</t>
  </si>
  <si>
    <r>
      <t>25</t>
    </r>
    <r>
      <rPr>
        <sz val="11"/>
        <color theme="1"/>
        <rFont val="Calibri"/>
        <family val="2"/>
      </rPr>
      <t>°42.743´</t>
    </r>
  </si>
  <si>
    <r>
      <t>029</t>
    </r>
    <r>
      <rPr>
        <sz val="11"/>
        <color theme="1"/>
        <rFont val="Calibri"/>
        <family val="2"/>
      </rPr>
      <t>°25.665´</t>
    </r>
  </si>
  <si>
    <t>1489m</t>
  </si>
  <si>
    <r>
      <t>25</t>
    </r>
    <r>
      <rPr>
        <sz val="11"/>
        <color theme="1"/>
        <rFont val="Calibri"/>
        <family val="2"/>
      </rPr>
      <t>°42.672´</t>
    </r>
  </si>
  <si>
    <r>
      <t>029</t>
    </r>
    <r>
      <rPr>
        <sz val="11"/>
        <color theme="1"/>
        <rFont val="Calibri"/>
        <family val="2"/>
      </rPr>
      <t>°25.660´</t>
    </r>
  </si>
  <si>
    <t>Rocky and burned</t>
  </si>
  <si>
    <t>1504m</t>
  </si>
  <si>
    <r>
      <t>25</t>
    </r>
    <r>
      <rPr>
        <sz val="11"/>
        <color theme="1"/>
        <rFont val="Calibri"/>
        <family val="2"/>
      </rPr>
      <t>°42.755´</t>
    </r>
  </si>
  <si>
    <r>
      <t>029</t>
    </r>
    <r>
      <rPr>
        <sz val="11"/>
        <color theme="1"/>
        <rFont val="Calibri"/>
        <family val="2"/>
      </rPr>
      <t>°25.541´</t>
    </r>
  </si>
  <si>
    <r>
      <t>25</t>
    </r>
    <r>
      <rPr>
        <sz val="11"/>
        <color theme="1"/>
        <rFont val="Calibri"/>
        <family val="2"/>
      </rPr>
      <t>°42.748´</t>
    </r>
  </si>
  <si>
    <r>
      <t>029</t>
    </r>
    <r>
      <rPr>
        <sz val="11"/>
        <color theme="1"/>
        <rFont val="Calibri"/>
        <family val="2"/>
      </rPr>
      <t>°25.513´</t>
    </r>
  </si>
  <si>
    <r>
      <t>25</t>
    </r>
    <r>
      <rPr>
        <sz val="11"/>
        <color theme="1"/>
        <rFont val="Calibri"/>
        <family val="2"/>
      </rPr>
      <t>°42.722´</t>
    </r>
  </si>
  <si>
    <r>
      <t>029</t>
    </r>
    <r>
      <rPr>
        <sz val="11"/>
        <color theme="1"/>
        <rFont val="Calibri"/>
        <family val="2"/>
      </rPr>
      <t>°25.477´</t>
    </r>
  </si>
  <si>
    <t>4030m</t>
  </si>
  <si>
    <r>
      <t>25</t>
    </r>
    <r>
      <rPr>
        <sz val="11"/>
        <color theme="1"/>
        <rFont val="Calibri"/>
        <family val="2"/>
      </rPr>
      <t>°42.256´</t>
    </r>
  </si>
  <si>
    <r>
      <t>029</t>
    </r>
    <r>
      <rPr>
        <sz val="11"/>
        <color theme="1"/>
        <rFont val="Calibri"/>
        <family val="2"/>
      </rPr>
      <t>°25.952´</t>
    </r>
  </si>
  <si>
    <r>
      <t>25</t>
    </r>
    <r>
      <rPr>
        <sz val="11"/>
        <color theme="1"/>
        <rFont val="Calibri"/>
        <family val="2"/>
      </rPr>
      <t>°42.689´</t>
    </r>
  </si>
  <si>
    <r>
      <t>029</t>
    </r>
    <r>
      <rPr>
        <sz val="11"/>
        <color theme="1"/>
        <rFont val="Calibri"/>
        <family val="2"/>
      </rPr>
      <t>°25.578´</t>
    </r>
  </si>
  <si>
    <r>
      <t>25</t>
    </r>
    <r>
      <rPr>
        <sz val="11"/>
        <color theme="1"/>
        <rFont val="Calibri"/>
        <family val="2"/>
      </rPr>
      <t>°42.685´</t>
    </r>
  </si>
  <si>
    <r>
      <t>029</t>
    </r>
    <r>
      <rPr>
        <sz val="11"/>
        <color theme="1"/>
        <rFont val="Calibri"/>
        <family val="2"/>
      </rPr>
      <t>°25.065´</t>
    </r>
  </si>
  <si>
    <r>
      <t>25</t>
    </r>
    <r>
      <rPr>
        <sz val="11"/>
        <color theme="1"/>
        <rFont val="Calibri"/>
        <family val="2"/>
      </rPr>
      <t>°42.660´</t>
    </r>
  </si>
  <si>
    <r>
      <t>029</t>
    </r>
    <r>
      <rPr>
        <sz val="11"/>
        <color theme="1"/>
        <rFont val="Calibri"/>
        <family val="2"/>
      </rPr>
      <t>°25.635´</t>
    </r>
  </si>
  <si>
    <t>1487m</t>
  </si>
  <si>
    <r>
      <t>25</t>
    </r>
    <r>
      <rPr>
        <sz val="11"/>
        <color theme="1"/>
        <rFont val="Calibri"/>
        <family val="2"/>
      </rPr>
      <t>°42.712´</t>
    </r>
  </si>
  <si>
    <r>
      <t>029</t>
    </r>
    <r>
      <rPr>
        <sz val="11"/>
        <color theme="1"/>
        <rFont val="Calibri"/>
        <family val="2"/>
      </rPr>
      <t>°25.704´</t>
    </r>
  </si>
  <si>
    <t>1491m</t>
  </si>
  <si>
    <r>
      <t>25</t>
    </r>
    <r>
      <rPr>
        <sz val="11"/>
        <color theme="1"/>
        <rFont val="Calibri"/>
        <family val="2"/>
      </rPr>
      <t>°42.688´</t>
    </r>
  </si>
  <si>
    <r>
      <t>029</t>
    </r>
    <r>
      <rPr>
        <sz val="11"/>
        <color theme="1"/>
        <rFont val="Calibri"/>
        <family val="2"/>
      </rPr>
      <t>°25.723´</t>
    </r>
  </si>
  <si>
    <t>1493m</t>
  </si>
  <si>
    <r>
      <t>25</t>
    </r>
    <r>
      <rPr>
        <sz val="11"/>
        <color theme="1"/>
        <rFont val="Calibri"/>
        <family val="2"/>
      </rPr>
      <t>°42.707´</t>
    </r>
  </si>
  <si>
    <r>
      <t>029</t>
    </r>
    <r>
      <rPr>
        <sz val="11"/>
        <color theme="1"/>
        <rFont val="Calibri"/>
        <family val="2"/>
      </rPr>
      <t>°25.781´</t>
    </r>
  </si>
  <si>
    <t>Female adult</t>
  </si>
  <si>
    <t>Alive stem</t>
  </si>
  <si>
    <t>Stems</t>
  </si>
  <si>
    <t>Male</t>
  </si>
  <si>
    <t>Suckers</t>
  </si>
  <si>
    <t>Transects</t>
  </si>
  <si>
    <t>Plant stages</t>
  </si>
  <si>
    <t>Sex</t>
  </si>
  <si>
    <t>Cone present in both sex</t>
  </si>
  <si>
    <t>Cone status</t>
  </si>
  <si>
    <t>Poach</t>
  </si>
  <si>
    <t>Adults</t>
  </si>
  <si>
    <t>Female</t>
  </si>
  <si>
    <t>Und</t>
  </si>
  <si>
    <t>Health M cone</t>
  </si>
  <si>
    <t>Damaged</t>
  </si>
  <si>
    <t>M cone</t>
  </si>
  <si>
    <t>Health</t>
  </si>
  <si>
    <t>F cone</t>
  </si>
  <si>
    <t>Burned and dominated by grassland trees</t>
  </si>
  <si>
    <t>TOTAL</t>
  </si>
  <si>
    <t>Total plants in       20×30m2</t>
  </si>
  <si>
    <t>STANDARD ERROR</t>
  </si>
  <si>
    <t>MEAN:</t>
  </si>
  <si>
    <t>STANDARD DEVIATION:</t>
  </si>
  <si>
    <t>STANDARS ERROR:</t>
  </si>
  <si>
    <t>mean</t>
  </si>
  <si>
    <t>Rocky bu</t>
  </si>
  <si>
    <t>grass</t>
  </si>
  <si>
    <t>unbue</t>
  </si>
  <si>
    <t>partially</t>
  </si>
  <si>
    <t>flat</t>
  </si>
  <si>
    <t>gras avg</t>
  </si>
  <si>
    <t>av</t>
  </si>
  <si>
    <t>standard error</t>
  </si>
  <si>
    <t>mean Flat</t>
  </si>
  <si>
    <t>error</t>
  </si>
  <si>
    <t>unburn</t>
  </si>
  <si>
    <t>err</t>
  </si>
  <si>
    <t>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</si>
</sst>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2"/>
  <sheetViews>
    <sheetView zoomScale="96" zoomScaleNormal="96" workbookViewId="0">
      <selection activeCell="L12" sqref="L12"/>
    </sheetView>
  </sheetViews>
  <sheetFormatPr defaultRowHeight="15" x14ac:dyDescent="0.25"/>
  <cols>
    <col min="1" max="1" width="30.28515625" bestFit="1" customWidth="1"/>
  </cols>
  <sheetData>
    <row r="1" spans="1:27" x14ac:dyDescent="0.25">
      <c r="A1" t="s">
        <v>0</v>
      </c>
      <c r="B1" t="s">
        <v>1</v>
      </c>
      <c r="C1" t="s">
        <v>10</v>
      </c>
      <c r="D1" t="s">
        <v>84</v>
      </c>
      <c r="E1" t="s">
        <v>12</v>
      </c>
      <c r="F1" t="s">
        <v>83</v>
      </c>
      <c r="G1" t="s">
        <v>11</v>
      </c>
      <c r="H1" t="s">
        <v>5</v>
      </c>
      <c r="I1" t="s">
        <v>6</v>
      </c>
      <c r="J1" t="s">
        <v>85</v>
      </c>
      <c r="K1" t="s">
        <v>86</v>
      </c>
      <c r="L1" t="s">
        <v>82</v>
      </c>
      <c r="M1" t="s">
        <v>2</v>
      </c>
      <c r="N1" t="s">
        <v>3</v>
      </c>
      <c r="O1" t="s">
        <v>4</v>
      </c>
      <c r="P1" t="s">
        <v>7</v>
      </c>
      <c r="Q1" t="s">
        <v>8</v>
      </c>
      <c r="R1" t="s">
        <v>14</v>
      </c>
      <c r="S1" t="s">
        <v>29</v>
      </c>
      <c r="T1" t="s">
        <v>15</v>
      </c>
      <c r="U1" t="s">
        <v>30</v>
      </c>
      <c r="V1" t="s">
        <v>13</v>
      </c>
      <c r="W1" s="7" t="s">
        <v>16</v>
      </c>
      <c r="X1" s="7"/>
      <c r="Y1" s="7"/>
      <c r="Z1" s="7" t="s">
        <v>17</v>
      </c>
      <c r="AA1" s="7"/>
    </row>
    <row r="2" spans="1:27" x14ac:dyDescent="0.25">
      <c r="W2" t="s">
        <v>18</v>
      </c>
      <c r="X2" t="s">
        <v>19</v>
      </c>
      <c r="Y2" t="s">
        <v>20</v>
      </c>
      <c r="Z2" s="7"/>
      <c r="AA2" s="7"/>
    </row>
    <row r="3" spans="1:27" x14ac:dyDescent="0.25">
      <c r="A3" t="s">
        <v>24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59</v>
      </c>
      <c r="I3">
        <v>60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2</v>
      </c>
      <c r="V3">
        <v>0</v>
      </c>
      <c r="W3" t="s">
        <v>21</v>
      </c>
      <c r="X3" t="s">
        <v>22</v>
      </c>
      <c r="Y3" t="s">
        <v>23</v>
      </c>
      <c r="Z3" s="7" t="s">
        <v>24</v>
      </c>
      <c r="AA3" s="7"/>
    </row>
    <row r="4" spans="1:27" x14ac:dyDescent="0.25">
      <c r="A4" t="s">
        <v>24</v>
      </c>
      <c r="B4">
        <v>1</v>
      </c>
      <c r="C4">
        <v>2</v>
      </c>
      <c r="D4">
        <v>1</v>
      </c>
      <c r="E4">
        <v>1</v>
      </c>
      <c r="F4">
        <v>1</v>
      </c>
      <c r="G4">
        <v>0</v>
      </c>
      <c r="H4">
        <v>26</v>
      </c>
      <c r="I4">
        <v>60</v>
      </c>
      <c r="J4">
        <v>1</v>
      </c>
      <c r="K4">
        <v>1</v>
      </c>
      <c r="L4">
        <v>0</v>
      </c>
      <c r="M4">
        <v>0</v>
      </c>
      <c r="N4">
        <v>0</v>
      </c>
      <c r="O4">
        <v>1</v>
      </c>
      <c r="P4">
        <v>3</v>
      </c>
      <c r="Q4">
        <v>0</v>
      </c>
      <c r="R4">
        <v>0</v>
      </c>
      <c r="S4">
        <v>3</v>
      </c>
      <c r="T4">
        <v>0</v>
      </c>
      <c r="U4">
        <v>0</v>
      </c>
      <c r="V4">
        <v>0</v>
      </c>
      <c r="W4" t="s">
        <v>21</v>
      </c>
      <c r="X4" t="s">
        <v>22</v>
      </c>
      <c r="Y4" t="s">
        <v>23</v>
      </c>
      <c r="Z4" s="7" t="s">
        <v>24</v>
      </c>
      <c r="AA4" s="7"/>
    </row>
    <row r="5" spans="1:27" x14ac:dyDescent="0.25">
      <c r="A5" t="s">
        <v>24</v>
      </c>
      <c r="B5">
        <v>1</v>
      </c>
      <c r="C5">
        <v>3</v>
      </c>
      <c r="D5">
        <v>1</v>
      </c>
      <c r="E5">
        <v>1</v>
      </c>
      <c r="F5">
        <v>1</v>
      </c>
      <c r="G5">
        <v>0</v>
      </c>
      <c r="H5">
        <v>43</v>
      </c>
      <c r="I5">
        <v>59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3</v>
      </c>
      <c r="Q5">
        <v>0</v>
      </c>
      <c r="R5">
        <v>0</v>
      </c>
      <c r="S5">
        <v>3</v>
      </c>
      <c r="T5">
        <v>0</v>
      </c>
      <c r="U5">
        <v>0</v>
      </c>
      <c r="V5">
        <v>0</v>
      </c>
      <c r="W5" t="s">
        <v>21</v>
      </c>
      <c r="X5" t="s">
        <v>22</v>
      </c>
      <c r="Y5" t="s">
        <v>23</v>
      </c>
      <c r="Z5" s="7" t="s">
        <v>24</v>
      </c>
      <c r="AA5" s="7"/>
    </row>
    <row r="6" spans="1:27" x14ac:dyDescent="0.25">
      <c r="A6" t="s">
        <v>24</v>
      </c>
      <c r="B6">
        <v>1</v>
      </c>
      <c r="C6">
        <v>3</v>
      </c>
      <c r="D6">
        <v>2</v>
      </c>
      <c r="E6">
        <v>1</v>
      </c>
      <c r="F6">
        <v>1</v>
      </c>
      <c r="G6">
        <v>0</v>
      </c>
      <c r="H6">
        <v>23</v>
      </c>
      <c r="I6">
        <v>46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t="s">
        <v>21</v>
      </c>
      <c r="X6" t="s">
        <v>22</v>
      </c>
      <c r="Y6" t="s">
        <v>23</v>
      </c>
      <c r="Z6" s="7" t="s">
        <v>24</v>
      </c>
      <c r="AA6" s="7"/>
    </row>
    <row r="7" spans="1:27" x14ac:dyDescent="0.25">
      <c r="A7" t="s">
        <v>24</v>
      </c>
      <c r="B7">
        <v>1</v>
      </c>
      <c r="C7">
        <v>4</v>
      </c>
      <c r="D7">
        <v>1</v>
      </c>
      <c r="E7">
        <v>1</v>
      </c>
      <c r="F7">
        <v>1</v>
      </c>
      <c r="G7">
        <v>0</v>
      </c>
      <c r="H7">
        <v>32</v>
      </c>
      <c r="I7">
        <v>61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21</v>
      </c>
      <c r="X7" t="s">
        <v>22</v>
      </c>
      <c r="Y7" t="s">
        <v>23</v>
      </c>
      <c r="Z7" s="7" t="s">
        <v>24</v>
      </c>
      <c r="AA7" s="7"/>
    </row>
    <row r="8" spans="1:27" x14ac:dyDescent="0.25">
      <c r="A8" t="s">
        <v>24</v>
      </c>
      <c r="B8">
        <v>1</v>
      </c>
      <c r="C8">
        <v>5</v>
      </c>
      <c r="D8">
        <v>1</v>
      </c>
      <c r="E8">
        <v>1</v>
      </c>
      <c r="F8">
        <v>1</v>
      </c>
      <c r="G8">
        <v>0</v>
      </c>
      <c r="H8">
        <v>25</v>
      </c>
      <c r="I8">
        <v>38</v>
      </c>
      <c r="J8">
        <v>0</v>
      </c>
      <c r="K8">
        <v>3</v>
      </c>
      <c r="L8">
        <v>0</v>
      </c>
      <c r="M8">
        <v>1</v>
      </c>
      <c r="N8">
        <v>0</v>
      </c>
      <c r="O8">
        <v>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21</v>
      </c>
      <c r="X8" t="s">
        <v>22</v>
      </c>
      <c r="Y8" t="s">
        <v>23</v>
      </c>
      <c r="Z8" s="7" t="s">
        <v>24</v>
      </c>
      <c r="AA8" s="7"/>
    </row>
    <row r="9" spans="1:27" x14ac:dyDescent="0.25">
      <c r="A9" t="s">
        <v>24</v>
      </c>
      <c r="B9">
        <v>1</v>
      </c>
      <c r="C9">
        <v>5</v>
      </c>
      <c r="D9">
        <v>2</v>
      </c>
      <c r="E9">
        <v>1</v>
      </c>
      <c r="F9">
        <v>1</v>
      </c>
      <c r="G9">
        <v>0</v>
      </c>
      <c r="H9">
        <v>12</v>
      </c>
      <c r="I9">
        <v>44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t="s">
        <v>21</v>
      </c>
      <c r="X9" t="s">
        <v>22</v>
      </c>
      <c r="Y9" t="s">
        <v>23</v>
      </c>
      <c r="Z9" s="7" t="s">
        <v>24</v>
      </c>
      <c r="AA9" s="7"/>
    </row>
    <row r="10" spans="1:27" x14ac:dyDescent="0.25">
      <c r="A10" t="s">
        <v>24</v>
      </c>
      <c r="B10">
        <v>1</v>
      </c>
      <c r="C10">
        <v>6</v>
      </c>
      <c r="D10">
        <v>1</v>
      </c>
      <c r="E10">
        <v>1</v>
      </c>
      <c r="F10">
        <v>1</v>
      </c>
      <c r="G10">
        <v>0</v>
      </c>
      <c r="H10">
        <v>30</v>
      </c>
      <c r="I10">
        <v>42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21</v>
      </c>
      <c r="X10" t="s">
        <v>22</v>
      </c>
      <c r="Y10" t="s">
        <v>23</v>
      </c>
      <c r="Z10" s="7" t="s">
        <v>24</v>
      </c>
      <c r="AA10" s="7"/>
    </row>
    <row r="11" spans="1:27" x14ac:dyDescent="0.25">
      <c r="A11" t="s">
        <v>24</v>
      </c>
      <c r="B11">
        <v>1</v>
      </c>
      <c r="C11">
        <v>7</v>
      </c>
      <c r="D11">
        <v>1</v>
      </c>
      <c r="E11">
        <v>1</v>
      </c>
      <c r="F11">
        <v>1</v>
      </c>
      <c r="G11">
        <v>0</v>
      </c>
      <c r="H11">
        <v>25</v>
      </c>
      <c r="I11">
        <v>52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21</v>
      </c>
      <c r="X11" t="s">
        <v>22</v>
      </c>
      <c r="Y11" t="s">
        <v>23</v>
      </c>
      <c r="Z11" s="7" t="s">
        <v>24</v>
      </c>
      <c r="AA11" s="7"/>
    </row>
    <row r="12" spans="1:27" x14ac:dyDescent="0.25">
      <c r="A12" t="s">
        <v>24</v>
      </c>
      <c r="B12">
        <v>1</v>
      </c>
      <c r="C12">
        <v>8</v>
      </c>
      <c r="D12">
        <v>1</v>
      </c>
      <c r="E12">
        <v>1</v>
      </c>
      <c r="F12">
        <v>1</v>
      </c>
      <c r="G12">
        <v>0</v>
      </c>
      <c r="H12">
        <v>14</v>
      </c>
      <c r="I12">
        <v>34</v>
      </c>
      <c r="J12">
        <v>0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21</v>
      </c>
      <c r="X12" t="s">
        <v>22</v>
      </c>
      <c r="Y12" t="s">
        <v>23</v>
      </c>
      <c r="Z12" s="7" t="s">
        <v>24</v>
      </c>
      <c r="AA12" s="7"/>
    </row>
    <row r="13" spans="1:27" x14ac:dyDescent="0.25">
      <c r="A13" t="s">
        <v>24</v>
      </c>
      <c r="B13">
        <v>1</v>
      </c>
      <c r="C13">
        <v>9</v>
      </c>
      <c r="D13">
        <v>1</v>
      </c>
      <c r="E13">
        <v>1</v>
      </c>
      <c r="F13">
        <v>1</v>
      </c>
      <c r="G13">
        <v>0</v>
      </c>
      <c r="H13">
        <v>44</v>
      </c>
      <c r="I13">
        <v>54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21</v>
      </c>
      <c r="X13" t="s">
        <v>22</v>
      </c>
      <c r="Y13" t="s">
        <v>23</v>
      </c>
      <c r="Z13" s="7" t="s">
        <v>24</v>
      </c>
      <c r="AA13" s="7"/>
    </row>
    <row r="14" spans="1:27" x14ac:dyDescent="0.25">
      <c r="A14" t="s">
        <v>24</v>
      </c>
      <c r="B14">
        <v>1</v>
      </c>
      <c r="C14">
        <v>10</v>
      </c>
      <c r="D14">
        <v>1</v>
      </c>
      <c r="E14">
        <v>1</v>
      </c>
      <c r="F14">
        <v>1</v>
      </c>
      <c r="G14">
        <v>0</v>
      </c>
      <c r="H14">
        <v>54</v>
      </c>
      <c r="I14">
        <v>47</v>
      </c>
      <c r="J14">
        <v>0</v>
      </c>
      <c r="K14" s="1">
        <v>3</v>
      </c>
      <c r="L14">
        <v>0</v>
      </c>
      <c r="M14">
        <v>1</v>
      </c>
      <c r="N14">
        <v>0</v>
      </c>
      <c r="O14">
        <v>4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1">
        <v>0</v>
      </c>
      <c r="W14" t="s">
        <v>21</v>
      </c>
      <c r="X14" t="s">
        <v>22</v>
      </c>
      <c r="Y14" t="s">
        <v>23</v>
      </c>
      <c r="Z14" s="7" t="s">
        <v>24</v>
      </c>
      <c r="AA14" s="7"/>
    </row>
    <row r="15" spans="1:27" x14ac:dyDescent="0.25">
      <c r="A15" t="s">
        <v>24</v>
      </c>
      <c r="B15">
        <v>1</v>
      </c>
      <c r="C15">
        <v>10</v>
      </c>
      <c r="D15">
        <v>2</v>
      </c>
      <c r="E15">
        <v>1</v>
      </c>
      <c r="F15">
        <v>1</v>
      </c>
      <c r="G15">
        <v>0</v>
      </c>
      <c r="H15">
        <v>15</v>
      </c>
      <c r="I15">
        <v>29</v>
      </c>
      <c r="J15">
        <v>0</v>
      </c>
      <c r="K15" s="1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1">
        <v>0</v>
      </c>
      <c r="W15" t="s">
        <v>21</v>
      </c>
      <c r="X15" t="s">
        <v>22</v>
      </c>
      <c r="Y15" t="s">
        <v>23</v>
      </c>
      <c r="Z15" s="7" t="s">
        <v>24</v>
      </c>
      <c r="AA15" s="7"/>
    </row>
    <row r="16" spans="1:27" x14ac:dyDescent="0.25">
      <c r="A16" t="s">
        <v>24</v>
      </c>
      <c r="B16">
        <v>1</v>
      </c>
      <c r="C16">
        <v>10</v>
      </c>
      <c r="D16">
        <v>3</v>
      </c>
      <c r="E16">
        <v>1</v>
      </c>
      <c r="F16">
        <v>1</v>
      </c>
      <c r="G16">
        <v>0</v>
      </c>
      <c r="H16">
        <v>28</v>
      </c>
      <c r="I16">
        <v>41</v>
      </c>
      <c r="J16">
        <v>0</v>
      </c>
      <c r="K16" s="1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1">
        <v>0</v>
      </c>
      <c r="W16" t="s">
        <v>21</v>
      </c>
      <c r="X16" t="s">
        <v>22</v>
      </c>
      <c r="Y16" t="s">
        <v>23</v>
      </c>
      <c r="Z16" s="7" t="s">
        <v>24</v>
      </c>
      <c r="AA16" s="7"/>
    </row>
    <row r="17" spans="1:27" x14ac:dyDescent="0.25">
      <c r="A17" t="s">
        <v>9</v>
      </c>
      <c r="B17">
        <v>2</v>
      </c>
      <c r="C17">
        <v>1</v>
      </c>
      <c r="D17">
        <v>1</v>
      </c>
      <c r="E17">
        <v>1</v>
      </c>
      <c r="F17">
        <v>1</v>
      </c>
      <c r="G17">
        <v>0</v>
      </c>
      <c r="H17">
        <v>86</v>
      </c>
      <c r="I17">
        <v>60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39</v>
      </c>
      <c r="X17" t="s">
        <v>40</v>
      </c>
      <c r="Y17" t="s">
        <v>41</v>
      </c>
      <c r="Z17" s="7" t="s">
        <v>9</v>
      </c>
      <c r="AA17" s="7"/>
    </row>
    <row r="18" spans="1:27" x14ac:dyDescent="0.25">
      <c r="A18" t="s">
        <v>9</v>
      </c>
      <c r="B18">
        <v>2</v>
      </c>
      <c r="C18">
        <v>2</v>
      </c>
      <c r="D18">
        <v>1</v>
      </c>
      <c r="E18">
        <v>1</v>
      </c>
      <c r="F18">
        <v>1</v>
      </c>
      <c r="G18">
        <v>0</v>
      </c>
      <c r="H18">
        <v>41</v>
      </c>
      <c r="I18">
        <v>51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39</v>
      </c>
      <c r="X18" t="s">
        <v>40</v>
      </c>
      <c r="Y18" t="s">
        <v>41</v>
      </c>
      <c r="Z18" s="7" t="s">
        <v>9</v>
      </c>
      <c r="AA18" s="7"/>
    </row>
    <row r="19" spans="1:27" x14ac:dyDescent="0.25">
      <c r="A19" t="s">
        <v>9</v>
      </c>
      <c r="B19">
        <v>2</v>
      </c>
      <c r="C19">
        <v>3</v>
      </c>
      <c r="D19">
        <v>1</v>
      </c>
      <c r="E19">
        <v>1</v>
      </c>
      <c r="F19">
        <v>1</v>
      </c>
      <c r="G19">
        <v>0</v>
      </c>
      <c r="H19">
        <v>71</v>
      </c>
      <c r="I19">
        <v>57</v>
      </c>
      <c r="J19">
        <v>0</v>
      </c>
      <c r="K19">
        <v>2</v>
      </c>
      <c r="L19">
        <v>1</v>
      </c>
      <c r="M19">
        <v>0</v>
      </c>
      <c r="N19">
        <v>0</v>
      </c>
      <c r="O19">
        <v>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39</v>
      </c>
      <c r="X19" t="s">
        <v>40</v>
      </c>
      <c r="Y19" t="s">
        <v>41</v>
      </c>
      <c r="Z19" s="7" t="s">
        <v>9</v>
      </c>
      <c r="AA19" s="7"/>
    </row>
    <row r="20" spans="1:27" x14ac:dyDescent="0.25">
      <c r="A20" t="s">
        <v>9</v>
      </c>
      <c r="B20">
        <v>2</v>
      </c>
      <c r="C20">
        <v>4</v>
      </c>
      <c r="D20">
        <v>1</v>
      </c>
      <c r="E20">
        <v>1</v>
      </c>
      <c r="F20">
        <v>1</v>
      </c>
      <c r="G20">
        <v>0</v>
      </c>
      <c r="H20">
        <v>56</v>
      </c>
      <c r="I20">
        <v>63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39</v>
      </c>
      <c r="X20" t="s">
        <v>40</v>
      </c>
      <c r="Y20" t="s">
        <v>41</v>
      </c>
      <c r="Z20" s="7" t="s">
        <v>9</v>
      </c>
      <c r="AA20" s="7"/>
    </row>
    <row r="21" spans="1:27" x14ac:dyDescent="0.25">
      <c r="A21" t="s">
        <v>9</v>
      </c>
      <c r="B21">
        <v>2</v>
      </c>
      <c r="C21">
        <v>4</v>
      </c>
      <c r="D21">
        <v>2</v>
      </c>
      <c r="E21">
        <v>1</v>
      </c>
      <c r="F21">
        <v>1</v>
      </c>
      <c r="G21">
        <v>0</v>
      </c>
      <c r="H21">
        <v>25</v>
      </c>
      <c r="I21">
        <v>63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39</v>
      </c>
      <c r="X21" t="s">
        <v>40</v>
      </c>
      <c r="Y21" t="s">
        <v>41</v>
      </c>
      <c r="Z21" s="7" t="s">
        <v>9</v>
      </c>
      <c r="AA21" s="7"/>
    </row>
    <row r="22" spans="1:27" x14ac:dyDescent="0.25">
      <c r="A22" t="s">
        <v>9</v>
      </c>
      <c r="B22">
        <v>2</v>
      </c>
      <c r="C22">
        <v>5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39</v>
      </c>
      <c r="X22" t="s">
        <v>40</v>
      </c>
      <c r="Y22" t="s">
        <v>41</v>
      </c>
      <c r="Z22" s="7" t="s">
        <v>9</v>
      </c>
      <c r="AA22" s="7"/>
    </row>
    <row r="23" spans="1:27" x14ac:dyDescent="0.25">
      <c r="A23" t="s">
        <v>9</v>
      </c>
      <c r="B23">
        <v>2</v>
      </c>
      <c r="C23">
        <v>6</v>
      </c>
      <c r="D23">
        <v>1</v>
      </c>
      <c r="E23">
        <v>1</v>
      </c>
      <c r="F23">
        <v>1</v>
      </c>
      <c r="G23">
        <v>0</v>
      </c>
      <c r="H23">
        <v>19</v>
      </c>
      <c r="I23">
        <v>37</v>
      </c>
      <c r="J23">
        <v>0</v>
      </c>
      <c r="K23">
        <v>1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39</v>
      </c>
      <c r="X23" t="s">
        <v>40</v>
      </c>
      <c r="Y23" t="s">
        <v>41</v>
      </c>
      <c r="Z23" s="7" t="s">
        <v>9</v>
      </c>
      <c r="AA23" s="7"/>
    </row>
    <row r="24" spans="1:27" x14ac:dyDescent="0.25">
      <c r="A24" t="s">
        <v>9</v>
      </c>
      <c r="B24">
        <v>2</v>
      </c>
      <c r="C24">
        <v>7</v>
      </c>
      <c r="D24">
        <v>1</v>
      </c>
      <c r="E24">
        <v>1</v>
      </c>
      <c r="F24">
        <v>1</v>
      </c>
      <c r="G24">
        <v>0</v>
      </c>
      <c r="H24">
        <v>31</v>
      </c>
      <c r="I24">
        <v>52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39</v>
      </c>
      <c r="X24" t="s">
        <v>40</v>
      </c>
      <c r="Y24" t="s">
        <v>41</v>
      </c>
      <c r="Z24" s="7" t="s">
        <v>9</v>
      </c>
      <c r="AA24" s="7"/>
    </row>
    <row r="25" spans="1:27" x14ac:dyDescent="0.25">
      <c r="A25" t="s">
        <v>9</v>
      </c>
      <c r="B25">
        <v>2</v>
      </c>
      <c r="C25">
        <v>8</v>
      </c>
      <c r="D25">
        <v>1</v>
      </c>
      <c r="E25">
        <v>1</v>
      </c>
      <c r="F25">
        <v>1</v>
      </c>
      <c r="G25">
        <v>0</v>
      </c>
      <c r="H25">
        <v>51</v>
      </c>
      <c r="I25">
        <v>46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39</v>
      </c>
      <c r="X25" t="s">
        <v>40</v>
      </c>
      <c r="Y25" t="s">
        <v>41</v>
      </c>
      <c r="Z25" s="7" t="s">
        <v>9</v>
      </c>
      <c r="AA25" s="7"/>
    </row>
    <row r="26" spans="1:27" x14ac:dyDescent="0.25">
      <c r="A26" t="s">
        <v>9</v>
      </c>
      <c r="B26">
        <v>2</v>
      </c>
      <c r="C26">
        <v>9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2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39</v>
      </c>
      <c r="X26" t="s">
        <v>40</v>
      </c>
      <c r="Y26" t="s">
        <v>41</v>
      </c>
      <c r="Z26" s="7" t="s">
        <v>9</v>
      </c>
      <c r="AA26" s="7"/>
    </row>
    <row r="27" spans="1:27" x14ac:dyDescent="0.25">
      <c r="A27" t="s">
        <v>9</v>
      </c>
      <c r="B27">
        <v>2</v>
      </c>
      <c r="C27">
        <v>10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39</v>
      </c>
      <c r="X27" t="s">
        <v>40</v>
      </c>
      <c r="Y27" t="s">
        <v>41</v>
      </c>
      <c r="Z27" s="7" t="s">
        <v>9</v>
      </c>
      <c r="AA27" s="7"/>
    </row>
    <row r="28" spans="1:27" x14ac:dyDescent="0.25">
      <c r="A28" t="s">
        <v>9</v>
      </c>
      <c r="B28">
        <v>2</v>
      </c>
      <c r="C28">
        <v>11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2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39</v>
      </c>
      <c r="X28" t="s">
        <v>40</v>
      </c>
      <c r="Y28" t="s">
        <v>41</v>
      </c>
      <c r="Z28" s="7" t="s">
        <v>9</v>
      </c>
      <c r="AA28" s="7"/>
    </row>
    <row r="29" spans="1:27" x14ac:dyDescent="0.25">
      <c r="A29" t="s">
        <v>9</v>
      </c>
      <c r="B29">
        <v>2</v>
      </c>
      <c r="C29">
        <v>12</v>
      </c>
      <c r="D29">
        <v>1</v>
      </c>
      <c r="E29">
        <v>1</v>
      </c>
      <c r="F29">
        <v>0</v>
      </c>
      <c r="G29">
        <v>0</v>
      </c>
      <c r="H29">
        <v>55</v>
      </c>
      <c r="I29">
        <v>60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39</v>
      </c>
      <c r="X29" t="s">
        <v>40</v>
      </c>
      <c r="Y29" t="s">
        <v>41</v>
      </c>
      <c r="Z29" s="7" t="s">
        <v>9</v>
      </c>
      <c r="AA29" s="7"/>
    </row>
    <row r="30" spans="1:27" x14ac:dyDescent="0.25">
      <c r="A30" t="s">
        <v>9</v>
      </c>
      <c r="B30">
        <v>2</v>
      </c>
      <c r="C30">
        <v>13</v>
      </c>
      <c r="D30">
        <v>1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39</v>
      </c>
      <c r="X30" t="s">
        <v>40</v>
      </c>
      <c r="Y30" t="s">
        <v>41</v>
      </c>
      <c r="Z30" s="7" t="s">
        <v>9</v>
      </c>
      <c r="AA30" s="7"/>
    </row>
    <row r="31" spans="1:27" x14ac:dyDescent="0.25">
      <c r="A31" t="s">
        <v>31</v>
      </c>
      <c r="B31">
        <v>3</v>
      </c>
      <c r="C31">
        <v>1</v>
      </c>
      <c r="D31">
        <v>1</v>
      </c>
      <c r="E31">
        <v>1</v>
      </c>
      <c r="F31">
        <v>1</v>
      </c>
      <c r="G31">
        <v>0</v>
      </c>
      <c r="H31">
        <v>74</v>
      </c>
      <c r="I31">
        <v>62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2</v>
      </c>
      <c r="Q31">
        <v>0</v>
      </c>
      <c r="R31">
        <v>0</v>
      </c>
      <c r="S31">
        <v>2</v>
      </c>
      <c r="T31">
        <v>0</v>
      </c>
      <c r="U31">
        <v>0</v>
      </c>
      <c r="V31">
        <v>0</v>
      </c>
      <c r="W31" t="s">
        <v>25</v>
      </c>
      <c r="X31" t="s">
        <v>32</v>
      </c>
      <c r="Y31" t="s">
        <v>33</v>
      </c>
      <c r="Z31" s="7" t="s">
        <v>31</v>
      </c>
      <c r="AA31" s="7"/>
    </row>
    <row r="32" spans="1:27" x14ac:dyDescent="0.25">
      <c r="A32" t="s">
        <v>31</v>
      </c>
      <c r="B32">
        <v>3</v>
      </c>
      <c r="C32">
        <v>2</v>
      </c>
      <c r="D32">
        <v>1</v>
      </c>
      <c r="E32">
        <v>1</v>
      </c>
      <c r="F32">
        <v>1</v>
      </c>
      <c r="G32">
        <v>0</v>
      </c>
      <c r="H32">
        <v>81</v>
      </c>
      <c r="I32">
        <v>51</v>
      </c>
      <c r="J32">
        <v>1</v>
      </c>
      <c r="K32">
        <v>1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25</v>
      </c>
      <c r="X32" t="s">
        <v>32</v>
      </c>
      <c r="Y32" t="s">
        <v>33</v>
      </c>
      <c r="Z32" s="7" t="s">
        <v>31</v>
      </c>
      <c r="AA32" s="7"/>
    </row>
    <row r="33" spans="1:27" x14ac:dyDescent="0.25">
      <c r="A33" t="s">
        <v>31</v>
      </c>
      <c r="B33">
        <v>3</v>
      </c>
      <c r="C33">
        <v>2</v>
      </c>
      <c r="D33">
        <v>2</v>
      </c>
      <c r="E33">
        <v>1</v>
      </c>
      <c r="F33">
        <v>1</v>
      </c>
      <c r="G33">
        <v>0</v>
      </c>
      <c r="H33">
        <v>35</v>
      </c>
      <c r="I33">
        <v>35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25</v>
      </c>
      <c r="X33" t="s">
        <v>32</v>
      </c>
      <c r="Y33" t="s">
        <v>33</v>
      </c>
      <c r="Z33" s="7" t="s">
        <v>31</v>
      </c>
      <c r="AA33" s="7"/>
    </row>
    <row r="34" spans="1:27" x14ac:dyDescent="0.25">
      <c r="A34" t="s">
        <v>31</v>
      </c>
      <c r="B34">
        <v>3</v>
      </c>
      <c r="C34">
        <v>3</v>
      </c>
      <c r="D34">
        <v>1</v>
      </c>
      <c r="E34">
        <v>1</v>
      </c>
      <c r="F34">
        <v>1</v>
      </c>
      <c r="G34">
        <v>0</v>
      </c>
      <c r="H34">
        <v>103</v>
      </c>
      <c r="I34">
        <v>64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25</v>
      </c>
      <c r="X34" t="s">
        <v>32</v>
      </c>
      <c r="Y34" t="s">
        <v>33</v>
      </c>
      <c r="Z34" s="7" t="s">
        <v>31</v>
      </c>
      <c r="AA34" s="7"/>
    </row>
    <row r="35" spans="1:27" x14ac:dyDescent="0.25">
      <c r="A35" t="s">
        <v>31</v>
      </c>
      <c r="B35">
        <v>3</v>
      </c>
      <c r="C35">
        <v>4</v>
      </c>
      <c r="D35">
        <v>1</v>
      </c>
      <c r="E35">
        <v>1</v>
      </c>
      <c r="F35">
        <v>1</v>
      </c>
      <c r="G35">
        <v>0</v>
      </c>
      <c r="H35">
        <v>72</v>
      </c>
      <c r="I35">
        <v>56</v>
      </c>
      <c r="J35">
        <v>0</v>
      </c>
      <c r="K35">
        <v>1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25</v>
      </c>
      <c r="X35" t="s">
        <v>32</v>
      </c>
      <c r="Y35" t="s">
        <v>33</v>
      </c>
      <c r="Z35" s="7" t="s">
        <v>31</v>
      </c>
      <c r="AA35" s="7"/>
    </row>
    <row r="36" spans="1:27" x14ac:dyDescent="0.25">
      <c r="A36" t="s">
        <v>31</v>
      </c>
      <c r="B36">
        <v>3</v>
      </c>
      <c r="C36">
        <v>5</v>
      </c>
      <c r="D36">
        <v>1</v>
      </c>
      <c r="E36">
        <v>1</v>
      </c>
      <c r="F36">
        <v>1</v>
      </c>
      <c r="G36">
        <v>0</v>
      </c>
      <c r="H36">
        <v>49</v>
      </c>
      <c r="I36">
        <v>47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25</v>
      </c>
      <c r="X36" t="s">
        <v>32</v>
      </c>
      <c r="Y36" t="s">
        <v>33</v>
      </c>
      <c r="Z36" s="7" t="s">
        <v>31</v>
      </c>
      <c r="AA36" s="7"/>
    </row>
    <row r="37" spans="1:27" x14ac:dyDescent="0.25">
      <c r="A37" t="s">
        <v>31</v>
      </c>
      <c r="B37">
        <v>3</v>
      </c>
      <c r="C37">
        <v>6</v>
      </c>
      <c r="D37">
        <v>1</v>
      </c>
      <c r="E37">
        <v>1</v>
      </c>
      <c r="F37">
        <v>1</v>
      </c>
      <c r="G37">
        <v>0</v>
      </c>
      <c r="H37">
        <v>33</v>
      </c>
      <c r="I37">
        <v>43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25</v>
      </c>
      <c r="X37" t="s">
        <v>32</v>
      </c>
      <c r="Y37" t="s">
        <v>33</v>
      </c>
      <c r="Z37" s="7" t="s">
        <v>31</v>
      </c>
      <c r="AA37" s="7"/>
    </row>
    <row r="38" spans="1:27" x14ac:dyDescent="0.25">
      <c r="A38" t="s">
        <v>31</v>
      </c>
      <c r="B38">
        <v>3</v>
      </c>
      <c r="C38">
        <v>7</v>
      </c>
      <c r="D38">
        <v>1</v>
      </c>
      <c r="E38">
        <v>1</v>
      </c>
      <c r="F38">
        <v>1</v>
      </c>
      <c r="G38">
        <v>0</v>
      </c>
      <c r="H38">
        <v>42</v>
      </c>
      <c r="I38">
        <v>48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25</v>
      </c>
      <c r="X38" t="s">
        <v>32</v>
      </c>
      <c r="Y38" t="s">
        <v>33</v>
      </c>
      <c r="Z38" s="7" t="s">
        <v>31</v>
      </c>
      <c r="AA38" s="7"/>
    </row>
    <row r="39" spans="1:27" x14ac:dyDescent="0.25">
      <c r="A39" t="s">
        <v>31</v>
      </c>
      <c r="B39">
        <v>3</v>
      </c>
      <c r="C39">
        <v>8</v>
      </c>
      <c r="D39">
        <v>1</v>
      </c>
      <c r="E39">
        <v>1</v>
      </c>
      <c r="F39">
        <v>1</v>
      </c>
      <c r="G39">
        <v>0</v>
      </c>
      <c r="H39">
        <v>47</v>
      </c>
      <c r="I39">
        <v>51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25</v>
      </c>
      <c r="X39" t="s">
        <v>32</v>
      </c>
      <c r="Y39" t="s">
        <v>33</v>
      </c>
      <c r="Z39" s="7" t="s">
        <v>31</v>
      </c>
      <c r="AA39" s="7"/>
    </row>
    <row r="40" spans="1:27" x14ac:dyDescent="0.25">
      <c r="A40" t="s">
        <v>31</v>
      </c>
      <c r="B40">
        <v>3</v>
      </c>
      <c r="C40">
        <v>8</v>
      </c>
      <c r="D40">
        <v>2</v>
      </c>
      <c r="E40">
        <v>1</v>
      </c>
      <c r="F40">
        <v>1</v>
      </c>
      <c r="G40">
        <v>0</v>
      </c>
      <c r="H40">
        <v>131</v>
      </c>
      <c r="I40">
        <v>46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4</v>
      </c>
      <c r="Q40">
        <v>0</v>
      </c>
      <c r="R40">
        <v>0</v>
      </c>
      <c r="S40">
        <v>4</v>
      </c>
      <c r="T40">
        <v>0</v>
      </c>
      <c r="U40">
        <v>0</v>
      </c>
      <c r="V40">
        <v>0</v>
      </c>
      <c r="W40" t="s">
        <v>25</v>
      </c>
      <c r="X40" t="s">
        <v>32</v>
      </c>
      <c r="Y40" t="s">
        <v>33</v>
      </c>
      <c r="Z40" s="7" t="s">
        <v>31</v>
      </c>
      <c r="AA40" s="7"/>
    </row>
    <row r="41" spans="1:27" x14ac:dyDescent="0.25">
      <c r="A41" t="s">
        <v>31</v>
      </c>
      <c r="B41">
        <v>3</v>
      </c>
      <c r="C41">
        <v>8</v>
      </c>
      <c r="D41">
        <v>3</v>
      </c>
      <c r="E41">
        <v>1</v>
      </c>
      <c r="F41">
        <v>1</v>
      </c>
      <c r="G41">
        <v>0</v>
      </c>
      <c r="H41">
        <v>72</v>
      </c>
      <c r="I41">
        <v>42</v>
      </c>
      <c r="J41">
        <v>1</v>
      </c>
      <c r="K41">
        <v>2</v>
      </c>
      <c r="L41">
        <v>0</v>
      </c>
      <c r="M41">
        <v>0</v>
      </c>
      <c r="N41">
        <v>0</v>
      </c>
      <c r="O41">
        <v>2</v>
      </c>
      <c r="P41">
        <v>2</v>
      </c>
      <c r="Q41">
        <v>0</v>
      </c>
      <c r="R41">
        <v>0</v>
      </c>
      <c r="S41">
        <v>2</v>
      </c>
      <c r="T41">
        <v>0</v>
      </c>
      <c r="U41">
        <v>0</v>
      </c>
      <c r="V41">
        <v>0</v>
      </c>
      <c r="W41" t="s">
        <v>25</v>
      </c>
      <c r="X41" t="s">
        <v>32</v>
      </c>
      <c r="Y41" t="s">
        <v>33</v>
      </c>
      <c r="Z41" s="7" t="s">
        <v>31</v>
      </c>
      <c r="AA41" s="7"/>
    </row>
    <row r="42" spans="1:27" x14ac:dyDescent="0.25">
      <c r="A42" t="s">
        <v>31</v>
      </c>
      <c r="B42">
        <v>3</v>
      </c>
      <c r="C42">
        <v>9</v>
      </c>
      <c r="D42">
        <v>1</v>
      </c>
      <c r="E42">
        <v>1</v>
      </c>
      <c r="F42">
        <v>1</v>
      </c>
      <c r="G42">
        <v>0</v>
      </c>
      <c r="H42">
        <v>68</v>
      </c>
      <c r="I42">
        <v>59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25</v>
      </c>
      <c r="X42" t="s">
        <v>32</v>
      </c>
      <c r="Y42" t="s">
        <v>33</v>
      </c>
      <c r="Z42" s="7" t="s">
        <v>31</v>
      </c>
      <c r="AA42" s="7"/>
    </row>
    <row r="43" spans="1:27" x14ac:dyDescent="0.25">
      <c r="A43" t="s">
        <v>31</v>
      </c>
      <c r="B43">
        <v>3</v>
      </c>
      <c r="C43">
        <v>10</v>
      </c>
      <c r="D43">
        <v>1</v>
      </c>
      <c r="E43">
        <v>1</v>
      </c>
      <c r="F43">
        <v>1</v>
      </c>
      <c r="G43">
        <v>0</v>
      </c>
      <c r="H43">
        <v>100</v>
      </c>
      <c r="I43">
        <v>44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25</v>
      </c>
      <c r="X43" t="s">
        <v>32</v>
      </c>
      <c r="Y43" t="s">
        <v>33</v>
      </c>
      <c r="Z43" s="7" t="s">
        <v>31</v>
      </c>
      <c r="AA43" s="7"/>
    </row>
    <row r="44" spans="1:27" x14ac:dyDescent="0.25">
      <c r="A44" t="s">
        <v>31</v>
      </c>
      <c r="B44">
        <v>3</v>
      </c>
      <c r="C44">
        <v>10</v>
      </c>
      <c r="D44">
        <v>2</v>
      </c>
      <c r="E44">
        <v>1</v>
      </c>
      <c r="F44">
        <v>1</v>
      </c>
      <c r="G44">
        <v>0</v>
      </c>
      <c r="H44">
        <v>51</v>
      </c>
      <c r="I44">
        <v>42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25</v>
      </c>
      <c r="X44" t="s">
        <v>32</v>
      </c>
      <c r="Y44" t="s">
        <v>33</v>
      </c>
      <c r="Z44" s="7" t="s">
        <v>31</v>
      </c>
      <c r="AA44" s="7"/>
    </row>
    <row r="45" spans="1:27" x14ac:dyDescent="0.25">
      <c r="A45" t="s">
        <v>31</v>
      </c>
      <c r="B45">
        <v>3</v>
      </c>
      <c r="C45">
        <v>11</v>
      </c>
      <c r="D45">
        <v>1</v>
      </c>
      <c r="E45">
        <v>1</v>
      </c>
      <c r="F45">
        <v>1</v>
      </c>
      <c r="G45">
        <v>0</v>
      </c>
      <c r="H45">
        <v>129</v>
      </c>
      <c r="I45">
        <v>47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25</v>
      </c>
      <c r="X45" t="s">
        <v>32</v>
      </c>
      <c r="Y45" t="s">
        <v>33</v>
      </c>
      <c r="Z45" s="7" t="s">
        <v>31</v>
      </c>
      <c r="AA45" s="7"/>
    </row>
    <row r="46" spans="1:27" x14ac:dyDescent="0.25">
      <c r="A46" t="s">
        <v>31</v>
      </c>
      <c r="B46">
        <v>3</v>
      </c>
      <c r="C46">
        <v>11</v>
      </c>
      <c r="D46">
        <v>2</v>
      </c>
      <c r="E46">
        <v>1</v>
      </c>
      <c r="F46">
        <v>1</v>
      </c>
      <c r="G46">
        <v>0</v>
      </c>
      <c r="H46">
        <v>14</v>
      </c>
      <c r="I46">
        <v>18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25</v>
      </c>
      <c r="X46" t="s">
        <v>32</v>
      </c>
      <c r="Y46" t="s">
        <v>33</v>
      </c>
      <c r="Z46" s="7" t="s">
        <v>31</v>
      </c>
      <c r="AA46" s="7"/>
    </row>
    <row r="47" spans="1:27" x14ac:dyDescent="0.25">
      <c r="A47" t="s">
        <v>31</v>
      </c>
      <c r="B47">
        <v>3</v>
      </c>
      <c r="C47">
        <v>11</v>
      </c>
      <c r="D47">
        <v>3</v>
      </c>
      <c r="E47">
        <v>1</v>
      </c>
      <c r="F47">
        <v>1</v>
      </c>
      <c r="G47">
        <v>0</v>
      </c>
      <c r="H47">
        <v>16</v>
      </c>
      <c r="I47">
        <v>18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25</v>
      </c>
      <c r="X47" t="s">
        <v>32</v>
      </c>
      <c r="Y47" t="s">
        <v>33</v>
      </c>
      <c r="Z47" s="7" t="s">
        <v>31</v>
      </c>
      <c r="AA47" s="7"/>
    </row>
    <row r="48" spans="1:27" x14ac:dyDescent="0.25">
      <c r="A48" t="s">
        <v>9</v>
      </c>
      <c r="B48">
        <v>4</v>
      </c>
      <c r="C48">
        <v>1</v>
      </c>
      <c r="D48">
        <v>1</v>
      </c>
      <c r="E48">
        <v>1</v>
      </c>
      <c r="F48">
        <v>1</v>
      </c>
      <c r="G48">
        <v>0</v>
      </c>
      <c r="H48">
        <v>36</v>
      </c>
      <c r="I48">
        <v>44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42</v>
      </c>
      <c r="X48" t="s">
        <v>43</v>
      </c>
      <c r="Y48" t="s">
        <v>44</v>
      </c>
      <c r="Z48" s="7" t="s">
        <v>9</v>
      </c>
      <c r="AA48" s="7"/>
    </row>
    <row r="49" spans="1:27" x14ac:dyDescent="0.25">
      <c r="A49" t="s">
        <v>9</v>
      </c>
      <c r="B49">
        <v>4</v>
      </c>
      <c r="C49">
        <v>2</v>
      </c>
      <c r="E49">
        <v>1</v>
      </c>
      <c r="F49">
        <v>1</v>
      </c>
      <c r="G49">
        <v>0</v>
      </c>
      <c r="H49">
        <v>97</v>
      </c>
      <c r="I49">
        <v>52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42</v>
      </c>
      <c r="X49" t="s">
        <v>43</v>
      </c>
      <c r="Y49" t="s">
        <v>44</v>
      </c>
      <c r="Z49" s="7" t="s">
        <v>9</v>
      </c>
      <c r="AA49" s="7"/>
    </row>
    <row r="50" spans="1:27" x14ac:dyDescent="0.25">
      <c r="A50" t="s">
        <v>9</v>
      </c>
      <c r="B50">
        <v>4</v>
      </c>
      <c r="C50">
        <v>3</v>
      </c>
      <c r="D50">
        <v>1</v>
      </c>
      <c r="E50">
        <v>1</v>
      </c>
      <c r="F50">
        <v>1</v>
      </c>
      <c r="G50">
        <v>0</v>
      </c>
      <c r="H50">
        <v>46</v>
      </c>
      <c r="I50">
        <v>42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42</v>
      </c>
      <c r="X50" t="s">
        <v>43</v>
      </c>
      <c r="Y50" t="s">
        <v>44</v>
      </c>
      <c r="Z50" s="7" t="s">
        <v>9</v>
      </c>
      <c r="AA50" s="7"/>
    </row>
    <row r="51" spans="1:27" x14ac:dyDescent="0.25">
      <c r="A51" t="s">
        <v>9</v>
      </c>
      <c r="B51">
        <v>4</v>
      </c>
      <c r="C51">
        <v>3</v>
      </c>
      <c r="D51">
        <v>2</v>
      </c>
      <c r="E51">
        <v>1</v>
      </c>
      <c r="F51">
        <v>1</v>
      </c>
      <c r="G51">
        <v>0</v>
      </c>
      <c r="H51">
        <v>19</v>
      </c>
      <c r="I51">
        <v>23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42</v>
      </c>
      <c r="X51" t="s">
        <v>43</v>
      </c>
      <c r="Y51" t="s">
        <v>44</v>
      </c>
      <c r="Z51" s="7" t="s">
        <v>9</v>
      </c>
      <c r="AA51" s="7"/>
    </row>
    <row r="52" spans="1:27" x14ac:dyDescent="0.25">
      <c r="A52" t="s">
        <v>9</v>
      </c>
      <c r="B52">
        <v>4</v>
      </c>
      <c r="C52">
        <v>4</v>
      </c>
      <c r="D52">
        <v>1</v>
      </c>
      <c r="E52">
        <v>1</v>
      </c>
      <c r="F52">
        <v>1</v>
      </c>
      <c r="G52">
        <v>0</v>
      </c>
      <c r="H52">
        <v>118</v>
      </c>
      <c r="I52">
        <v>42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t="s">
        <v>42</v>
      </c>
      <c r="X52" t="s">
        <v>43</v>
      </c>
      <c r="Y52" t="s">
        <v>44</v>
      </c>
      <c r="Z52" s="7" t="s">
        <v>9</v>
      </c>
      <c r="AA52" s="7"/>
    </row>
    <row r="53" spans="1:27" x14ac:dyDescent="0.25">
      <c r="A53" t="s">
        <v>9</v>
      </c>
      <c r="B53">
        <v>4</v>
      </c>
      <c r="C53">
        <v>5</v>
      </c>
      <c r="D53">
        <v>1</v>
      </c>
      <c r="E53">
        <v>1</v>
      </c>
      <c r="F53">
        <v>1</v>
      </c>
      <c r="G53">
        <v>0</v>
      </c>
      <c r="H53">
        <v>44</v>
      </c>
      <c r="I53">
        <v>43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42</v>
      </c>
      <c r="X53" t="s">
        <v>43</v>
      </c>
      <c r="Y53" t="s">
        <v>44</v>
      </c>
      <c r="Z53" s="7" t="s">
        <v>9</v>
      </c>
      <c r="AA53" s="7"/>
    </row>
    <row r="54" spans="1:27" x14ac:dyDescent="0.25">
      <c r="A54" t="s">
        <v>9</v>
      </c>
      <c r="B54">
        <v>4</v>
      </c>
      <c r="C54">
        <v>6</v>
      </c>
      <c r="D54">
        <v>1</v>
      </c>
      <c r="E54">
        <v>1</v>
      </c>
      <c r="F54">
        <v>1</v>
      </c>
      <c r="G54">
        <v>0</v>
      </c>
      <c r="H54">
        <v>126</v>
      </c>
      <c r="I54">
        <v>98</v>
      </c>
      <c r="J54">
        <v>0</v>
      </c>
      <c r="K54">
        <v>2</v>
      </c>
      <c r="L54">
        <v>0</v>
      </c>
      <c r="M54">
        <v>1</v>
      </c>
      <c r="N54">
        <v>0</v>
      </c>
      <c r="O54">
        <v>2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42</v>
      </c>
      <c r="X54" t="s">
        <v>43</v>
      </c>
      <c r="Y54" t="s">
        <v>44</v>
      </c>
      <c r="Z54" s="7" t="s">
        <v>9</v>
      </c>
      <c r="AA54" s="7"/>
    </row>
    <row r="55" spans="1:27" x14ac:dyDescent="0.25">
      <c r="A55" t="s">
        <v>9</v>
      </c>
      <c r="B55">
        <v>4</v>
      </c>
      <c r="C55">
        <v>7</v>
      </c>
      <c r="D55">
        <v>1</v>
      </c>
      <c r="E55">
        <v>1</v>
      </c>
      <c r="F55">
        <v>1</v>
      </c>
      <c r="G55">
        <v>0</v>
      </c>
      <c r="H55">
        <v>31</v>
      </c>
      <c r="I55">
        <v>53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42</v>
      </c>
      <c r="X55" t="s">
        <v>43</v>
      </c>
      <c r="Y55" t="s">
        <v>44</v>
      </c>
      <c r="Z55" s="7" t="s">
        <v>9</v>
      </c>
      <c r="AA55" s="7"/>
    </row>
    <row r="56" spans="1:27" x14ac:dyDescent="0.25">
      <c r="A56" t="s">
        <v>9</v>
      </c>
      <c r="B56">
        <v>4</v>
      </c>
      <c r="C56">
        <v>8</v>
      </c>
      <c r="D56">
        <v>1</v>
      </c>
      <c r="E56">
        <v>1</v>
      </c>
      <c r="F56">
        <v>1</v>
      </c>
      <c r="G56">
        <v>0</v>
      </c>
      <c r="H56">
        <v>59</v>
      </c>
      <c r="I56">
        <v>56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42</v>
      </c>
      <c r="X56" t="s">
        <v>43</v>
      </c>
      <c r="Y56" t="s">
        <v>44</v>
      </c>
      <c r="Z56" s="7" t="s">
        <v>9</v>
      </c>
      <c r="AA56" s="7"/>
    </row>
    <row r="57" spans="1:27" x14ac:dyDescent="0.25">
      <c r="A57" t="s">
        <v>9</v>
      </c>
      <c r="B57">
        <v>4</v>
      </c>
      <c r="C57">
        <v>9</v>
      </c>
      <c r="D57">
        <v>1</v>
      </c>
      <c r="E57">
        <v>1</v>
      </c>
      <c r="F57">
        <v>1</v>
      </c>
      <c r="G57">
        <v>0</v>
      </c>
      <c r="H57">
        <v>82</v>
      </c>
      <c r="I57">
        <v>55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 t="s">
        <v>42</v>
      </c>
      <c r="X57" t="s">
        <v>43</v>
      </c>
      <c r="Y57" t="s">
        <v>44</v>
      </c>
      <c r="Z57" s="7" t="s">
        <v>9</v>
      </c>
      <c r="AA57" s="7"/>
    </row>
    <row r="58" spans="1:27" x14ac:dyDescent="0.25">
      <c r="A58" t="s">
        <v>9</v>
      </c>
      <c r="B58">
        <v>4</v>
      </c>
      <c r="C58">
        <v>10</v>
      </c>
      <c r="D58">
        <v>1</v>
      </c>
      <c r="E58">
        <v>1</v>
      </c>
      <c r="F58">
        <v>1</v>
      </c>
      <c r="G58">
        <v>0</v>
      </c>
      <c r="H58">
        <v>107</v>
      </c>
      <c r="I58">
        <v>62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42</v>
      </c>
      <c r="X58" t="s">
        <v>43</v>
      </c>
      <c r="Y58" t="s">
        <v>44</v>
      </c>
      <c r="Z58" s="7" t="s">
        <v>9</v>
      </c>
      <c r="AA58" s="7"/>
    </row>
    <row r="59" spans="1:27" x14ac:dyDescent="0.25">
      <c r="A59" t="s">
        <v>9</v>
      </c>
      <c r="B59">
        <v>4</v>
      </c>
      <c r="C59">
        <v>11</v>
      </c>
      <c r="D59">
        <v>1</v>
      </c>
      <c r="E59">
        <v>1</v>
      </c>
      <c r="F59">
        <v>1</v>
      </c>
      <c r="G59">
        <v>0</v>
      </c>
      <c r="H59">
        <v>56</v>
      </c>
      <c r="I59">
        <v>49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 t="s">
        <v>42</v>
      </c>
      <c r="X59" t="s">
        <v>43</v>
      </c>
      <c r="Y59" t="s">
        <v>44</v>
      </c>
      <c r="Z59" s="7" t="s">
        <v>9</v>
      </c>
      <c r="AA59" s="7"/>
    </row>
    <row r="60" spans="1:27" x14ac:dyDescent="0.25">
      <c r="A60" t="s">
        <v>9</v>
      </c>
      <c r="B60">
        <v>4</v>
      </c>
      <c r="C60">
        <v>12</v>
      </c>
      <c r="D60">
        <v>1</v>
      </c>
      <c r="E60">
        <v>1</v>
      </c>
      <c r="F60">
        <v>1</v>
      </c>
      <c r="G60">
        <v>0</v>
      </c>
      <c r="H60">
        <v>82</v>
      </c>
      <c r="I60">
        <v>59</v>
      </c>
      <c r="J60">
        <v>0</v>
      </c>
      <c r="K60">
        <v>1</v>
      </c>
      <c r="L60">
        <v>0</v>
      </c>
      <c r="M60">
        <v>1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42</v>
      </c>
      <c r="X60" t="s">
        <v>43</v>
      </c>
      <c r="Y60" t="s">
        <v>44</v>
      </c>
      <c r="Z60" s="7" t="s">
        <v>9</v>
      </c>
      <c r="AA60" s="7"/>
    </row>
    <row r="61" spans="1:27" x14ac:dyDescent="0.25">
      <c r="A61" t="s">
        <v>9</v>
      </c>
      <c r="B61">
        <v>4</v>
      </c>
      <c r="C61">
        <v>13</v>
      </c>
      <c r="D61">
        <v>1</v>
      </c>
      <c r="E61">
        <v>1</v>
      </c>
      <c r="F61">
        <v>1</v>
      </c>
      <c r="G61">
        <v>0</v>
      </c>
      <c r="H61">
        <v>27</v>
      </c>
      <c r="I61">
        <v>34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42</v>
      </c>
      <c r="X61" t="s">
        <v>43</v>
      </c>
      <c r="Y61" t="s">
        <v>44</v>
      </c>
      <c r="Z61" s="7" t="s">
        <v>9</v>
      </c>
      <c r="AA61" s="7"/>
    </row>
    <row r="62" spans="1:27" x14ac:dyDescent="0.25">
      <c r="A62" t="s">
        <v>9</v>
      </c>
      <c r="B62">
        <v>4</v>
      </c>
      <c r="C62">
        <v>14</v>
      </c>
      <c r="D62">
        <v>1</v>
      </c>
      <c r="E62">
        <v>1</v>
      </c>
      <c r="F62">
        <v>1</v>
      </c>
      <c r="G62">
        <v>0</v>
      </c>
      <c r="H62">
        <v>155</v>
      </c>
      <c r="I62">
        <v>53.5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42</v>
      </c>
      <c r="X62" t="s">
        <v>43</v>
      </c>
      <c r="Y62" t="s">
        <v>44</v>
      </c>
      <c r="Z62" s="7" t="s">
        <v>9</v>
      </c>
      <c r="AA62" s="7"/>
    </row>
    <row r="63" spans="1:27" x14ac:dyDescent="0.25">
      <c r="A63" t="s">
        <v>9</v>
      </c>
      <c r="B63">
        <v>4</v>
      </c>
      <c r="C63">
        <v>14</v>
      </c>
      <c r="D63">
        <v>2</v>
      </c>
      <c r="E63">
        <v>1</v>
      </c>
      <c r="F63">
        <v>1</v>
      </c>
      <c r="G63">
        <v>0</v>
      </c>
      <c r="H63">
        <v>23</v>
      </c>
      <c r="I63">
        <v>38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42</v>
      </c>
      <c r="X63" t="s">
        <v>43</v>
      </c>
      <c r="Y63" t="s">
        <v>44</v>
      </c>
      <c r="Z63" s="7" t="s">
        <v>9</v>
      </c>
      <c r="AA63" s="7"/>
    </row>
    <row r="64" spans="1:27" x14ac:dyDescent="0.25">
      <c r="A64" t="s">
        <v>9</v>
      </c>
      <c r="B64">
        <v>4</v>
      </c>
      <c r="C64">
        <v>15</v>
      </c>
      <c r="D64">
        <v>1</v>
      </c>
      <c r="E64">
        <v>1</v>
      </c>
      <c r="F64">
        <v>1</v>
      </c>
      <c r="G64">
        <v>0</v>
      </c>
      <c r="H64">
        <v>92</v>
      </c>
      <c r="I64">
        <v>51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42</v>
      </c>
      <c r="X64" t="s">
        <v>43</v>
      </c>
      <c r="Y64" t="s">
        <v>44</v>
      </c>
      <c r="Z64" s="7" t="s">
        <v>9</v>
      </c>
      <c r="AA64" s="7"/>
    </row>
    <row r="65" spans="1:27" x14ac:dyDescent="0.25">
      <c r="A65" t="s">
        <v>9</v>
      </c>
      <c r="B65">
        <v>4</v>
      </c>
      <c r="C65">
        <v>16</v>
      </c>
      <c r="D65">
        <v>1</v>
      </c>
      <c r="E65">
        <v>1</v>
      </c>
      <c r="F65">
        <v>1</v>
      </c>
      <c r="G65">
        <v>0</v>
      </c>
      <c r="H65">
        <v>100</v>
      </c>
      <c r="I65">
        <v>41</v>
      </c>
      <c r="J65">
        <v>0</v>
      </c>
      <c r="K65">
        <v>1</v>
      </c>
      <c r="L65">
        <v>0</v>
      </c>
      <c r="M65">
        <v>1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42</v>
      </c>
      <c r="X65" t="s">
        <v>43</v>
      </c>
      <c r="Y65" t="s">
        <v>44</v>
      </c>
      <c r="Z65" s="7" t="s">
        <v>9</v>
      </c>
      <c r="AA65" s="7"/>
    </row>
    <row r="66" spans="1:27" x14ac:dyDescent="0.25">
      <c r="A66" t="s">
        <v>9</v>
      </c>
      <c r="B66">
        <v>4</v>
      </c>
      <c r="C66">
        <v>17</v>
      </c>
      <c r="D66">
        <v>1</v>
      </c>
      <c r="E66">
        <v>1</v>
      </c>
      <c r="F66">
        <v>1</v>
      </c>
      <c r="G66">
        <v>0</v>
      </c>
      <c r="H66">
        <v>112</v>
      </c>
      <c r="I66">
        <v>53</v>
      </c>
      <c r="J66">
        <v>0</v>
      </c>
      <c r="K66">
        <v>1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t="s">
        <v>42</v>
      </c>
      <c r="X66" t="s">
        <v>43</v>
      </c>
      <c r="Y66" t="s">
        <v>44</v>
      </c>
      <c r="Z66" s="7" t="s">
        <v>9</v>
      </c>
      <c r="AA66" s="7"/>
    </row>
    <row r="67" spans="1:27" x14ac:dyDescent="0.25">
      <c r="A67" t="s">
        <v>9</v>
      </c>
      <c r="B67">
        <v>4</v>
      </c>
      <c r="C67">
        <v>17</v>
      </c>
      <c r="D67">
        <v>2</v>
      </c>
      <c r="E67">
        <v>1</v>
      </c>
      <c r="F67">
        <v>1</v>
      </c>
      <c r="G67">
        <v>0</v>
      </c>
      <c r="H67">
        <v>26</v>
      </c>
      <c r="I67">
        <v>37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 t="s">
        <v>42</v>
      </c>
      <c r="X67" t="s">
        <v>43</v>
      </c>
      <c r="Y67" t="s">
        <v>44</v>
      </c>
      <c r="Z67" s="7" t="s">
        <v>9</v>
      </c>
      <c r="AA67" s="7"/>
    </row>
    <row r="68" spans="1:27" x14ac:dyDescent="0.25">
      <c r="A68" t="s">
        <v>9</v>
      </c>
      <c r="B68">
        <v>4</v>
      </c>
      <c r="C68">
        <v>18</v>
      </c>
      <c r="D68">
        <v>1</v>
      </c>
      <c r="E68">
        <v>1</v>
      </c>
      <c r="F68">
        <v>1</v>
      </c>
      <c r="G68">
        <v>0</v>
      </c>
      <c r="H68">
        <v>98</v>
      </c>
      <c r="I68">
        <v>48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2</v>
      </c>
      <c r="R68">
        <v>0</v>
      </c>
      <c r="S68">
        <v>0</v>
      </c>
      <c r="T68">
        <v>1</v>
      </c>
      <c r="U68">
        <v>1</v>
      </c>
      <c r="V68">
        <v>0</v>
      </c>
      <c r="W68" t="s">
        <v>42</v>
      </c>
      <c r="X68" t="s">
        <v>43</v>
      </c>
      <c r="Y68" t="s">
        <v>44</v>
      </c>
      <c r="Z68" s="7" t="s">
        <v>9</v>
      </c>
      <c r="AA68" s="7"/>
    </row>
    <row r="69" spans="1:27" x14ac:dyDescent="0.25">
      <c r="A69" t="s">
        <v>9</v>
      </c>
      <c r="B69">
        <v>4</v>
      </c>
      <c r="C69">
        <v>19</v>
      </c>
      <c r="D69">
        <v>1</v>
      </c>
      <c r="E69">
        <v>1</v>
      </c>
      <c r="F69">
        <v>1</v>
      </c>
      <c r="G69">
        <v>0</v>
      </c>
      <c r="H69">
        <v>72</v>
      </c>
      <c r="I69">
        <v>48</v>
      </c>
      <c r="J69">
        <v>0</v>
      </c>
      <c r="K69">
        <v>2</v>
      </c>
      <c r="L69">
        <v>0</v>
      </c>
      <c r="M69">
        <v>1</v>
      </c>
      <c r="N69">
        <v>0</v>
      </c>
      <c r="O69">
        <v>2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 t="s">
        <v>42</v>
      </c>
      <c r="X69" t="s">
        <v>43</v>
      </c>
      <c r="Y69" t="s">
        <v>44</v>
      </c>
      <c r="Z69" s="7" t="s">
        <v>9</v>
      </c>
      <c r="AA69" s="7"/>
    </row>
    <row r="70" spans="1:27" x14ac:dyDescent="0.25">
      <c r="A70" t="s">
        <v>9</v>
      </c>
      <c r="B70">
        <v>5</v>
      </c>
      <c r="C70">
        <v>1</v>
      </c>
      <c r="D70">
        <v>1</v>
      </c>
      <c r="E70">
        <v>1</v>
      </c>
      <c r="F70">
        <v>1</v>
      </c>
      <c r="G70">
        <v>0</v>
      </c>
      <c r="H70">
        <v>187</v>
      </c>
      <c r="I70">
        <v>40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 t="s">
        <v>45</v>
      </c>
      <c r="X70" t="s">
        <v>46</v>
      </c>
      <c r="Y70" t="s">
        <v>47</v>
      </c>
      <c r="Z70" s="7" t="s">
        <v>9</v>
      </c>
      <c r="AA70" s="7"/>
    </row>
    <row r="71" spans="1:27" x14ac:dyDescent="0.25">
      <c r="A71" t="s">
        <v>9</v>
      </c>
      <c r="B71">
        <v>5</v>
      </c>
      <c r="C71">
        <v>1</v>
      </c>
      <c r="D71">
        <v>2</v>
      </c>
      <c r="E71">
        <v>1</v>
      </c>
      <c r="F71">
        <v>1</v>
      </c>
      <c r="G71">
        <v>0</v>
      </c>
      <c r="H71">
        <v>56</v>
      </c>
      <c r="I71">
        <v>39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 t="s">
        <v>45</v>
      </c>
      <c r="X71" t="s">
        <v>46</v>
      </c>
      <c r="Y71" t="s">
        <v>47</v>
      </c>
      <c r="Z71" s="7" t="s">
        <v>9</v>
      </c>
      <c r="AA71" s="7"/>
    </row>
    <row r="72" spans="1:27" x14ac:dyDescent="0.25">
      <c r="A72" t="s">
        <v>9</v>
      </c>
      <c r="B72">
        <v>5</v>
      </c>
      <c r="C72">
        <v>1</v>
      </c>
      <c r="D72">
        <v>3</v>
      </c>
      <c r="E72">
        <v>1</v>
      </c>
      <c r="F72">
        <v>1</v>
      </c>
      <c r="G72">
        <v>0</v>
      </c>
      <c r="H72">
        <v>41</v>
      </c>
      <c r="I72">
        <v>40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45</v>
      </c>
      <c r="X72" t="s">
        <v>46</v>
      </c>
      <c r="Y72" t="s">
        <v>47</v>
      </c>
      <c r="Z72" s="7" t="s">
        <v>9</v>
      </c>
      <c r="AA72" s="7"/>
    </row>
    <row r="73" spans="1:27" x14ac:dyDescent="0.25">
      <c r="A73" t="s">
        <v>9</v>
      </c>
      <c r="B73">
        <v>5</v>
      </c>
      <c r="C73">
        <v>1</v>
      </c>
      <c r="D73">
        <v>4</v>
      </c>
      <c r="E73">
        <v>1</v>
      </c>
      <c r="F73">
        <v>1</v>
      </c>
      <c r="G73">
        <v>0</v>
      </c>
      <c r="H73">
        <v>12</v>
      </c>
      <c r="I73">
        <v>35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 t="s">
        <v>45</v>
      </c>
      <c r="X73" t="s">
        <v>46</v>
      </c>
      <c r="Y73" t="s">
        <v>47</v>
      </c>
      <c r="Z73" s="7" t="s">
        <v>9</v>
      </c>
      <c r="AA73" s="7"/>
    </row>
    <row r="74" spans="1:27" x14ac:dyDescent="0.25">
      <c r="A74" t="s">
        <v>9</v>
      </c>
      <c r="B74">
        <v>5</v>
      </c>
      <c r="C74">
        <v>2</v>
      </c>
      <c r="D74">
        <v>1</v>
      </c>
      <c r="E74">
        <v>1</v>
      </c>
      <c r="F74">
        <v>1</v>
      </c>
      <c r="G74">
        <v>0</v>
      </c>
      <c r="H74">
        <v>52</v>
      </c>
      <c r="I74">
        <v>41.5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 t="s">
        <v>45</v>
      </c>
      <c r="X74" t="s">
        <v>46</v>
      </c>
      <c r="Y74" t="s">
        <v>47</v>
      </c>
      <c r="Z74" s="7" t="s">
        <v>9</v>
      </c>
      <c r="AA74" s="7"/>
    </row>
    <row r="75" spans="1:27" x14ac:dyDescent="0.25">
      <c r="A75" t="s">
        <v>9</v>
      </c>
      <c r="B75">
        <v>5</v>
      </c>
      <c r="C75">
        <v>3</v>
      </c>
      <c r="D75">
        <v>1</v>
      </c>
      <c r="E75">
        <v>1</v>
      </c>
      <c r="F75">
        <v>1</v>
      </c>
      <c r="G75">
        <v>0</v>
      </c>
      <c r="H75">
        <v>26</v>
      </c>
      <c r="I75">
        <v>36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 t="s">
        <v>45</v>
      </c>
      <c r="X75" t="s">
        <v>46</v>
      </c>
      <c r="Y75" t="s">
        <v>47</v>
      </c>
      <c r="Z75" s="7" t="s">
        <v>9</v>
      </c>
      <c r="AA75" s="7"/>
    </row>
    <row r="76" spans="1:27" x14ac:dyDescent="0.25">
      <c r="A76" t="s">
        <v>9</v>
      </c>
      <c r="B76">
        <v>5</v>
      </c>
      <c r="C76">
        <v>4</v>
      </c>
      <c r="D76">
        <v>1</v>
      </c>
      <c r="E76">
        <v>1</v>
      </c>
      <c r="F76">
        <v>1</v>
      </c>
      <c r="G76">
        <v>0</v>
      </c>
      <c r="H76">
        <v>42</v>
      </c>
      <c r="I76">
        <v>44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45</v>
      </c>
      <c r="X76" t="s">
        <v>46</v>
      </c>
      <c r="Y76" t="s">
        <v>47</v>
      </c>
      <c r="Z76" s="7" t="s">
        <v>9</v>
      </c>
      <c r="AA76" s="7"/>
    </row>
    <row r="77" spans="1:27" x14ac:dyDescent="0.25">
      <c r="A77" t="s">
        <v>9</v>
      </c>
      <c r="B77">
        <v>5</v>
      </c>
      <c r="C77">
        <v>5</v>
      </c>
      <c r="D77">
        <v>1</v>
      </c>
      <c r="E77">
        <v>1</v>
      </c>
      <c r="F77">
        <v>1</v>
      </c>
      <c r="G77">
        <v>0</v>
      </c>
      <c r="H77">
        <v>25</v>
      </c>
      <c r="I77">
        <v>34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45</v>
      </c>
      <c r="X77" t="s">
        <v>46</v>
      </c>
      <c r="Y77" t="s">
        <v>47</v>
      </c>
      <c r="Z77" s="7" t="s">
        <v>9</v>
      </c>
      <c r="AA77" s="7"/>
    </row>
    <row r="78" spans="1:27" x14ac:dyDescent="0.25">
      <c r="A78" t="s">
        <v>9</v>
      </c>
      <c r="B78">
        <v>5</v>
      </c>
      <c r="C78">
        <v>6</v>
      </c>
      <c r="D78">
        <v>1</v>
      </c>
      <c r="E78">
        <v>1</v>
      </c>
      <c r="F78">
        <v>1</v>
      </c>
      <c r="G78">
        <v>0</v>
      </c>
      <c r="H78">
        <v>15</v>
      </c>
      <c r="I78">
        <v>39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45</v>
      </c>
      <c r="X78" t="s">
        <v>46</v>
      </c>
      <c r="Y78" t="s">
        <v>47</v>
      </c>
      <c r="Z78" s="7" t="s">
        <v>9</v>
      </c>
      <c r="AA78" s="7"/>
    </row>
    <row r="79" spans="1:27" x14ac:dyDescent="0.25">
      <c r="A79" t="s">
        <v>9</v>
      </c>
      <c r="B79">
        <v>5</v>
      </c>
      <c r="C79">
        <v>7</v>
      </c>
      <c r="D79">
        <v>1</v>
      </c>
      <c r="E79">
        <v>1</v>
      </c>
      <c r="F79">
        <v>1</v>
      </c>
      <c r="G79">
        <v>0</v>
      </c>
      <c r="H79">
        <v>45</v>
      </c>
      <c r="I79">
        <v>57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45</v>
      </c>
      <c r="X79" t="s">
        <v>46</v>
      </c>
      <c r="Y79" t="s">
        <v>47</v>
      </c>
      <c r="Z79" s="7" t="s">
        <v>9</v>
      </c>
      <c r="AA79" s="7"/>
    </row>
    <row r="80" spans="1:27" x14ac:dyDescent="0.25">
      <c r="A80" t="s">
        <v>9</v>
      </c>
      <c r="B80">
        <v>5</v>
      </c>
      <c r="C80">
        <v>8</v>
      </c>
      <c r="D80">
        <v>1</v>
      </c>
      <c r="E80">
        <v>1</v>
      </c>
      <c r="F80">
        <v>1</v>
      </c>
      <c r="G80">
        <v>0</v>
      </c>
      <c r="H80">
        <v>71</v>
      </c>
      <c r="I80">
        <v>55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45</v>
      </c>
      <c r="X80" t="s">
        <v>46</v>
      </c>
      <c r="Y80" t="s">
        <v>47</v>
      </c>
      <c r="Z80" s="7" t="s">
        <v>9</v>
      </c>
      <c r="AA80" s="7"/>
    </row>
    <row r="81" spans="1:27" x14ac:dyDescent="0.25">
      <c r="A81" t="s">
        <v>9</v>
      </c>
      <c r="B81">
        <v>5</v>
      </c>
      <c r="C81">
        <v>9</v>
      </c>
      <c r="D81">
        <v>1</v>
      </c>
      <c r="E81">
        <v>1</v>
      </c>
      <c r="F81">
        <v>1</v>
      </c>
      <c r="G81">
        <v>0</v>
      </c>
      <c r="H81">
        <v>36</v>
      </c>
      <c r="I81">
        <v>49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45</v>
      </c>
      <c r="X81" t="s">
        <v>46</v>
      </c>
      <c r="Y81" t="s">
        <v>47</v>
      </c>
      <c r="Z81" s="7" t="s">
        <v>9</v>
      </c>
      <c r="AA81" s="7"/>
    </row>
    <row r="82" spans="1:27" x14ac:dyDescent="0.25">
      <c r="A82" t="s">
        <v>9</v>
      </c>
      <c r="B82">
        <v>5</v>
      </c>
      <c r="C82">
        <v>10</v>
      </c>
      <c r="D82">
        <v>1</v>
      </c>
      <c r="E82">
        <v>1</v>
      </c>
      <c r="F82">
        <v>1</v>
      </c>
      <c r="G82">
        <v>0</v>
      </c>
      <c r="H82">
        <v>18</v>
      </c>
      <c r="I82">
        <v>36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 t="s">
        <v>45</v>
      </c>
      <c r="X82" t="s">
        <v>46</v>
      </c>
      <c r="Y82" t="s">
        <v>47</v>
      </c>
      <c r="Z82" s="7" t="s">
        <v>9</v>
      </c>
      <c r="AA82" s="7"/>
    </row>
    <row r="83" spans="1:27" x14ac:dyDescent="0.25">
      <c r="A83" t="s">
        <v>9</v>
      </c>
      <c r="B83">
        <v>5</v>
      </c>
      <c r="C83">
        <v>11</v>
      </c>
      <c r="D83">
        <v>1</v>
      </c>
      <c r="E83">
        <v>1</v>
      </c>
      <c r="F83">
        <v>1</v>
      </c>
      <c r="G83">
        <v>0</v>
      </c>
      <c r="H83">
        <v>28</v>
      </c>
      <c r="I83">
        <v>39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45</v>
      </c>
      <c r="X83" t="s">
        <v>46</v>
      </c>
      <c r="Y83" t="s">
        <v>47</v>
      </c>
      <c r="Z83" s="7" t="s">
        <v>9</v>
      </c>
      <c r="AA83" s="7"/>
    </row>
    <row r="84" spans="1:27" x14ac:dyDescent="0.25">
      <c r="A84" t="s">
        <v>9</v>
      </c>
      <c r="B84">
        <v>5</v>
      </c>
      <c r="C84">
        <v>12</v>
      </c>
      <c r="D84">
        <v>1</v>
      </c>
      <c r="E84">
        <v>1</v>
      </c>
      <c r="F84">
        <v>1</v>
      </c>
      <c r="G84">
        <v>0</v>
      </c>
      <c r="H84">
        <v>70</v>
      </c>
      <c r="I84">
        <v>42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45</v>
      </c>
      <c r="X84" t="s">
        <v>46</v>
      </c>
      <c r="Y84" t="s">
        <v>47</v>
      </c>
      <c r="Z84" s="7" t="s">
        <v>9</v>
      </c>
      <c r="AA84" s="7"/>
    </row>
    <row r="85" spans="1:27" x14ac:dyDescent="0.25">
      <c r="A85" t="s">
        <v>9</v>
      </c>
      <c r="B85">
        <v>5</v>
      </c>
      <c r="C85">
        <v>12</v>
      </c>
      <c r="D85">
        <v>2</v>
      </c>
      <c r="E85">
        <v>1</v>
      </c>
      <c r="F85">
        <v>1</v>
      </c>
      <c r="G85">
        <v>0</v>
      </c>
      <c r="H85">
        <v>69</v>
      </c>
      <c r="I85">
        <v>42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45</v>
      </c>
      <c r="X85" t="s">
        <v>46</v>
      </c>
      <c r="Y85" t="s">
        <v>47</v>
      </c>
      <c r="Z85" s="7" t="s">
        <v>9</v>
      </c>
      <c r="AA85" s="7"/>
    </row>
    <row r="86" spans="1:27" x14ac:dyDescent="0.25">
      <c r="A86" t="s">
        <v>9</v>
      </c>
      <c r="B86">
        <v>5</v>
      </c>
      <c r="C86">
        <v>13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45</v>
      </c>
      <c r="X86" t="s">
        <v>46</v>
      </c>
      <c r="Y86" t="s">
        <v>47</v>
      </c>
      <c r="Z86" s="7" t="s">
        <v>9</v>
      </c>
      <c r="AA86" s="7"/>
    </row>
    <row r="87" spans="1:27" x14ac:dyDescent="0.25">
      <c r="A87" t="s">
        <v>9</v>
      </c>
      <c r="B87">
        <v>5</v>
      </c>
      <c r="C87">
        <v>14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45</v>
      </c>
      <c r="X87" t="s">
        <v>46</v>
      </c>
      <c r="Y87" t="s">
        <v>47</v>
      </c>
      <c r="Z87" s="7" t="s">
        <v>9</v>
      </c>
      <c r="AA87" s="7"/>
    </row>
    <row r="88" spans="1:27" x14ac:dyDescent="0.25">
      <c r="A88" t="s">
        <v>9</v>
      </c>
      <c r="B88">
        <v>5</v>
      </c>
      <c r="C88">
        <v>15</v>
      </c>
      <c r="D88">
        <v>1</v>
      </c>
      <c r="E88">
        <v>1</v>
      </c>
      <c r="F88">
        <v>1</v>
      </c>
      <c r="G88">
        <v>0</v>
      </c>
      <c r="H88">
        <v>44</v>
      </c>
      <c r="I88">
        <v>39</v>
      </c>
      <c r="J88">
        <v>1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 t="s">
        <v>45</v>
      </c>
      <c r="X88" t="s">
        <v>46</v>
      </c>
      <c r="Y88" t="s">
        <v>47</v>
      </c>
      <c r="Z88" s="7" t="s">
        <v>9</v>
      </c>
      <c r="AA88" s="7"/>
    </row>
    <row r="89" spans="1:27" x14ac:dyDescent="0.25">
      <c r="A89" t="s">
        <v>9</v>
      </c>
      <c r="B89">
        <v>5</v>
      </c>
      <c r="C89">
        <v>16</v>
      </c>
      <c r="D89">
        <v>1</v>
      </c>
      <c r="E89">
        <v>1</v>
      </c>
      <c r="F89">
        <v>1</v>
      </c>
      <c r="G89">
        <v>0</v>
      </c>
      <c r="H89">
        <v>115</v>
      </c>
      <c r="I89">
        <v>57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45</v>
      </c>
      <c r="X89" t="s">
        <v>46</v>
      </c>
      <c r="Y89" t="s">
        <v>47</v>
      </c>
      <c r="Z89" s="7" t="s">
        <v>9</v>
      </c>
      <c r="AA89" s="7"/>
    </row>
    <row r="90" spans="1:27" x14ac:dyDescent="0.25">
      <c r="A90" t="s">
        <v>9</v>
      </c>
      <c r="B90">
        <v>5</v>
      </c>
      <c r="C90">
        <v>16</v>
      </c>
      <c r="D90">
        <v>2</v>
      </c>
      <c r="E90">
        <v>1</v>
      </c>
      <c r="F90">
        <v>1</v>
      </c>
      <c r="G90">
        <v>0</v>
      </c>
      <c r="H90">
        <v>21</v>
      </c>
      <c r="I90">
        <v>36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45</v>
      </c>
      <c r="X90" t="s">
        <v>46</v>
      </c>
      <c r="Y90" t="s">
        <v>47</v>
      </c>
      <c r="Z90" s="7" t="s">
        <v>9</v>
      </c>
      <c r="AA90" s="7"/>
    </row>
    <row r="91" spans="1:27" x14ac:dyDescent="0.25">
      <c r="A91" t="s">
        <v>9</v>
      </c>
      <c r="B91">
        <v>5</v>
      </c>
      <c r="C91">
        <v>17</v>
      </c>
      <c r="D91">
        <v>1</v>
      </c>
      <c r="E91">
        <v>1</v>
      </c>
      <c r="F91">
        <v>1</v>
      </c>
      <c r="G91">
        <v>0</v>
      </c>
      <c r="H91">
        <v>72</v>
      </c>
      <c r="I91">
        <v>47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45</v>
      </c>
      <c r="X91" t="s">
        <v>46</v>
      </c>
      <c r="Y91" t="s">
        <v>47</v>
      </c>
      <c r="Z91" s="7" t="s">
        <v>9</v>
      </c>
      <c r="AA91" s="7"/>
    </row>
    <row r="92" spans="1:27" x14ac:dyDescent="0.25">
      <c r="A92" t="s">
        <v>9</v>
      </c>
      <c r="B92">
        <v>5</v>
      </c>
      <c r="C92">
        <v>17</v>
      </c>
      <c r="D92">
        <v>2</v>
      </c>
      <c r="E92">
        <v>1</v>
      </c>
      <c r="F92">
        <v>1</v>
      </c>
      <c r="G92">
        <v>0</v>
      </c>
      <c r="H92">
        <v>23</v>
      </c>
      <c r="I92">
        <v>43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 t="s">
        <v>45</v>
      </c>
      <c r="X92" t="s">
        <v>46</v>
      </c>
      <c r="Y92" t="s">
        <v>47</v>
      </c>
      <c r="Z92" s="7" t="s">
        <v>9</v>
      </c>
      <c r="AA92" s="7"/>
    </row>
    <row r="93" spans="1:27" x14ac:dyDescent="0.25">
      <c r="A93" t="s">
        <v>9</v>
      </c>
      <c r="B93">
        <v>5</v>
      </c>
      <c r="C93">
        <v>18</v>
      </c>
      <c r="D93">
        <v>1</v>
      </c>
      <c r="E93">
        <v>1</v>
      </c>
      <c r="F93">
        <v>1</v>
      </c>
      <c r="G93">
        <v>0</v>
      </c>
      <c r="H93">
        <v>41</v>
      </c>
      <c r="I93">
        <v>32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 t="s">
        <v>45</v>
      </c>
      <c r="X93" t="s">
        <v>46</v>
      </c>
      <c r="Y93" t="s">
        <v>47</v>
      </c>
      <c r="Z93" s="7" t="s">
        <v>9</v>
      </c>
      <c r="AA93" s="7"/>
    </row>
    <row r="94" spans="1:27" x14ac:dyDescent="0.25">
      <c r="A94" t="s">
        <v>9</v>
      </c>
      <c r="B94">
        <v>5</v>
      </c>
      <c r="C94">
        <v>19</v>
      </c>
      <c r="D94">
        <v>1</v>
      </c>
      <c r="E94">
        <v>1</v>
      </c>
      <c r="F94">
        <v>1</v>
      </c>
      <c r="G94">
        <v>0</v>
      </c>
      <c r="H94">
        <v>69</v>
      </c>
      <c r="I94">
        <v>66</v>
      </c>
      <c r="J94">
        <v>1</v>
      </c>
      <c r="K94">
        <v>1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 t="s">
        <v>45</v>
      </c>
      <c r="X94" t="s">
        <v>46</v>
      </c>
      <c r="Y94" t="s">
        <v>47</v>
      </c>
      <c r="Z94" s="7" t="s">
        <v>9</v>
      </c>
      <c r="AA94" s="7"/>
    </row>
    <row r="95" spans="1:27" x14ac:dyDescent="0.25">
      <c r="A95" t="s">
        <v>9</v>
      </c>
      <c r="B95">
        <v>6</v>
      </c>
      <c r="C95">
        <v>1</v>
      </c>
      <c r="D95">
        <v>1</v>
      </c>
      <c r="E95">
        <v>1</v>
      </c>
      <c r="F95">
        <v>1</v>
      </c>
      <c r="G95">
        <v>0</v>
      </c>
      <c r="H95">
        <v>141</v>
      </c>
      <c r="I95">
        <v>56</v>
      </c>
      <c r="J95">
        <v>0</v>
      </c>
      <c r="K95">
        <v>4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42</v>
      </c>
      <c r="X95" t="s">
        <v>48</v>
      </c>
      <c r="Y95" t="s">
        <v>49</v>
      </c>
      <c r="Z95" s="7" t="s">
        <v>9</v>
      </c>
      <c r="AA95" s="7"/>
    </row>
    <row r="96" spans="1:27" x14ac:dyDescent="0.25">
      <c r="A96" t="s">
        <v>9</v>
      </c>
      <c r="B96">
        <v>6</v>
      </c>
      <c r="C96">
        <v>1</v>
      </c>
      <c r="D96">
        <v>2</v>
      </c>
      <c r="E96">
        <v>1</v>
      </c>
      <c r="F96">
        <v>1</v>
      </c>
      <c r="G96">
        <v>0</v>
      </c>
      <c r="H96">
        <v>30</v>
      </c>
      <c r="I96">
        <v>43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42</v>
      </c>
      <c r="X96" t="s">
        <v>48</v>
      </c>
      <c r="Y96" t="s">
        <v>49</v>
      </c>
      <c r="Z96" s="7" t="s">
        <v>9</v>
      </c>
      <c r="AA96" s="7"/>
    </row>
    <row r="97" spans="1:27" x14ac:dyDescent="0.25">
      <c r="A97" t="s">
        <v>9</v>
      </c>
      <c r="B97">
        <v>6</v>
      </c>
      <c r="C97">
        <v>2</v>
      </c>
      <c r="D97">
        <v>1</v>
      </c>
      <c r="E97">
        <v>1</v>
      </c>
      <c r="F97">
        <v>1</v>
      </c>
      <c r="G97">
        <v>0</v>
      </c>
      <c r="H97">
        <v>38</v>
      </c>
      <c r="I97">
        <v>46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42</v>
      </c>
      <c r="X97" t="s">
        <v>48</v>
      </c>
      <c r="Y97" t="s">
        <v>49</v>
      </c>
      <c r="Z97" s="7" t="s">
        <v>9</v>
      </c>
      <c r="AA97" s="7"/>
    </row>
    <row r="98" spans="1:27" x14ac:dyDescent="0.25">
      <c r="A98" t="s">
        <v>9</v>
      </c>
      <c r="B98">
        <v>6</v>
      </c>
      <c r="C98">
        <v>3</v>
      </c>
      <c r="D98">
        <v>1</v>
      </c>
      <c r="E98">
        <v>1</v>
      </c>
      <c r="F98">
        <v>1</v>
      </c>
      <c r="G98">
        <v>0</v>
      </c>
      <c r="H98">
        <v>40</v>
      </c>
      <c r="I98">
        <v>48</v>
      </c>
      <c r="J98">
        <v>0</v>
      </c>
      <c r="K98">
        <v>3</v>
      </c>
      <c r="L98">
        <v>0</v>
      </c>
      <c r="M98">
        <v>1</v>
      </c>
      <c r="N98">
        <v>0</v>
      </c>
      <c r="O98">
        <v>2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42</v>
      </c>
      <c r="X98" t="s">
        <v>48</v>
      </c>
      <c r="Y98" t="s">
        <v>49</v>
      </c>
      <c r="Z98" s="7" t="s">
        <v>9</v>
      </c>
      <c r="AA98" s="7"/>
    </row>
    <row r="99" spans="1:27" x14ac:dyDescent="0.25">
      <c r="A99" t="s">
        <v>9</v>
      </c>
      <c r="B99">
        <v>6</v>
      </c>
      <c r="C99">
        <v>3</v>
      </c>
      <c r="D99">
        <v>2</v>
      </c>
      <c r="E99">
        <v>1</v>
      </c>
      <c r="F99">
        <v>1</v>
      </c>
      <c r="G99">
        <v>0</v>
      </c>
      <c r="H99">
        <v>60</v>
      </c>
      <c r="I99">
        <v>58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42</v>
      </c>
      <c r="X99" t="s">
        <v>48</v>
      </c>
      <c r="Y99" t="s">
        <v>49</v>
      </c>
      <c r="Z99" s="7" t="s">
        <v>9</v>
      </c>
      <c r="AA99" s="7"/>
    </row>
    <row r="100" spans="1:27" x14ac:dyDescent="0.25">
      <c r="A100" t="s">
        <v>9</v>
      </c>
      <c r="B100">
        <v>6</v>
      </c>
      <c r="C100">
        <v>3</v>
      </c>
      <c r="D100">
        <v>3</v>
      </c>
      <c r="E100">
        <v>1</v>
      </c>
      <c r="F100">
        <v>1</v>
      </c>
      <c r="G100">
        <v>0</v>
      </c>
      <c r="H100">
        <v>33</v>
      </c>
      <c r="I100">
        <v>39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42</v>
      </c>
      <c r="X100" t="s">
        <v>48</v>
      </c>
      <c r="Y100" t="s">
        <v>49</v>
      </c>
      <c r="Z100" s="7" t="s">
        <v>9</v>
      </c>
      <c r="AA100" s="7"/>
    </row>
    <row r="101" spans="1:27" x14ac:dyDescent="0.25">
      <c r="A101" t="s">
        <v>9</v>
      </c>
      <c r="B101">
        <v>6</v>
      </c>
      <c r="C101">
        <v>3</v>
      </c>
      <c r="D101">
        <v>4</v>
      </c>
      <c r="E101">
        <v>1</v>
      </c>
      <c r="F101">
        <v>1</v>
      </c>
      <c r="G101">
        <v>0</v>
      </c>
      <c r="H101">
        <v>23</v>
      </c>
      <c r="I101">
        <v>42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42</v>
      </c>
      <c r="X101" t="s">
        <v>48</v>
      </c>
      <c r="Y101" t="s">
        <v>49</v>
      </c>
      <c r="Z101" s="7" t="s">
        <v>9</v>
      </c>
      <c r="AA101" s="7"/>
    </row>
    <row r="102" spans="1:27" x14ac:dyDescent="0.25">
      <c r="A102" t="s">
        <v>9</v>
      </c>
      <c r="B102">
        <v>6</v>
      </c>
      <c r="C102">
        <v>3</v>
      </c>
      <c r="D102">
        <v>5</v>
      </c>
      <c r="E102">
        <v>1</v>
      </c>
      <c r="F102">
        <v>1</v>
      </c>
      <c r="G102">
        <v>0</v>
      </c>
      <c r="H102">
        <v>98</v>
      </c>
      <c r="I102">
        <v>58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t="s">
        <v>42</v>
      </c>
      <c r="X102" t="s">
        <v>48</v>
      </c>
      <c r="Y102" t="s">
        <v>49</v>
      </c>
      <c r="Z102" s="7" t="s">
        <v>9</v>
      </c>
      <c r="AA102" s="7"/>
    </row>
    <row r="103" spans="1:27" x14ac:dyDescent="0.25">
      <c r="A103" t="s">
        <v>9</v>
      </c>
      <c r="B103">
        <v>6</v>
      </c>
      <c r="C103">
        <v>4</v>
      </c>
      <c r="D103">
        <v>1</v>
      </c>
      <c r="E103">
        <v>1</v>
      </c>
      <c r="F103">
        <v>1</v>
      </c>
      <c r="G103">
        <v>0</v>
      </c>
      <c r="H103">
        <v>150</v>
      </c>
      <c r="I103">
        <v>61</v>
      </c>
      <c r="J103">
        <v>0</v>
      </c>
      <c r="K103">
        <v>1</v>
      </c>
      <c r="L103">
        <v>0</v>
      </c>
      <c r="M103">
        <v>1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t="s">
        <v>42</v>
      </c>
      <c r="X103" t="s">
        <v>48</v>
      </c>
      <c r="Y103" t="s">
        <v>49</v>
      </c>
      <c r="Z103" s="7" t="s">
        <v>9</v>
      </c>
      <c r="AA103" s="7"/>
    </row>
    <row r="104" spans="1:27" x14ac:dyDescent="0.25">
      <c r="A104" t="s">
        <v>9</v>
      </c>
      <c r="B104">
        <v>6</v>
      </c>
      <c r="C104">
        <v>5</v>
      </c>
      <c r="D104">
        <v>1</v>
      </c>
      <c r="E104">
        <v>1</v>
      </c>
      <c r="F104">
        <v>1</v>
      </c>
      <c r="G104">
        <v>0</v>
      </c>
      <c r="H104">
        <v>78</v>
      </c>
      <c r="I104">
        <v>38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t="s">
        <v>42</v>
      </c>
      <c r="X104" t="s">
        <v>48</v>
      </c>
      <c r="Y104" t="s">
        <v>49</v>
      </c>
      <c r="Z104" s="7" t="s">
        <v>9</v>
      </c>
      <c r="AA104" s="7"/>
    </row>
    <row r="105" spans="1:27" x14ac:dyDescent="0.25">
      <c r="A105" t="s">
        <v>9</v>
      </c>
      <c r="B105">
        <v>6</v>
      </c>
      <c r="C105">
        <v>6</v>
      </c>
      <c r="D105">
        <v>1</v>
      </c>
      <c r="E105">
        <v>1</v>
      </c>
      <c r="F105">
        <v>1</v>
      </c>
      <c r="G105">
        <v>0</v>
      </c>
      <c r="H105">
        <v>32</v>
      </c>
      <c r="I105">
        <v>53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42</v>
      </c>
      <c r="X105" t="s">
        <v>48</v>
      </c>
      <c r="Y105" t="s">
        <v>49</v>
      </c>
      <c r="Z105" s="7" t="s">
        <v>9</v>
      </c>
      <c r="AA105" s="7"/>
    </row>
    <row r="106" spans="1:27" x14ac:dyDescent="0.25">
      <c r="A106" t="s">
        <v>9</v>
      </c>
      <c r="B106">
        <v>6</v>
      </c>
      <c r="C106">
        <v>7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42</v>
      </c>
      <c r="X106" t="s">
        <v>48</v>
      </c>
      <c r="Y106" t="s">
        <v>49</v>
      </c>
      <c r="Z106" s="7" t="s">
        <v>9</v>
      </c>
      <c r="AA106" s="7"/>
    </row>
    <row r="107" spans="1:27" x14ac:dyDescent="0.25">
      <c r="A107" t="s">
        <v>9</v>
      </c>
      <c r="B107">
        <v>6</v>
      </c>
      <c r="C107">
        <v>8</v>
      </c>
      <c r="D107">
        <v>1</v>
      </c>
      <c r="E107">
        <v>1</v>
      </c>
      <c r="F107">
        <v>1</v>
      </c>
      <c r="G107">
        <v>0</v>
      </c>
      <c r="H107">
        <v>33</v>
      </c>
      <c r="I107">
        <v>58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42</v>
      </c>
      <c r="X107" t="s">
        <v>48</v>
      </c>
      <c r="Y107" t="s">
        <v>49</v>
      </c>
      <c r="Z107" s="7" t="s">
        <v>9</v>
      </c>
      <c r="AA107" s="7"/>
    </row>
    <row r="108" spans="1:27" x14ac:dyDescent="0.25">
      <c r="A108" t="s">
        <v>9</v>
      </c>
      <c r="B108">
        <v>6</v>
      </c>
      <c r="C108">
        <v>9</v>
      </c>
      <c r="D108">
        <v>1</v>
      </c>
      <c r="E108">
        <v>1</v>
      </c>
      <c r="F108">
        <v>1</v>
      </c>
      <c r="G108">
        <v>0</v>
      </c>
      <c r="H108">
        <v>68</v>
      </c>
      <c r="I108">
        <v>54</v>
      </c>
      <c r="J108">
        <v>1</v>
      </c>
      <c r="K108">
        <v>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42</v>
      </c>
      <c r="X108" t="s">
        <v>48</v>
      </c>
      <c r="Y108" t="s">
        <v>49</v>
      </c>
      <c r="Z108" s="7" t="s">
        <v>9</v>
      </c>
      <c r="AA108" s="7"/>
    </row>
    <row r="109" spans="1:27" x14ac:dyDescent="0.25">
      <c r="A109" t="s">
        <v>9</v>
      </c>
      <c r="B109">
        <v>6</v>
      </c>
      <c r="C109">
        <v>10</v>
      </c>
      <c r="D109">
        <v>1</v>
      </c>
      <c r="E109">
        <v>1</v>
      </c>
      <c r="F109">
        <v>1</v>
      </c>
      <c r="G109">
        <v>0</v>
      </c>
      <c r="H109">
        <v>101</v>
      </c>
      <c r="I109">
        <v>65</v>
      </c>
      <c r="J109">
        <v>0</v>
      </c>
      <c r="K109">
        <v>1</v>
      </c>
      <c r="L109">
        <v>0</v>
      </c>
      <c r="M109">
        <v>1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 t="s">
        <v>42</v>
      </c>
      <c r="X109" t="s">
        <v>48</v>
      </c>
      <c r="Y109" t="s">
        <v>49</v>
      </c>
      <c r="Z109" s="7" t="s">
        <v>9</v>
      </c>
      <c r="AA109" s="7"/>
    </row>
    <row r="110" spans="1:27" x14ac:dyDescent="0.25">
      <c r="A110" t="s">
        <v>56</v>
      </c>
      <c r="B110">
        <v>7</v>
      </c>
      <c r="C110">
        <v>1</v>
      </c>
      <c r="D110">
        <v>1</v>
      </c>
      <c r="E110">
        <v>1</v>
      </c>
      <c r="F110">
        <v>1</v>
      </c>
      <c r="G110">
        <v>0</v>
      </c>
      <c r="H110">
        <v>110</v>
      </c>
      <c r="I110">
        <v>70</v>
      </c>
      <c r="J110">
        <v>0</v>
      </c>
      <c r="K110">
        <v>7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 t="s">
        <v>57</v>
      </c>
      <c r="X110" t="s">
        <v>58</v>
      </c>
      <c r="Y110" t="s">
        <v>59</v>
      </c>
      <c r="Z110" s="7" t="s">
        <v>56</v>
      </c>
      <c r="AA110" s="7"/>
    </row>
    <row r="111" spans="1:27" x14ac:dyDescent="0.25">
      <c r="A111" t="s">
        <v>56</v>
      </c>
      <c r="B111">
        <v>7</v>
      </c>
      <c r="C111">
        <v>2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 t="s">
        <v>57</v>
      </c>
      <c r="X111" t="s">
        <v>58</v>
      </c>
      <c r="Y111" t="s">
        <v>59</v>
      </c>
      <c r="Z111" s="7" t="s">
        <v>56</v>
      </c>
      <c r="AA111" s="7"/>
    </row>
    <row r="112" spans="1:27" x14ac:dyDescent="0.25">
      <c r="A112" t="s">
        <v>56</v>
      </c>
      <c r="B112">
        <v>7</v>
      </c>
      <c r="C112">
        <v>3</v>
      </c>
      <c r="D112">
        <v>1</v>
      </c>
      <c r="E112">
        <v>1</v>
      </c>
      <c r="F112">
        <v>1</v>
      </c>
      <c r="G112">
        <v>0</v>
      </c>
      <c r="H112">
        <v>135</v>
      </c>
      <c r="I112">
        <v>60</v>
      </c>
      <c r="J112">
        <v>1</v>
      </c>
      <c r="K112">
        <v>2</v>
      </c>
      <c r="L112">
        <v>0</v>
      </c>
      <c r="M112">
        <v>0</v>
      </c>
      <c r="N112">
        <v>0</v>
      </c>
      <c r="O112">
        <v>2</v>
      </c>
      <c r="P112">
        <v>2</v>
      </c>
      <c r="Q112">
        <v>0</v>
      </c>
      <c r="R112">
        <v>1</v>
      </c>
      <c r="S112">
        <v>1</v>
      </c>
      <c r="T112">
        <v>0</v>
      </c>
      <c r="U112">
        <v>0</v>
      </c>
      <c r="V112">
        <v>0</v>
      </c>
      <c r="W112" t="s">
        <v>57</v>
      </c>
      <c r="X112" t="s">
        <v>58</v>
      </c>
      <c r="Y112" t="s">
        <v>59</v>
      </c>
      <c r="Z112" s="7" t="s">
        <v>56</v>
      </c>
      <c r="AA112" s="7"/>
    </row>
    <row r="113" spans="1:27" x14ac:dyDescent="0.25">
      <c r="A113" t="s">
        <v>56</v>
      </c>
      <c r="B113">
        <v>7</v>
      </c>
      <c r="C113">
        <v>3</v>
      </c>
      <c r="D113">
        <v>2</v>
      </c>
      <c r="E113">
        <v>1</v>
      </c>
      <c r="F113">
        <v>1</v>
      </c>
      <c r="G113">
        <v>0</v>
      </c>
      <c r="H113">
        <v>83</v>
      </c>
      <c r="I113">
        <v>77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  <c r="Q113">
        <v>0</v>
      </c>
      <c r="R113">
        <v>0</v>
      </c>
      <c r="S113">
        <v>2</v>
      </c>
      <c r="T113">
        <v>0</v>
      </c>
      <c r="U113">
        <v>0</v>
      </c>
      <c r="V113">
        <v>0</v>
      </c>
      <c r="W113" t="s">
        <v>57</v>
      </c>
      <c r="X113" t="s">
        <v>58</v>
      </c>
      <c r="Y113" t="s">
        <v>59</v>
      </c>
      <c r="Z113" s="7" t="s">
        <v>56</v>
      </c>
      <c r="AA113" s="7"/>
    </row>
    <row r="114" spans="1:27" x14ac:dyDescent="0.25">
      <c r="A114" t="s">
        <v>56</v>
      </c>
      <c r="B114">
        <v>7</v>
      </c>
      <c r="C114">
        <v>4</v>
      </c>
      <c r="D114">
        <v>1</v>
      </c>
      <c r="E114">
        <v>1</v>
      </c>
      <c r="F114">
        <v>1</v>
      </c>
      <c r="G114">
        <v>0</v>
      </c>
      <c r="H114">
        <v>89</v>
      </c>
      <c r="I114">
        <v>61</v>
      </c>
      <c r="J114">
        <v>0</v>
      </c>
      <c r="K114">
        <v>3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t="s">
        <v>57</v>
      </c>
      <c r="X114" t="s">
        <v>58</v>
      </c>
      <c r="Y114" t="s">
        <v>59</v>
      </c>
      <c r="Z114" s="7" t="s">
        <v>56</v>
      </c>
      <c r="AA114" s="7"/>
    </row>
    <row r="115" spans="1:27" x14ac:dyDescent="0.25">
      <c r="A115" t="s">
        <v>56</v>
      </c>
      <c r="B115">
        <v>7</v>
      </c>
      <c r="C115">
        <v>5</v>
      </c>
      <c r="D115">
        <v>1</v>
      </c>
      <c r="E115">
        <v>1</v>
      </c>
      <c r="F115">
        <v>1</v>
      </c>
      <c r="G115">
        <v>0</v>
      </c>
      <c r="H115">
        <v>49</v>
      </c>
      <c r="I115">
        <v>59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 t="s">
        <v>57</v>
      </c>
      <c r="X115" t="s">
        <v>58</v>
      </c>
      <c r="Y115" t="s">
        <v>59</v>
      </c>
      <c r="Z115" s="7" t="s">
        <v>56</v>
      </c>
      <c r="AA115" s="7"/>
    </row>
    <row r="116" spans="1:27" x14ac:dyDescent="0.25">
      <c r="A116" t="s">
        <v>56</v>
      </c>
      <c r="B116">
        <v>7</v>
      </c>
      <c r="C116">
        <v>6</v>
      </c>
      <c r="D116">
        <v>1</v>
      </c>
      <c r="E116">
        <v>1</v>
      </c>
      <c r="F116">
        <v>1</v>
      </c>
      <c r="G116">
        <v>0</v>
      </c>
      <c r="H116">
        <v>56</v>
      </c>
      <c r="I116">
        <v>59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</v>
      </c>
      <c r="Q116">
        <v>0</v>
      </c>
      <c r="R116">
        <v>0</v>
      </c>
      <c r="S116">
        <v>2</v>
      </c>
      <c r="T116">
        <v>0</v>
      </c>
      <c r="U116">
        <v>0</v>
      </c>
      <c r="V116">
        <v>0</v>
      </c>
      <c r="W116" t="s">
        <v>57</v>
      </c>
      <c r="X116" t="s">
        <v>58</v>
      </c>
      <c r="Y116" t="s">
        <v>59</v>
      </c>
      <c r="Z116" s="7" t="s">
        <v>56</v>
      </c>
      <c r="AA116" s="7"/>
    </row>
    <row r="117" spans="1:27" x14ac:dyDescent="0.25">
      <c r="A117" t="s">
        <v>56</v>
      </c>
      <c r="B117">
        <v>8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62</v>
      </c>
      <c r="I117">
        <v>60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 t="s">
        <v>57</v>
      </c>
      <c r="X117" t="s">
        <v>60</v>
      </c>
      <c r="Y117" t="s">
        <v>61</v>
      </c>
      <c r="Z117" s="7" t="s">
        <v>56</v>
      </c>
      <c r="AA117" s="7"/>
    </row>
    <row r="118" spans="1:27" x14ac:dyDescent="0.25">
      <c r="A118" t="s">
        <v>56</v>
      </c>
      <c r="B118">
        <v>8</v>
      </c>
      <c r="C118">
        <v>2</v>
      </c>
      <c r="D118">
        <v>1</v>
      </c>
      <c r="E118">
        <v>1</v>
      </c>
      <c r="F118">
        <v>1</v>
      </c>
      <c r="G118">
        <v>0</v>
      </c>
      <c r="H118">
        <v>37</v>
      </c>
      <c r="I118">
        <v>40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 t="s">
        <v>57</v>
      </c>
      <c r="X118" t="s">
        <v>60</v>
      </c>
      <c r="Y118" t="s">
        <v>61</v>
      </c>
      <c r="Z118" s="7" t="s">
        <v>56</v>
      </c>
      <c r="AA118" s="7"/>
    </row>
    <row r="119" spans="1:27" x14ac:dyDescent="0.25">
      <c r="A119" t="s">
        <v>56</v>
      </c>
      <c r="B119">
        <v>8</v>
      </c>
      <c r="C119">
        <v>3</v>
      </c>
      <c r="D119">
        <v>1</v>
      </c>
      <c r="E119">
        <v>1</v>
      </c>
      <c r="F119">
        <v>1</v>
      </c>
      <c r="G119">
        <v>0</v>
      </c>
      <c r="H119">
        <v>49</v>
      </c>
      <c r="I119">
        <v>50</v>
      </c>
      <c r="J119">
        <v>0</v>
      </c>
      <c r="K119">
        <v>2</v>
      </c>
      <c r="L119">
        <v>0</v>
      </c>
      <c r="M119">
        <v>1</v>
      </c>
      <c r="N119">
        <v>0</v>
      </c>
      <c r="O119">
        <v>6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 t="s">
        <v>57</v>
      </c>
      <c r="X119" t="s">
        <v>60</v>
      </c>
      <c r="Y119" t="s">
        <v>61</v>
      </c>
      <c r="Z119" s="7" t="s">
        <v>56</v>
      </c>
      <c r="AA119" s="7"/>
    </row>
    <row r="120" spans="1:27" x14ac:dyDescent="0.25">
      <c r="A120" t="s">
        <v>56</v>
      </c>
      <c r="B120">
        <v>8</v>
      </c>
      <c r="C120">
        <v>4</v>
      </c>
      <c r="D120">
        <v>1</v>
      </c>
      <c r="E120">
        <v>1</v>
      </c>
      <c r="F120">
        <v>1</v>
      </c>
      <c r="G120">
        <v>0</v>
      </c>
      <c r="H120">
        <v>80</v>
      </c>
      <c r="I120">
        <v>52</v>
      </c>
      <c r="J120">
        <v>0</v>
      </c>
      <c r="K120">
        <v>1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57</v>
      </c>
      <c r="X120" t="s">
        <v>60</v>
      </c>
      <c r="Y120" t="s">
        <v>61</v>
      </c>
      <c r="Z120" s="7" t="s">
        <v>56</v>
      </c>
      <c r="AA120" s="7"/>
    </row>
    <row r="121" spans="1:27" x14ac:dyDescent="0.25">
      <c r="A121" t="s">
        <v>56</v>
      </c>
      <c r="B121">
        <v>8</v>
      </c>
      <c r="C121">
        <v>5</v>
      </c>
      <c r="D121">
        <v>1</v>
      </c>
      <c r="E121">
        <v>1</v>
      </c>
      <c r="F121">
        <v>1</v>
      </c>
      <c r="G121">
        <v>0</v>
      </c>
      <c r="H121">
        <v>71</v>
      </c>
      <c r="I121">
        <v>41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 t="s">
        <v>57</v>
      </c>
      <c r="X121" t="s">
        <v>60</v>
      </c>
      <c r="Y121" t="s">
        <v>61</v>
      </c>
      <c r="Z121" s="7" t="s">
        <v>56</v>
      </c>
      <c r="AA121" s="7"/>
    </row>
    <row r="122" spans="1:27" x14ac:dyDescent="0.25">
      <c r="A122" t="s">
        <v>56</v>
      </c>
      <c r="B122">
        <v>8</v>
      </c>
      <c r="C122">
        <v>6</v>
      </c>
      <c r="D122">
        <v>1</v>
      </c>
      <c r="E122">
        <v>1</v>
      </c>
      <c r="F122">
        <v>1</v>
      </c>
      <c r="G122">
        <v>0</v>
      </c>
      <c r="H122">
        <v>69</v>
      </c>
      <c r="I122">
        <v>65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3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 t="s">
        <v>57</v>
      </c>
      <c r="X122" t="s">
        <v>60</v>
      </c>
      <c r="Y122" t="s">
        <v>61</v>
      </c>
      <c r="Z122" s="7" t="s">
        <v>56</v>
      </c>
      <c r="AA122" s="7"/>
    </row>
    <row r="123" spans="1:27" x14ac:dyDescent="0.25">
      <c r="A123" t="s">
        <v>56</v>
      </c>
      <c r="B123">
        <v>8</v>
      </c>
      <c r="C123">
        <v>7</v>
      </c>
      <c r="D123">
        <v>1</v>
      </c>
      <c r="E123">
        <v>1</v>
      </c>
      <c r="F123">
        <v>1</v>
      </c>
      <c r="G123">
        <v>0</v>
      </c>
      <c r="H123">
        <v>48</v>
      </c>
      <c r="I123">
        <v>55</v>
      </c>
      <c r="J123">
        <v>1</v>
      </c>
      <c r="K123">
        <v>3</v>
      </c>
      <c r="L123">
        <v>0</v>
      </c>
      <c r="M123">
        <v>0</v>
      </c>
      <c r="N123">
        <v>0</v>
      </c>
      <c r="O123">
        <v>3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 t="s">
        <v>57</v>
      </c>
      <c r="X123" t="s">
        <v>60</v>
      </c>
      <c r="Y123" t="s">
        <v>61</v>
      </c>
      <c r="Z123" s="7" t="s">
        <v>56</v>
      </c>
      <c r="AA123" s="7"/>
    </row>
    <row r="124" spans="1:27" x14ac:dyDescent="0.25">
      <c r="A124" t="s">
        <v>56</v>
      </c>
      <c r="B124">
        <v>8</v>
      </c>
      <c r="C124">
        <v>7</v>
      </c>
      <c r="D124">
        <v>2</v>
      </c>
      <c r="E124">
        <v>1</v>
      </c>
      <c r="F124">
        <v>1</v>
      </c>
      <c r="G124">
        <v>0</v>
      </c>
      <c r="H124">
        <v>33</v>
      </c>
      <c r="I124">
        <v>52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 t="s">
        <v>57</v>
      </c>
      <c r="X124" t="s">
        <v>60</v>
      </c>
      <c r="Y124" t="s">
        <v>61</v>
      </c>
      <c r="Z124" s="7" t="s">
        <v>56</v>
      </c>
      <c r="AA124" s="7"/>
    </row>
    <row r="125" spans="1:27" x14ac:dyDescent="0.25">
      <c r="A125" t="s">
        <v>56</v>
      </c>
      <c r="B125">
        <v>8</v>
      </c>
      <c r="C125">
        <v>7</v>
      </c>
      <c r="D125">
        <v>3</v>
      </c>
      <c r="E125">
        <v>1</v>
      </c>
      <c r="F125">
        <v>1</v>
      </c>
      <c r="G125">
        <v>0</v>
      </c>
      <c r="H125">
        <v>55</v>
      </c>
      <c r="I125">
        <v>69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 t="s">
        <v>57</v>
      </c>
      <c r="X125" t="s">
        <v>60</v>
      </c>
      <c r="Y125" t="s">
        <v>61</v>
      </c>
      <c r="Z125" s="7" t="s">
        <v>56</v>
      </c>
      <c r="AA125" s="7"/>
    </row>
    <row r="126" spans="1:27" x14ac:dyDescent="0.25">
      <c r="A126" t="s">
        <v>56</v>
      </c>
      <c r="B126">
        <v>8</v>
      </c>
      <c r="C126">
        <v>8</v>
      </c>
      <c r="D126">
        <v>1</v>
      </c>
      <c r="E126">
        <v>1</v>
      </c>
      <c r="F126">
        <v>1</v>
      </c>
      <c r="G126">
        <v>0</v>
      </c>
      <c r="H126">
        <v>92</v>
      </c>
      <c r="I126">
        <v>65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  <c r="Q126">
        <v>0</v>
      </c>
      <c r="R126">
        <v>2</v>
      </c>
      <c r="S126">
        <v>0</v>
      </c>
      <c r="T126">
        <v>0</v>
      </c>
      <c r="U126">
        <v>0</v>
      </c>
      <c r="V126">
        <v>0</v>
      </c>
      <c r="W126" t="s">
        <v>57</v>
      </c>
      <c r="X126" t="s">
        <v>60</v>
      </c>
      <c r="Y126" t="s">
        <v>61</v>
      </c>
      <c r="Z126" s="7" t="s">
        <v>56</v>
      </c>
      <c r="AA126" s="7"/>
    </row>
    <row r="127" spans="1:27" x14ac:dyDescent="0.25">
      <c r="A127" t="s">
        <v>56</v>
      </c>
      <c r="B127">
        <v>9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73</v>
      </c>
      <c r="I127">
        <v>45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 t="s">
        <v>57</v>
      </c>
      <c r="X127" t="s">
        <v>62</v>
      </c>
      <c r="Y127" t="s">
        <v>63</v>
      </c>
      <c r="Z127" s="7" t="s">
        <v>56</v>
      </c>
      <c r="AA127" s="7"/>
    </row>
    <row r="128" spans="1:27" x14ac:dyDescent="0.25">
      <c r="A128" t="s">
        <v>56</v>
      </c>
      <c r="B128">
        <v>9</v>
      </c>
      <c r="C128">
        <v>2</v>
      </c>
      <c r="D128">
        <v>1</v>
      </c>
      <c r="E128">
        <v>1</v>
      </c>
      <c r="F128">
        <v>1</v>
      </c>
      <c r="G128">
        <v>0</v>
      </c>
      <c r="H128">
        <v>78</v>
      </c>
      <c r="I128">
        <v>51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 t="s">
        <v>57</v>
      </c>
      <c r="X128" t="s">
        <v>62</v>
      </c>
      <c r="Y128" t="s">
        <v>63</v>
      </c>
      <c r="Z128" s="7" t="s">
        <v>56</v>
      </c>
      <c r="AA128" s="7"/>
    </row>
    <row r="129" spans="1:27" x14ac:dyDescent="0.25">
      <c r="A129" t="s">
        <v>56</v>
      </c>
      <c r="B129">
        <v>9</v>
      </c>
      <c r="C129">
        <v>2</v>
      </c>
      <c r="D129">
        <v>1</v>
      </c>
      <c r="E129">
        <v>1</v>
      </c>
      <c r="F129">
        <v>1</v>
      </c>
      <c r="G129">
        <v>0</v>
      </c>
      <c r="H129">
        <v>29</v>
      </c>
      <c r="I129">
        <v>53</v>
      </c>
      <c r="J129">
        <v>1</v>
      </c>
      <c r="K129">
        <v>1</v>
      </c>
      <c r="L129">
        <v>0</v>
      </c>
      <c r="M129">
        <v>0</v>
      </c>
      <c r="N129">
        <v>0</v>
      </c>
      <c r="O129">
        <v>1</v>
      </c>
      <c r="P129">
        <v>3</v>
      </c>
      <c r="Q129">
        <v>0</v>
      </c>
      <c r="R129">
        <v>3</v>
      </c>
      <c r="S129">
        <v>0</v>
      </c>
      <c r="T129">
        <v>0</v>
      </c>
      <c r="U129">
        <v>0</v>
      </c>
      <c r="V129">
        <v>0</v>
      </c>
      <c r="W129" t="s">
        <v>57</v>
      </c>
      <c r="X129" t="s">
        <v>62</v>
      </c>
      <c r="Y129" t="s">
        <v>63</v>
      </c>
      <c r="Z129" s="7" t="s">
        <v>56</v>
      </c>
      <c r="AA129" s="7"/>
    </row>
    <row r="130" spans="1:27" x14ac:dyDescent="0.25">
      <c r="A130" t="s">
        <v>56</v>
      </c>
      <c r="B130">
        <v>9</v>
      </c>
      <c r="C130">
        <v>3</v>
      </c>
      <c r="D130">
        <v>1</v>
      </c>
      <c r="E130">
        <v>1</v>
      </c>
      <c r="F130">
        <v>1</v>
      </c>
      <c r="G130">
        <v>0</v>
      </c>
      <c r="H130">
        <v>20</v>
      </c>
      <c r="I130">
        <v>43</v>
      </c>
      <c r="J130">
        <v>0</v>
      </c>
      <c r="K130">
        <v>1</v>
      </c>
      <c r="L130">
        <v>0</v>
      </c>
      <c r="M130">
        <v>1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 t="s">
        <v>57</v>
      </c>
      <c r="X130" t="s">
        <v>62</v>
      </c>
      <c r="Y130" t="s">
        <v>63</v>
      </c>
      <c r="Z130" s="7" t="s">
        <v>56</v>
      </c>
      <c r="AA130" s="7"/>
    </row>
    <row r="131" spans="1:27" x14ac:dyDescent="0.25">
      <c r="A131" t="s">
        <v>56</v>
      </c>
      <c r="B131">
        <v>9</v>
      </c>
      <c r="C131">
        <v>4</v>
      </c>
      <c r="D131">
        <v>1</v>
      </c>
      <c r="E131">
        <v>1</v>
      </c>
      <c r="F131">
        <v>1</v>
      </c>
      <c r="G131">
        <v>0</v>
      </c>
      <c r="H131">
        <v>43</v>
      </c>
      <c r="I131">
        <v>49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 t="s">
        <v>57</v>
      </c>
      <c r="X131" t="s">
        <v>62</v>
      </c>
      <c r="Y131" t="s">
        <v>63</v>
      </c>
      <c r="Z131" s="7" t="s">
        <v>56</v>
      </c>
      <c r="AA131" s="7"/>
    </row>
    <row r="132" spans="1:27" x14ac:dyDescent="0.25">
      <c r="A132" t="s">
        <v>56</v>
      </c>
      <c r="B132">
        <v>9</v>
      </c>
      <c r="C132">
        <v>5</v>
      </c>
      <c r="D132">
        <v>1</v>
      </c>
      <c r="E132">
        <v>1</v>
      </c>
      <c r="F132">
        <v>1</v>
      </c>
      <c r="G132">
        <v>0</v>
      </c>
      <c r="H132">
        <v>46</v>
      </c>
      <c r="I132">
        <v>55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2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t="s">
        <v>57</v>
      </c>
      <c r="X132" t="s">
        <v>62</v>
      </c>
      <c r="Y132" t="s">
        <v>63</v>
      </c>
      <c r="Z132" s="7" t="s">
        <v>56</v>
      </c>
      <c r="AA132" s="7"/>
    </row>
    <row r="133" spans="1:27" x14ac:dyDescent="0.25">
      <c r="A133" t="s">
        <v>9</v>
      </c>
      <c r="B133">
        <v>10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53</v>
      </c>
      <c r="I133">
        <v>33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 t="s">
        <v>50</v>
      </c>
      <c r="X133" t="s">
        <v>51</v>
      </c>
      <c r="Y133" t="s">
        <v>52</v>
      </c>
      <c r="Z133" s="7" t="s">
        <v>9</v>
      </c>
      <c r="AA133" s="7"/>
    </row>
    <row r="134" spans="1:27" x14ac:dyDescent="0.25">
      <c r="A134" t="s">
        <v>9</v>
      </c>
      <c r="B134">
        <v>10</v>
      </c>
      <c r="C134">
        <v>2</v>
      </c>
      <c r="D134">
        <v>1</v>
      </c>
      <c r="E134">
        <v>1</v>
      </c>
      <c r="F134">
        <v>1</v>
      </c>
      <c r="G134">
        <v>0</v>
      </c>
      <c r="H134">
        <v>18</v>
      </c>
      <c r="I134">
        <v>32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 t="s">
        <v>50</v>
      </c>
      <c r="X134" t="s">
        <v>51</v>
      </c>
      <c r="Y134" t="s">
        <v>52</v>
      </c>
      <c r="Z134" s="7" t="s">
        <v>9</v>
      </c>
      <c r="AA134" s="7"/>
    </row>
    <row r="135" spans="1:27" x14ac:dyDescent="0.25">
      <c r="A135" t="s">
        <v>9</v>
      </c>
      <c r="B135">
        <v>10</v>
      </c>
      <c r="C135">
        <v>3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t="s">
        <v>50</v>
      </c>
      <c r="X135" t="s">
        <v>51</v>
      </c>
      <c r="Y135" t="s">
        <v>52</v>
      </c>
      <c r="Z135" s="7" t="s">
        <v>9</v>
      </c>
      <c r="AA135" s="7"/>
    </row>
    <row r="136" spans="1:27" x14ac:dyDescent="0.25">
      <c r="A136" t="s">
        <v>9</v>
      </c>
      <c r="B136">
        <v>10</v>
      </c>
      <c r="C136">
        <v>4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3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 t="s">
        <v>50</v>
      </c>
      <c r="X136" t="s">
        <v>51</v>
      </c>
      <c r="Y136" t="s">
        <v>52</v>
      </c>
      <c r="Z136" s="7" t="s">
        <v>9</v>
      </c>
      <c r="AA136" s="7"/>
    </row>
    <row r="137" spans="1:27" x14ac:dyDescent="0.25">
      <c r="A137" t="s">
        <v>9</v>
      </c>
      <c r="B137">
        <v>10</v>
      </c>
      <c r="C137">
        <v>5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8</v>
      </c>
      <c r="O137">
        <v>3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 t="s">
        <v>50</v>
      </c>
      <c r="X137" t="s">
        <v>51</v>
      </c>
      <c r="Y137" t="s">
        <v>52</v>
      </c>
      <c r="Z137" s="7" t="s">
        <v>9</v>
      </c>
      <c r="AA137" s="7"/>
    </row>
    <row r="138" spans="1:27" x14ac:dyDescent="0.25">
      <c r="A138" t="s">
        <v>9</v>
      </c>
      <c r="B138">
        <v>10</v>
      </c>
      <c r="C138">
        <v>6</v>
      </c>
      <c r="D138">
        <v>1</v>
      </c>
      <c r="E138">
        <v>1</v>
      </c>
      <c r="F138">
        <v>1</v>
      </c>
      <c r="G138">
        <v>0</v>
      </c>
      <c r="H138">
        <v>43</v>
      </c>
      <c r="I138">
        <v>56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7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t="s">
        <v>50</v>
      </c>
      <c r="X138" t="s">
        <v>51</v>
      </c>
      <c r="Y138" t="s">
        <v>52</v>
      </c>
      <c r="Z138" s="7" t="s">
        <v>9</v>
      </c>
      <c r="AA138" s="7"/>
    </row>
    <row r="139" spans="1:27" x14ac:dyDescent="0.25">
      <c r="A139" t="s">
        <v>9</v>
      </c>
      <c r="B139">
        <v>10</v>
      </c>
      <c r="C139">
        <v>7</v>
      </c>
      <c r="D139">
        <v>1</v>
      </c>
      <c r="E139">
        <v>1</v>
      </c>
      <c r="F139">
        <v>1</v>
      </c>
      <c r="G139">
        <v>0</v>
      </c>
      <c r="H139">
        <v>46</v>
      </c>
      <c r="I139">
        <v>51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t="s">
        <v>50</v>
      </c>
      <c r="X139" t="s">
        <v>51</v>
      </c>
      <c r="Y139" t="s">
        <v>52</v>
      </c>
      <c r="Z139" s="7" t="s">
        <v>9</v>
      </c>
      <c r="AA139" s="7"/>
    </row>
    <row r="140" spans="1:27" x14ac:dyDescent="0.25">
      <c r="A140" t="s">
        <v>9</v>
      </c>
      <c r="B140">
        <v>10</v>
      </c>
      <c r="C140">
        <v>8</v>
      </c>
      <c r="D140">
        <v>1</v>
      </c>
      <c r="E140">
        <v>1</v>
      </c>
      <c r="F140">
        <v>1</v>
      </c>
      <c r="G140">
        <v>0</v>
      </c>
      <c r="H140">
        <v>21</v>
      </c>
      <c r="I140">
        <v>34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13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 t="s">
        <v>50</v>
      </c>
      <c r="X140" t="s">
        <v>51</v>
      </c>
      <c r="Y140" t="s">
        <v>52</v>
      </c>
      <c r="Z140" s="7" t="s">
        <v>9</v>
      </c>
      <c r="AA140" s="7"/>
    </row>
    <row r="141" spans="1:27" x14ac:dyDescent="0.25">
      <c r="A141" t="s">
        <v>9</v>
      </c>
      <c r="B141">
        <v>10</v>
      </c>
      <c r="C141">
        <v>9</v>
      </c>
      <c r="D141">
        <v>1</v>
      </c>
      <c r="E141">
        <v>1</v>
      </c>
      <c r="F141">
        <v>1</v>
      </c>
      <c r="G141">
        <v>0</v>
      </c>
      <c r="H141">
        <v>73</v>
      </c>
      <c r="I141">
        <v>51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 t="s">
        <v>50</v>
      </c>
      <c r="X141" t="s">
        <v>51</v>
      </c>
      <c r="Y141" t="s">
        <v>52</v>
      </c>
      <c r="Z141" s="7" t="s">
        <v>9</v>
      </c>
      <c r="AA141" s="7"/>
    </row>
    <row r="142" spans="1:27" x14ac:dyDescent="0.25">
      <c r="A142" t="s">
        <v>9</v>
      </c>
      <c r="B142">
        <v>10</v>
      </c>
      <c r="C142">
        <v>10</v>
      </c>
      <c r="D142">
        <v>1</v>
      </c>
      <c r="E142">
        <v>1</v>
      </c>
      <c r="F142">
        <v>1</v>
      </c>
      <c r="G142">
        <v>0</v>
      </c>
      <c r="H142">
        <v>59</v>
      </c>
      <c r="I142">
        <v>47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 t="s">
        <v>50</v>
      </c>
      <c r="X142" t="s">
        <v>51</v>
      </c>
      <c r="Y142" t="s">
        <v>52</v>
      </c>
      <c r="Z142" s="7" t="s">
        <v>9</v>
      </c>
      <c r="AA142" s="7"/>
    </row>
    <row r="143" spans="1:27" x14ac:dyDescent="0.25">
      <c r="A143" t="s">
        <v>9</v>
      </c>
      <c r="B143">
        <v>10</v>
      </c>
      <c r="C143">
        <v>10</v>
      </c>
      <c r="D143">
        <v>2</v>
      </c>
      <c r="E143">
        <v>1</v>
      </c>
      <c r="F143">
        <v>1</v>
      </c>
      <c r="G143">
        <v>0</v>
      </c>
      <c r="H143">
        <v>33</v>
      </c>
      <c r="I143">
        <v>44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 t="s">
        <v>50</v>
      </c>
      <c r="X143" t="s">
        <v>51</v>
      </c>
      <c r="Y143" t="s">
        <v>52</v>
      </c>
      <c r="Z143" s="7" t="s">
        <v>9</v>
      </c>
      <c r="AA143" s="7"/>
    </row>
    <row r="144" spans="1:27" x14ac:dyDescent="0.25">
      <c r="A144" t="s">
        <v>9</v>
      </c>
      <c r="B144">
        <v>10</v>
      </c>
      <c r="C144">
        <v>11</v>
      </c>
      <c r="D144">
        <v>1</v>
      </c>
      <c r="E144">
        <v>1</v>
      </c>
      <c r="F144">
        <v>1</v>
      </c>
      <c r="G144">
        <v>0</v>
      </c>
      <c r="H144">
        <v>73</v>
      </c>
      <c r="I144">
        <v>45</v>
      </c>
      <c r="J144">
        <v>0</v>
      </c>
      <c r="K144">
        <v>2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t="s">
        <v>50</v>
      </c>
      <c r="X144" t="s">
        <v>51</v>
      </c>
      <c r="Y144" t="s">
        <v>52</v>
      </c>
      <c r="Z144" s="7" t="s">
        <v>9</v>
      </c>
      <c r="AA144" s="7"/>
    </row>
    <row r="145" spans="1:27" x14ac:dyDescent="0.25">
      <c r="A145" t="s">
        <v>9</v>
      </c>
      <c r="B145">
        <v>10</v>
      </c>
      <c r="C145">
        <v>12</v>
      </c>
      <c r="D145">
        <v>1</v>
      </c>
      <c r="E145">
        <v>1</v>
      </c>
      <c r="F145">
        <v>1</v>
      </c>
      <c r="G145">
        <v>0</v>
      </c>
      <c r="H145">
        <v>19</v>
      </c>
      <c r="I145">
        <v>37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t="s">
        <v>50</v>
      </c>
      <c r="X145" t="s">
        <v>51</v>
      </c>
      <c r="Y145" t="s">
        <v>52</v>
      </c>
      <c r="Z145" s="7" t="s">
        <v>9</v>
      </c>
      <c r="AA145" s="7"/>
    </row>
    <row r="146" spans="1:27" x14ac:dyDescent="0.25">
      <c r="A146" t="s">
        <v>9</v>
      </c>
      <c r="B146">
        <v>10</v>
      </c>
      <c r="C146">
        <v>12</v>
      </c>
      <c r="D146">
        <v>2</v>
      </c>
      <c r="E146">
        <v>3</v>
      </c>
      <c r="F146">
        <v>0</v>
      </c>
      <c r="G146">
        <v>3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 t="s">
        <v>50</v>
      </c>
      <c r="X146" t="s">
        <v>51</v>
      </c>
      <c r="Y146" t="s">
        <v>52</v>
      </c>
      <c r="Z146" s="7" t="s">
        <v>9</v>
      </c>
      <c r="AA146" s="7"/>
    </row>
    <row r="147" spans="1:27" x14ac:dyDescent="0.25">
      <c r="A147" t="s">
        <v>9</v>
      </c>
      <c r="B147">
        <v>10</v>
      </c>
      <c r="C147">
        <v>13</v>
      </c>
      <c r="D147">
        <v>1</v>
      </c>
      <c r="E147">
        <v>1</v>
      </c>
      <c r="F147">
        <v>1</v>
      </c>
      <c r="G147">
        <v>0</v>
      </c>
      <c r="H147">
        <v>109</v>
      </c>
      <c r="I147">
        <v>76</v>
      </c>
      <c r="J147">
        <v>0</v>
      </c>
      <c r="K147">
        <v>5</v>
      </c>
      <c r="L147">
        <v>0</v>
      </c>
      <c r="M147">
        <v>1</v>
      </c>
      <c r="N147">
        <v>3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 t="s">
        <v>50</v>
      </c>
      <c r="X147" t="s">
        <v>51</v>
      </c>
      <c r="Y147" t="s">
        <v>52</v>
      </c>
      <c r="Z147" s="7" t="s">
        <v>9</v>
      </c>
      <c r="AA147" s="7"/>
    </row>
    <row r="148" spans="1:27" x14ac:dyDescent="0.25">
      <c r="A148" t="s">
        <v>9</v>
      </c>
      <c r="B148">
        <v>10</v>
      </c>
      <c r="C148">
        <v>14</v>
      </c>
      <c r="D148">
        <v>1</v>
      </c>
      <c r="E148">
        <v>1</v>
      </c>
      <c r="F148">
        <v>1</v>
      </c>
      <c r="G148">
        <v>0</v>
      </c>
      <c r="H148">
        <v>45</v>
      </c>
      <c r="I148">
        <v>22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t="s">
        <v>50</v>
      </c>
      <c r="X148" t="s">
        <v>51</v>
      </c>
      <c r="Y148" t="s">
        <v>52</v>
      </c>
      <c r="Z148" s="7" t="s">
        <v>9</v>
      </c>
      <c r="AA148" s="7"/>
    </row>
    <row r="149" spans="1:27" x14ac:dyDescent="0.25">
      <c r="A149" t="s">
        <v>9</v>
      </c>
      <c r="B149">
        <v>10</v>
      </c>
      <c r="C149">
        <v>15</v>
      </c>
      <c r="D149">
        <v>1</v>
      </c>
      <c r="E149">
        <v>1</v>
      </c>
      <c r="F149">
        <v>1</v>
      </c>
      <c r="G149">
        <v>0</v>
      </c>
      <c r="H149">
        <v>107</v>
      </c>
      <c r="I149">
        <v>84</v>
      </c>
      <c r="J149">
        <v>0</v>
      </c>
      <c r="K149">
        <v>1</v>
      </c>
      <c r="L149">
        <v>0</v>
      </c>
      <c r="M149">
        <v>1</v>
      </c>
      <c r="N149">
        <v>1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 t="s">
        <v>50</v>
      </c>
      <c r="X149" t="s">
        <v>51</v>
      </c>
      <c r="Y149" t="s">
        <v>52</v>
      </c>
      <c r="Z149" s="7" t="s">
        <v>9</v>
      </c>
      <c r="AA149" s="7"/>
    </row>
    <row r="150" spans="1:27" x14ac:dyDescent="0.25">
      <c r="A150" t="s">
        <v>9</v>
      </c>
      <c r="B150">
        <v>10</v>
      </c>
      <c r="C150">
        <v>16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 t="s">
        <v>50</v>
      </c>
      <c r="X150" t="s">
        <v>51</v>
      </c>
      <c r="Y150" t="s">
        <v>52</v>
      </c>
      <c r="Z150" s="7" t="s">
        <v>9</v>
      </c>
      <c r="AA150" s="7"/>
    </row>
    <row r="151" spans="1:27" x14ac:dyDescent="0.25">
      <c r="A151" t="s">
        <v>9</v>
      </c>
      <c r="B151">
        <v>10</v>
      </c>
      <c r="C151">
        <v>17</v>
      </c>
      <c r="D151">
        <v>1</v>
      </c>
      <c r="E151">
        <v>1</v>
      </c>
      <c r="F151">
        <v>1</v>
      </c>
      <c r="G151">
        <v>0</v>
      </c>
      <c r="H151">
        <v>52</v>
      </c>
      <c r="I151">
        <v>68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t="s">
        <v>50</v>
      </c>
      <c r="X151" t="s">
        <v>51</v>
      </c>
      <c r="Y151" t="s">
        <v>52</v>
      </c>
      <c r="Z151" s="7" t="s">
        <v>9</v>
      </c>
      <c r="AA151" s="7"/>
    </row>
    <row r="152" spans="1:27" x14ac:dyDescent="0.25">
      <c r="A152" t="s">
        <v>9</v>
      </c>
      <c r="B152">
        <v>10</v>
      </c>
      <c r="C152">
        <v>18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 t="s">
        <v>50</v>
      </c>
      <c r="X152" t="s">
        <v>51</v>
      </c>
      <c r="Y152" t="s">
        <v>52</v>
      </c>
      <c r="Z152" s="7" t="s">
        <v>9</v>
      </c>
      <c r="AA152" s="7"/>
    </row>
    <row r="153" spans="1:27" x14ac:dyDescent="0.25">
      <c r="A153" t="s">
        <v>9</v>
      </c>
      <c r="B153">
        <v>10</v>
      </c>
      <c r="C153">
        <v>19</v>
      </c>
      <c r="D153">
        <v>1</v>
      </c>
      <c r="E153">
        <v>1</v>
      </c>
      <c r="F153">
        <v>1</v>
      </c>
      <c r="G153">
        <v>0</v>
      </c>
      <c r="H153">
        <v>107</v>
      </c>
      <c r="I153">
        <v>55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 t="s">
        <v>50</v>
      </c>
      <c r="X153" t="s">
        <v>51</v>
      </c>
      <c r="Y153" t="s">
        <v>52</v>
      </c>
      <c r="Z153" s="7" t="s">
        <v>9</v>
      </c>
      <c r="AA153" s="7"/>
    </row>
    <row r="154" spans="1:27" x14ac:dyDescent="0.25">
      <c r="A154" t="s">
        <v>9</v>
      </c>
      <c r="B154">
        <v>10</v>
      </c>
      <c r="C154">
        <v>19</v>
      </c>
      <c r="D154">
        <v>2</v>
      </c>
      <c r="E154">
        <v>1</v>
      </c>
      <c r="F154">
        <v>1</v>
      </c>
      <c r="G154">
        <v>0</v>
      </c>
      <c r="H154">
        <v>73</v>
      </c>
      <c r="I154">
        <v>39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 t="s">
        <v>50</v>
      </c>
      <c r="X154" t="s">
        <v>51</v>
      </c>
      <c r="Y154" t="s">
        <v>52</v>
      </c>
      <c r="Z154" s="7" t="s">
        <v>9</v>
      </c>
      <c r="AA154" s="7"/>
    </row>
    <row r="155" spans="1:27" x14ac:dyDescent="0.25">
      <c r="A155" t="s">
        <v>9</v>
      </c>
      <c r="B155">
        <v>10</v>
      </c>
      <c r="C155">
        <v>19</v>
      </c>
      <c r="D155">
        <v>3</v>
      </c>
      <c r="E155">
        <v>1</v>
      </c>
      <c r="F155">
        <v>1</v>
      </c>
      <c r="G155">
        <v>0</v>
      </c>
      <c r="H155">
        <v>85</v>
      </c>
      <c r="I155">
        <v>43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 t="s">
        <v>50</v>
      </c>
      <c r="X155" t="s">
        <v>51</v>
      </c>
      <c r="Y155" t="s">
        <v>52</v>
      </c>
      <c r="Z155" s="7" t="s">
        <v>9</v>
      </c>
      <c r="AA155" s="7"/>
    </row>
    <row r="156" spans="1:27" x14ac:dyDescent="0.25">
      <c r="A156" t="s">
        <v>9</v>
      </c>
      <c r="B156">
        <v>10</v>
      </c>
      <c r="C156">
        <v>19</v>
      </c>
      <c r="D156">
        <v>4</v>
      </c>
      <c r="E156">
        <v>1</v>
      </c>
      <c r="F156">
        <v>1</v>
      </c>
      <c r="G156">
        <v>0</v>
      </c>
      <c r="H156">
        <v>37</v>
      </c>
      <c r="I156">
        <v>47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 t="s">
        <v>50</v>
      </c>
      <c r="X156" t="s">
        <v>51</v>
      </c>
      <c r="Y156" t="s">
        <v>52</v>
      </c>
      <c r="Z156" s="7" t="s">
        <v>9</v>
      </c>
      <c r="AA156" s="7"/>
    </row>
    <row r="157" spans="1:27" x14ac:dyDescent="0.25">
      <c r="A157" t="s">
        <v>9</v>
      </c>
      <c r="B157">
        <v>10</v>
      </c>
      <c r="C157">
        <v>19</v>
      </c>
      <c r="D157">
        <v>5</v>
      </c>
      <c r="E157">
        <v>1</v>
      </c>
      <c r="F157">
        <v>1</v>
      </c>
      <c r="G157">
        <v>0</v>
      </c>
      <c r="H157">
        <v>81</v>
      </c>
      <c r="I157">
        <v>51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 t="s">
        <v>50</v>
      </c>
      <c r="X157" t="s">
        <v>51</v>
      </c>
      <c r="Y157" t="s">
        <v>52</v>
      </c>
      <c r="Z157" s="7" t="s">
        <v>9</v>
      </c>
      <c r="AA157" s="7"/>
    </row>
    <row r="158" spans="1:27" x14ac:dyDescent="0.25">
      <c r="A158" t="s">
        <v>9</v>
      </c>
      <c r="B158">
        <v>10</v>
      </c>
      <c r="C158">
        <v>19</v>
      </c>
      <c r="D158">
        <v>6</v>
      </c>
      <c r="E158">
        <v>1</v>
      </c>
      <c r="F158">
        <v>1</v>
      </c>
      <c r="G158">
        <v>0</v>
      </c>
      <c r="H158">
        <v>13</v>
      </c>
      <c r="I158">
        <v>31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 t="s">
        <v>50</v>
      </c>
      <c r="X158" t="s">
        <v>51</v>
      </c>
      <c r="Y158" t="s">
        <v>52</v>
      </c>
      <c r="Z158" s="7" t="s">
        <v>9</v>
      </c>
      <c r="AA158" s="7"/>
    </row>
    <row r="159" spans="1:27" x14ac:dyDescent="0.25">
      <c r="A159" t="s">
        <v>9</v>
      </c>
      <c r="B159">
        <v>10</v>
      </c>
      <c r="C159">
        <v>20</v>
      </c>
      <c r="D159">
        <v>1</v>
      </c>
      <c r="E159">
        <v>1</v>
      </c>
      <c r="F159">
        <v>1</v>
      </c>
      <c r="G159">
        <v>0</v>
      </c>
      <c r="H159">
        <v>66</v>
      </c>
      <c r="I159">
        <v>55</v>
      </c>
      <c r="J159">
        <v>0</v>
      </c>
      <c r="K159">
        <v>0</v>
      </c>
      <c r="L159">
        <v>1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 t="s">
        <v>50</v>
      </c>
      <c r="X159" t="s">
        <v>51</v>
      </c>
      <c r="Y159" t="s">
        <v>52</v>
      </c>
      <c r="Z159" s="7" t="s">
        <v>9</v>
      </c>
      <c r="AA159" s="7"/>
    </row>
    <row r="160" spans="1:27" x14ac:dyDescent="0.25">
      <c r="A160" t="s">
        <v>9</v>
      </c>
      <c r="B160">
        <v>10</v>
      </c>
      <c r="C160">
        <v>20</v>
      </c>
      <c r="D160">
        <v>2</v>
      </c>
      <c r="E160">
        <v>1</v>
      </c>
      <c r="F160">
        <v>1</v>
      </c>
      <c r="G160">
        <v>0</v>
      </c>
      <c r="H160">
        <v>145</v>
      </c>
      <c r="I160">
        <v>47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 t="s">
        <v>50</v>
      </c>
      <c r="X160" t="s">
        <v>51</v>
      </c>
      <c r="Y160" t="s">
        <v>52</v>
      </c>
      <c r="Z160" s="7" t="s">
        <v>9</v>
      </c>
      <c r="AA160" s="7"/>
    </row>
    <row r="161" spans="1:27" x14ac:dyDescent="0.25">
      <c r="A161" t="s">
        <v>9</v>
      </c>
      <c r="B161">
        <v>10</v>
      </c>
      <c r="C161">
        <v>20</v>
      </c>
      <c r="D161">
        <v>3</v>
      </c>
      <c r="E161">
        <v>1</v>
      </c>
      <c r="F161">
        <v>1</v>
      </c>
      <c r="G161">
        <v>0</v>
      </c>
      <c r="H161">
        <v>17</v>
      </c>
      <c r="I161">
        <v>43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 t="s">
        <v>50</v>
      </c>
      <c r="X161" t="s">
        <v>51</v>
      </c>
      <c r="Y161" t="s">
        <v>52</v>
      </c>
      <c r="Z161" s="7" t="s">
        <v>9</v>
      </c>
      <c r="AA161" s="7"/>
    </row>
    <row r="162" spans="1:27" x14ac:dyDescent="0.25">
      <c r="A162" t="s">
        <v>9</v>
      </c>
      <c r="B162">
        <v>10</v>
      </c>
      <c r="C162">
        <v>20</v>
      </c>
      <c r="D162">
        <v>4</v>
      </c>
      <c r="E162">
        <v>2</v>
      </c>
      <c r="F162">
        <v>0</v>
      </c>
      <c r="G162">
        <v>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 t="s">
        <v>50</v>
      </c>
      <c r="X162" t="s">
        <v>51</v>
      </c>
      <c r="Y162" t="s">
        <v>52</v>
      </c>
      <c r="Z162" s="7" t="s">
        <v>9</v>
      </c>
      <c r="AA162" s="7"/>
    </row>
    <row r="163" spans="1:27" x14ac:dyDescent="0.25">
      <c r="A163" t="s">
        <v>9</v>
      </c>
      <c r="B163">
        <v>10</v>
      </c>
      <c r="C163">
        <v>21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2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 t="s">
        <v>50</v>
      </c>
      <c r="X163" t="s">
        <v>51</v>
      </c>
      <c r="Y163" t="s">
        <v>52</v>
      </c>
      <c r="Z163" s="7" t="s">
        <v>9</v>
      </c>
      <c r="AA163" s="7"/>
    </row>
    <row r="164" spans="1:27" x14ac:dyDescent="0.25">
      <c r="A164" t="s">
        <v>9</v>
      </c>
      <c r="B164">
        <v>10</v>
      </c>
      <c r="C164">
        <v>22</v>
      </c>
      <c r="D164">
        <v>1</v>
      </c>
      <c r="E164">
        <v>1</v>
      </c>
      <c r="F164">
        <v>1</v>
      </c>
      <c r="G164">
        <v>0</v>
      </c>
      <c r="H164">
        <v>41</v>
      </c>
      <c r="I164">
        <v>57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 t="s">
        <v>50</v>
      </c>
      <c r="X164" t="s">
        <v>51</v>
      </c>
      <c r="Y164" t="s">
        <v>52</v>
      </c>
      <c r="Z164" s="7" t="s">
        <v>9</v>
      </c>
      <c r="AA164" s="7"/>
    </row>
    <row r="165" spans="1:27" x14ac:dyDescent="0.25">
      <c r="A165" t="s">
        <v>9</v>
      </c>
      <c r="B165">
        <v>10</v>
      </c>
      <c r="C165">
        <v>22</v>
      </c>
      <c r="D165">
        <v>2</v>
      </c>
      <c r="E165">
        <v>1</v>
      </c>
      <c r="F165">
        <v>1</v>
      </c>
      <c r="G165">
        <v>0</v>
      </c>
      <c r="H165">
        <v>40</v>
      </c>
      <c r="I165">
        <v>23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 t="s">
        <v>50</v>
      </c>
      <c r="X165" t="s">
        <v>51</v>
      </c>
      <c r="Y165" t="s">
        <v>52</v>
      </c>
      <c r="Z165" s="7" t="s">
        <v>9</v>
      </c>
      <c r="AA165" s="7"/>
    </row>
    <row r="166" spans="1:27" x14ac:dyDescent="0.25">
      <c r="A166" t="s">
        <v>9</v>
      </c>
      <c r="B166">
        <v>10</v>
      </c>
      <c r="C166">
        <v>23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 t="s">
        <v>50</v>
      </c>
      <c r="X166" t="s">
        <v>51</v>
      </c>
      <c r="Y166" t="s">
        <v>52</v>
      </c>
      <c r="Z166" s="7" t="s">
        <v>9</v>
      </c>
      <c r="AA166" s="7"/>
    </row>
    <row r="167" spans="1:27" x14ac:dyDescent="0.25">
      <c r="A167" t="s">
        <v>9</v>
      </c>
      <c r="B167">
        <v>10</v>
      </c>
      <c r="C167">
        <v>24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 t="s">
        <v>50</v>
      </c>
      <c r="X167" t="s">
        <v>51</v>
      </c>
      <c r="Y167" t="s">
        <v>52</v>
      </c>
      <c r="Z167" s="7" t="s">
        <v>9</v>
      </c>
      <c r="AA167" s="7"/>
    </row>
    <row r="168" spans="1:27" x14ac:dyDescent="0.25">
      <c r="A168" t="s">
        <v>9</v>
      </c>
      <c r="B168">
        <v>10</v>
      </c>
      <c r="C168">
        <v>25</v>
      </c>
      <c r="D168">
        <v>1</v>
      </c>
      <c r="E168">
        <v>1</v>
      </c>
      <c r="F168">
        <v>1</v>
      </c>
      <c r="G168">
        <v>0</v>
      </c>
      <c r="H168">
        <v>106</v>
      </c>
      <c r="I168">
        <v>68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6</v>
      </c>
      <c r="P168">
        <v>0</v>
      </c>
      <c r="Q168">
        <v>2</v>
      </c>
      <c r="R168">
        <v>0</v>
      </c>
      <c r="S168">
        <v>0</v>
      </c>
      <c r="T168">
        <v>0</v>
      </c>
      <c r="U168">
        <v>2</v>
      </c>
      <c r="V168">
        <v>0</v>
      </c>
      <c r="W168" t="s">
        <v>50</v>
      </c>
      <c r="X168" t="s">
        <v>51</v>
      </c>
      <c r="Y168" t="s">
        <v>52</v>
      </c>
      <c r="Z168" s="7" t="s">
        <v>9</v>
      </c>
      <c r="AA168" s="7"/>
    </row>
    <row r="169" spans="1:27" x14ac:dyDescent="0.25">
      <c r="A169" t="s">
        <v>9</v>
      </c>
      <c r="B169">
        <v>10</v>
      </c>
      <c r="C169">
        <v>26</v>
      </c>
      <c r="D169">
        <v>1</v>
      </c>
      <c r="E169">
        <v>1</v>
      </c>
      <c r="F169">
        <v>1</v>
      </c>
      <c r="G169">
        <v>0</v>
      </c>
      <c r="H169">
        <v>117</v>
      </c>
      <c r="I169">
        <v>33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 t="s">
        <v>50</v>
      </c>
      <c r="X169" t="s">
        <v>51</v>
      </c>
      <c r="Y169" t="s">
        <v>52</v>
      </c>
      <c r="Z169" s="7" t="s">
        <v>9</v>
      </c>
      <c r="AA169" s="7"/>
    </row>
    <row r="170" spans="1:27" x14ac:dyDescent="0.25">
      <c r="A170" t="s">
        <v>9</v>
      </c>
      <c r="B170">
        <v>10</v>
      </c>
      <c r="C170">
        <v>26</v>
      </c>
      <c r="D170">
        <v>2</v>
      </c>
      <c r="E170">
        <v>5</v>
      </c>
      <c r="F170">
        <v>0</v>
      </c>
      <c r="G170">
        <v>5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 t="s">
        <v>50</v>
      </c>
      <c r="X170" t="s">
        <v>51</v>
      </c>
      <c r="Y170" t="s">
        <v>52</v>
      </c>
      <c r="Z170" s="7" t="s">
        <v>9</v>
      </c>
      <c r="AA170" s="7"/>
    </row>
    <row r="171" spans="1:27" x14ac:dyDescent="0.25">
      <c r="A171" t="s">
        <v>56</v>
      </c>
      <c r="B171">
        <v>11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53</v>
      </c>
      <c r="I171">
        <v>55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 t="s">
        <v>64</v>
      </c>
      <c r="X171" t="s">
        <v>65</v>
      </c>
      <c r="Y171" t="s">
        <v>66</v>
      </c>
      <c r="Z171" s="7" t="s">
        <v>56</v>
      </c>
      <c r="AA171" s="7"/>
    </row>
    <row r="172" spans="1:27" x14ac:dyDescent="0.25">
      <c r="A172" t="s">
        <v>56</v>
      </c>
      <c r="B172">
        <v>11</v>
      </c>
      <c r="C172">
        <v>1</v>
      </c>
      <c r="D172">
        <v>2</v>
      </c>
      <c r="E172">
        <v>1</v>
      </c>
      <c r="F172">
        <v>1</v>
      </c>
      <c r="G172">
        <v>0</v>
      </c>
      <c r="H172">
        <v>59</v>
      </c>
      <c r="I172">
        <v>53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t="s">
        <v>64</v>
      </c>
      <c r="X172" t="s">
        <v>65</v>
      </c>
      <c r="Y172" t="s">
        <v>66</v>
      </c>
      <c r="Z172" s="7" t="s">
        <v>56</v>
      </c>
      <c r="AA172" s="7"/>
    </row>
    <row r="173" spans="1:27" x14ac:dyDescent="0.25">
      <c r="A173" t="s">
        <v>56</v>
      </c>
      <c r="B173">
        <v>11</v>
      </c>
      <c r="C173">
        <v>1</v>
      </c>
      <c r="D173">
        <v>3</v>
      </c>
      <c r="E173">
        <v>1</v>
      </c>
      <c r="F173">
        <v>1</v>
      </c>
      <c r="G173">
        <v>0</v>
      </c>
      <c r="H173">
        <v>57</v>
      </c>
      <c r="I173">
        <v>57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 t="s">
        <v>64</v>
      </c>
      <c r="X173" t="s">
        <v>65</v>
      </c>
      <c r="Y173" t="s">
        <v>66</v>
      </c>
      <c r="Z173" s="7" t="s">
        <v>56</v>
      </c>
      <c r="AA173" s="7"/>
    </row>
    <row r="174" spans="1:27" x14ac:dyDescent="0.25">
      <c r="A174" t="s">
        <v>56</v>
      </c>
      <c r="B174">
        <v>11</v>
      </c>
      <c r="C174">
        <v>1</v>
      </c>
      <c r="D174">
        <v>4</v>
      </c>
      <c r="E174">
        <v>1</v>
      </c>
      <c r="F174">
        <v>1</v>
      </c>
      <c r="G174">
        <v>0</v>
      </c>
      <c r="H174">
        <v>64</v>
      </c>
      <c r="I174">
        <v>51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 t="s">
        <v>64</v>
      </c>
      <c r="X174" t="s">
        <v>65</v>
      </c>
      <c r="Y174" t="s">
        <v>66</v>
      </c>
      <c r="Z174" s="7" t="s">
        <v>56</v>
      </c>
      <c r="AA174" s="7"/>
    </row>
    <row r="175" spans="1:27" x14ac:dyDescent="0.25">
      <c r="A175" t="s">
        <v>56</v>
      </c>
      <c r="B175">
        <v>11</v>
      </c>
      <c r="C175">
        <v>2</v>
      </c>
      <c r="D175">
        <v>1</v>
      </c>
      <c r="E175">
        <v>1</v>
      </c>
      <c r="F175">
        <v>1</v>
      </c>
      <c r="G175">
        <v>0</v>
      </c>
      <c r="H175">
        <v>28</v>
      </c>
      <c r="I175">
        <v>38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2</v>
      </c>
      <c r="Q175">
        <v>0</v>
      </c>
      <c r="R175">
        <v>2</v>
      </c>
      <c r="S175">
        <v>0</v>
      </c>
      <c r="T175">
        <v>0</v>
      </c>
      <c r="U175">
        <v>0</v>
      </c>
      <c r="V175">
        <v>0</v>
      </c>
      <c r="W175" t="s">
        <v>64</v>
      </c>
      <c r="X175" t="s">
        <v>65</v>
      </c>
      <c r="Y175" t="s">
        <v>66</v>
      </c>
      <c r="Z175" s="7" t="s">
        <v>56</v>
      </c>
      <c r="AA175" s="7"/>
    </row>
    <row r="176" spans="1:27" x14ac:dyDescent="0.25">
      <c r="A176" t="s">
        <v>56</v>
      </c>
      <c r="B176">
        <v>11</v>
      </c>
      <c r="C176">
        <v>2</v>
      </c>
      <c r="D176">
        <v>2</v>
      </c>
      <c r="E176">
        <v>1</v>
      </c>
      <c r="F176">
        <v>1</v>
      </c>
      <c r="G176">
        <v>0</v>
      </c>
      <c r="H176">
        <v>23</v>
      </c>
      <c r="I176">
        <v>31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</v>
      </c>
      <c r="Q176">
        <v>0</v>
      </c>
      <c r="R176">
        <v>2</v>
      </c>
      <c r="S176">
        <v>0</v>
      </c>
      <c r="T176">
        <v>0</v>
      </c>
      <c r="U176">
        <v>0</v>
      </c>
      <c r="V176">
        <v>0</v>
      </c>
      <c r="W176" t="s">
        <v>64</v>
      </c>
      <c r="X176" t="s">
        <v>65</v>
      </c>
      <c r="Y176" t="s">
        <v>66</v>
      </c>
      <c r="Z176" s="7" t="s">
        <v>56</v>
      </c>
      <c r="AA176" s="7"/>
    </row>
    <row r="177" spans="1:27" x14ac:dyDescent="0.25">
      <c r="A177" t="s">
        <v>56</v>
      </c>
      <c r="B177">
        <v>11</v>
      </c>
      <c r="C177">
        <v>2</v>
      </c>
      <c r="D177">
        <v>3</v>
      </c>
      <c r="E177">
        <v>1</v>
      </c>
      <c r="F177">
        <v>1</v>
      </c>
      <c r="G177">
        <v>0</v>
      </c>
      <c r="H177">
        <v>59</v>
      </c>
      <c r="I177">
        <v>61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 t="s">
        <v>64</v>
      </c>
      <c r="X177" t="s">
        <v>65</v>
      </c>
      <c r="Y177" t="s">
        <v>66</v>
      </c>
      <c r="Z177" s="7" t="s">
        <v>56</v>
      </c>
      <c r="AA177" s="7"/>
    </row>
    <row r="178" spans="1:27" x14ac:dyDescent="0.25">
      <c r="A178" t="s">
        <v>56</v>
      </c>
      <c r="B178">
        <v>11</v>
      </c>
      <c r="C178">
        <v>3</v>
      </c>
      <c r="D178">
        <v>1</v>
      </c>
      <c r="E178">
        <v>1</v>
      </c>
      <c r="F178">
        <v>1</v>
      </c>
      <c r="G178">
        <v>0</v>
      </c>
      <c r="H178">
        <v>42</v>
      </c>
      <c r="I178">
        <v>47</v>
      </c>
      <c r="J178">
        <v>0</v>
      </c>
      <c r="K178">
        <v>5</v>
      </c>
      <c r="L178">
        <v>1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 t="s">
        <v>64</v>
      </c>
      <c r="X178" t="s">
        <v>65</v>
      </c>
      <c r="Y178" t="s">
        <v>66</v>
      </c>
      <c r="Z178" s="7" t="s">
        <v>56</v>
      </c>
      <c r="AA178" s="7"/>
    </row>
    <row r="179" spans="1:27" x14ac:dyDescent="0.25">
      <c r="A179" t="s">
        <v>56</v>
      </c>
      <c r="B179">
        <v>11</v>
      </c>
      <c r="C179">
        <v>3</v>
      </c>
      <c r="D179">
        <v>2</v>
      </c>
      <c r="E179">
        <v>1</v>
      </c>
      <c r="F179">
        <v>1</v>
      </c>
      <c r="G179">
        <v>0</v>
      </c>
      <c r="H179">
        <v>41</v>
      </c>
      <c r="I179">
        <v>47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 t="s">
        <v>64</v>
      </c>
      <c r="X179" t="s">
        <v>65</v>
      </c>
      <c r="Y179" t="s">
        <v>66</v>
      </c>
      <c r="Z179" s="7" t="s">
        <v>56</v>
      </c>
      <c r="AA179" s="7"/>
    </row>
    <row r="180" spans="1:27" x14ac:dyDescent="0.25">
      <c r="A180" t="s">
        <v>56</v>
      </c>
      <c r="B180">
        <v>11</v>
      </c>
      <c r="C180">
        <v>3</v>
      </c>
      <c r="D180">
        <v>3</v>
      </c>
      <c r="E180">
        <v>1</v>
      </c>
      <c r="F180">
        <v>1</v>
      </c>
      <c r="G180">
        <v>0</v>
      </c>
      <c r="H180">
        <v>40</v>
      </c>
      <c r="I180">
        <v>50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 t="s">
        <v>64</v>
      </c>
      <c r="X180" t="s">
        <v>65</v>
      </c>
      <c r="Y180" t="s">
        <v>66</v>
      </c>
      <c r="Z180" s="7" t="s">
        <v>56</v>
      </c>
      <c r="AA180" s="7"/>
    </row>
    <row r="181" spans="1:27" x14ac:dyDescent="0.25">
      <c r="A181" t="s">
        <v>56</v>
      </c>
      <c r="B181">
        <v>11</v>
      </c>
      <c r="C181">
        <v>3</v>
      </c>
      <c r="D181">
        <v>4</v>
      </c>
      <c r="E181">
        <v>1</v>
      </c>
      <c r="F181">
        <v>1</v>
      </c>
      <c r="G181">
        <v>0</v>
      </c>
      <c r="H181">
        <v>83</v>
      </c>
      <c r="I181">
        <v>36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 t="s">
        <v>64</v>
      </c>
      <c r="X181" t="s">
        <v>65</v>
      </c>
      <c r="Y181" t="s">
        <v>66</v>
      </c>
      <c r="Z181" s="7" t="s">
        <v>56</v>
      </c>
      <c r="AA181" s="7"/>
    </row>
    <row r="182" spans="1:27" x14ac:dyDescent="0.25">
      <c r="A182" t="s">
        <v>56</v>
      </c>
      <c r="B182">
        <v>11</v>
      </c>
      <c r="C182">
        <v>4</v>
      </c>
      <c r="D182">
        <v>1</v>
      </c>
      <c r="E182">
        <v>1</v>
      </c>
      <c r="F182">
        <v>1</v>
      </c>
      <c r="G182">
        <v>0</v>
      </c>
      <c r="H182">
        <v>89</v>
      </c>
      <c r="I182">
        <v>63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3</v>
      </c>
      <c r="R182">
        <v>0</v>
      </c>
      <c r="S182">
        <v>0</v>
      </c>
      <c r="T182">
        <v>2</v>
      </c>
      <c r="U182">
        <v>1</v>
      </c>
      <c r="V182">
        <v>2</v>
      </c>
      <c r="W182" t="s">
        <v>64</v>
      </c>
      <c r="X182" t="s">
        <v>65</v>
      </c>
      <c r="Y182" t="s">
        <v>66</v>
      </c>
      <c r="Z182" s="7" t="s">
        <v>56</v>
      </c>
      <c r="AA182" s="7"/>
    </row>
    <row r="183" spans="1:27" x14ac:dyDescent="0.25">
      <c r="A183" t="s">
        <v>56</v>
      </c>
      <c r="B183">
        <v>11</v>
      </c>
      <c r="C183">
        <v>4</v>
      </c>
      <c r="D183">
        <v>2</v>
      </c>
      <c r="E183">
        <v>1</v>
      </c>
      <c r="F183">
        <v>1</v>
      </c>
      <c r="G183">
        <v>0</v>
      </c>
      <c r="H183">
        <v>60</v>
      </c>
      <c r="I183">
        <v>41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 t="s">
        <v>64</v>
      </c>
      <c r="X183" t="s">
        <v>65</v>
      </c>
      <c r="Y183" t="s">
        <v>66</v>
      </c>
      <c r="Z183" s="7" t="s">
        <v>56</v>
      </c>
      <c r="AA183" s="7"/>
    </row>
    <row r="184" spans="1:27" x14ac:dyDescent="0.25">
      <c r="A184" t="s">
        <v>56</v>
      </c>
      <c r="B184">
        <v>11</v>
      </c>
      <c r="C184">
        <v>5</v>
      </c>
      <c r="D184">
        <v>1</v>
      </c>
      <c r="E184">
        <v>1</v>
      </c>
      <c r="F184">
        <v>1</v>
      </c>
      <c r="G184">
        <v>0</v>
      </c>
      <c r="H184">
        <v>50</v>
      </c>
      <c r="I184">
        <v>51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 t="s">
        <v>64</v>
      </c>
      <c r="X184" t="s">
        <v>65</v>
      </c>
      <c r="Y184" t="s">
        <v>66</v>
      </c>
      <c r="Z184" s="7" t="s">
        <v>56</v>
      </c>
      <c r="AA184" s="7"/>
    </row>
    <row r="185" spans="1:27" x14ac:dyDescent="0.25">
      <c r="A185" t="s">
        <v>56</v>
      </c>
      <c r="B185">
        <v>11</v>
      </c>
      <c r="C185">
        <v>6</v>
      </c>
      <c r="D185">
        <v>1</v>
      </c>
      <c r="E185">
        <v>1</v>
      </c>
      <c r="F185">
        <v>1</v>
      </c>
      <c r="G185">
        <v>0</v>
      </c>
      <c r="H185">
        <v>74</v>
      </c>
      <c r="I185">
        <v>58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1</v>
      </c>
      <c r="U185">
        <v>0</v>
      </c>
      <c r="V185">
        <v>0</v>
      </c>
      <c r="W185" t="s">
        <v>64</v>
      </c>
      <c r="X185" t="s">
        <v>65</v>
      </c>
      <c r="Y185" t="s">
        <v>66</v>
      </c>
      <c r="Z185" s="7" t="s">
        <v>56</v>
      </c>
      <c r="AA185" s="7"/>
    </row>
    <row r="186" spans="1:27" x14ac:dyDescent="0.25">
      <c r="A186" t="s">
        <v>56</v>
      </c>
      <c r="B186">
        <v>11</v>
      </c>
      <c r="C186">
        <v>7</v>
      </c>
      <c r="D186">
        <v>1</v>
      </c>
      <c r="E186">
        <v>1</v>
      </c>
      <c r="F186">
        <v>1</v>
      </c>
      <c r="G186">
        <v>0</v>
      </c>
      <c r="H186">
        <v>62</v>
      </c>
      <c r="I186">
        <v>53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 t="s">
        <v>64</v>
      </c>
      <c r="X186" t="s">
        <v>65</v>
      </c>
      <c r="Y186" t="s">
        <v>66</v>
      </c>
      <c r="Z186" s="7" t="s">
        <v>56</v>
      </c>
      <c r="AA186" s="7"/>
    </row>
    <row r="187" spans="1:27" x14ac:dyDescent="0.25">
      <c r="A187" t="s">
        <v>56</v>
      </c>
      <c r="B187">
        <v>11</v>
      </c>
      <c r="C187">
        <v>7</v>
      </c>
      <c r="D187">
        <v>2</v>
      </c>
      <c r="E187">
        <v>1</v>
      </c>
      <c r="F187">
        <v>1</v>
      </c>
      <c r="G187">
        <v>0</v>
      </c>
      <c r="H187">
        <v>48</v>
      </c>
      <c r="I187">
        <v>48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 t="s">
        <v>64</v>
      </c>
      <c r="X187" t="s">
        <v>65</v>
      </c>
      <c r="Y187" t="s">
        <v>66</v>
      </c>
      <c r="Z187" s="7" t="s">
        <v>56</v>
      </c>
      <c r="AA187" s="7"/>
    </row>
    <row r="188" spans="1:27" x14ac:dyDescent="0.25">
      <c r="A188" t="s">
        <v>56</v>
      </c>
      <c r="B188">
        <v>11</v>
      </c>
      <c r="C188">
        <v>7</v>
      </c>
      <c r="D188">
        <v>3</v>
      </c>
      <c r="E188">
        <v>1</v>
      </c>
      <c r="F188">
        <v>1</v>
      </c>
      <c r="G188">
        <v>0</v>
      </c>
      <c r="H188">
        <v>41</v>
      </c>
      <c r="I188">
        <v>45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 t="s">
        <v>64</v>
      </c>
      <c r="X188" t="s">
        <v>65</v>
      </c>
      <c r="Y188" t="s">
        <v>66</v>
      </c>
      <c r="Z188" s="7" t="s">
        <v>56</v>
      </c>
      <c r="AA188" s="7"/>
    </row>
    <row r="189" spans="1:27" x14ac:dyDescent="0.25">
      <c r="A189" t="s">
        <v>56</v>
      </c>
      <c r="B189">
        <v>11</v>
      </c>
      <c r="C189">
        <v>7</v>
      </c>
      <c r="D189">
        <v>4</v>
      </c>
      <c r="E189">
        <v>1</v>
      </c>
      <c r="F189">
        <v>1</v>
      </c>
      <c r="G189">
        <v>0</v>
      </c>
      <c r="H189">
        <v>12</v>
      </c>
      <c r="I189">
        <v>27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 t="s">
        <v>64</v>
      </c>
      <c r="X189" t="s">
        <v>65</v>
      </c>
      <c r="Y189" t="s">
        <v>66</v>
      </c>
      <c r="Z189" s="7" t="s">
        <v>56</v>
      </c>
      <c r="AA189" s="7"/>
    </row>
    <row r="190" spans="1:27" x14ac:dyDescent="0.25">
      <c r="A190" t="s">
        <v>56</v>
      </c>
      <c r="B190">
        <v>11</v>
      </c>
      <c r="C190">
        <v>7</v>
      </c>
      <c r="D190">
        <v>5</v>
      </c>
      <c r="E190">
        <v>1</v>
      </c>
      <c r="F190">
        <v>1</v>
      </c>
      <c r="G190">
        <v>0</v>
      </c>
      <c r="H190">
        <v>21</v>
      </c>
      <c r="I190">
        <v>24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 t="s">
        <v>64</v>
      </c>
      <c r="X190" t="s">
        <v>65</v>
      </c>
      <c r="Y190" t="s">
        <v>66</v>
      </c>
      <c r="Z190" s="7" t="s">
        <v>56</v>
      </c>
      <c r="AA190" s="7"/>
    </row>
    <row r="191" spans="1:27" x14ac:dyDescent="0.25">
      <c r="A191" t="s">
        <v>56</v>
      </c>
      <c r="B191">
        <v>12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67</v>
      </c>
      <c r="I191">
        <v>42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 t="s">
        <v>21</v>
      </c>
      <c r="X191" t="s">
        <v>67</v>
      </c>
      <c r="Y191" t="s">
        <v>68</v>
      </c>
      <c r="Z191" s="7" t="s">
        <v>56</v>
      </c>
      <c r="AA191" s="7"/>
    </row>
    <row r="192" spans="1:27" x14ac:dyDescent="0.25">
      <c r="A192" t="s">
        <v>56</v>
      </c>
      <c r="B192">
        <v>12</v>
      </c>
      <c r="C192">
        <v>2</v>
      </c>
      <c r="D192">
        <v>1</v>
      </c>
      <c r="E192">
        <v>1</v>
      </c>
      <c r="F192">
        <v>1</v>
      </c>
      <c r="G192">
        <v>0</v>
      </c>
      <c r="H192">
        <v>32</v>
      </c>
      <c r="I192">
        <v>33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 t="s">
        <v>21</v>
      </c>
      <c r="X192" t="s">
        <v>67</v>
      </c>
      <c r="Y192" t="s">
        <v>68</v>
      </c>
      <c r="Z192" s="7" t="s">
        <v>56</v>
      </c>
      <c r="AA192" s="7"/>
    </row>
    <row r="193" spans="1:27" x14ac:dyDescent="0.25">
      <c r="A193" t="s">
        <v>56</v>
      </c>
      <c r="B193">
        <v>12</v>
      </c>
      <c r="C193">
        <v>3</v>
      </c>
      <c r="D193">
        <v>1</v>
      </c>
      <c r="E193">
        <v>1</v>
      </c>
      <c r="F193">
        <v>1</v>
      </c>
      <c r="G193">
        <v>0</v>
      </c>
      <c r="H193">
        <v>15</v>
      </c>
      <c r="I193">
        <v>19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t="s">
        <v>21</v>
      </c>
      <c r="X193" t="s">
        <v>67</v>
      </c>
      <c r="Y193" t="s">
        <v>68</v>
      </c>
      <c r="Z193" s="7" t="s">
        <v>56</v>
      </c>
      <c r="AA193" s="7"/>
    </row>
    <row r="194" spans="1:27" x14ac:dyDescent="0.25">
      <c r="A194" t="s">
        <v>56</v>
      </c>
      <c r="B194">
        <v>12</v>
      </c>
      <c r="C194">
        <v>4</v>
      </c>
      <c r="D194">
        <v>1</v>
      </c>
      <c r="E194">
        <v>1</v>
      </c>
      <c r="F194">
        <v>1</v>
      </c>
      <c r="G194">
        <v>0</v>
      </c>
      <c r="H194">
        <v>56</v>
      </c>
      <c r="I194">
        <v>48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 t="s">
        <v>21</v>
      </c>
      <c r="X194" t="s">
        <v>67</v>
      </c>
      <c r="Y194" t="s">
        <v>68</v>
      </c>
      <c r="Z194" s="7" t="s">
        <v>56</v>
      </c>
      <c r="AA194" s="7"/>
    </row>
    <row r="195" spans="1:27" x14ac:dyDescent="0.25">
      <c r="A195" t="s">
        <v>56</v>
      </c>
      <c r="B195">
        <v>12</v>
      </c>
      <c r="C195">
        <v>5</v>
      </c>
      <c r="E195">
        <v>1</v>
      </c>
      <c r="F195">
        <v>1</v>
      </c>
      <c r="G195">
        <v>0</v>
      </c>
      <c r="H195">
        <v>41</v>
      </c>
      <c r="I195">
        <v>33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 t="s">
        <v>21</v>
      </c>
      <c r="X195" t="s">
        <v>67</v>
      </c>
      <c r="Y195" t="s">
        <v>68</v>
      </c>
      <c r="Z195" s="7" t="s">
        <v>56</v>
      </c>
      <c r="AA195" s="7"/>
    </row>
    <row r="196" spans="1:27" x14ac:dyDescent="0.25">
      <c r="A196" t="s">
        <v>56</v>
      </c>
      <c r="B196">
        <v>12</v>
      </c>
      <c r="C196">
        <v>6</v>
      </c>
      <c r="D196">
        <v>1</v>
      </c>
      <c r="E196">
        <v>1</v>
      </c>
      <c r="F196">
        <v>1</v>
      </c>
      <c r="G196">
        <v>0</v>
      </c>
      <c r="H196">
        <v>97</v>
      </c>
      <c r="I196">
        <v>57</v>
      </c>
      <c r="J196">
        <v>1</v>
      </c>
      <c r="K196">
        <v>3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 t="s">
        <v>21</v>
      </c>
      <c r="X196" t="s">
        <v>67</v>
      </c>
      <c r="Y196" t="s">
        <v>68</v>
      </c>
      <c r="Z196" s="7" t="s">
        <v>56</v>
      </c>
      <c r="AA196" s="7"/>
    </row>
    <row r="197" spans="1:27" x14ac:dyDescent="0.25">
      <c r="A197" t="s">
        <v>56</v>
      </c>
      <c r="B197">
        <v>12</v>
      </c>
      <c r="C197">
        <v>6</v>
      </c>
      <c r="D197">
        <v>2</v>
      </c>
      <c r="E197">
        <v>1</v>
      </c>
      <c r="F197">
        <v>1</v>
      </c>
      <c r="G197">
        <v>0</v>
      </c>
      <c r="H197">
        <v>20</v>
      </c>
      <c r="I197">
        <v>31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 t="s">
        <v>21</v>
      </c>
      <c r="X197" t="s">
        <v>67</v>
      </c>
      <c r="Y197" t="s">
        <v>68</v>
      </c>
      <c r="Z197" s="7" t="s">
        <v>56</v>
      </c>
      <c r="AA197" s="7"/>
    </row>
    <row r="198" spans="1:27" x14ac:dyDescent="0.25">
      <c r="A198" t="s">
        <v>56</v>
      </c>
      <c r="B198">
        <v>12</v>
      </c>
      <c r="C198">
        <v>7</v>
      </c>
      <c r="D198">
        <v>1</v>
      </c>
      <c r="E198">
        <v>1</v>
      </c>
      <c r="F198">
        <v>1</v>
      </c>
      <c r="G198">
        <v>0</v>
      </c>
      <c r="H198">
        <v>78</v>
      </c>
      <c r="I198">
        <v>52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 t="s">
        <v>21</v>
      </c>
      <c r="X198" t="s">
        <v>67</v>
      </c>
      <c r="Y198" t="s">
        <v>68</v>
      </c>
      <c r="Z198" s="7" t="s">
        <v>56</v>
      </c>
      <c r="AA198" s="7"/>
    </row>
    <row r="199" spans="1:27" x14ac:dyDescent="0.25">
      <c r="A199" t="s">
        <v>56</v>
      </c>
      <c r="B199">
        <v>12</v>
      </c>
      <c r="C199">
        <v>8</v>
      </c>
      <c r="D199">
        <v>1</v>
      </c>
      <c r="E199">
        <v>1</v>
      </c>
      <c r="F199">
        <v>1</v>
      </c>
      <c r="G199">
        <v>0</v>
      </c>
      <c r="H199">
        <v>70</v>
      </c>
      <c r="I199">
        <v>61</v>
      </c>
      <c r="J199">
        <v>1</v>
      </c>
      <c r="K199">
        <v>3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 t="s">
        <v>21</v>
      </c>
      <c r="X199" t="s">
        <v>67</v>
      </c>
      <c r="Y199" t="s">
        <v>68</v>
      </c>
      <c r="Z199" s="7" t="s">
        <v>56</v>
      </c>
      <c r="AA199" s="7"/>
    </row>
    <row r="200" spans="1:27" x14ac:dyDescent="0.25">
      <c r="A200" t="s">
        <v>56</v>
      </c>
      <c r="B200">
        <v>12</v>
      </c>
      <c r="C200">
        <v>9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 t="s">
        <v>21</v>
      </c>
      <c r="X200" t="s">
        <v>67</v>
      </c>
      <c r="Y200" t="s">
        <v>68</v>
      </c>
      <c r="Z200" s="7" t="s">
        <v>56</v>
      </c>
      <c r="AA200" s="7"/>
    </row>
    <row r="201" spans="1:27" x14ac:dyDescent="0.25">
      <c r="A201" t="s">
        <v>56</v>
      </c>
      <c r="B201">
        <v>12</v>
      </c>
      <c r="C201">
        <v>10</v>
      </c>
      <c r="D201">
        <v>1</v>
      </c>
      <c r="E201">
        <v>1</v>
      </c>
      <c r="F201">
        <v>1</v>
      </c>
      <c r="G201">
        <v>0</v>
      </c>
      <c r="H201">
        <v>28</v>
      </c>
      <c r="I201">
        <v>32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21</v>
      </c>
      <c r="X201" t="s">
        <v>67</v>
      </c>
      <c r="Y201" t="s">
        <v>68</v>
      </c>
      <c r="Z201" s="7" t="s">
        <v>56</v>
      </c>
      <c r="AA201" s="7"/>
    </row>
    <row r="202" spans="1:27" x14ac:dyDescent="0.25">
      <c r="A202" t="s">
        <v>56</v>
      </c>
      <c r="B202">
        <v>12</v>
      </c>
      <c r="C202">
        <v>10</v>
      </c>
      <c r="D202">
        <v>2</v>
      </c>
      <c r="E202">
        <v>1</v>
      </c>
      <c r="F202">
        <v>1</v>
      </c>
      <c r="G202">
        <v>0</v>
      </c>
      <c r="H202">
        <v>45</v>
      </c>
      <c r="I202">
        <v>53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 t="s">
        <v>21</v>
      </c>
      <c r="X202" t="s">
        <v>67</v>
      </c>
      <c r="Y202" t="s">
        <v>68</v>
      </c>
      <c r="Z202" s="7" t="s">
        <v>56</v>
      </c>
      <c r="AA202" s="7"/>
    </row>
    <row r="203" spans="1:27" x14ac:dyDescent="0.25">
      <c r="A203" t="s">
        <v>56</v>
      </c>
      <c r="B203">
        <v>12</v>
      </c>
      <c r="C203">
        <v>11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3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 t="s">
        <v>21</v>
      </c>
      <c r="X203" t="s">
        <v>67</v>
      </c>
      <c r="Y203" t="s">
        <v>68</v>
      </c>
      <c r="Z203" s="7" t="s">
        <v>56</v>
      </c>
      <c r="AA203" s="7"/>
    </row>
    <row r="204" spans="1:27" x14ac:dyDescent="0.25">
      <c r="A204" t="s">
        <v>56</v>
      </c>
      <c r="B204">
        <v>12</v>
      </c>
      <c r="C204">
        <v>12</v>
      </c>
      <c r="D204">
        <v>1</v>
      </c>
      <c r="E204">
        <v>1</v>
      </c>
      <c r="F204">
        <v>1</v>
      </c>
      <c r="G204">
        <v>0</v>
      </c>
      <c r="H204">
        <v>49</v>
      </c>
      <c r="I204">
        <v>50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 t="s">
        <v>21</v>
      </c>
      <c r="X204" t="s">
        <v>67</v>
      </c>
      <c r="Y204" t="s">
        <v>68</v>
      </c>
      <c r="Z204" s="7" t="s">
        <v>56</v>
      </c>
      <c r="AA204" s="7"/>
    </row>
    <row r="205" spans="1:27" x14ac:dyDescent="0.25">
      <c r="A205" t="s">
        <v>56</v>
      </c>
      <c r="B205">
        <v>12</v>
      </c>
      <c r="C205">
        <v>13</v>
      </c>
      <c r="D205">
        <v>1</v>
      </c>
      <c r="E205">
        <v>1</v>
      </c>
      <c r="F205">
        <v>1</v>
      </c>
      <c r="G205">
        <v>0</v>
      </c>
      <c r="H205">
        <v>72</v>
      </c>
      <c r="I205">
        <v>61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 t="s">
        <v>21</v>
      </c>
      <c r="X205" t="s">
        <v>67</v>
      </c>
      <c r="Y205" t="s">
        <v>68</v>
      </c>
      <c r="Z205" s="7" t="s">
        <v>56</v>
      </c>
      <c r="AA205" s="7"/>
    </row>
    <row r="206" spans="1:27" x14ac:dyDescent="0.25">
      <c r="A206" t="s">
        <v>56</v>
      </c>
      <c r="B206">
        <v>12</v>
      </c>
      <c r="C206">
        <v>14</v>
      </c>
      <c r="D206">
        <v>1</v>
      </c>
      <c r="E206">
        <v>1</v>
      </c>
      <c r="F206">
        <v>1</v>
      </c>
      <c r="G206">
        <v>0</v>
      </c>
      <c r="H206">
        <v>60</v>
      </c>
      <c r="I206">
        <v>56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 t="s">
        <v>21</v>
      </c>
      <c r="X206" t="s">
        <v>67</v>
      </c>
      <c r="Y206" t="s">
        <v>68</v>
      </c>
      <c r="Z206" s="7" t="s">
        <v>56</v>
      </c>
      <c r="AA206" s="7"/>
    </row>
    <row r="207" spans="1:27" x14ac:dyDescent="0.25">
      <c r="A207" t="s">
        <v>56</v>
      </c>
      <c r="B207">
        <v>12</v>
      </c>
      <c r="C207">
        <v>14</v>
      </c>
      <c r="D207">
        <v>2</v>
      </c>
      <c r="E207">
        <v>3</v>
      </c>
      <c r="F207">
        <v>0</v>
      </c>
      <c r="G207">
        <v>3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 t="s">
        <v>21</v>
      </c>
      <c r="X207" t="s">
        <v>67</v>
      </c>
      <c r="Y207" t="s">
        <v>68</v>
      </c>
      <c r="Z207" s="7" t="s">
        <v>56</v>
      </c>
      <c r="AA207" s="7"/>
    </row>
    <row r="208" spans="1:27" x14ac:dyDescent="0.25">
      <c r="A208" t="s">
        <v>56</v>
      </c>
      <c r="B208">
        <v>12</v>
      </c>
      <c r="C208">
        <v>15</v>
      </c>
      <c r="D208">
        <v>1</v>
      </c>
      <c r="E208">
        <v>2</v>
      </c>
      <c r="F208">
        <v>0</v>
      </c>
      <c r="G208">
        <v>2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 t="s">
        <v>21</v>
      </c>
      <c r="X208" t="s">
        <v>67</v>
      </c>
      <c r="Y208" t="s">
        <v>68</v>
      </c>
      <c r="Z208" s="7" t="s">
        <v>56</v>
      </c>
      <c r="AA208" s="7"/>
    </row>
    <row r="209" spans="1:27" x14ac:dyDescent="0.25">
      <c r="A209" t="s">
        <v>56</v>
      </c>
      <c r="B209">
        <v>12</v>
      </c>
      <c r="C209">
        <v>16</v>
      </c>
      <c r="D209">
        <v>1</v>
      </c>
      <c r="E209">
        <v>1</v>
      </c>
      <c r="F209">
        <v>1</v>
      </c>
      <c r="G209">
        <v>0</v>
      </c>
      <c r="H209">
        <v>39</v>
      </c>
      <c r="I209">
        <v>33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 t="s">
        <v>21</v>
      </c>
      <c r="X209" t="s">
        <v>67</v>
      </c>
      <c r="Y209" t="s">
        <v>68</v>
      </c>
      <c r="Z209" s="7" t="s">
        <v>56</v>
      </c>
      <c r="AA209" s="7"/>
    </row>
    <row r="210" spans="1:27" x14ac:dyDescent="0.25">
      <c r="A210" t="s">
        <v>56</v>
      </c>
      <c r="B210">
        <v>13</v>
      </c>
      <c r="C210">
        <v>1</v>
      </c>
      <c r="D210">
        <v>1</v>
      </c>
      <c r="E210">
        <v>1</v>
      </c>
      <c r="F210">
        <v>1</v>
      </c>
      <c r="G210">
        <v>0</v>
      </c>
      <c r="H210">
        <v>20</v>
      </c>
      <c r="I210">
        <v>24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 t="s">
        <v>35</v>
      </c>
      <c r="X210" t="s">
        <v>69</v>
      </c>
      <c r="Y210" t="s">
        <v>70</v>
      </c>
      <c r="Z210" s="7" t="s">
        <v>56</v>
      </c>
      <c r="AA210" s="7"/>
    </row>
    <row r="211" spans="1:27" x14ac:dyDescent="0.25">
      <c r="A211" t="s">
        <v>56</v>
      </c>
      <c r="B211">
        <v>13</v>
      </c>
      <c r="C211">
        <v>2</v>
      </c>
      <c r="D211">
        <v>1</v>
      </c>
      <c r="E211">
        <v>1</v>
      </c>
      <c r="F211">
        <v>1</v>
      </c>
      <c r="G211">
        <v>0</v>
      </c>
      <c r="H211">
        <v>59</v>
      </c>
      <c r="I211">
        <v>34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 t="s">
        <v>35</v>
      </c>
      <c r="X211" t="s">
        <v>69</v>
      </c>
      <c r="Y211" t="s">
        <v>70</v>
      </c>
      <c r="Z211" s="7" t="s">
        <v>56</v>
      </c>
      <c r="AA211" s="7"/>
    </row>
    <row r="212" spans="1:27" x14ac:dyDescent="0.25">
      <c r="A212" t="s">
        <v>56</v>
      </c>
      <c r="B212">
        <v>13</v>
      </c>
      <c r="C212">
        <v>3</v>
      </c>
      <c r="D212">
        <v>1</v>
      </c>
      <c r="E212">
        <v>1</v>
      </c>
      <c r="F212">
        <v>1</v>
      </c>
      <c r="G212">
        <v>0</v>
      </c>
      <c r="H212">
        <v>31</v>
      </c>
      <c r="I212">
        <v>28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 t="s">
        <v>35</v>
      </c>
      <c r="X212" t="s">
        <v>69</v>
      </c>
      <c r="Y212" t="s">
        <v>70</v>
      </c>
      <c r="Z212" s="7" t="s">
        <v>56</v>
      </c>
      <c r="AA212" s="7"/>
    </row>
    <row r="213" spans="1:27" x14ac:dyDescent="0.25">
      <c r="A213" t="s">
        <v>56</v>
      </c>
      <c r="B213">
        <v>13</v>
      </c>
      <c r="C213">
        <v>4</v>
      </c>
      <c r="D213">
        <v>1</v>
      </c>
      <c r="E213">
        <v>1</v>
      </c>
      <c r="F213">
        <v>1</v>
      </c>
      <c r="G213">
        <v>0</v>
      </c>
      <c r="H213">
        <v>71</v>
      </c>
      <c r="I213">
        <v>32</v>
      </c>
      <c r="J213">
        <v>0</v>
      </c>
      <c r="K213">
        <v>1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 t="s">
        <v>35</v>
      </c>
      <c r="X213" t="s">
        <v>69</v>
      </c>
      <c r="Y213" t="s">
        <v>70</v>
      </c>
      <c r="Z213" s="7" t="s">
        <v>56</v>
      </c>
      <c r="AA213" s="7"/>
    </row>
    <row r="214" spans="1:27" x14ac:dyDescent="0.25">
      <c r="A214" t="s">
        <v>56</v>
      </c>
      <c r="B214">
        <v>13</v>
      </c>
      <c r="C214">
        <v>5</v>
      </c>
      <c r="D214">
        <v>1</v>
      </c>
      <c r="E214">
        <v>1</v>
      </c>
      <c r="F214">
        <v>1</v>
      </c>
      <c r="G214">
        <v>0</v>
      </c>
      <c r="H214">
        <v>74</v>
      </c>
      <c r="I214">
        <v>50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 t="s">
        <v>35</v>
      </c>
      <c r="X214" t="s">
        <v>69</v>
      </c>
      <c r="Y214" t="s">
        <v>70</v>
      </c>
      <c r="Z214" s="7" t="s">
        <v>56</v>
      </c>
      <c r="AA214" s="7"/>
    </row>
    <row r="215" spans="1:27" x14ac:dyDescent="0.25">
      <c r="A215" t="s">
        <v>56</v>
      </c>
      <c r="B215">
        <v>13</v>
      </c>
      <c r="C215">
        <v>5</v>
      </c>
      <c r="D215">
        <v>2</v>
      </c>
      <c r="E215">
        <v>1</v>
      </c>
      <c r="F215">
        <v>1</v>
      </c>
      <c r="G215">
        <v>0</v>
      </c>
      <c r="H215">
        <v>23</v>
      </c>
      <c r="I215">
        <v>36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 t="s">
        <v>35</v>
      </c>
      <c r="X215" t="s">
        <v>69</v>
      </c>
      <c r="Y215" t="s">
        <v>70</v>
      </c>
      <c r="Z215" s="7" t="s">
        <v>56</v>
      </c>
      <c r="AA215" s="7"/>
    </row>
    <row r="216" spans="1:27" x14ac:dyDescent="0.25">
      <c r="A216" t="s">
        <v>56</v>
      </c>
      <c r="B216">
        <v>13</v>
      </c>
      <c r="C216">
        <v>6</v>
      </c>
      <c r="D216">
        <v>1</v>
      </c>
      <c r="E216">
        <v>1</v>
      </c>
      <c r="F216">
        <v>1</v>
      </c>
      <c r="G216">
        <v>0</v>
      </c>
      <c r="H216">
        <v>50</v>
      </c>
      <c r="I216">
        <v>35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 t="s">
        <v>35</v>
      </c>
      <c r="X216" t="s">
        <v>69</v>
      </c>
      <c r="Y216" t="s">
        <v>70</v>
      </c>
      <c r="Z216" s="7" t="s">
        <v>56</v>
      </c>
      <c r="AA216" s="7"/>
    </row>
    <row r="217" spans="1:27" x14ac:dyDescent="0.25">
      <c r="A217" t="s">
        <v>56</v>
      </c>
      <c r="B217">
        <v>13</v>
      </c>
      <c r="C217">
        <v>6</v>
      </c>
      <c r="D217">
        <v>2</v>
      </c>
      <c r="E217">
        <v>1</v>
      </c>
      <c r="F217">
        <v>1</v>
      </c>
      <c r="G217">
        <v>0</v>
      </c>
      <c r="H217">
        <v>38</v>
      </c>
      <c r="I217">
        <v>33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t="s">
        <v>35</v>
      </c>
      <c r="X217" t="s">
        <v>69</v>
      </c>
      <c r="Y217" t="s">
        <v>70</v>
      </c>
      <c r="Z217" s="7" t="s">
        <v>56</v>
      </c>
      <c r="AA217" s="7"/>
    </row>
    <row r="218" spans="1:27" x14ac:dyDescent="0.25">
      <c r="A218" t="s">
        <v>56</v>
      </c>
      <c r="B218">
        <v>13</v>
      </c>
      <c r="C218">
        <v>7</v>
      </c>
      <c r="D218">
        <v>1</v>
      </c>
      <c r="E218">
        <v>1</v>
      </c>
      <c r="F218">
        <v>1</v>
      </c>
      <c r="G218">
        <v>0</v>
      </c>
      <c r="H218">
        <v>83</v>
      </c>
      <c r="I218">
        <v>47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 t="s">
        <v>35</v>
      </c>
      <c r="X218" t="s">
        <v>69</v>
      </c>
      <c r="Y218" t="s">
        <v>70</v>
      </c>
      <c r="Z218" s="7" t="s">
        <v>56</v>
      </c>
      <c r="AA218" s="7"/>
    </row>
    <row r="219" spans="1:27" x14ac:dyDescent="0.25">
      <c r="A219" t="s">
        <v>56</v>
      </c>
      <c r="B219">
        <v>13</v>
      </c>
      <c r="C219">
        <v>7</v>
      </c>
      <c r="D219">
        <v>2</v>
      </c>
      <c r="E219">
        <v>1</v>
      </c>
      <c r="F219">
        <v>1</v>
      </c>
      <c r="G219">
        <v>0</v>
      </c>
      <c r="H219">
        <v>26</v>
      </c>
      <c r="I219">
        <v>25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 t="s">
        <v>35</v>
      </c>
      <c r="X219" t="s">
        <v>69</v>
      </c>
      <c r="Y219" t="s">
        <v>70</v>
      </c>
      <c r="Z219" s="7" t="s">
        <v>56</v>
      </c>
      <c r="AA219" s="7"/>
    </row>
    <row r="220" spans="1:27" x14ac:dyDescent="0.25">
      <c r="A220" t="s">
        <v>56</v>
      </c>
      <c r="B220">
        <v>13</v>
      </c>
      <c r="C220">
        <v>7</v>
      </c>
      <c r="D220">
        <v>3</v>
      </c>
      <c r="E220">
        <v>1</v>
      </c>
      <c r="F220">
        <v>1</v>
      </c>
      <c r="G220">
        <v>0</v>
      </c>
      <c r="H220">
        <v>22</v>
      </c>
      <c r="I220">
        <v>33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 t="s">
        <v>35</v>
      </c>
      <c r="X220" t="s">
        <v>69</v>
      </c>
      <c r="Y220" t="s">
        <v>70</v>
      </c>
      <c r="Z220" s="7" t="s">
        <v>56</v>
      </c>
      <c r="AA220" s="7"/>
    </row>
    <row r="221" spans="1:27" x14ac:dyDescent="0.25">
      <c r="A221" t="s">
        <v>56</v>
      </c>
      <c r="B221">
        <v>13</v>
      </c>
      <c r="C221">
        <v>8</v>
      </c>
      <c r="D221">
        <v>1</v>
      </c>
      <c r="E221">
        <v>1</v>
      </c>
      <c r="F221">
        <v>1</v>
      </c>
      <c r="G221">
        <v>0</v>
      </c>
      <c r="H221">
        <v>94</v>
      </c>
      <c r="I221">
        <v>36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 t="s">
        <v>35</v>
      </c>
      <c r="X221" t="s">
        <v>69</v>
      </c>
      <c r="Y221" t="s">
        <v>70</v>
      </c>
      <c r="Z221" s="7" t="s">
        <v>56</v>
      </c>
      <c r="AA221" s="7"/>
    </row>
    <row r="222" spans="1:27" x14ac:dyDescent="0.25">
      <c r="A222" t="s">
        <v>56</v>
      </c>
      <c r="B222">
        <v>13</v>
      </c>
      <c r="C222">
        <v>9</v>
      </c>
      <c r="D222">
        <v>1</v>
      </c>
      <c r="E222">
        <v>1</v>
      </c>
      <c r="F222">
        <v>1</v>
      </c>
      <c r="G222">
        <v>0</v>
      </c>
      <c r="H222">
        <v>85</v>
      </c>
      <c r="I222">
        <v>53</v>
      </c>
      <c r="J222">
        <v>1</v>
      </c>
      <c r="K222">
        <v>3</v>
      </c>
      <c r="L222">
        <v>0</v>
      </c>
      <c r="M222">
        <v>0</v>
      </c>
      <c r="N222">
        <v>0</v>
      </c>
      <c r="O222">
        <v>1</v>
      </c>
      <c r="P222">
        <v>3</v>
      </c>
      <c r="Q222">
        <v>0</v>
      </c>
      <c r="R222">
        <v>0</v>
      </c>
      <c r="S222">
        <v>3</v>
      </c>
      <c r="T222">
        <v>0</v>
      </c>
      <c r="U222">
        <v>0</v>
      </c>
      <c r="V222">
        <v>0</v>
      </c>
      <c r="W222" t="s">
        <v>35</v>
      </c>
      <c r="X222" t="s">
        <v>69</v>
      </c>
      <c r="Y222" t="s">
        <v>70</v>
      </c>
      <c r="Z222" s="7" t="s">
        <v>56</v>
      </c>
      <c r="AA222" s="7"/>
    </row>
    <row r="223" spans="1:27" x14ac:dyDescent="0.25">
      <c r="A223" t="s">
        <v>56</v>
      </c>
      <c r="B223">
        <v>13</v>
      </c>
      <c r="C223">
        <v>10</v>
      </c>
      <c r="D223">
        <v>1</v>
      </c>
      <c r="E223">
        <v>1</v>
      </c>
      <c r="F223">
        <v>1</v>
      </c>
      <c r="G223">
        <v>0</v>
      </c>
      <c r="H223">
        <v>50</v>
      </c>
      <c r="I223">
        <v>33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 t="s">
        <v>35</v>
      </c>
      <c r="X223" t="s">
        <v>69</v>
      </c>
      <c r="Y223" t="s">
        <v>70</v>
      </c>
      <c r="Z223" s="7" t="s">
        <v>56</v>
      </c>
      <c r="AA223" s="7"/>
    </row>
    <row r="224" spans="1:27" x14ac:dyDescent="0.25">
      <c r="A224" t="s">
        <v>34</v>
      </c>
      <c r="B224">
        <v>14</v>
      </c>
      <c r="C224">
        <v>1</v>
      </c>
      <c r="D224">
        <v>1</v>
      </c>
      <c r="E224">
        <v>1</v>
      </c>
      <c r="F224">
        <v>1</v>
      </c>
      <c r="G224">
        <v>0</v>
      </c>
      <c r="H224">
        <v>71</v>
      </c>
      <c r="I224">
        <v>51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 t="s">
        <v>35</v>
      </c>
      <c r="X224" t="s">
        <v>36</v>
      </c>
      <c r="Y224" t="s">
        <v>37</v>
      </c>
      <c r="Z224" s="7" t="s">
        <v>38</v>
      </c>
      <c r="AA224" s="7"/>
    </row>
    <row r="225" spans="1:27" x14ac:dyDescent="0.25">
      <c r="A225" t="s">
        <v>34</v>
      </c>
      <c r="B225">
        <v>14</v>
      </c>
      <c r="C225">
        <v>2</v>
      </c>
      <c r="D225">
        <v>1</v>
      </c>
      <c r="E225">
        <v>1</v>
      </c>
      <c r="F225">
        <v>1</v>
      </c>
      <c r="G225">
        <v>0</v>
      </c>
      <c r="H225">
        <v>54</v>
      </c>
      <c r="I225">
        <v>46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 t="s">
        <v>35</v>
      </c>
      <c r="X225" t="s">
        <v>36</v>
      </c>
      <c r="Y225" t="s">
        <v>37</v>
      </c>
      <c r="Z225" s="7" t="s">
        <v>38</v>
      </c>
      <c r="AA225" s="7"/>
    </row>
    <row r="226" spans="1:27" x14ac:dyDescent="0.25">
      <c r="A226" t="s">
        <v>34</v>
      </c>
      <c r="B226">
        <v>14</v>
      </c>
      <c r="C226">
        <v>3</v>
      </c>
      <c r="D226">
        <v>1</v>
      </c>
      <c r="E226">
        <v>1</v>
      </c>
      <c r="F226">
        <v>1</v>
      </c>
      <c r="G226">
        <v>0</v>
      </c>
      <c r="H226">
        <v>27</v>
      </c>
      <c r="I226">
        <v>34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 t="s">
        <v>35</v>
      </c>
      <c r="X226" t="s">
        <v>36</v>
      </c>
      <c r="Y226" t="s">
        <v>37</v>
      </c>
      <c r="Z226" s="7" t="s">
        <v>38</v>
      </c>
      <c r="AA226" s="7"/>
    </row>
    <row r="227" spans="1:27" x14ac:dyDescent="0.25">
      <c r="A227" t="s">
        <v>34</v>
      </c>
      <c r="B227">
        <v>14</v>
      </c>
      <c r="C227">
        <v>4</v>
      </c>
      <c r="D227">
        <v>1</v>
      </c>
      <c r="E227">
        <v>1</v>
      </c>
      <c r="F227">
        <v>1</v>
      </c>
      <c r="G227">
        <v>0</v>
      </c>
      <c r="H227">
        <v>54</v>
      </c>
      <c r="I227">
        <v>36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 t="s">
        <v>35</v>
      </c>
      <c r="X227" t="s">
        <v>36</v>
      </c>
      <c r="Y227" t="s">
        <v>37</v>
      </c>
      <c r="Z227" s="7" t="s">
        <v>38</v>
      </c>
      <c r="AA227" s="7"/>
    </row>
    <row r="228" spans="1:27" x14ac:dyDescent="0.25">
      <c r="A228" t="s">
        <v>34</v>
      </c>
      <c r="B228">
        <v>14</v>
      </c>
      <c r="C228">
        <v>5</v>
      </c>
      <c r="D228">
        <v>1</v>
      </c>
      <c r="E228">
        <v>1</v>
      </c>
      <c r="F228">
        <v>1</v>
      </c>
      <c r="G228">
        <v>0</v>
      </c>
      <c r="H228">
        <v>19</v>
      </c>
      <c r="I228">
        <v>23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 t="s">
        <v>35</v>
      </c>
      <c r="X228" t="s">
        <v>36</v>
      </c>
      <c r="Y228" t="s">
        <v>37</v>
      </c>
      <c r="Z228" s="7" t="s">
        <v>38</v>
      </c>
      <c r="AA228" s="7"/>
    </row>
    <row r="229" spans="1:27" x14ac:dyDescent="0.25">
      <c r="A229" t="s">
        <v>34</v>
      </c>
      <c r="B229">
        <v>14</v>
      </c>
      <c r="C229">
        <v>6</v>
      </c>
      <c r="D229">
        <v>1</v>
      </c>
      <c r="E229">
        <v>1</v>
      </c>
      <c r="F229">
        <v>1</v>
      </c>
      <c r="G229">
        <v>0</v>
      </c>
      <c r="H229">
        <v>140</v>
      </c>
      <c r="I229">
        <v>57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 t="s">
        <v>35</v>
      </c>
      <c r="X229" t="s">
        <v>36</v>
      </c>
      <c r="Y229" t="s">
        <v>37</v>
      </c>
      <c r="Z229" s="7" t="s">
        <v>38</v>
      </c>
      <c r="AA229" s="7"/>
    </row>
    <row r="230" spans="1:27" x14ac:dyDescent="0.25">
      <c r="A230" t="s">
        <v>34</v>
      </c>
      <c r="B230">
        <v>14</v>
      </c>
      <c r="C230">
        <v>6</v>
      </c>
      <c r="D230">
        <v>2</v>
      </c>
      <c r="E230">
        <v>1</v>
      </c>
      <c r="F230">
        <v>1</v>
      </c>
      <c r="G230">
        <v>0</v>
      </c>
      <c r="H230">
        <v>27</v>
      </c>
      <c r="I230">
        <v>42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 t="s">
        <v>35</v>
      </c>
      <c r="X230" t="s">
        <v>36</v>
      </c>
      <c r="Y230" t="s">
        <v>37</v>
      </c>
      <c r="Z230" s="7" t="s">
        <v>38</v>
      </c>
      <c r="AA230" s="7"/>
    </row>
    <row r="231" spans="1:27" x14ac:dyDescent="0.25">
      <c r="A231" t="s">
        <v>34</v>
      </c>
      <c r="B231">
        <v>14</v>
      </c>
      <c r="C231">
        <v>6</v>
      </c>
      <c r="D231">
        <v>3</v>
      </c>
      <c r="E231">
        <v>1</v>
      </c>
      <c r="F231">
        <v>1</v>
      </c>
      <c r="G231">
        <v>0</v>
      </c>
      <c r="H231">
        <v>183</v>
      </c>
      <c r="I231">
        <v>53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 t="s">
        <v>35</v>
      </c>
      <c r="X231" t="s">
        <v>36</v>
      </c>
      <c r="Y231" t="s">
        <v>37</v>
      </c>
      <c r="Z231" s="7" t="s">
        <v>38</v>
      </c>
      <c r="AA231" s="7"/>
    </row>
    <row r="232" spans="1:27" x14ac:dyDescent="0.25">
      <c r="A232" t="s">
        <v>34</v>
      </c>
      <c r="B232">
        <v>14</v>
      </c>
      <c r="C232">
        <v>7</v>
      </c>
      <c r="D232">
        <v>1</v>
      </c>
      <c r="E232">
        <v>1</v>
      </c>
      <c r="F232">
        <v>1</v>
      </c>
      <c r="G232">
        <v>0</v>
      </c>
      <c r="H232">
        <v>32</v>
      </c>
      <c r="I232">
        <v>40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 t="s">
        <v>35</v>
      </c>
      <c r="X232" t="s">
        <v>36</v>
      </c>
      <c r="Y232" t="s">
        <v>37</v>
      </c>
      <c r="Z232" s="7" t="s">
        <v>38</v>
      </c>
      <c r="AA232" s="7"/>
    </row>
    <row r="233" spans="1:27" x14ac:dyDescent="0.25">
      <c r="A233" t="s">
        <v>34</v>
      </c>
      <c r="B233">
        <v>14</v>
      </c>
      <c r="C233">
        <v>8</v>
      </c>
      <c r="D233">
        <v>1</v>
      </c>
      <c r="E233">
        <v>1</v>
      </c>
      <c r="F233">
        <v>1</v>
      </c>
      <c r="G233">
        <v>0</v>
      </c>
      <c r="H233">
        <v>84</v>
      </c>
      <c r="I233">
        <v>52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t="s">
        <v>35</v>
      </c>
      <c r="X233" t="s">
        <v>36</v>
      </c>
      <c r="Y233" t="s">
        <v>37</v>
      </c>
      <c r="Z233" s="7" t="s">
        <v>38</v>
      </c>
      <c r="AA233" s="7"/>
    </row>
    <row r="234" spans="1:27" x14ac:dyDescent="0.25">
      <c r="A234" t="s">
        <v>34</v>
      </c>
      <c r="B234">
        <v>14</v>
      </c>
      <c r="C234">
        <v>9</v>
      </c>
      <c r="D234">
        <v>1</v>
      </c>
      <c r="E234">
        <v>1</v>
      </c>
      <c r="F234">
        <v>1</v>
      </c>
      <c r="G234">
        <v>0</v>
      </c>
      <c r="H234">
        <v>32</v>
      </c>
      <c r="I234">
        <v>36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 t="s">
        <v>35</v>
      </c>
      <c r="X234" t="s">
        <v>36</v>
      </c>
      <c r="Y234" t="s">
        <v>37</v>
      </c>
      <c r="Z234" s="7" t="s">
        <v>38</v>
      </c>
      <c r="AA234" s="7"/>
    </row>
    <row r="235" spans="1:27" x14ac:dyDescent="0.25">
      <c r="A235" t="s">
        <v>34</v>
      </c>
      <c r="B235">
        <v>14</v>
      </c>
      <c r="C235">
        <v>10</v>
      </c>
      <c r="D235">
        <v>1</v>
      </c>
      <c r="E235">
        <v>1</v>
      </c>
      <c r="F235">
        <v>1</v>
      </c>
      <c r="G235">
        <v>0</v>
      </c>
      <c r="H235">
        <v>122</v>
      </c>
      <c r="I235">
        <v>54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4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 t="s">
        <v>35</v>
      </c>
      <c r="X235" t="s">
        <v>36</v>
      </c>
      <c r="Y235" t="s">
        <v>37</v>
      </c>
      <c r="Z235" s="7" t="s">
        <v>38</v>
      </c>
      <c r="AA235" s="7"/>
    </row>
    <row r="236" spans="1:27" x14ac:dyDescent="0.25">
      <c r="A236" t="s">
        <v>34</v>
      </c>
      <c r="B236">
        <v>14</v>
      </c>
      <c r="C236">
        <v>10</v>
      </c>
      <c r="D236">
        <v>2</v>
      </c>
      <c r="E236">
        <v>1</v>
      </c>
      <c r="F236">
        <v>1</v>
      </c>
      <c r="G236">
        <v>0</v>
      </c>
      <c r="H236">
        <v>47</v>
      </c>
      <c r="I236">
        <v>56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 t="s">
        <v>35</v>
      </c>
      <c r="X236" t="s">
        <v>36</v>
      </c>
      <c r="Y236" t="s">
        <v>37</v>
      </c>
      <c r="Z236" s="7" t="s">
        <v>38</v>
      </c>
      <c r="AA236" s="7"/>
    </row>
    <row r="237" spans="1:27" x14ac:dyDescent="0.25">
      <c r="A237" t="s">
        <v>34</v>
      </c>
      <c r="B237">
        <v>14</v>
      </c>
      <c r="C237">
        <v>11</v>
      </c>
      <c r="D237">
        <v>1</v>
      </c>
      <c r="E237">
        <v>1</v>
      </c>
      <c r="F237">
        <v>1</v>
      </c>
      <c r="G237">
        <v>0</v>
      </c>
      <c r="H237">
        <v>82</v>
      </c>
      <c r="I237">
        <v>53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4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 t="s">
        <v>35</v>
      </c>
      <c r="X237" t="s">
        <v>36</v>
      </c>
      <c r="Y237" t="s">
        <v>37</v>
      </c>
      <c r="Z237" s="7" t="s">
        <v>38</v>
      </c>
      <c r="AA237" s="7"/>
    </row>
    <row r="238" spans="1:27" x14ac:dyDescent="0.25">
      <c r="A238" t="s">
        <v>34</v>
      </c>
      <c r="B238">
        <v>14</v>
      </c>
      <c r="C238">
        <v>12</v>
      </c>
      <c r="D238">
        <v>1</v>
      </c>
      <c r="E238">
        <v>1</v>
      </c>
      <c r="F238">
        <v>1</v>
      </c>
      <c r="G238">
        <v>0</v>
      </c>
      <c r="H238">
        <v>66</v>
      </c>
      <c r="I238">
        <v>45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3</v>
      </c>
      <c r="Q238">
        <v>0</v>
      </c>
      <c r="R238">
        <v>3</v>
      </c>
      <c r="S238">
        <v>0</v>
      </c>
      <c r="T238">
        <v>0</v>
      </c>
      <c r="U238">
        <v>0</v>
      </c>
      <c r="V238">
        <v>0</v>
      </c>
      <c r="W238" t="s">
        <v>35</v>
      </c>
      <c r="X238" t="s">
        <v>36</v>
      </c>
      <c r="Y238" t="s">
        <v>37</v>
      </c>
      <c r="Z238" s="7" t="s">
        <v>38</v>
      </c>
      <c r="AA238" s="7"/>
    </row>
    <row r="239" spans="1:27" x14ac:dyDescent="0.25">
      <c r="A239" t="s">
        <v>34</v>
      </c>
      <c r="B239">
        <v>14</v>
      </c>
      <c r="C239">
        <v>13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1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 t="s">
        <v>35</v>
      </c>
      <c r="X239" t="s">
        <v>36</v>
      </c>
      <c r="Y239" t="s">
        <v>37</v>
      </c>
      <c r="Z239" s="7" t="s">
        <v>38</v>
      </c>
      <c r="AA239" s="7"/>
    </row>
    <row r="240" spans="1:27" x14ac:dyDescent="0.25">
      <c r="A240" t="s">
        <v>9</v>
      </c>
      <c r="B240">
        <v>15</v>
      </c>
      <c r="C240">
        <v>1</v>
      </c>
      <c r="D240">
        <v>1</v>
      </c>
      <c r="E240">
        <v>1</v>
      </c>
      <c r="F240">
        <v>1</v>
      </c>
      <c r="G240">
        <v>0</v>
      </c>
      <c r="H240">
        <v>49</v>
      </c>
      <c r="I240">
        <v>44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 t="s">
        <v>53</v>
      </c>
      <c r="X240" t="s">
        <v>54</v>
      </c>
      <c r="Y240" t="s">
        <v>55</v>
      </c>
      <c r="Z240" s="7" t="s">
        <v>9</v>
      </c>
      <c r="AA240" s="7"/>
    </row>
    <row r="241" spans="1:27" x14ac:dyDescent="0.25">
      <c r="A241" t="s">
        <v>9</v>
      </c>
      <c r="B241">
        <v>15</v>
      </c>
      <c r="C241">
        <v>2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W241" t="s">
        <v>53</v>
      </c>
      <c r="X241" t="s">
        <v>54</v>
      </c>
      <c r="Y241" t="s">
        <v>55</v>
      </c>
      <c r="Z241" s="7" t="s">
        <v>9</v>
      </c>
      <c r="AA241" s="7"/>
    </row>
    <row r="242" spans="1:27" x14ac:dyDescent="0.25">
      <c r="A242" t="s">
        <v>9</v>
      </c>
      <c r="B242">
        <v>15</v>
      </c>
      <c r="C242">
        <v>3</v>
      </c>
      <c r="D242">
        <v>1</v>
      </c>
      <c r="E242">
        <v>1</v>
      </c>
      <c r="F242">
        <v>1</v>
      </c>
      <c r="G242">
        <v>0</v>
      </c>
      <c r="H242">
        <v>82</v>
      </c>
      <c r="I242">
        <v>58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 t="s">
        <v>53</v>
      </c>
      <c r="X242" t="s">
        <v>54</v>
      </c>
      <c r="Y242" t="s">
        <v>55</v>
      </c>
      <c r="Z242" s="7" t="s">
        <v>9</v>
      </c>
      <c r="AA242" s="7"/>
    </row>
    <row r="243" spans="1:27" x14ac:dyDescent="0.25">
      <c r="A243" t="s">
        <v>9</v>
      </c>
      <c r="B243">
        <v>15</v>
      </c>
      <c r="C243">
        <v>4</v>
      </c>
      <c r="D243">
        <v>1</v>
      </c>
      <c r="E243">
        <v>1</v>
      </c>
      <c r="F243">
        <v>1</v>
      </c>
      <c r="G243">
        <v>0</v>
      </c>
      <c r="H243">
        <v>63</v>
      </c>
      <c r="I243">
        <v>55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 t="s">
        <v>53</v>
      </c>
      <c r="X243" t="s">
        <v>54</v>
      </c>
      <c r="Y243" t="s">
        <v>55</v>
      </c>
      <c r="Z243" s="7" t="s">
        <v>9</v>
      </c>
      <c r="AA243" s="7"/>
    </row>
    <row r="244" spans="1:27" x14ac:dyDescent="0.25">
      <c r="A244" t="s">
        <v>9</v>
      </c>
      <c r="B244">
        <v>15</v>
      </c>
      <c r="C244">
        <v>5</v>
      </c>
      <c r="D244">
        <v>1</v>
      </c>
      <c r="E244">
        <v>1</v>
      </c>
      <c r="F244">
        <v>1</v>
      </c>
      <c r="G244">
        <v>0</v>
      </c>
      <c r="H244">
        <v>82</v>
      </c>
      <c r="I244">
        <v>59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 t="s">
        <v>53</v>
      </c>
      <c r="X244" t="s">
        <v>54</v>
      </c>
      <c r="Y244" t="s">
        <v>55</v>
      </c>
      <c r="Z244" s="7" t="s">
        <v>9</v>
      </c>
      <c r="AA244" s="7"/>
    </row>
    <row r="245" spans="1:27" x14ac:dyDescent="0.25">
      <c r="A245" t="s">
        <v>9</v>
      </c>
      <c r="B245">
        <v>15</v>
      </c>
      <c r="C245">
        <v>6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 t="s">
        <v>53</v>
      </c>
      <c r="X245" t="s">
        <v>54</v>
      </c>
      <c r="Y245" t="s">
        <v>55</v>
      </c>
      <c r="Z245" s="7" t="s">
        <v>9</v>
      </c>
      <c r="AA245" s="7"/>
    </row>
    <row r="246" spans="1:27" x14ac:dyDescent="0.25">
      <c r="A246" t="s">
        <v>9</v>
      </c>
      <c r="B246">
        <v>15</v>
      </c>
      <c r="C246">
        <v>7</v>
      </c>
      <c r="D246">
        <v>1</v>
      </c>
      <c r="E246">
        <v>1</v>
      </c>
      <c r="F246">
        <v>1</v>
      </c>
      <c r="G246">
        <v>0</v>
      </c>
      <c r="H246">
        <v>76</v>
      </c>
      <c r="I246">
        <v>56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 t="s">
        <v>53</v>
      </c>
      <c r="X246" t="s">
        <v>54</v>
      </c>
      <c r="Y246" t="s">
        <v>55</v>
      </c>
      <c r="Z246" s="7" t="s">
        <v>9</v>
      </c>
      <c r="AA246" s="7"/>
    </row>
    <row r="247" spans="1:27" x14ac:dyDescent="0.25">
      <c r="A247" t="s">
        <v>9</v>
      </c>
      <c r="B247">
        <v>15</v>
      </c>
      <c r="C247">
        <v>8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1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 t="s">
        <v>53</v>
      </c>
      <c r="X247" t="s">
        <v>54</v>
      </c>
      <c r="Y247" t="s">
        <v>55</v>
      </c>
      <c r="Z247" s="7" t="s">
        <v>9</v>
      </c>
      <c r="AA247" s="7"/>
    </row>
    <row r="248" spans="1:27" x14ac:dyDescent="0.25">
      <c r="A248" t="s">
        <v>9</v>
      </c>
      <c r="B248">
        <v>15</v>
      </c>
      <c r="C248">
        <v>9</v>
      </c>
      <c r="D248">
        <v>1</v>
      </c>
      <c r="E248">
        <v>1</v>
      </c>
      <c r="F248">
        <v>1</v>
      </c>
      <c r="G248">
        <v>0</v>
      </c>
      <c r="H248">
        <v>53</v>
      </c>
      <c r="I248">
        <v>42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 t="s">
        <v>53</v>
      </c>
      <c r="X248" t="s">
        <v>54</v>
      </c>
      <c r="Y248" t="s">
        <v>55</v>
      </c>
      <c r="Z248" s="7" t="s">
        <v>9</v>
      </c>
      <c r="AA248" s="7"/>
    </row>
    <row r="249" spans="1:27" x14ac:dyDescent="0.25">
      <c r="A249" t="s">
        <v>9</v>
      </c>
      <c r="B249">
        <v>15</v>
      </c>
      <c r="C249">
        <v>10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1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 t="s">
        <v>53</v>
      </c>
      <c r="X249" t="s">
        <v>54</v>
      </c>
      <c r="Y249" t="s">
        <v>55</v>
      </c>
      <c r="Z249" s="7" t="s">
        <v>9</v>
      </c>
      <c r="AA249" s="7"/>
    </row>
    <row r="250" spans="1:27" x14ac:dyDescent="0.25">
      <c r="A250" t="s">
        <v>9</v>
      </c>
      <c r="B250">
        <v>15</v>
      </c>
      <c r="C250">
        <v>11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 t="s">
        <v>53</v>
      </c>
      <c r="X250" t="s">
        <v>54</v>
      </c>
      <c r="Y250" t="s">
        <v>55</v>
      </c>
      <c r="Z250" s="7" t="s">
        <v>9</v>
      </c>
      <c r="AA250" s="7"/>
    </row>
    <row r="251" spans="1:27" x14ac:dyDescent="0.25">
      <c r="A251" t="s">
        <v>56</v>
      </c>
      <c r="B251">
        <v>16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104</v>
      </c>
      <c r="I251">
        <v>70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 t="s">
        <v>53</v>
      </c>
      <c r="X251" t="s">
        <v>71</v>
      </c>
      <c r="Y251" t="s">
        <v>72</v>
      </c>
      <c r="Z251" s="7" t="s">
        <v>56</v>
      </c>
      <c r="AA251" s="7"/>
    </row>
    <row r="252" spans="1:27" x14ac:dyDescent="0.25">
      <c r="A252" t="s">
        <v>56</v>
      </c>
      <c r="B252">
        <v>16</v>
      </c>
      <c r="C252">
        <v>2</v>
      </c>
      <c r="D252">
        <v>1</v>
      </c>
      <c r="E252">
        <v>1</v>
      </c>
      <c r="F252">
        <v>1</v>
      </c>
      <c r="G252">
        <v>0</v>
      </c>
      <c r="H252">
        <v>70</v>
      </c>
      <c r="I252">
        <v>46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 t="s">
        <v>53</v>
      </c>
      <c r="X252" t="s">
        <v>71</v>
      </c>
      <c r="Y252" t="s">
        <v>72</v>
      </c>
      <c r="Z252" s="7" t="s">
        <v>56</v>
      </c>
      <c r="AA252" s="7"/>
    </row>
    <row r="253" spans="1:27" x14ac:dyDescent="0.25">
      <c r="A253" t="s">
        <v>56</v>
      </c>
      <c r="B253">
        <v>16</v>
      </c>
      <c r="C253">
        <v>3</v>
      </c>
      <c r="D253">
        <v>1</v>
      </c>
      <c r="E253">
        <v>1</v>
      </c>
      <c r="F253">
        <v>1</v>
      </c>
      <c r="G253">
        <v>0</v>
      </c>
      <c r="H253">
        <v>31</v>
      </c>
      <c r="I253">
        <v>30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 t="s">
        <v>53</v>
      </c>
      <c r="X253" t="s">
        <v>71</v>
      </c>
      <c r="Y253" t="s">
        <v>72</v>
      </c>
      <c r="Z253" s="7" t="s">
        <v>56</v>
      </c>
      <c r="AA253" s="7"/>
    </row>
    <row r="254" spans="1:27" x14ac:dyDescent="0.25">
      <c r="A254" t="s">
        <v>56</v>
      </c>
      <c r="B254">
        <v>16</v>
      </c>
      <c r="C254">
        <v>4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1</v>
      </c>
      <c r="N254">
        <v>0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 t="s">
        <v>53</v>
      </c>
      <c r="X254" t="s">
        <v>71</v>
      </c>
      <c r="Y254" t="s">
        <v>72</v>
      </c>
      <c r="Z254" s="7" t="s">
        <v>56</v>
      </c>
      <c r="AA254" s="7"/>
    </row>
    <row r="255" spans="1:27" x14ac:dyDescent="0.25">
      <c r="A255" t="s">
        <v>56</v>
      </c>
      <c r="B255">
        <v>16</v>
      </c>
      <c r="C255">
        <v>5</v>
      </c>
      <c r="D255">
        <v>1</v>
      </c>
      <c r="E255">
        <v>1</v>
      </c>
      <c r="F255">
        <v>1</v>
      </c>
      <c r="G255">
        <v>0</v>
      </c>
      <c r="H255">
        <v>43</v>
      </c>
      <c r="I255">
        <v>31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 t="s">
        <v>53</v>
      </c>
      <c r="X255" t="s">
        <v>71</v>
      </c>
      <c r="Y255" t="s">
        <v>72</v>
      </c>
      <c r="Z255" s="7" t="s">
        <v>56</v>
      </c>
      <c r="AA255" s="7"/>
    </row>
    <row r="256" spans="1:27" x14ac:dyDescent="0.25">
      <c r="A256" t="s">
        <v>56</v>
      </c>
      <c r="B256">
        <v>16</v>
      </c>
      <c r="C256">
        <v>6</v>
      </c>
      <c r="D256">
        <v>1</v>
      </c>
      <c r="E256">
        <v>1</v>
      </c>
      <c r="F256">
        <v>1</v>
      </c>
      <c r="G256">
        <v>0</v>
      </c>
      <c r="H256">
        <v>110</v>
      </c>
      <c r="I256">
        <v>54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 t="s">
        <v>53</v>
      </c>
      <c r="X256" t="s">
        <v>71</v>
      </c>
      <c r="Y256" t="s">
        <v>72</v>
      </c>
      <c r="Z256" s="7" t="s">
        <v>56</v>
      </c>
      <c r="AA256" s="7"/>
    </row>
    <row r="257" spans="1:27" x14ac:dyDescent="0.25">
      <c r="A257" t="s">
        <v>56</v>
      </c>
      <c r="B257">
        <v>16</v>
      </c>
      <c r="C257">
        <v>7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 t="s">
        <v>53</v>
      </c>
      <c r="X257" t="s">
        <v>71</v>
      </c>
      <c r="Y257" t="s">
        <v>72</v>
      </c>
      <c r="Z257" s="7" t="s">
        <v>56</v>
      </c>
      <c r="AA257" s="7"/>
    </row>
    <row r="258" spans="1:27" x14ac:dyDescent="0.25">
      <c r="A258" t="s">
        <v>56</v>
      </c>
      <c r="B258">
        <v>16</v>
      </c>
      <c r="C258">
        <v>8</v>
      </c>
      <c r="D258">
        <v>1</v>
      </c>
      <c r="E258">
        <v>1</v>
      </c>
      <c r="F258">
        <v>1</v>
      </c>
      <c r="G258">
        <v>0</v>
      </c>
      <c r="H258">
        <v>41</v>
      </c>
      <c r="I258">
        <v>35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2</v>
      </c>
      <c r="Q258">
        <v>0</v>
      </c>
      <c r="R258">
        <v>0</v>
      </c>
      <c r="S258">
        <v>2</v>
      </c>
      <c r="T258">
        <v>0</v>
      </c>
      <c r="U258">
        <v>0</v>
      </c>
      <c r="V258">
        <v>0</v>
      </c>
      <c r="W258" t="s">
        <v>53</v>
      </c>
      <c r="X258" t="s">
        <v>71</v>
      </c>
      <c r="Y258" t="s">
        <v>72</v>
      </c>
      <c r="Z258" s="7" t="s">
        <v>56</v>
      </c>
      <c r="AA258" s="7"/>
    </row>
    <row r="259" spans="1:27" x14ac:dyDescent="0.25">
      <c r="A259" t="s">
        <v>56</v>
      </c>
      <c r="B259">
        <v>16</v>
      </c>
      <c r="C259">
        <v>9</v>
      </c>
      <c r="D259">
        <v>1</v>
      </c>
      <c r="E259">
        <v>1</v>
      </c>
      <c r="F259">
        <v>1</v>
      </c>
      <c r="G259">
        <v>0</v>
      </c>
      <c r="H259">
        <v>21</v>
      </c>
      <c r="I259">
        <v>27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 t="s">
        <v>53</v>
      </c>
      <c r="X259" t="s">
        <v>71</v>
      </c>
      <c r="Y259" t="s">
        <v>72</v>
      </c>
      <c r="Z259" s="7" t="s">
        <v>56</v>
      </c>
      <c r="AA259" s="7"/>
    </row>
    <row r="260" spans="1:27" x14ac:dyDescent="0.25">
      <c r="A260" t="s">
        <v>56</v>
      </c>
      <c r="B260">
        <v>16</v>
      </c>
      <c r="C260">
        <v>10</v>
      </c>
      <c r="D260">
        <v>1</v>
      </c>
      <c r="E260">
        <v>1</v>
      </c>
      <c r="F260">
        <v>1</v>
      </c>
      <c r="G260">
        <v>0</v>
      </c>
      <c r="H260">
        <v>40</v>
      </c>
      <c r="I260">
        <v>29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 t="s">
        <v>53</v>
      </c>
      <c r="X260" t="s">
        <v>71</v>
      </c>
      <c r="Y260" t="s">
        <v>72</v>
      </c>
      <c r="Z260" s="7" t="s">
        <v>56</v>
      </c>
      <c r="AA260" s="7"/>
    </row>
    <row r="261" spans="1:27" x14ac:dyDescent="0.25">
      <c r="A261" t="s">
        <v>56</v>
      </c>
      <c r="B261">
        <v>16</v>
      </c>
      <c r="C261">
        <v>11</v>
      </c>
      <c r="D261">
        <v>1</v>
      </c>
      <c r="E261">
        <v>1</v>
      </c>
      <c r="F261">
        <v>1</v>
      </c>
      <c r="G261">
        <v>0</v>
      </c>
      <c r="H261">
        <v>55</v>
      </c>
      <c r="I261">
        <v>30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 t="s">
        <v>53</v>
      </c>
      <c r="X261" t="s">
        <v>71</v>
      </c>
      <c r="Y261" t="s">
        <v>72</v>
      </c>
      <c r="Z261" s="7" t="s">
        <v>56</v>
      </c>
      <c r="AA261" s="7"/>
    </row>
    <row r="262" spans="1:27" x14ac:dyDescent="0.25">
      <c r="A262" t="s">
        <v>56</v>
      </c>
      <c r="B262">
        <v>16</v>
      </c>
      <c r="C262">
        <v>12</v>
      </c>
      <c r="D262">
        <v>1</v>
      </c>
      <c r="E262">
        <v>1</v>
      </c>
      <c r="F262">
        <v>1</v>
      </c>
      <c r="G262">
        <v>0</v>
      </c>
      <c r="H262">
        <v>42</v>
      </c>
      <c r="I262">
        <v>42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0</v>
      </c>
      <c r="S262">
        <v>1</v>
      </c>
      <c r="T262">
        <v>0</v>
      </c>
      <c r="U262">
        <v>0</v>
      </c>
      <c r="V262">
        <v>0</v>
      </c>
      <c r="W262" t="s">
        <v>53</v>
      </c>
      <c r="X262" t="s">
        <v>71</v>
      </c>
      <c r="Y262" t="s">
        <v>72</v>
      </c>
      <c r="Z262" s="7" t="s">
        <v>56</v>
      </c>
      <c r="AA262" s="7"/>
    </row>
    <row r="263" spans="1:27" x14ac:dyDescent="0.25">
      <c r="A263" t="s">
        <v>56</v>
      </c>
      <c r="B263">
        <v>16</v>
      </c>
      <c r="C263">
        <v>12</v>
      </c>
      <c r="D263">
        <v>2</v>
      </c>
      <c r="E263">
        <v>1</v>
      </c>
      <c r="F263">
        <v>1</v>
      </c>
      <c r="G263">
        <v>0</v>
      </c>
      <c r="H263">
        <v>33</v>
      </c>
      <c r="I263">
        <v>43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 t="s">
        <v>53</v>
      </c>
      <c r="X263" t="s">
        <v>71</v>
      </c>
      <c r="Y263" t="s">
        <v>72</v>
      </c>
      <c r="Z263" s="7" t="s">
        <v>56</v>
      </c>
      <c r="AA263" s="7"/>
    </row>
    <row r="264" spans="1:27" x14ac:dyDescent="0.25">
      <c r="A264" t="s">
        <v>56</v>
      </c>
      <c r="B264">
        <v>16</v>
      </c>
      <c r="C264">
        <v>13</v>
      </c>
      <c r="D264">
        <v>1</v>
      </c>
      <c r="E264">
        <v>1</v>
      </c>
      <c r="F264">
        <v>1</v>
      </c>
      <c r="G264">
        <v>0</v>
      </c>
      <c r="H264">
        <v>56</v>
      </c>
      <c r="I264">
        <v>49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 t="s">
        <v>53</v>
      </c>
      <c r="X264" t="s">
        <v>71</v>
      </c>
      <c r="Y264" t="s">
        <v>72</v>
      </c>
      <c r="Z264" s="7" t="s">
        <v>56</v>
      </c>
      <c r="AA264" s="7"/>
    </row>
    <row r="265" spans="1:27" x14ac:dyDescent="0.25">
      <c r="A265" t="s">
        <v>56</v>
      </c>
      <c r="B265">
        <v>16</v>
      </c>
      <c r="C265">
        <v>14</v>
      </c>
      <c r="D265">
        <v>1</v>
      </c>
      <c r="E265">
        <v>1</v>
      </c>
      <c r="F265">
        <v>1</v>
      </c>
      <c r="G265">
        <v>0</v>
      </c>
      <c r="H265">
        <v>83</v>
      </c>
      <c r="I265">
        <v>45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 t="s">
        <v>53</v>
      </c>
      <c r="X265" t="s">
        <v>71</v>
      </c>
      <c r="Y265" t="s">
        <v>72</v>
      </c>
      <c r="Z265" s="7" t="s">
        <v>56</v>
      </c>
      <c r="AA265" s="7"/>
    </row>
    <row r="266" spans="1:27" x14ac:dyDescent="0.25">
      <c r="A266" t="s">
        <v>56</v>
      </c>
      <c r="B266">
        <v>16</v>
      </c>
      <c r="C266">
        <v>15</v>
      </c>
      <c r="D266">
        <v>1</v>
      </c>
      <c r="E266">
        <v>1</v>
      </c>
      <c r="F266">
        <v>1</v>
      </c>
      <c r="G266">
        <v>0</v>
      </c>
      <c r="H266">
        <v>88</v>
      </c>
      <c r="I266">
        <v>68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2</v>
      </c>
      <c r="R266">
        <v>0</v>
      </c>
      <c r="S266">
        <v>0</v>
      </c>
      <c r="T266">
        <v>0</v>
      </c>
      <c r="U266">
        <v>2</v>
      </c>
      <c r="V266">
        <v>0</v>
      </c>
      <c r="W266" t="s">
        <v>53</v>
      </c>
      <c r="X266" t="s">
        <v>71</v>
      </c>
      <c r="Y266" t="s">
        <v>72</v>
      </c>
      <c r="Z266" s="7" t="s">
        <v>56</v>
      </c>
      <c r="AA266" s="7"/>
    </row>
    <row r="267" spans="1:27" x14ac:dyDescent="0.25">
      <c r="A267" t="s">
        <v>56</v>
      </c>
      <c r="B267">
        <v>16</v>
      </c>
      <c r="C267">
        <v>16</v>
      </c>
      <c r="D267">
        <v>1</v>
      </c>
      <c r="E267">
        <v>1</v>
      </c>
      <c r="F267">
        <v>1</v>
      </c>
      <c r="G267">
        <v>0</v>
      </c>
      <c r="H267">
        <v>58</v>
      </c>
      <c r="I267">
        <v>62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 t="s">
        <v>53</v>
      </c>
      <c r="X267" t="s">
        <v>71</v>
      </c>
      <c r="Y267" t="s">
        <v>72</v>
      </c>
      <c r="Z267" s="7" t="s">
        <v>56</v>
      </c>
      <c r="AA267" s="7"/>
    </row>
    <row r="268" spans="1:27" x14ac:dyDescent="0.25">
      <c r="A268" t="s">
        <v>56</v>
      </c>
      <c r="B268">
        <v>16</v>
      </c>
      <c r="C268">
        <v>17</v>
      </c>
      <c r="D268">
        <v>1</v>
      </c>
      <c r="E268">
        <v>1</v>
      </c>
      <c r="F268">
        <v>1</v>
      </c>
      <c r="G268">
        <v>0</v>
      </c>
      <c r="H268">
        <v>21</v>
      </c>
      <c r="I268">
        <v>26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 t="s">
        <v>53</v>
      </c>
      <c r="X268" t="s">
        <v>71</v>
      </c>
      <c r="Y268" t="s">
        <v>72</v>
      </c>
      <c r="Z268" s="7" t="s">
        <v>56</v>
      </c>
      <c r="AA268" s="7"/>
    </row>
    <row r="269" spans="1:27" x14ac:dyDescent="0.25">
      <c r="A269" t="s">
        <v>56</v>
      </c>
      <c r="B269">
        <v>16</v>
      </c>
      <c r="C269">
        <v>17</v>
      </c>
      <c r="D269">
        <v>2</v>
      </c>
      <c r="E269">
        <v>1</v>
      </c>
      <c r="F269">
        <v>1</v>
      </c>
      <c r="G269">
        <v>0</v>
      </c>
      <c r="H269">
        <v>24</v>
      </c>
      <c r="I269">
        <v>29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 t="s">
        <v>53</v>
      </c>
      <c r="X269" t="s">
        <v>71</v>
      </c>
      <c r="Y269" t="s">
        <v>72</v>
      </c>
      <c r="Z269" s="7" t="s">
        <v>56</v>
      </c>
      <c r="AA269" s="7"/>
    </row>
    <row r="270" spans="1:27" x14ac:dyDescent="0.25">
      <c r="A270" t="s">
        <v>24</v>
      </c>
      <c r="B270">
        <v>17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75</v>
      </c>
      <c r="I270">
        <v>52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 t="s">
        <v>25</v>
      </c>
      <c r="X270" t="s">
        <v>26</v>
      </c>
      <c r="Y270" t="s">
        <v>27</v>
      </c>
      <c r="Z270" s="7" t="s">
        <v>28</v>
      </c>
      <c r="AA270" s="7"/>
    </row>
    <row r="271" spans="1:27" x14ac:dyDescent="0.25">
      <c r="A271" t="s">
        <v>24</v>
      </c>
      <c r="B271">
        <v>17</v>
      </c>
      <c r="C271">
        <v>2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 t="s">
        <v>25</v>
      </c>
      <c r="X271" t="s">
        <v>26</v>
      </c>
      <c r="Y271" t="s">
        <v>27</v>
      </c>
      <c r="Z271" s="7" t="s">
        <v>28</v>
      </c>
      <c r="AA271" s="7"/>
    </row>
    <row r="272" spans="1:27" x14ac:dyDescent="0.25">
      <c r="A272" t="s">
        <v>24</v>
      </c>
      <c r="B272">
        <v>17</v>
      </c>
      <c r="C272">
        <v>3</v>
      </c>
      <c r="D272">
        <v>1</v>
      </c>
      <c r="E272">
        <v>1</v>
      </c>
      <c r="F272">
        <v>1</v>
      </c>
      <c r="G272">
        <v>0</v>
      </c>
      <c r="H272">
        <v>79</v>
      </c>
      <c r="I272">
        <v>58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 t="s">
        <v>25</v>
      </c>
      <c r="X272" t="s">
        <v>26</v>
      </c>
      <c r="Y272" t="s">
        <v>27</v>
      </c>
      <c r="Z272" s="7" t="s">
        <v>28</v>
      </c>
      <c r="AA272" s="7"/>
    </row>
    <row r="273" spans="1:27" x14ac:dyDescent="0.25">
      <c r="A273" t="s">
        <v>24</v>
      </c>
      <c r="B273">
        <v>17</v>
      </c>
      <c r="C273">
        <v>4</v>
      </c>
      <c r="D273">
        <v>1</v>
      </c>
      <c r="E273">
        <v>1</v>
      </c>
      <c r="F273">
        <v>1</v>
      </c>
      <c r="G273">
        <v>0</v>
      </c>
      <c r="H273">
        <v>98</v>
      </c>
      <c r="I273">
        <v>61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3</v>
      </c>
      <c r="Q273">
        <v>0</v>
      </c>
      <c r="R273">
        <v>2</v>
      </c>
      <c r="S273">
        <v>1</v>
      </c>
      <c r="T273">
        <v>0</v>
      </c>
      <c r="U273">
        <v>0</v>
      </c>
      <c r="V273">
        <v>0</v>
      </c>
      <c r="W273" t="s">
        <v>25</v>
      </c>
      <c r="X273" t="s">
        <v>26</v>
      </c>
      <c r="Y273" t="s">
        <v>27</v>
      </c>
      <c r="Z273" s="7" t="s">
        <v>28</v>
      </c>
      <c r="AA273" s="7"/>
    </row>
    <row r="274" spans="1:27" x14ac:dyDescent="0.25">
      <c r="A274" t="s">
        <v>24</v>
      </c>
      <c r="B274">
        <v>17</v>
      </c>
      <c r="C274">
        <v>5</v>
      </c>
      <c r="D274">
        <v>1</v>
      </c>
      <c r="E274">
        <v>1</v>
      </c>
      <c r="F274">
        <v>1</v>
      </c>
      <c r="G274">
        <v>0</v>
      </c>
      <c r="H274">
        <v>28</v>
      </c>
      <c r="I274">
        <v>40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2</v>
      </c>
      <c r="R274">
        <v>0</v>
      </c>
      <c r="S274">
        <v>0</v>
      </c>
      <c r="T274">
        <v>1</v>
      </c>
      <c r="U274">
        <v>1</v>
      </c>
      <c r="V274">
        <v>0</v>
      </c>
      <c r="W274" t="s">
        <v>25</v>
      </c>
      <c r="X274" t="s">
        <v>26</v>
      </c>
      <c r="Y274" t="s">
        <v>27</v>
      </c>
      <c r="Z274" s="7" t="s">
        <v>28</v>
      </c>
      <c r="AA274" s="7"/>
    </row>
    <row r="275" spans="1:27" x14ac:dyDescent="0.25">
      <c r="A275" t="s">
        <v>24</v>
      </c>
      <c r="B275">
        <v>17</v>
      </c>
      <c r="C275">
        <v>6</v>
      </c>
      <c r="D275">
        <v>1</v>
      </c>
      <c r="E275">
        <v>1</v>
      </c>
      <c r="F275">
        <v>1</v>
      </c>
      <c r="G275">
        <v>0</v>
      </c>
      <c r="H275">
        <v>66</v>
      </c>
      <c r="I275">
        <v>49</v>
      </c>
      <c r="J275">
        <v>0</v>
      </c>
      <c r="K275">
        <v>2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 t="s">
        <v>25</v>
      </c>
      <c r="X275" t="s">
        <v>26</v>
      </c>
      <c r="Y275" t="s">
        <v>27</v>
      </c>
      <c r="Z275" s="7" t="s">
        <v>28</v>
      </c>
      <c r="AA275" s="7"/>
    </row>
    <row r="276" spans="1:27" x14ac:dyDescent="0.25">
      <c r="A276" t="s">
        <v>24</v>
      </c>
      <c r="B276">
        <v>17</v>
      </c>
      <c r="C276">
        <v>6</v>
      </c>
      <c r="D276">
        <v>2</v>
      </c>
      <c r="E276">
        <v>1</v>
      </c>
      <c r="F276">
        <v>1</v>
      </c>
      <c r="G276">
        <v>0</v>
      </c>
      <c r="H276">
        <v>11</v>
      </c>
      <c r="I276">
        <v>24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 t="s">
        <v>25</v>
      </c>
      <c r="X276" t="s">
        <v>26</v>
      </c>
      <c r="Y276" t="s">
        <v>27</v>
      </c>
      <c r="Z276" s="7" t="s">
        <v>28</v>
      </c>
      <c r="AA276" s="7"/>
    </row>
    <row r="277" spans="1:27" x14ac:dyDescent="0.25">
      <c r="A277" t="s">
        <v>24</v>
      </c>
      <c r="B277">
        <v>17</v>
      </c>
      <c r="C277">
        <v>7</v>
      </c>
      <c r="D277">
        <v>1</v>
      </c>
      <c r="E277">
        <v>1</v>
      </c>
      <c r="F277">
        <v>1</v>
      </c>
      <c r="G277">
        <v>0</v>
      </c>
      <c r="H277">
        <v>34</v>
      </c>
      <c r="I277">
        <v>28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 t="s">
        <v>25</v>
      </c>
      <c r="X277" t="s">
        <v>26</v>
      </c>
      <c r="Y277" t="s">
        <v>27</v>
      </c>
      <c r="Z277" s="7" t="s">
        <v>28</v>
      </c>
      <c r="AA277" s="7"/>
    </row>
    <row r="278" spans="1:27" x14ac:dyDescent="0.25">
      <c r="A278" t="s">
        <v>24</v>
      </c>
      <c r="B278">
        <v>17</v>
      </c>
      <c r="C278">
        <v>8</v>
      </c>
      <c r="D278">
        <v>1</v>
      </c>
      <c r="E278">
        <v>1</v>
      </c>
      <c r="F278">
        <v>1</v>
      </c>
      <c r="G278">
        <v>0</v>
      </c>
      <c r="H278">
        <v>116</v>
      </c>
      <c r="I278">
        <v>51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25</v>
      </c>
      <c r="X278" t="s">
        <v>26</v>
      </c>
      <c r="Y278" t="s">
        <v>27</v>
      </c>
      <c r="Z278" s="7" t="s">
        <v>28</v>
      </c>
      <c r="AA278" s="7"/>
    </row>
    <row r="279" spans="1:27" x14ac:dyDescent="0.25">
      <c r="A279" t="s">
        <v>24</v>
      </c>
      <c r="B279">
        <v>17</v>
      </c>
      <c r="C279">
        <v>8</v>
      </c>
      <c r="D279">
        <v>2</v>
      </c>
      <c r="E279">
        <v>1</v>
      </c>
      <c r="F279">
        <v>1</v>
      </c>
      <c r="G279">
        <v>0</v>
      </c>
      <c r="H279">
        <v>23</v>
      </c>
      <c r="I279">
        <v>20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 t="s">
        <v>25</v>
      </c>
      <c r="X279" t="s">
        <v>26</v>
      </c>
      <c r="Y279" t="s">
        <v>27</v>
      </c>
      <c r="Z279" s="7" t="s">
        <v>28</v>
      </c>
      <c r="AA279" s="7"/>
    </row>
    <row r="280" spans="1:27" x14ac:dyDescent="0.25">
      <c r="A280" t="s">
        <v>24</v>
      </c>
      <c r="B280">
        <v>17</v>
      </c>
      <c r="C280">
        <v>8</v>
      </c>
      <c r="D280">
        <v>3</v>
      </c>
      <c r="E280">
        <v>1</v>
      </c>
      <c r="F280">
        <v>1</v>
      </c>
      <c r="G280">
        <v>0</v>
      </c>
      <c r="H280">
        <v>33</v>
      </c>
      <c r="I280">
        <v>46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 t="s">
        <v>25</v>
      </c>
      <c r="X280" t="s">
        <v>26</v>
      </c>
      <c r="Y280" t="s">
        <v>27</v>
      </c>
      <c r="Z280" s="7" t="s">
        <v>28</v>
      </c>
      <c r="AA280" s="7"/>
    </row>
    <row r="281" spans="1:27" x14ac:dyDescent="0.25">
      <c r="A281" t="s">
        <v>24</v>
      </c>
      <c r="B281">
        <v>17</v>
      </c>
      <c r="C281">
        <v>9</v>
      </c>
      <c r="D281">
        <v>1</v>
      </c>
      <c r="E281">
        <v>1</v>
      </c>
      <c r="F281">
        <v>1</v>
      </c>
      <c r="G281">
        <v>0</v>
      </c>
      <c r="H281">
        <v>94</v>
      </c>
      <c r="I281">
        <v>45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 t="s">
        <v>25</v>
      </c>
      <c r="X281" t="s">
        <v>26</v>
      </c>
      <c r="Y281" t="s">
        <v>27</v>
      </c>
      <c r="Z281" s="7" t="s">
        <v>28</v>
      </c>
      <c r="AA281" s="7"/>
    </row>
    <row r="282" spans="1:27" x14ac:dyDescent="0.25">
      <c r="A282" t="s">
        <v>24</v>
      </c>
      <c r="B282">
        <v>17</v>
      </c>
      <c r="C282">
        <v>10</v>
      </c>
      <c r="D282">
        <v>1</v>
      </c>
      <c r="E282">
        <v>1</v>
      </c>
      <c r="F282">
        <v>1</v>
      </c>
      <c r="G282">
        <v>0</v>
      </c>
      <c r="H282">
        <v>85</v>
      </c>
      <c r="I282">
        <v>56</v>
      </c>
      <c r="J282">
        <v>1</v>
      </c>
      <c r="K282">
        <v>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 t="s">
        <v>25</v>
      </c>
      <c r="X282" t="s">
        <v>26</v>
      </c>
      <c r="Y282" t="s">
        <v>27</v>
      </c>
      <c r="Z282" s="7" t="s">
        <v>28</v>
      </c>
      <c r="AA282" s="7"/>
    </row>
    <row r="283" spans="1:27" x14ac:dyDescent="0.25">
      <c r="A283" t="s">
        <v>24</v>
      </c>
      <c r="B283">
        <v>17</v>
      </c>
      <c r="C283">
        <v>11</v>
      </c>
      <c r="D283">
        <v>1</v>
      </c>
      <c r="E283">
        <v>1</v>
      </c>
      <c r="F283">
        <v>1</v>
      </c>
      <c r="G283">
        <v>0</v>
      </c>
      <c r="H283">
        <v>70</v>
      </c>
      <c r="I283">
        <v>53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 t="s">
        <v>25</v>
      </c>
      <c r="X283" t="s">
        <v>26</v>
      </c>
      <c r="Y283" t="s">
        <v>27</v>
      </c>
      <c r="Z283" s="7" t="s">
        <v>28</v>
      </c>
      <c r="AA283" s="7"/>
    </row>
    <row r="284" spans="1:27" x14ac:dyDescent="0.25">
      <c r="A284" t="s">
        <v>24</v>
      </c>
      <c r="B284">
        <v>17</v>
      </c>
      <c r="C284">
        <v>12</v>
      </c>
      <c r="D284">
        <v>1</v>
      </c>
      <c r="E284">
        <v>1</v>
      </c>
      <c r="F284">
        <v>1</v>
      </c>
      <c r="G284">
        <v>0</v>
      </c>
      <c r="H284">
        <v>106</v>
      </c>
      <c r="I284">
        <v>49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 t="s">
        <v>25</v>
      </c>
      <c r="X284" t="s">
        <v>26</v>
      </c>
      <c r="Y284" t="s">
        <v>27</v>
      </c>
      <c r="Z284" s="7" t="s">
        <v>28</v>
      </c>
      <c r="AA284" s="7"/>
    </row>
    <row r="285" spans="1:27" x14ac:dyDescent="0.25">
      <c r="A285" t="s">
        <v>24</v>
      </c>
      <c r="B285">
        <v>17</v>
      </c>
      <c r="C285">
        <v>13</v>
      </c>
      <c r="D285">
        <v>1</v>
      </c>
      <c r="E285">
        <v>1</v>
      </c>
      <c r="F285">
        <v>1</v>
      </c>
      <c r="G285">
        <v>0</v>
      </c>
      <c r="H285">
        <v>91</v>
      </c>
      <c r="I285">
        <v>60</v>
      </c>
      <c r="J285">
        <v>0</v>
      </c>
      <c r="K285">
        <v>1</v>
      </c>
      <c r="L285">
        <v>0</v>
      </c>
      <c r="M285">
        <v>1</v>
      </c>
      <c r="N285">
        <v>0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25</v>
      </c>
      <c r="X285" t="s">
        <v>26</v>
      </c>
      <c r="Y285" t="s">
        <v>27</v>
      </c>
      <c r="Z285" s="7" t="s">
        <v>28</v>
      </c>
      <c r="AA285" s="7"/>
    </row>
    <row r="286" spans="1:27" x14ac:dyDescent="0.25">
      <c r="A286" t="s">
        <v>24</v>
      </c>
      <c r="B286">
        <v>17</v>
      </c>
      <c r="C286">
        <v>14</v>
      </c>
      <c r="D286">
        <v>1</v>
      </c>
      <c r="E286">
        <v>1</v>
      </c>
      <c r="F286">
        <v>1</v>
      </c>
      <c r="G286">
        <v>0</v>
      </c>
      <c r="H286">
        <v>101</v>
      </c>
      <c r="I286">
        <v>63</v>
      </c>
      <c r="J286">
        <v>0</v>
      </c>
      <c r="K286">
        <v>1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 t="s">
        <v>25</v>
      </c>
      <c r="X286" t="s">
        <v>26</v>
      </c>
      <c r="Y286" t="s">
        <v>27</v>
      </c>
      <c r="Z286" s="7" t="s">
        <v>28</v>
      </c>
      <c r="AA286" s="7"/>
    </row>
    <row r="287" spans="1:27" x14ac:dyDescent="0.25">
      <c r="A287" t="s">
        <v>24</v>
      </c>
      <c r="B287">
        <v>17</v>
      </c>
      <c r="C287">
        <v>14</v>
      </c>
      <c r="D287">
        <v>2</v>
      </c>
      <c r="E287">
        <v>1</v>
      </c>
      <c r="F287">
        <v>1</v>
      </c>
      <c r="G287">
        <v>0</v>
      </c>
      <c r="H287">
        <v>19</v>
      </c>
      <c r="I287">
        <v>31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 t="s">
        <v>25</v>
      </c>
      <c r="X287" t="s">
        <v>26</v>
      </c>
      <c r="Y287" t="s">
        <v>27</v>
      </c>
      <c r="Z287" s="7" t="s">
        <v>28</v>
      </c>
      <c r="AA287" s="7"/>
    </row>
    <row r="288" spans="1:27" x14ac:dyDescent="0.25">
      <c r="A288" t="s">
        <v>24</v>
      </c>
      <c r="B288">
        <v>17</v>
      </c>
      <c r="C288">
        <v>15</v>
      </c>
      <c r="D288">
        <v>1</v>
      </c>
      <c r="E288">
        <v>1</v>
      </c>
      <c r="F288">
        <v>1</v>
      </c>
      <c r="G288">
        <v>0</v>
      </c>
      <c r="H288">
        <v>98</v>
      </c>
      <c r="I288">
        <v>64</v>
      </c>
      <c r="J288">
        <v>1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3</v>
      </c>
      <c r="Q288">
        <v>0</v>
      </c>
      <c r="R288">
        <v>0</v>
      </c>
      <c r="S288">
        <v>3</v>
      </c>
      <c r="T288">
        <v>0</v>
      </c>
      <c r="U288">
        <v>0</v>
      </c>
      <c r="V288">
        <v>0</v>
      </c>
      <c r="W288" t="s">
        <v>25</v>
      </c>
      <c r="X288" t="s">
        <v>26</v>
      </c>
      <c r="Y288" t="s">
        <v>27</v>
      </c>
      <c r="Z288" s="7" t="s">
        <v>28</v>
      </c>
      <c r="AA288" s="7"/>
    </row>
    <row r="289" spans="1:27" x14ac:dyDescent="0.25">
      <c r="A289" t="s">
        <v>56</v>
      </c>
      <c r="B289">
        <v>18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140</v>
      </c>
      <c r="I289">
        <v>69</v>
      </c>
      <c r="J289">
        <v>1</v>
      </c>
      <c r="K289">
        <v>1</v>
      </c>
      <c r="L289">
        <v>0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 t="s">
        <v>73</v>
      </c>
      <c r="X289" t="s">
        <v>74</v>
      </c>
      <c r="Y289" t="s">
        <v>75</v>
      </c>
      <c r="Z289" s="7" t="s">
        <v>56</v>
      </c>
      <c r="AA289" s="7"/>
    </row>
    <row r="290" spans="1:27" x14ac:dyDescent="0.25">
      <c r="A290" t="s">
        <v>56</v>
      </c>
      <c r="B290">
        <v>18</v>
      </c>
      <c r="C290">
        <v>2</v>
      </c>
      <c r="D290">
        <v>1</v>
      </c>
      <c r="E290">
        <v>1</v>
      </c>
      <c r="F290">
        <v>1</v>
      </c>
      <c r="G290">
        <v>0</v>
      </c>
      <c r="H290">
        <v>91</v>
      </c>
      <c r="I290">
        <v>53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3</v>
      </c>
      <c r="Q290">
        <v>0</v>
      </c>
      <c r="R290">
        <v>3</v>
      </c>
      <c r="S290">
        <v>0</v>
      </c>
      <c r="T290">
        <v>0</v>
      </c>
      <c r="U290">
        <v>0</v>
      </c>
      <c r="V290">
        <v>0</v>
      </c>
      <c r="W290" t="s">
        <v>73</v>
      </c>
      <c r="X290" t="s">
        <v>74</v>
      </c>
      <c r="Y290" t="s">
        <v>75</v>
      </c>
      <c r="Z290" s="7" t="s">
        <v>56</v>
      </c>
      <c r="AA290" s="7"/>
    </row>
    <row r="291" spans="1:27" x14ac:dyDescent="0.25">
      <c r="A291" t="s">
        <v>56</v>
      </c>
      <c r="B291">
        <v>18</v>
      </c>
      <c r="C291">
        <v>3</v>
      </c>
      <c r="D291">
        <v>1</v>
      </c>
      <c r="E291">
        <v>1</v>
      </c>
      <c r="F291">
        <v>1</v>
      </c>
      <c r="G291">
        <v>0</v>
      </c>
      <c r="H291">
        <v>84</v>
      </c>
      <c r="I291">
        <v>54</v>
      </c>
      <c r="J291">
        <v>0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1</v>
      </c>
      <c r="R291">
        <v>0</v>
      </c>
      <c r="S291">
        <v>0</v>
      </c>
      <c r="T291">
        <v>1</v>
      </c>
      <c r="U291">
        <v>0</v>
      </c>
      <c r="V291">
        <v>0</v>
      </c>
      <c r="W291" t="s">
        <v>73</v>
      </c>
      <c r="X291" t="s">
        <v>74</v>
      </c>
      <c r="Y291" t="s">
        <v>75</v>
      </c>
      <c r="Z291" s="7" t="s">
        <v>56</v>
      </c>
      <c r="AA291" s="7"/>
    </row>
    <row r="292" spans="1:27" x14ac:dyDescent="0.25">
      <c r="A292" t="s">
        <v>56</v>
      </c>
      <c r="B292">
        <v>18</v>
      </c>
      <c r="C292">
        <v>4</v>
      </c>
      <c r="D292">
        <v>1</v>
      </c>
      <c r="E292">
        <v>1</v>
      </c>
      <c r="F292">
        <v>1</v>
      </c>
      <c r="G292">
        <v>0</v>
      </c>
      <c r="H292">
        <v>53</v>
      </c>
      <c r="I292">
        <v>47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 t="s">
        <v>73</v>
      </c>
      <c r="X292" t="s">
        <v>74</v>
      </c>
      <c r="Y292" t="s">
        <v>75</v>
      </c>
      <c r="Z292" s="7" t="s">
        <v>56</v>
      </c>
      <c r="AA292" s="7"/>
    </row>
    <row r="293" spans="1:27" x14ac:dyDescent="0.25">
      <c r="A293" t="s">
        <v>56</v>
      </c>
      <c r="B293">
        <v>18</v>
      </c>
      <c r="C293">
        <v>4</v>
      </c>
      <c r="D293">
        <v>2</v>
      </c>
      <c r="E293">
        <v>1</v>
      </c>
      <c r="F293">
        <v>1</v>
      </c>
      <c r="G293">
        <v>0</v>
      </c>
      <c r="H293">
        <v>25</v>
      </c>
      <c r="I293">
        <v>39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 t="s">
        <v>73</v>
      </c>
      <c r="X293" t="s">
        <v>74</v>
      </c>
      <c r="Y293" t="s">
        <v>75</v>
      </c>
      <c r="Z293" s="7" t="s">
        <v>56</v>
      </c>
      <c r="AA293" s="7"/>
    </row>
    <row r="294" spans="1:27" x14ac:dyDescent="0.25">
      <c r="A294" t="s">
        <v>56</v>
      </c>
      <c r="B294">
        <v>18</v>
      </c>
      <c r="C294">
        <v>5</v>
      </c>
      <c r="D294">
        <v>1</v>
      </c>
      <c r="E294">
        <v>1</v>
      </c>
      <c r="F294">
        <v>1</v>
      </c>
      <c r="G294">
        <v>0</v>
      </c>
      <c r="H294">
        <v>61</v>
      </c>
      <c r="I294">
        <v>55</v>
      </c>
      <c r="J294">
        <v>0</v>
      </c>
      <c r="K294">
        <v>1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 t="s">
        <v>73</v>
      </c>
      <c r="X294" t="s">
        <v>74</v>
      </c>
      <c r="Y294" t="s">
        <v>75</v>
      </c>
      <c r="Z294" s="7" t="s">
        <v>56</v>
      </c>
      <c r="AA294" s="7"/>
    </row>
    <row r="295" spans="1:27" x14ac:dyDescent="0.25">
      <c r="A295" t="s">
        <v>56</v>
      </c>
      <c r="B295">
        <v>18</v>
      </c>
      <c r="C295">
        <v>6</v>
      </c>
      <c r="D295">
        <v>1</v>
      </c>
      <c r="E295">
        <v>1</v>
      </c>
      <c r="F295">
        <v>1</v>
      </c>
      <c r="G295">
        <v>0</v>
      </c>
      <c r="H295">
        <v>66</v>
      </c>
      <c r="I295">
        <v>52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 t="s">
        <v>73</v>
      </c>
      <c r="X295" t="s">
        <v>74</v>
      </c>
      <c r="Y295" t="s">
        <v>75</v>
      </c>
      <c r="Z295" s="7" t="s">
        <v>56</v>
      </c>
      <c r="AA295" s="7"/>
    </row>
    <row r="296" spans="1:27" x14ac:dyDescent="0.25">
      <c r="A296" t="s">
        <v>56</v>
      </c>
      <c r="B296">
        <v>18</v>
      </c>
      <c r="C296">
        <v>7</v>
      </c>
      <c r="D296">
        <v>1</v>
      </c>
      <c r="E296">
        <v>1</v>
      </c>
      <c r="F296">
        <v>1</v>
      </c>
      <c r="G296">
        <v>0</v>
      </c>
      <c r="H296">
        <v>25</v>
      </c>
      <c r="I296">
        <v>31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 t="s">
        <v>73</v>
      </c>
      <c r="X296" t="s">
        <v>74</v>
      </c>
      <c r="Y296" t="s">
        <v>75</v>
      </c>
      <c r="Z296" s="7" t="s">
        <v>56</v>
      </c>
      <c r="AA296" s="7"/>
    </row>
    <row r="297" spans="1:27" x14ac:dyDescent="0.25">
      <c r="A297" t="s">
        <v>56</v>
      </c>
      <c r="B297">
        <v>18</v>
      </c>
      <c r="C297">
        <v>8</v>
      </c>
      <c r="D297">
        <v>1</v>
      </c>
      <c r="E297">
        <v>1</v>
      </c>
      <c r="F297">
        <v>1</v>
      </c>
      <c r="G297">
        <v>0</v>
      </c>
      <c r="H297">
        <v>48</v>
      </c>
      <c r="I297">
        <v>47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 t="s">
        <v>73</v>
      </c>
      <c r="X297" t="s">
        <v>74</v>
      </c>
      <c r="Y297" t="s">
        <v>75</v>
      </c>
      <c r="Z297" s="7" t="s">
        <v>56</v>
      </c>
      <c r="AA297" s="7"/>
    </row>
    <row r="298" spans="1:27" x14ac:dyDescent="0.25">
      <c r="A298" t="s">
        <v>56</v>
      </c>
      <c r="B298">
        <v>18</v>
      </c>
      <c r="C298">
        <v>9</v>
      </c>
      <c r="D298">
        <v>1</v>
      </c>
      <c r="E298">
        <v>1</v>
      </c>
      <c r="F298">
        <v>1</v>
      </c>
      <c r="G298">
        <v>0</v>
      </c>
      <c r="H298">
        <v>38</v>
      </c>
      <c r="I298">
        <v>49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 t="s">
        <v>73</v>
      </c>
      <c r="X298" t="s">
        <v>74</v>
      </c>
      <c r="Y298" t="s">
        <v>75</v>
      </c>
      <c r="Z298" s="7" t="s">
        <v>56</v>
      </c>
      <c r="AA298" s="7"/>
    </row>
    <row r="299" spans="1:27" x14ac:dyDescent="0.25">
      <c r="A299" t="s">
        <v>56</v>
      </c>
      <c r="B299">
        <v>18</v>
      </c>
      <c r="C299">
        <v>9</v>
      </c>
      <c r="D299">
        <v>2</v>
      </c>
      <c r="E299">
        <v>1</v>
      </c>
      <c r="F299">
        <v>1</v>
      </c>
      <c r="G299">
        <v>0</v>
      </c>
      <c r="H299">
        <v>94</v>
      </c>
      <c r="I299">
        <v>60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 t="s">
        <v>73</v>
      </c>
      <c r="X299" t="s">
        <v>74</v>
      </c>
      <c r="Y299" t="s">
        <v>75</v>
      </c>
      <c r="Z299" s="7" t="s">
        <v>56</v>
      </c>
      <c r="AA299" s="7"/>
    </row>
    <row r="300" spans="1:27" x14ac:dyDescent="0.25">
      <c r="A300" t="s">
        <v>56</v>
      </c>
      <c r="B300">
        <v>18</v>
      </c>
      <c r="C300">
        <v>9</v>
      </c>
      <c r="D300">
        <v>3</v>
      </c>
      <c r="E300">
        <v>1</v>
      </c>
      <c r="F300">
        <v>1</v>
      </c>
      <c r="G300">
        <v>0</v>
      </c>
      <c r="H300">
        <v>36</v>
      </c>
      <c r="I300">
        <v>41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 t="s">
        <v>73</v>
      </c>
      <c r="X300" t="s">
        <v>74</v>
      </c>
      <c r="Y300" t="s">
        <v>75</v>
      </c>
      <c r="Z300" s="7" t="s">
        <v>56</v>
      </c>
      <c r="AA300" s="7"/>
    </row>
    <row r="301" spans="1:27" x14ac:dyDescent="0.25">
      <c r="A301" t="s">
        <v>56</v>
      </c>
      <c r="B301">
        <v>18</v>
      </c>
      <c r="C301">
        <v>10</v>
      </c>
      <c r="D301">
        <v>1</v>
      </c>
      <c r="E301">
        <v>1</v>
      </c>
      <c r="F301">
        <v>1</v>
      </c>
      <c r="G301">
        <v>0</v>
      </c>
      <c r="H301">
        <v>46</v>
      </c>
      <c r="I301">
        <v>50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 t="s">
        <v>73</v>
      </c>
      <c r="X301" t="s">
        <v>74</v>
      </c>
      <c r="Y301" t="s">
        <v>75</v>
      </c>
      <c r="Z301" s="7" t="s">
        <v>56</v>
      </c>
      <c r="AA301" s="7"/>
    </row>
    <row r="302" spans="1:27" x14ac:dyDescent="0.25">
      <c r="A302" t="s">
        <v>56</v>
      </c>
      <c r="B302">
        <v>18</v>
      </c>
      <c r="C302">
        <v>11</v>
      </c>
      <c r="D302">
        <v>2</v>
      </c>
      <c r="E302">
        <v>1</v>
      </c>
      <c r="F302">
        <v>1</v>
      </c>
      <c r="G302">
        <v>0</v>
      </c>
      <c r="H302">
        <v>111</v>
      </c>
      <c r="I302">
        <v>60</v>
      </c>
      <c r="J302">
        <v>0</v>
      </c>
      <c r="K302">
        <v>1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 t="s">
        <v>73</v>
      </c>
      <c r="X302" t="s">
        <v>74</v>
      </c>
      <c r="Y302" t="s">
        <v>75</v>
      </c>
      <c r="Z302" s="7" t="s">
        <v>56</v>
      </c>
      <c r="AA302" s="7"/>
    </row>
    <row r="303" spans="1:27" x14ac:dyDescent="0.25">
      <c r="A303" t="s">
        <v>56</v>
      </c>
      <c r="B303">
        <v>19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95</v>
      </c>
      <c r="I303">
        <v>58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3</v>
      </c>
      <c r="Q303">
        <v>0</v>
      </c>
      <c r="R303">
        <v>0</v>
      </c>
      <c r="S303">
        <v>3</v>
      </c>
      <c r="T303">
        <v>0</v>
      </c>
      <c r="U303">
        <v>0</v>
      </c>
      <c r="V303">
        <v>0</v>
      </c>
      <c r="W303" t="s">
        <v>76</v>
      </c>
      <c r="X303" t="s">
        <v>77</v>
      </c>
      <c r="Y303" t="s">
        <v>78</v>
      </c>
      <c r="Z303" s="7" t="s">
        <v>56</v>
      </c>
      <c r="AA303" s="7"/>
    </row>
    <row r="304" spans="1:27" x14ac:dyDescent="0.25">
      <c r="A304" t="s">
        <v>56</v>
      </c>
      <c r="B304">
        <v>19</v>
      </c>
      <c r="C304">
        <v>2</v>
      </c>
      <c r="D304">
        <v>1</v>
      </c>
      <c r="E304">
        <v>1</v>
      </c>
      <c r="F304">
        <v>1</v>
      </c>
      <c r="G304">
        <v>0</v>
      </c>
      <c r="H304">
        <v>54</v>
      </c>
      <c r="I304">
        <v>58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 t="s">
        <v>76</v>
      </c>
      <c r="X304" t="s">
        <v>77</v>
      </c>
      <c r="Y304" t="s">
        <v>78</v>
      </c>
      <c r="Z304" s="7" t="s">
        <v>56</v>
      </c>
      <c r="AA304" s="7"/>
    </row>
    <row r="305" spans="1:27" x14ac:dyDescent="0.25">
      <c r="A305" t="s">
        <v>56</v>
      </c>
      <c r="B305">
        <v>19</v>
      </c>
      <c r="C305">
        <v>2</v>
      </c>
      <c r="D305">
        <v>2</v>
      </c>
      <c r="E305">
        <v>1</v>
      </c>
      <c r="F305">
        <v>1</v>
      </c>
      <c r="G305">
        <v>0</v>
      </c>
      <c r="H305">
        <v>42</v>
      </c>
      <c r="I305">
        <v>38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 t="s">
        <v>76</v>
      </c>
      <c r="X305" t="s">
        <v>77</v>
      </c>
      <c r="Y305" t="s">
        <v>78</v>
      </c>
      <c r="Z305" s="7" t="s">
        <v>56</v>
      </c>
      <c r="AA305" s="7"/>
    </row>
    <row r="306" spans="1:27" x14ac:dyDescent="0.25">
      <c r="A306" t="s">
        <v>56</v>
      </c>
      <c r="B306">
        <v>19</v>
      </c>
      <c r="C306">
        <v>2</v>
      </c>
      <c r="D306">
        <v>3</v>
      </c>
      <c r="E306">
        <v>1</v>
      </c>
      <c r="F306">
        <v>1</v>
      </c>
      <c r="G306">
        <v>0</v>
      </c>
      <c r="H306">
        <v>38</v>
      </c>
      <c r="I306">
        <v>41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 t="s">
        <v>76</v>
      </c>
      <c r="X306" t="s">
        <v>77</v>
      </c>
      <c r="Y306" t="s">
        <v>78</v>
      </c>
      <c r="Z306" s="7" t="s">
        <v>56</v>
      </c>
      <c r="AA306" s="7"/>
    </row>
    <row r="307" spans="1:27" x14ac:dyDescent="0.25">
      <c r="A307" t="s">
        <v>56</v>
      </c>
      <c r="B307">
        <v>19</v>
      </c>
      <c r="C307">
        <v>3</v>
      </c>
      <c r="D307">
        <v>1</v>
      </c>
      <c r="E307">
        <v>1</v>
      </c>
      <c r="F307">
        <v>1</v>
      </c>
      <c r="G307">
        <v>0</v>
      </c>
      <c r="H307">
        <v>13</v>
      </c>
      <c r="I307">
        <v>24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 t="s">
        <v>76</v>
      </c>
      <c r="X307" t="s">
        <v>77</v>
      </c>
      <c r="Y307" t="s">
        <v>78</v>
      </c>
      <c r="Z307" s="7" t="s">
        <v>56</v>
      </c>
      <c r="AA307" s="7"/>
    </row>
    <row r="308" spans="1:27" x14ac:dyDescent="0.25">
      <c r="A308" t="s">
        <v>56</v>
      </c>
      <c r="B308">
        <v>19</v>
      </c>
      <c r="C308">
        <v>4</v>
      </c>
      <c r="D308">
        <v>1</v>
      </c>
      <c r="E308">
        <v>1</v>
      </c>
      <c r="F308">
        <v>1</v>
      </c>
      <c r="G308">
        <v>0</v>
      </c>
      <c r="H308">
        <v>65</v>
      </c>
      <c r="I308">
        <v>55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3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 t="s">
        <v>76</v>
      </c>
      <c r="X308" t="s">
        <v>77</v>
      </c>
      <c r="Y308" t="s">
        <v>78</v>
      </c>
      <c r="Z308" s="7" t="s">
        <v>56</v>
      </c>
      <c r="AA308" s="7"/>
    </row>
    <row r="309" spans="1:27" x14ac:dyDescent="0.25">
      <c r="A309" t="s">
        <v>56</v>
      </c>
      <c r="B309">
        <v>19</v>
      </c>
      <c r="C309">
        <v>5</v>
      </c>
      <c r="D309">
        <v>1</v>
      </c>
      <c r="E309">
        <v>1</v>
      </c>
      <c r="F309">
        <v>1</v>
      </c>
      <c r="G309">
        <v>0</v>
      </c>
      <c r="H309">
        <v>44</v>
      </c>
      <c r="I309">
        <v>48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2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 t="s">
        <v>76</v>
      </c>
      <c r="X309" t="s">
        <v>77</v>
      </c>
      <c r="Y309" t="s">
        <v>78</v>
      </c>
      <c r="Z309" s="7" t="s">
        <v>56</v>
      </c>
      <c r="AA309" s="7"/>
    </row>
    <row r="310" spans="1:27" x14ac:dyDescent="0.25">
      <c r="A310" t="s">
        <v>56</v>
      </c>
      <c r="B310">
        <v>19</v>
      </c>
      <c r="C310">
        <v>6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 t="s">
        <v>76</v>
      </c>
      <c r="X310" t="s">
        <v>77</v>
      </c>
      <c r="Y310" t="s">
        <v>78</v>
      </c>
      <c r="Z310" s="7" t="s">
        <v>56</v>
      </c>
      <c r="AA310" s="7"/>
    </row>
    <row r="311" spans="1:27" x14ac:dyDescent="0.25">
      <c r="A311" t="s">
        <v>56</v>
      </c>
      <c r="B311">
        <v>19</v>
      </c>
      <c r="C311">
        <v>7</v>
      </c>
      <c r="D311">
        <v>1</v>
      </c>
      <c r="E311">
        <v>1</v>
      </c>
      <c r="F311">
        <v>1</v>
      </c>
      <c r="G311">
        <v>0</v>
      </c>
      <c r="H311">
        <v>28</v>
      </c>
      <c r="I311">
        <v>34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 t="s">
        <v>76</v>
      </c>
      <c r="X311" t="s">
        <v>77</v>
      </c>
      <c r="Y311" t="s">
        <v>78</v>
      </c>
      <c r="Z311" s="7" t="s">
        <v>56</v>
      </c>
      <c r="AA311" s="7"/>
    </row>
    <row r="312" spans="1:27" x14ac:dyDescent="0.25">
      <c r="A312" t="s">
        <v>56</v>
      </c>
      <c r="B312">
        <v>19</v>
      </c>
      <c r="C312">
        <v>8</v>
      </c>
      <c r="D312">
        <v>1</v>
      </c>
      <c r="E312">
        <v>1</v>
      </c>
      <c r="F312">
        <v>1</v>
      </c>
      <c r="G312">
        <v>0</v>
      </c>
      <c r="H312">
        <v>21</v>
      </c>
      <c r="I312">
        <v>32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 t="s">
        <v>76</v>
      </c>
      <c r="X312" t="s">
        <v>77</v>
      </c>
      <c r="Y312" t="s">
        <v>78</v>
      </c>
      <c r="Z312" s="7" t="s">
        <v>56</v>
      </c>
      <c r="AA312" s="7"/>
    </row>
    <row r="313" spans="1:27" x14ac:dyDescent="0.25">
      <c r="A313" t="s">
        <v>56</v>
      </c>
      <c r="B313">
        <v>19</v>
      </c>
      <c r="C313">
        <v>9</v>
      </c>
      <c r="D313">
        <v>1</v>
      </c>
      <c r="E313">
        <v>1</v>
      </c>
      <c r="F313">
        <v>1</v>
      </c>
      <c r="G313">
        <v>0</v>
      </c>
      <c r="H313">
        <v>39</v>
      </c>
      <c r="I313">
        <v>51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2</v>
      </c>
      <c r="Q313">
        <v>0</v>
      </c>
      <c r="R313">
        <v>2</v>
      </c>
      <c r="S313">
        <v>0</v>
      </c>
      <c r="T313">
        <v>0</v>
      </c>
      <c r="U313">
        <v>0</v>
      </c>
      <c r="V313">
        <v>0</v>
      </c>
      <c r="W313" t="s">
        <v>76</v>
      </c>
      <c r="X313" t="s">
        <v>77</v>
      </c>
      <c r="Y313" t="s">
        <v>78</v>
      </c>
      <c r="Z313" s="7" t="s">
        <v>56</v>
      </c>
      <c r="AA313" s="7"/>
    </row>
    <row r="314" spans="1:27" x14ac:dyDescent="0.25">
      <c r="A314" t="s">
        <v>56</v>
      </c>
      <c r="B314">
        <v>19</v>
      </c>
      <c r="C314">
        <v>10</v>
      </c>
      <c r="D314">
        <v>1</v>
      </c>
      <c r="E314">
        <v>1</v>
      </c>
      <c r="F314">
        <v>1</v>
      </c>
      <c r="G314">
        <v>0</v>
      </c>
      <c r="H314">
        <v>71</v>
      </c>
      <c r="I314">
        <v>56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 t="s">
        <v>76</v>
      </c>
      <c r="X314" t="s">
        <v>77</v>
      </c>
      <c r="Y314" t="s">
        <v>78</v>
      </c>
      <c r="Z314" s="7" t="s">
        <v>56</v>
      </c>
      <c r="AA314" s="7"/>
    </row>
    <row r="315" spans="1:27" x14ac:dyDescent="0.25">
      <c r="A315" t="s">
        <v>56</v>
      </c>
      <c r="B315">
        <v>19</v>
      </c>
      <c r="C315">
        <v>11</v>
      </c>
      <c r="D315">
        <v>1</v>
      </c>
      <c r="E315">
        <v>1</v>
      </c>
      <c r="F315">
        <v>1</v>
      </c>
      <c r="G315">
        <v>0</v>
      </c>
      <c r="H315">
        <v>38</v>
      </c>
      <c r="I315">
        <v>40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 t="s">
        <v>76</v>
      </c>
      <c r="X315" t="s">
        <v>77</v>
      </c>
      <c r="Y315" t="s">
        <v>78</v>
      </c>
      <c r="Z315" s="7" t="s">
        <v>56</v>
      </c>
      <c r="AA315" s="7"/>
    </row>
    <row r="316" spans="1:27" x14ac:dyDescent="0.25">
      <c r="A316" t="s">
        <v>56</v>
      </c>
      <c r="B316">
        <v>19</v>
      </c>
      <c r="C316">
        <v>11</v>
      </c>
      <c r="D316">
        <v>2</v>
      </c>
      <c r="E316">
        <v>1</v>
      </c>
      <c r="F316">
        <v>1</v>
      </c>
      <c r="G316">
        <v>0</v>
      </c>
      <c r="H316">
        <v>88</v>
      </c>
      <c r="I316">
        <v>40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 t="s">
        <v>76</v>
      </c>
      <c r="X316" t="s">
        <v>77</v>
      </c>
      <c r="Y316" t="s">
        <v>78</v>
      </c>
      <c r="Z316" s="7" t="s">
        <v>56</v>
      </c>
      <c r="AA316" s="7"/>
    </row>
    <row r="317" spans="1:27" x14ac:dyDescent="0.25">
      <c r="A317" t="s">
        <v>56</v>
      </c>
      <c r="B317">
        <v>19</v>
      </c>
      <c r="C317">
        <v>11</v>
      </c>
      <c r="D317">
        <v>3</v>
      </c>
      <c r="E317">
        <v>1</v>
      </c>
      <c r="F317">
        <v>1</v>
      </c>
      <c r="G317">
        <v>0</v>
      </c>
      <c r="H317">
        <v>34</v>
      </c>
      <c r="I317">
        <v>34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 t="s">
        <v>76</v>
      </c>
      <c r="X317" t="s">
        <v>77</v>
      </c>
      <c r="Y317" t="s">
        <v>78</v>
      </c>
      <c r="Z317" s="7" t="s">
        <v>56</v>
      </c>
      <c r="AA317" s="7"/>
    </row>
    <row r="318" spans="1:27" x14ac:dyDescent="0.25">
      <c r="A318" t="s">
        <v>56</v>
      </c>
      <c r="B318">
        <v>19</v>
      </c>
      <c r="C318">
        <v>12</v>
      </c>
      <c r="D318">
        <v>1</v>
      </c>
      <c r="E318">
        <v>1</v>
      </c>
      <c r="F318">
        <v>1</v>
      </c>
      <c r="G318">
        <v>0</v>
      </c>
      <c r="H318">
        <v>76</v>
      </c>
      <c r="I318">
        <v>56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3</v>
      </c>
      <c r="Q318">
        <v>0</v>
      </c>
      <c r="R318">
        <v>0</v>
      </c>
      <c r="S318">
        <v>3</v>
      </c>
      <c r="T318">
        <v>0</v>
      </c>
      <c r="U318">
        <v>0</v>
      </c>
      <c r="V318">
        <v>0</v>
      </c>
      <c r="W318" t="s">
        <v>76</v>
      </c>
      <c r="X318" t="s">
        <v>77</v>
      </c>
      <c r="Y318" t="s">
        <v>78</v>
      </c>
      <c r="Z318" s="7" t="s">
        <v>56</v>
      </c>
      <c r="AA318" s="7"/>
    </row>
    <row r="319" spans="1:27" x14ac:dyDescent="0.25">
      <c r="A319" t="s">
        <v>56</v>
      </c>
      <c r="B319">
        <v>19</v>
      </c>
      <c r="C319">
        <v>13</v>
      </c>
      <c r="D319">
        <v>1</v>
      </c>
      <c r="E319">
        <v>1</v>
      </c>
      <c r="F319">
        <v>1</v>
      </c>
      <c r="G319">
        <v>0</v>
      </c>
      <c r="H319">
        <v>35</v>
      </c>
      <c r="I319">
        <v>36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 t="s">
        <v>76</v>
      </c>
      <c r="X319" t="s">
        <v>77</v>
      </c>
      <c r="Y319" t="s">
        <v>78</v>
      </c>
      <c r="Z319" s="7" t="s">
        <v>56</v>
      </c>
      <c r="AA319" s="7"/>
    </row>
    <row r="320" spans="1:27" x14ac:dyDescent="0.25">
      <c r="A320" t="s">
        <v>56</v>
      </c>
      <c r="B320">
        <v>19</v>
      </c>
      <c r="C320">
        <v>14</v>
      </c>
      <c r="D320">
        <v>1</v>
      </c>
      <c r="E320">
        <v>1</v>
      </c>
      <c r="F320">
        <v>1</v>
      </c>
      <c r="G320">
        <v>0</v>
      </c>
      <c r="H320">
        <v>34</v>
      </c>
      <c r="I320">
        <v>46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 t="s">
        <v>76</v>
      </c>
      <c r="X320" t="s">
        <v>77</v>
      </c>
      <c r="Y320" t="s">
        <v>78</v>
      </c>
      <c r="Z320" s="7" t="s">
        <v>56</v>
      </c>
      <c r="AA320" s="7"/>
    </row>
    <row r="321" spans="1:27" x14ac:dyDescent="0.25">
      <c r="A321" t="s">
        <v>56</v>
      </c>
      <c r="B321">
        <v>19</v>
      </c>
      <c r="C321">
        <v>15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1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76</v>
      </c>
      <c r="X321" t="s">
        <v>77</v>
      </c>
      <c r="Y321" t="s">
        <v>78</v>
      </c>
      <c r="Z321" s="7" t="s">
        <v>56</v>
      </c>
      <c r="AA321" s="7"/>
    </row>
    <row r="322" spans="1:27" x14ac:dyDescent="0.25">
      <c r="A322" t="s">
        <v>56</v>
      </c>
      <c r="B322">
        <v>19</v>
      </c>
      <c r="C322">
        <v>16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2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 t="s">
        <v>76</v>
      </c>
      <c r="X322" t="s">
        <v>77</v>
      </c>
      <c r="Y322" t="s">
        <v>78</v>
      </c>
      <c r="Z322" s="7" t="s">
        <v>56</v>
      </c>
      <c r="AA322" s="7"/>
    </row>
    <row r="323" spans="1:27" x14ac:dyDescent="0.25">
      <c r="A323" t="s">
        <v>56</v>
      </c>
      <c r="B323">
        <v>19</v>
      </c>
      <c r="C323">
        <v>17</v>
      </c>
      <c r="D323">
        <v>1</v>
      </c>
      <c r="E323">
        <v>1</v>
      </c>
      <c r="F323">
        <v>1</v>
      </c>
      <c r="G323">
        <v>0</v>
      </c>
      <c r="H323">
        <v>101</v>
      </c>
      <c r="I323">
        <v>56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 t="s">
        <v>76</v>
      </c>
      <c r="X323" t="s">
        <v>77</v>
      </c>
      <c r="Y323" t="s">
        <v>78</v>
      </c>
      <c r="Z323" s="7" t="s">
        <v>56</v>
      </c>
      <c r="AA323" s="7"/>
    </row>
    <row r="324" spans="1:27" x14ac:dyDescent="0.25">
      <c r="A324" t="s">
        <v>56</v>
      </c>
      <c r="B324">
        <v>20</v>
      </c>
      <c r="C324">
        <v>1</v>
      </c>
      <c r="D324">
        <v>1</v>
      </c>
      <c r="E324">
        <v>1</v>
      </c>
      <c r="F324">
        <v>1</v>
      </c>
      <c r="G324">
        <v>0</v>
      </c>
      <c r="H324">
        <v>86</v>
      </c>
      <c r="I324">
        <v>77</v>
      </c>
      <c r="J324">
        <v>0</v>
      </c>
      <c r="K324">
        <v>1</v>
      </c>
      <c r="L324">
        <v>0</v>
      </c>
      <c r="M324">
        <v>1</v>
      </c>
      <c r="N324">
        <v>0</v>
      </c>
      <c r="O324">
        <v>1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 t="s">
        <v>79</v>
      </c>
      <c r="X324" t="s">
        <v>80</v>
      </c>
      <c r="Y324" t="s">
        <v>81</v>
      </c>
      <c r="Z324" s="7" t="s">
        <v>56</v>
      </c>
      <c r="AA324" s="7"/>
    </row>
    <row r="325" spans="1:27" x14ac:dyDescent="0.25">
      <c r="A325" t="s">
        <v>56</v>
      </c>
      <c r="B325">
        <v>20</v>
      </c>
      <c r="C325">
        <v>2</v>
      </c>
      <c r="D325">
        <v>1</v>
      </c>
      <c r="E325">
        <v>1</v>
      </c>
      <c r="F325">
        <v>1</v>
      </c>
      <c r="G325">
        <v>0</v>
      </c>
      <c r="H325">
        <v>75</v>
      </c>
      <c r="I325">
        <v>53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 t="s">
        <v>79</v>
      </c>
      <c r="X325" t="s">
        <v>80</v>
      </c>
      <c r="Y325" t="s">
        <v>81</v>
      </c>
      <c r="Z325" s="7" t="s">
        <v>56</v>
      </c>
      <c r="AA325" s="7"/>
    </row>
    <row r="326" spans="1:27" x14ac:dyDescent="0.25">
      <c r="A326" t="s">
        <v>56</v>
      </c>
      <c r="B326">
        <v>20</v>
      </c>
      <c r="C326">
        <v>3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 t="s">
        <v>79</v>
      </c>
      <c r="X326" t="s">
        <v>80</v>
      </c>
      <c r="Y326" t="s">
        <v>81</v>
      </c>
      <c r="Z326" s="7" t="s">
        <v>56</v>
      </c>
      <c r="AA326" s="7"/>
    </row>
    <row r="327" spans="1:27" x14ac:dyDescent="0.25">
      <c r="A327" t="s">
        <v>56</v>
      </c>
      <c r="B327">
        <v>20</v>
      </c>
      <c r="C327">
        <v>4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2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 t="s">
        <v>79</v>
      </c>
      <c r="X327" t="s">
        <v>80</v>
      </c>
      <c r="Y327" t="s">
        <v>81</v>
      </c>
      <c r="Z327" s="7" t="s">
        <v>56</v>
      </c>
      <c r="AA327" s="7"/>
    </row>
    <row r="328" spans="1:27" x14ac:dyDescent="0.25">
      <c r="A328" t="s">
        <v>56</v>
      </c>
      <c r="B328">
        <v>20</v>
      </c>
      <c r="C328">
        <v>5</v>
      </c>
      <c r="D328">
        <v>1</v>
      </c>
      <c r="E328">
        <v>1</v>
      </c>
      <c r="F328">
        <v>1</v>
      </c>
      <c r="G328">
        <v>0</v>
      </c>
      <c r="H328">
        <v>50</v>
      </c>
      <c r="I328">
        <v>49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 t="s">
        <v>79</v>
      </c>
      <c r="X328" t="s">
        <v>80</v>
      </c>
      <c r="Y328" t="s">
        <v>81</v>
      </c>
      <c r="Z328" s="7" t="s">
        <v>56</v>
      </c>
      <c r="AA328" s="7"/>
    </row>
    <row r="329" spans="1:27" x14ac:dyDescent="0.25">
      <c r="A329" t="s">
        <v>56</v>
      </c>
      <c r="B329">
        <v>20</v>
      </c>
      <c r="C329">
        <v>6</v>
      </c>
      <c r="D329">
        <v>1</v>
      </c>
      <c r="E329">
        <v>1</v>
      </c>
      <c r="F329">
        <v>1</v>
      </c>
      <c r="G329">
        <v>0</v>
      </c>
      <c r="H329">
        <v>57</v>
      </c>
      <c r="I329">
        <v>52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 t="s">
        <v>79</v>
      </c>
      <c r="X329" t="s">
        <v>80</v>
      </c>
      <c r="Y329" t="s">
        <v>81</v>
      </c>
      <c r="Z329" s="7" t="s">
        <v>56</v>
      </c>
      <c r="AA329" s="7"/>
    </row>
    <row r="330" spans="1:27" x14ac:dyDescent="0.25">
      <c r="A330" t="s">
        <v>56</v>
      </c>
      <c r="B330">
        <v>20</v>
      </c>
      <c r="C330">
        <v>7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1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 t="s">
        <v>79</v>
      </c>
      <c r="X330" t="s">
        <v>80</v>
      </c>
      <c r="Y330" t="s">
        <v>81</v>
      </c>
      <c r="Z330" s="7" t="s">
        <v>56</v>
      </c>
      <c r="AA330" s="7"/>
    </row>
    <row r="331" spans="1:27" x14ac:dyDescent="0.25">
      <c r="A331" t="s">
        <v>56</v>
      </c>
      <c r="B331">
        <v>20</v>
      </c>
      <c r="C331">
        <v>8</v>
      </c>
      <c r="D331">
        <v>1</v>
      </c>
      <c r="E331">
        <v>1</v>
      </c>
      <c r="F331">
        <v>1</v>
      </c>
      <c r="G331">
        <v>0</v>
      </c>
      <c r="H331">
        <v>102</v>
      </c>
      <c r="I331">
        <v>61</v>
      </c>
      <c r="J331">
        <v>0</v>
      </c>
      <c r="K331">
        <v>1</v>
      </c>
      <c r="L331">
        <v>1</v>
      </c>
      <c r="M331">
        <v>0</v>
      </c>
      <c r="N331">
        <v>0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 t="s">
        <v>79</v>
      </c>
      <c r="X331" t="s">
        <v>80</v>
      </c>
      <c r="Y331" t="s">
        <v>81</v>
      </c>
      <c r="Z331" s="7" t="s">
        <v>56</v>
      </c>
      <c r="AA331" s="7"/>
    </row>
    <row r="332" spans="1:27" x14ac:dyDescent="0.25">
      <c r="A332" t="s">
        <v>56</v>
      </c>
      <c r="B332">
        <v>20</v>
      </c>
      <c r="C332">
        <v>8</v>
      </c>
      <c r="D332">
        <v>2</v>
      </c>
      <c r="E332">
        <v>1</v>
      </c>
      <c r="F332">
        <v>1</v>
      </c>
      <c r="G332">
        <v>0</v>
      </c>
      <c r="H332">
        <v>21</v>
      </c>
      <c r="I332">
        <v>44</v>
      </c>
      <c r="J332">
        <v>0</v>
      </c>
      <c r="K332">
        <v>0</v>
      </c>
      <c r="L332">
        <v>1</v>
      </c>
      <c r="M332">
        <v>0</v>
      </c>
      <c r="N332">
        <v>1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 t="s">
        <v>79</v>
      </c>
      <c r="X332" t="s">
        <v>80</v>
      </c>
      <c r="Y332" t="s">
        <v>81</v>
      </c>
      <c r="Z332" s="7" t="s">
        <v>56</v>
      </c>
      <c r="AA332" s="7"/>
    </row>
    <row r="333" spans="1:27" x14ac:dyDescent="0.25">
      <c r="A333" t="s">
        <v>56</v>
      </c>
      <c r="B333">
        <v>20</v>
      </c>
      <c r="C333">
        <v>9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1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 t="s">
        <v>79</v>
      </c>
      <c r="X333" t="s">
        <v>80</v>
      </c>
      <c r="Y333" t="s">
        <v>81</v>
      </c>
      <c r="Z333" s="7" t="s">
        <v>56</v>
      </c>
      <c r="AA333" s="7"/>
    </row>
    <row r="334" spans="1:27" x14ac:dyDescent="0.25">
      <c r="A334" t="s">
        <v>56</v>
      </c>
      <c r="B334">
        <v>20</v>
      </c>
      <c r="C334">
        <v>10</v>
      </c>
      <c r="D334">
        <v>1</v>
      </c>
      <c r="E334">
        <v>1</v>
      </c>
      <c r="F334">
        <v>1</v>
      </c>
      <c r="G334">
        <v>0</v>
      </c>
      <c r="H334">
        <v>40</v>
      </c>
      <c r="I334">
        <v>52</v>
      </c>
      <c r="J334">
        <v>0</v>
      </c>
      <c r="K334">
        <v>0</v>
      </c>
      <c r="L334">
        <v>0</v>
      </c>
      <c r="M334">
        <v>1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 t="s">
        <v>79</v>
      </c>
      <c r="X334" t="s">
        <v>80</v>
      </c>
      <c r="Y334" t="s">
        <v>81</v>
      </c>
      <c r="Z334" s="7" t="s">
        <v>56</v>
      </c>
      <c r="AA334" s="7"/>
    </row>
    <row r="335" spans="1:27" x14ac:dyDescent="0.25">
      <c r="A335" t="s">
        <v>56</v>
      </c>
      <c r="B335">
        <v>20</v>
      </c>
      <c r="C335">
        <v>11</v>
      </c>
      <c r="D335">
        <v>1</v>
      </c>
      <c r="E335">
        <v>1</v>
      </c>
      <c r="F335">
        <v>1</v>
      </c>
      <c r="G335">
        <v>0</v>
      </c>
      <c r="H335">
        <v>70</v>
      </c>
      <c r="I335">
        <v>51</v>
      </c>
      <c r="J335">
        <v>0</v>
      </c>
      <c r="K335">
        <v>1</v>
      </c>
      <c r="L335">
        <v>0</v>
      </c>
      <c r="M335">
        <v>1</v>
      </c>
      <c r="N335">
        <v>0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 t="s">
        <v>79</v>
      </c>
      <c r="X335" t="s">
        <v>80</v>
      </c>
      <c r="Y335" t="s">
        <v>81</v>
      </c>
      <c r="Z335" s="7" t="s">
        <v>56</v>
      </c>
      <c r="AA335" s="7"/>
    </row>
    <row r="336" spans="1:27" x14ac:dyDescent="0.25">
      <c r="A336" t="s">
        <v>56</v>
      </c>
      <c r="B336">
        <v>20</v>
      </c>
      <c r="C336">
        <v>12</v>
      </c>
      <c r="D336">
        <v>1</v>
      </c>
      <c r="E336">
        <v>1</v>
      </c>
      <c r="F336">
        <v>1</v>
      </c>
      <c r="G336">
        <v>0</v>
      </c>
      <c r="H336">
        <v>80</v>
      </c>
      <c r="I336">
        <v>60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2</v>
      </c>
      <c r="P336">
        <v>3</v>
      </c>
      <c r="Q336">
        <v>0</v>
      </c>
      <c r="R336">
        <v>3</v>
      </c>
      <c r="S336">
        <v>0</v>
      </c>
      <c r="T336">
        <v>0</v>
      </c>
      <c r="U336">
        <v>0</v>
      </c>
      <c r="V336">
        <v>0</v>
      </c>
      <c r="W336" t="s">
        <v>79</v>
      </c>
      <c r="X336" t="s">
        <v>80</v>
      </c>
      <c r="Y336" t="s">
        <v>81</v>
      </c>
      <c r="Z336" s="7" t="s">
        <v>56</v>
      </c>
      <c r="AA336" s="7"/>
    </row>
    <row r="337" spans="1:27" x14ac:dyDescent="0.25">
      <c r="A337" t="s">
        <v>56</v>
      </c>
      <c r="B337">
        <v>20</v>
      </c>
      <c r="C337">
        <v>13</v>
      </c>
      <c r="D337">
        <v>1</v>
      </c>
      <c r="E337">
        <v>1</v>
      </c>
      <c r="F337">
        <v>1</v>
      </c>
      <c r="G337">
        <v>0</v>
      </c>
      <c r="H337">
        <v>60</v>
      </c>
      <c r="I337">
        <v>56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3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 t="s">
        <v>79</v>
      </c>
      <c r="X337" t="s">
        <v>80</v>
      </c>
      <c r="Y337" t="s">
        <v>81</v>
      </c>
      <c r="Z337" s="7" t="s">
        <v>56</v>
      </c>
      <c r="AA337" s="7"/>
    </row>
    <row r="338" spans="1:27" x14ac:dyDescent="0.25">
      <c r="A338" t="s">
        <v>56</v>
      </c>
      <c r="B338">
        <v>20</v>
      </c>
      <c r="C338">
        <v>14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1</v>
      </c>
      <c r="N338">
        <v>0</v>
      </c>
      <c r="O338">
        <v>1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 t="s">
        <v>79</v>
      </c>
      <c r="X338" t="s">
        <v>80</v>
      </c>
      <c r="Y338" t="s">
        <v>81</v>
      </c>
      <c r="Z338" s="7" t="s">
        <v>56</v>
      </c>
      <c r="AA338" s="7"/>
    </row>
    <row r="339" spans="1:27" x14ac:dyDescent="0.25">
      <c r="A339" t="s">
        <v>56</v>
      </c>
      <c r="B339">
        <v>20</v>
      </c>
      <c r="C339">
        <v>15</v>
      </c>
      <c r="D339">
        <v>1</v>
      </c>
      <c r="E339">
        <v>1</v>
      </c>
      <c r="F339">
        <v>1</v>
      </c>
      <c r="G339">
        <v>0</v>
      </c>
      <c r="H339">
        <v>53</v>
      </c>
      <c r="I339">
        <v>56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 t="s">
        <v>79</v>
      </c>
      <c r="X339" t="s">
        <v>80</v>
      </c>
      <c r="Y339" t="s">
        <v>81</v>
      </c>
      <c r="Z339" s="7" t="s">
        <v>56</v>
      </c>
      <c r="AA339" s="7"/>
    </row>
    <row r="340" spans="1:27" x14ac:dyDescent="0.25">
      <c r="A340" t="s">
        <v>56</v>
      </c>
      <c r="B340">
        <v>20</v>
      </c>
      <c r="C340">
        <v>16</v>
      </c>
      <c r="D340">
        <v>1</v>
      </c>
      <c r="E340">
        <v>1</v>
      </c>
      <c r="F340">
        <v>1</v>
      </c>
      <c r="G340">
        <v>0</v>
      </c>
      <c r="H340">
        <v>33</v>
      </c>
      <c r="I340">
        <v>56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 t="s">
        <v>79</v>
      </c>
      <c r="X340" t="s">
        <v>80</v>
      </c>
      <c r="Y340" t="s">
        <v>81</v>
      </c>
      <c r="Z340" s="7" t="s">
        <v>56</v>
      </c>
      <c r="AA340" s="7"/>
    </row>
    <row r="341" spans="1:27" x14ac:dyDescent="0.25">
      <c r="A341" t="s">
        <v>56</v>
      </c>
      <c r="B341">
        <v>20</v>
      </c>
      <c r="C341">
        <v>17</v>
      </c>
      <c r="D341">
        <v>1</v>
      </c>
      <c r="E341">
        <v>1</v>
      </c>
      <c r="F341">
        <v>1</v>
      </c>
      <c r="G341">
        <v>0</v>
      </c>
      <c r="H341">
        <v>32</v>
      </c>
      <c r="I341">
        <v>39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 t="s">
        <v>79</v>
      </c>
      <c r="X341" t="s">
        <v>80</v>
      </c>
      <c r="Y341" t="s">
        <v>81</v>
      </c>
      <c r="Z341" s="7" t="s">
        <v>56</v>
      </c>
      <c r="AA341" s="7"/>
    </row>
    <row r="342" spans="1:27" x14ac:dyDescent="0.25">
      <c r="A342" t="s">
        <v>56</v>
      </c>
      <c r="B342">
        <v>20</v>
      </c>
      <c r="C342">
        <v>18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1</v>
      </c>
      <c r="N342">
        <v>0</v>
      </c>
      <c r="O342">
        <v>1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 t="s">
        <v>79</v>
      </c>
      <c r="X342" t="s">
        <v>80</v>
      </c>
      <c r="Y342" t="s">
        <v>81</v>
      </c>
      <c r="Z342" s="7" t="s">
        <v>56</v>
      </c>
      <c r="AA342" s="7"/>
    </row>
    <row r="343" spans="1:27" x14ac:dyDescent="0.25">
      <c r="A343" t="s">
        <v>56</v>
      </c>
      <c r="B343">
        <v>20</v>
      </c>
      <c r="C343">
        <v>19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1</v>
      </c>
      <c r="N343">
        <v>0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 t="s">
        <v>79</v>
      </c>
      <c r="X343" t="s">
        <v>80</v>
      </c>
      <c r="Y343" t="s">
        <v>81</v>
      </c>
      <c r="Z343" s="7" t="s">
        <v>56</v>
      </c>
      <c r="AA343" s="7"/>
    </row>
    <row r="344" spans="1:27" x14ac:dyDescent="0.25">
      <c r="A344" t="s">
        <v>56</v>
      </c>
      <c r="B344">
        <v>20</v>
      </c>
      <c r="C344">
        <v>20</v>
      </c>
      <c r="D344">
        <v>1</v>
      </c>
      <c r="E344">
        <v>1</v>
      </c>
      <c r="F344">
        <v>1</v>
      </c>
      <c r="G344">
        <v>0</v>
      </c>
      <c r="H344">
        <v>133</v>
      </c>
      <c r="I344">
        <v>44</v>
      </c>
      <c r="J344">
        <v>1</v>
      </c>
      <c r="K344">
        <v>2</v>
      </c>
      <c r="L344">
        <v>0</v>
      </c>
      <c r="M344">
        <v>0</v>
      </c>
      <c r="N344">
        <v>0</v>
      </c>
      <c r="O344">
        <v>2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 t="s">
        <v>79</v>
      </c>
      <c r="X344" t="s">
        <v>80</v>
      </c>
      <c r="Y344" t="s">
        <v>81</v>
      </c>
      <c r="Z344" s="7" t="s">
        <v>56</v>
      </c>
      <c r="AA344" s="7"/>
    </row>
    <row r="345" spans="1:27" x14ac:dyDescent="0.25">
      <c r="A345" t="s">
        <v>56</v>
      </c>
      <c r="B345">
        <v>20</v>
      </c>
      <c r="C345">
        <v>20</v>
      </c>
      <c r="D345">
        <v>2</v>
      </c>
      <c r="E345">
        <v>1</v>
      </c>
      <c r="F345">
        <v>1</v>
      </c>
      <c r="G345">
        <v>0</v>
      </c>
      <c r="H345">
        <v>67</v>
      </c>
      <c r="I345">
        <v>52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 t="s">
        <v>79</v>
      </c>
      <c r="X345" t="s">
        <v>80</v>
      </c>
      <c r="Y345" t="s">
        <v>81</v>
      </c>
      <c r="Z345" s="7" t="s">
        <v>56</v>
      </c>
      <c r="AA345" s="7"/>
    </row>
    <row r="346" spans="1:27" x14ac:dyDescent="0.25">
      <c r="A346" t="s">
        <v>56</v>
      </c>
      <c r="B346">
        <v>20</v>
      </c>
      <c r="C346">
        <v>20</v>
      </c>
      <c r="D346">
        <v>3</v>
      </c>
      <c r="E346">
        <v>1</v>
      </c>
      <c r="F346">
        <v>1</v>
      </c>
      <c r="G346">
        <v>0</v>
      </c>
      <c r="H346">
        <v>34</v>
      </c>
      <c r="I346">
        <v>37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 t="s">
        <v>79</v>
      </c>
      <c r="X346" t="s">
        <v>80</v>
      </c>
      <c r="Y346" t="s">
        <v>81</v>
      </c>
      <c r="Z346" s="7" t="s">
        <v>56</v>
      </c>
      <c r="AA346" s="7"/>
    </row>
    <row r="347" spans="1:27" x14ac:dyDescent="0.25">
      <c r="A347" t="s">
        <v>56</v>
      </c>
      <c r="B347">
        <v>20</v>
      </c>
      <c r="C347">
        <v>20</v>
      </c>
      <c r="D347">
        <v>4</v>
      </c>
      <c r="E347">
        <v>1</v>
      </c>
      <c r="F347">
        <v>1</v>
      </c>
      <c r="G347">
        <v>0</v>
      </c>
      <c r="H347">
        <v>44</v>
      </c>
      <c r="I347">
        <v>43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79</v>
      </c>
      <c r="X347" t="s">
        <v>80</v>
      </c>
      <c r="Y347" t="s">
        <v>81</v>
      </c>
      <c r="Z347" s="7" t="s">
        <v>56</v>
      </c>
      <c r="AA347" s="7"/>
    </row>
    <row r="348" spans="1:27" x14ac:dyDescent="0.25">
      <c r="A348" t="s">
        <v>56</v>
      </c>
      <c r="B348">
        <v>20</v>
      </c>
      <c r="C348">
        <v>21</v>
      </c>
      <c r="D348">
        <v>1</v>
      </c>
      <c r="E348">
        <v>1</v>
      </c>
      <c r="F348">
        <v>1</v>
      </c>
      <c r="G348">
        <v>0</v>
      </c>
      <c r="H348">
        <v>67</v>
      </c>
      <c r="I348">
        <v>54</v>
      </c>
      <c r="J348">
        <v>0</v>
      </c>
      <c r="K348">
        <v>1</v>
      </c>
      <c r="L348">
        <v>0</v>
      </c>
      <c r="M348">
        <v>1</v>
      </c>
      <c r="N348">
        <v>0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 t="s">
        <v>79</v>
      </c>
      <c r="X348" t="s">
        <v>80</v>
      </c>
      <c r="Y348" t="s">
        <v>81</v>
      </c>
      <c r="Z348" s="7" t="s">
        <v>56</v>
      </c>
      <c r="AA348" s="7"/>
    </row>
    <row r="349" spans="1:27" x14ac:dyDescent="0.25">
      <c r="A349" t="s">
        <v>56</v>
      </c>
      <c r="B349">
        <v>20</v>
      </c>
      <c r="C349">
        <v>22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1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 t="s">
        <v>79</v>
      </c>
      <c r="X349" t="s">
        <v>80</v>
      </c>
      <c r="Y349" t="s">
        <v>81</v>
      </c>
      <c r="Z349" s="7" t="s">
        <v>56</v>
      </c>
      <c r="AA349" s="7"/>
    </row>
    <row r="350" spans="1:27" x14ac:dyDescent="0.25">
      <c r="A350" t="s">
        <v>56</v>
      </c>
      <c r="B350">
        <v>20</v>
      </c>
      <c r="C350">
        <v>23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1</v>
      </c>
      <c r="N350">
        <v>0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 t="s">
        <v>79</v>
      </c>
      <c r="X350" t="s">
        <v>80</v>
      </c>
      <c r="Y350" t="s">
        <v>81</v>
      </c>
      <c r="Z350" s="7" t="s">
        <v>56</v>
      </c>
      <c r="AA350" s="7"/>
    </row>
    <row r="351" spans="1:27" x14ac:dyDescent="0.25">
      <c r="A351" t="s">
        <v>56</v>
      </c>
      <c r="B351">
        <v>20</v>
      </c>
      <c r="C351">
        <v>24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1</v>
      </c>
      <c r="N351">
        <v>0</v>
      </c>
      <c r="O351">
        <v>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 t="s">
        <v>79</v>
      </c>
      <c r="X351" t="s">
        <v>80</v>
      </c>
      <c r="Y351" t="s">
        <v>81</v>
      </c>
      <c r="Z351" s="7" t="s">
        <v>56</v>
      </c>
      <c r="AA351" s="7"/>
    </row>
    <row r="352" spans="1:27" x14ac:dyDescent="0.25">
      <c r="A352" t="s">
        <v>56</v>
      </c>
      <c r="B352">
        <v>20</v>
      </c>
      <c r="C352">
        <v>25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1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 t="s">
        <v>79</v>
      </c>
      <c r="X352" t="s">
        <v>80</v>
      </c>
      <c r="Y352" t="s">
        <v>81</v>
      </c>
      <c r="Z352" s="7" t="s">
        <v>56</v>
      </c>
      <c r="AA352" s="7"/>
    </row>
    <row r="353" spans="1:27" x14ac:dyDescent="0.25">
      <c r="A353" t="s">
        <v>56</v>
      </c>
      <c r="B353">
        <v>20</v>
      </c>
      <c r="C353">
        <v>26</v>
      </c>
      <c r="D353">
        <v>1</v>
      </c>
      <c r="E353">
        <v>1</v>
      </c>
      <c r="F353">
        <v>1</v>
      </c>
      <c r="G353">
        <v>0</v>
      </c>
      <c r="H353">
        <v>120</v>
      </c>
      <c r="I353">
        <v>52</v>
      </c>
      <c r="J353">
        <v>1</v>
      </c>
      <c r="K353">
        <v>1</v>
      </c>
      <c r="L353">
        <v>0</v>
      </c>
      <c r="M353">
        <v>0</v>
      </c>
      <c r="N353">
        <v>0</v>
      </c>
      <c r="O353">
        <v>1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 t="s">
        <v>79</v>
      </c>
      <c r="X353" t="s">
        <v>80</v>
      </c>
      <c r="Y353" t="s">
        <v>81</v>
      </c>
      <c r="Z353" s="7" t="s">
        <v>56</v>
      </c>
      <c r="AA353" s="7"/>
    </row>
    <row r="354" spans="1:27" x14ac:dyDescent="0.25">
      <c r="A354" t="s">
        <v>56</v>
      </c>
      <c r="B354">
        <v>20</v>
      </c>
      <c r="C354">
        <v>26</v>
      </c>
      <c r="D354">
        <v>2</v>
      </c>
      <c r="E354">
        <v>1</v>
      </c>
      <c r="F354">
        <v>1</v>
      </c>
      <c r="G354">
        <v>0</v>
      </c>
      <c r="H354">
        <v>19</v>
      </c>
      <c r="I354">
        <v>30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2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 t="s">
        <v>79</v>
      </c>
      <c r="X354" t="s">
        <v>80</v>
      </c>
      <c r="Y354" t="s">
        <v>81</v>
      </c>
      <c r="Z354" s="7" t="s">
        <v>56</v>
      </c>
      <c r="AA354" s="7"/>
    </row>
    <row r="355" spans="1:27" x14ac:dyDescent="0.25">
      <c r="A355" t="s">
        <v>56</v>
      </c>
      <c r="B355">
        <v>20</v>
      </c>
      <c r="C355">
        <v>27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 t="s">
        <v>79</v>
      </c>
      <c r="X355" t="s">
        <v>80</v>
      </c>
      <c r="Y355" t="s">
        <v>81</v>
      </c>
      <c r="Z355" s="7" t="s">
        <v>56</v>
      </c>
      <c r="AA355" s="7"/>
    </row>
    <row r="356" spans="1:27" x14ac:dyDescent="0.25">
      <c r="A356" t="s">
        <v>56</v>
      </c>
      <c r="B356">
        <v>20</v>
      </c>
      <c r="C356">
        <v>28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 t="s">
        <v>79</v>
      </c>
      <c r="X356" t="s">
        <v>80</v>
      </c>
      <c r="Y356" t="s">
        <v>81</v>
      </c>
      <c r="Z356" s="7" t="s">
        <v>56</v>
      </c>
      <c r="AA356" s="7"/>
    </row>
    <row r="357" spans="1:27" x14ac:dyDescent="0.25">
      <c r="A357" t="s">
        <v>56</v>
      </c>
      <c r="B357">
        <v>20</v>
      </c>
      <c r="C357">
        <v>29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 t="s">
        <v>79</v>
      </c>
      <c r="X357" t="s">
        <v>80</v>
      </c>
      <c r="Y357" t="s">
        <v>81</v>
      </c>
      <c r="Z357" s="7" t="s">
        <v>56</v>
      </c>
      <c r="AA357" s="7"/>
    </row>
    <row r="358" spans="1:27" x14ac:dyDescent="0.25">
      <c r="A358" t="s">
        <v>56</v>
      </c>
      <c r="B358">
        <v>20</v>
      </c>
      <c r="C358">
        <v>30</v>
      </c>
      <c r="D358">
        <v>1</v>
      </c>
      <c r="E358">
        <v>1</v>
      </c>
      <c r="F358">
        <v>1</v>
      </c>
      <c r="G358">
        <v>0</v>
      </c>
      <c r="H358">
        <v>36</v>
      </c>
      <c r="I358">
        <v>46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 t="s">
        <v>79</v>
      </c>
      <c r="X358" t="s">
        <v>80</v>
      </c>
      <c r="Y358" t="s">
        <v>81</v>
      </c>
      <c r="Z358" s="7" t="s">
        <v>56</v>
      </c>
      <c r="AA358" s="7"/>
    </row>
    <row r="359" spans="1:27" x14ac:dyDescent="0.25">
      <c r="A359" t="s">
        <v>56</v>
      </c>
      <c r="B359">
        <v>20</v>
      </c>
      <c r="C359">
        <v>31</v>
      </c>
      <c r="D359">
        <v>1</v>
      </c>
      <c r="E359">
        <v>1</v>
      </c>
      <c r="F359">
        <v>1</v>
      </c>
      <c r="G359">
        <v>0</v>
      </c>
      <c r="H359">
        <v>28</v>
      </c>
      <c r="I359">
        <v>42</v>
      </c>
      <c r="J359">
        <v>0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 t="s">
        <v>79</v>
      </c>
      <c r="X359" t="s">
        <v>80</v>
      </c>
      <c r="Y359" t="s">
        <v>81</v>
      </c>
      <c r="Z359" s="7" t="s">
        <v>56</v>
      </c>
      <c r="AA359" s="7"/>
    </row>
    <row r="360" spans="1:27" x14ac:dyDescent="0.25">
      <c r="B360" t="s">
        <v>105</v>
      </c>
      <c r="C360">
        <f>AVERAGE(C3:C359)</f>
        <v>8.9271708683473392</v>
      </c>
      <c r="D360" s="4">
        <f t="shared" ref="D360:H360" si="0">AVERAGE(D3:D359)</f>
        <v>1.3661971830985915</v>
      </c>
      <c r="E360" s="4">
        <f t="shared" si="0"/>
        <v>0.91036414565826329</v>
      </c>
      <c r="F360" s="4">
        <f t="shared" si="0"/>
        <v>0.8571428571428571</v>
      </c>
      <c r="G360" s="4">
        <f t="shared" si="0"/>
        <v>5.0420168067226892E-2</v>
      </c>
      <c r="H360" s="4">
        <f t="shared" si="0"/>
        <v>50.456582633053223</v>
      </c>
      <c r="I360" s="4">
        <f t="shared" ref="I360" si="1">AVERAGE(I3:I359)</f>
        <v>40.591036414565828</v>
      </c>
      <c r="J360" s="4">
        <f t="shared" ref="J360" si="2">AVERAGE(J3:J359)</f>
        <v>0.24089635854341737</v>
      </c>
      <c r="K360" s="4">
        <f t="shared" ref="K360" si="3">AVERAGE(K3:K359)</f>
        <v>0.31372549019607843</v>
      </c>
      <c r="L360" s="4">
        <f t="shared" ref="L360:M360" si="4">AVERAGE(L3:L359)</f>
        <v>8.683473389355742E-2</v>
      </c>
      <c r="M360" s="4">
        <f t="shared" si="4"/>
        <v>0.67226890756302526</v>
      </c>
      <c r="N360" s="4">
        <f t="shared" ref="N360" si="5">AVERAGE(N3:N359)</f>
        <v>0.11484593837535013</v>
      </c>
      <c r="O360" s="4">
        <f t="shared" ref="O360" si="6">AVERAGE(O3:O359)</f>
        <v>0.4061624649859944</v>
      </c>
      <c r="P360" s="4">
        <f t="shared" ref="P360" si="7">AVERAGE(P3:P359)</f>
        <v>0.16526610644257703</v>
      </c>
      <c r="Q360" s="4">
        <f t="shared" ref="Q360" si="8">AVERAGE(Q3:Q359)</f>
        <v>4.2016806722689079E-2</v>
      </c>
      <c r="R360" s="4">
        <f t="shared" ref="R360" si="9">AVERAGE(R3:R359)</f>
        <v>6.4425770308123242E-2</v>
      </c>
      <c r="S360" s="4">
        <f t="shared" ref="S360" si="10">AVERAGE(S3:S359)</f>
        <v>0.10084033613445378</v>
      </c>
      <c r="T360" s="4">
        <f t="shared" ref="T360" si="11">AVERAGE(T3:T359)</f>
        <v>1.680672268907563E-2</v>
      </c>
      <c r="U360" s="4">
        <f t="shared" ref="U360" si="12">AVERAGE(U3:U359)</f>
        <v>2.5210084033613446E-2</v>
      </c>
      <c r="V360" s="4">
        <f t="shared" ref="V360" si="13">AVERAGE(V3:V359)</f>
        <v>5.6179775280898875E-3</v>
      </c>
    </row>
    <row r="361" spans="1:27" x14ac:dyDescent="0.25">
      <c r="B361" t="s">
        <v>106</v>
      </c>
      <c r="C361">
        <f>STDEV(C3:C359)</f>
        <v>6.4377107127240496</v>
      </c>
      <c r="D361" s="4">
        <f t="shared" ref="D361:V361" si="14">STDEV(D3:D359)</f>
        <v>0.79616731306147137</v>
      </c>
      <c r="E361" s="4">
        <f t="shared" si="14"/>
        <v>0.42773131812927606</v>
      </c>
      <c r="F361" s="4">
        <f t="shared" si="14"/>
        <v>0.35041823211653672</v>
      </c>
      <c r="G361" s="4">
        <f t="shared" si="14"/>
        <v>0.38618138085354298</v>
      </c>
      <c r="H361" s="4">
        <f t="shared" si="14"/>
        <v>36.50236936402451</v>
      </c>
      <c r="I361" s="4">
        <f t="shared" si="14"/>
        <v>19.833137583215059</v>
      </c>
      <c r="J361" s="4">
        <f t="shared" si="14"/>
        <v>0.4282277076105121</v>
      </c>
      <c r="K361" s="4">
        <f t="shared" si="14"/>
        <v>0.83944662266153824</v>
      </c>
      <c r="L361" s="4">
        <f t="shared" si="14"/>
        <v>0.28198794325020771</v>
      </c>
      <c r="M361" s="4">
        <f t="shared" si="14"/>
        <v>0.47004500795995363</v>
      </c>
      <c r="N361" s="4">
        <f t="shared" si="14"/>
        <v>0.5764364483681903</v>
      </c>
      <c r="O361" s="4">
        <f t="shared" si="14"/>
        <v>1.1294157316414979</v>
      </c>
      <c r="P361" s="4">
        <f t="shared" si="14"/>
        <v>0.64313422271455245</v>
      </c>
      <c r="Q361" s="4">
        <f t="shared" si="14"/>
        <v>0.2920758131301136</v>
      </c>
      <c r="R361" s="4">
        <f t="shared" si="14"/>
        <v>0.39490507778151102</v>
      </c>
      <c r="S361" s="4">
        <f t="shared" si="14"/>
        <v>0.50383291521923579</v>
      </c>
      <c r="T361" s="4">
        <f t="shared" si="14"/>
        <v>0.14895855376981665</v>
      </c>
      <c r="U361" s="4">
        <f t="shared" si="14"/>
        <v>0.20370934655914716</v>
      </c>
      <c r="V361" s="4">
        <f t="shared" si="14"/>
        <v>0.105999788000636</v>
      </c>
    </row>
    <row r="362" spans="1:27" x14ac:dyDescent="0.25">
      <c r="B362" t="s">
        <v>104</v>
      </c>
      <c r="C362">
        <f>STDEV(C3:C359)/SQRT(COUNT(C3:C359))</f>
        <v>0.34071978194103131</v>
      </c>
      <c r="D362" s="4">
        <f t="shared" ref="D362:V362" si="15">STDEV(D3:D359)/SQRT(COUNT(D3:D359))</f>
        <v>4.2256173493049658E-2</v>
      </c>
      <c r="E362" s="4">
        <f t="shared" si="15"/>
        <v>2.2637941955718908E-2</v>
      </c>
      <c r="F362" s="4">
        <f t="shared" si="15"/>
        <v>1.8546099531767807E-2</v>
      </c>
      <c r="G362" s="4">
        <f t="shared" si="15"/>
        <v>2.0438886080115425E-2</v>
      </c>
      <c r="H362" s="4">
        <f t="shared" si="15"/>
        <v>1.9319102527331171</v>
      </c>
      <c r="I362" s="4">
        <f t="shared" si="15"/>
        <v>1.0496809524546227</v>
      </c>
      <c r="J362" s="4">
        <f t="shared" si="15"/>
        <v>2.2664213673003482E-2</v>
      </c>
      <c r="K362" s="4">
        <f t="shared" si="15"/>
        <v>4.4428226583569153E-2</v>
      </c>
      <c r="L362" s="4">
        <f t="shared" si="15"/>
        <v>1.4924384586637619E-2</v>
      </c>
      <c r="M362" s="4">
        <f t="shared" si="15"/>
        <v>2.4877419903016798E-2</v>
      </c>
      <c r="N362" s="4">
        <f t="shared" si="15"/>
        <v>3.0508252041006417E-2</v>
      </c>
      <c r="O362" s="4">
        <f t="shared" si="15"/>
        <v>5.9775019254139708E-2</v>
      </c>
      <c r="P362" s="4">
        <f t="shared" si="15"/>
        <v>3.4038272594171144E-2</v>
      </c>
      <c r="Q362" s="4">
        <f t="shared" si="15"/>
        <v>1.5458291277868335E-2</v>
      </c>
      <c r="R362" s="4">
        <f t="shared" si="15"/>
        <v>2.0900593082441909E-2</v>
      </c>
      <c r="S362" s="4">
        <f t="shared" si="15"/>
        <v>2.6665665586513058E-2</v>
      </c>
      <c r="T362" s="4">
        <f t="shared" si="15"/>
        <v>7.8837226808577219E-3</v>
      </c>
      <c r="U362" s="4">
        <f t="shared" si="15"/>
        <v>1.0781441918755219E-2</v>
      </c>
      <c r="V362" s="4">
        <f t="shared" si="15"/>
        <v>5.6179775280898884E-3</v>
      </c>
    </row>
  </sheetData>
  <mergeCells count="360">
    <mergeCell ref="Z169:AA169"/>
    <mergeCell ref="Z170:AA170"/>
    <mergeCell ref="Z240:AA240"/>
    <mergeCell ref="Z241:AA241"/>
    <mergeCell ref="Z242:AA242"/>
    <mergeCell ref="Z243:AA243"/>
    <mergeCell ref="Z238:AA238"/>
    <mergeCell ref="Z239:AA239"/>
    <mergeCell ref="Z237:AA237"/>
    <mergeCell ref="Z183:AA183"/>
    <mergeCell ref="Z184:AA184"/>
    <mergeCell ref="Z185:AA185"/>
    <mergeCell ref="Z186:AA186"/>
    <mergeCell ref="Z187:AA187"/>
    <mergeCell ref="Z188:AA188"/>
    <mergeCell ref="Z189:AA189"/>
    <mergeCell ref="Z190:AA190"/>
    <mergeCell ref="Z175:AA175"/>
    <mergeCell ref="Z176:AA176"/>
    <mergeCell ref="Z177:AA177"/>
    <mergeCell ref="Z178:AA178"/>
    <mergeCell ref="Z179:AA179"/>
    <mergeCell ref="Z180:AA180"/>
    <mergeCell ref="Z181:AA181"/>
    <mergeCell ref="Z163:AA163"/>
    <mergeCell ref="Z164:AA164"/>
    <mergeCell ref="Z165:AA165"/>
    <mergeCell ref="Z166:AA166"/>
    <mergeCell ref="Z167:AA167"/>
    <mergeCell ref="Z168:AA168"/>
    <mergeCell ref="Z157:AA157"/>
    <mergeCell ref="Z158:AA158"/>
    <mergeCell ref="Z159:AA159"/>
    <mergeCell ref="Z160:AA160"/>
    <mergeCell ref="Z161:AA161"/>
    <mergeCell ref="Z162:AA162"/>
    <mergeCell ref="Z154:AA154"/>
    <mergeCell ref="Z155:AA155"/>
    <mergeCell ref="Z156:AA156"/>
    <mergeCell ref="Z145:AA145"/>
    <mergeCell ref="Z146:AA146"/>
    <mergeCell ref="Z147:AA147"/>
    <mergeCell ref="Z148:AA148"/>
    <mergeCell ref="Z149:AA149"/>
    <mergeCell ref="Z150:AA150"/>
    <mergeCell ref="Z104:AA104"/>
    <mergeCell ref="Z105:AA105"/>
    <mergeCell ref="Z106:AA106"/>
    <mergeCell ref="Z107:AA107"/>
    <mergeCell ref="Z108:AA108"/>
    <mergeCell ref="Z109:AA109"/>
    <mergeCell ref="Z98:AA98"/>
    <mergeCell ref="Z99:AA99"/>
    <mergeCell ref="Z100:AA100"/>
    <mergeCell ref="Z101:AA101"/>
    <mergeCell ref="Z102:AA102"/>
    <mergeCell ref="Z103:AA103"/>
    <mergeCell ref="Z92:AA92"/>
    <mergeCell ref="Z93:AA93"/>
    <mergeCell ref="Z94:AA94"/>
    <mergeCell ref="Z95:AA95"/>
    <mergeCell ref="Z96:AA96"/>
    <mergeCell ref="Z97:AA97"/>
    <mergeCell ref="Z86:AA86"/>
    <mergeCell ref="Z87:AA87"/>
    <mergeCell ref="Z88:AA88"/>
    <mergeCell ref="Z89:AA89"/>
    <mergeCell ref="Z90:AA90"/>
    <mergeCell ref="Z91:AA91"/>
    <mergeCell ref="Z80:AA80"/>
    <mergeCell ref="Z81:AA81"/>
    <mergeCell ref="Z82:AA82"/>
    <mergeCell ref="Z83:AA83"/>
    <mergeCell ref="Z84:AA84"/>
    <mergeCell ref="Z85:AA85"/>
    <mergeCell ref="Z74:AA74"/>
    <mergeCell ref="Z75:AA75"/>
    <mergeCell ref="Z76:AA76"/>
    <mergeCell ref="Z77:AA77"/>
    <mergeCell ref="Z78:AA78"/>
    <mergeCell ref="Z79:AA79"/>
    <mergeCell ref="Z69:AA69"/>
    <mergeCell ref="Z70:AA70"/>
    <mergeCell ref="Z71:AA71"/>
    <mergeCell ref="Z72:AA72"/>
    <mergeCell ref="Z73:AA73"/>
    <mergeCell ref="Z62:AA62"/>
    <mergeCell ref="Z63:AA63"/>
    <mergeCell ref="Z64:AA64"/>
    <mergeCell ref="Z65:AA65"/>
    <mergeCell ref="Z66:AA66"/>
    <mergeCell ref="Z67:AA67"/>
    <mergeCell ref="Z60:AA60"/>
    <mergeCell ref="Z61:AA61"/>
    <mergeCell ref="Z50:AA50"/>
    <mergeCell ref="Z51:AA51"/>
    <mergeCell ref="Z52:AA52"/>
    <mergeCell ref="Z53:AA53"/>
    <mergeCell ref="Z54:AA54"/>
    <mergeCell ref="Z55:AA55"/>
    <mergeCell ref="Z68:AA68"/>
    <mergeCell ref="Z59:AA59"/>
    <mergeCell ref="Z27:AA27"/>
    <mergeCell ref="Z28:AA28"/>
    <mergeCell ref="Z29:AA29"/>
    <mergeCell ref="Z30:AA30"/>
    <mergeCell ref="Z48:AA48"/>
    <mergeCell ref="Z49:AA49"/>
    <mergeCell ref="Z21:AA21"/>
    <mergeCell ref="Z22:AA22"/>
    <mergeCell ref="Z23:AA23"/>
    <mergeCell ref="Z24:AA24"/>
    <mergeCell ref="Z25:AA25"/>
    <mergeCell ref="Z26:AA26"/>
    <mergeCell ref="Z41:AA41"/>
    <mergeCell ref="Z42:AA42"/>
    <mergeCell ref="Z43:AA43"/>
    <mergeCell ref="Z32:AA32"/>
    <mergeCell ref="Z33:AA33"/>
    <mergeCell ref="Z34:AA34"/>
    <mergeCell ref="Z35:AA35"/>
    <mergeCell ref="Z36:AA36"/>
    <mergeCell ref="Z37:AA37"/>
    <mergeCell ref="Z31:AA31"/>
    <mergeCell ref="Z17:AA17"/>
    <mergeCell ref="Z18:AA18"/>
    <mergeCell ref="Z19:AA19"/>
    <mergeCell ref="Z20:AA20"/>
    <mergeCell ref="Z232:AA232"/>
    <mergeCell ref="Z233:AA233"/>
    <mergeCell ref="Z234:AA234"/>
    <mergeCell ref="Z235:AA235"/>
    <mergeCell ref="Z236:AA236"/>
    <mergeCell ref="Z226:AA226"/>
    <mergeCell ref="Z227:AA227"/>
    <mergeCell ref="Z228:AA228"/>
    <mergeCell ref="Z229:AA229"/>
    <mergeCell ref="Z230:AA230"/>
    <mergeCell ref="Z231:AA231"/>
    <mergeCell ref="Z44:AA44"/>
    <mergeCell ref="Z45:AA45"/>
    <mergeCell ref="Z46:AA46"/>
    <mergeCell ref="Z47:AA47"/>
    <mergeCell ref="Z224:AA224"/>
    <mergeCell ref="Z225:AA225"/>
    <mergeCell ref="Z38:AA38"/>
    <mergeCell ref="Z39:AA39"/>
    <mergeCell ref="Z40:AA40"/>
    <mergeCell ref="Z7:AA7"/>
    <mergeCell ref="Z6:AA6"/>
    <mergeCell ref="Z5:AA5"/>
    <mergeCell ref="Z284:AA284"/>
    <mergeCell ref="Z271:AA271"/>
    <mergeCell ref="Z270:AA270"/>
    <mergeCell ref="Z272:AA272"/>
    <mergeCell ref="Z117:AA117"/>
    <mergeCell ref="Z118:AA118"/>
    <mergeCell ref="Z119:AA119"/>
    <mergeCell ref="Z120:AA120"/>
    <mergeCell ref="Z121:AA121"/>
    <mergeCell ref="Z122:AA122"/>
    <mergeCell ref="Z123:AA123"/>
    <mergeCell ref="Z124:AA124"/>
    <mergeCell ref="Z125:AA125"/>
    <mergeCell ref="Z126:AA126"/>
    <mergeCell ref="Z127:AA127"/>
    <mergeCell ref="Z128:AA128"/>
    <mergeCell ref="Z278:AA278"/>
    <mergeCell ref="Z279:AA279"/>
    <mergeCell ref="Z280:AA280"/>
    <mergeCell ref="Z281:AA281"/>
    <mergeCell ref="Z129:AA129"/>
    <mergeCell ref="W1:Y1"/>
    <mergeCell ref="Z1:AA1"/>
    <mergeCell ref="Z110:AA110"/>
    <mergeCell ref="Z111:AA111"/>
    <mergeCell ref="Z112:AA112"/>
    <mergeCell ref="Z113:AA113"/>
    <mergeCell ref="Z114:AA114"/>
    <mergeCell ref="Z115:AA115"/>
    <mergeCell ref="Z116:AA116"/>
    <mergeCell ref="Z4:AA4"/>
    <mergeCell ref="Z2:AA2"/>
    <mergeCell ref="Z3:AA3"/>
    <mergeCell ref="Z14:AA14"/>
    <mergeCell ref="Z15:AA15"/>
    <mergeCell ref="Z16:AA16"/>
    <mergeCell ref="Z8:AA8"/>
    <mergeCell ref="Z9:AA9"/>
    <mergeCell ref="Z10:AA10"/>
    <mergeCell ref="Z11:AA11"/>
    <mergeCell ref="Z12:AA12"/>
    <mergeCell ref="Z13:AA13"/>
    <mergeCell ref="Z56:AA56"/>
    <mergeCell ref="Z57:AA57"/>
    <mergeCell ref="Z58:AA58"/>
    <mergeCell ref="Z130:AA130"/>
    <mergeCell ref="Z131:AA131"/>
    <mergeCell ref="Z132:AA132"/>
    <mergeCell ref="Z171:AA171"/>
    <mergeCell ref="Z172:AA172"/>
    <mergeCell ref="Z173:AA173"/>
    <mergeCell ref="Z174:AA174"/>
    <mergeCell ref="Z191:AA191"/>
    <mergeCell ref="Z182:AA182"/>
    <mergeCell ref="Z139:AA139"/>
    <mergeCell ref="Z140:AA140"/>
    <mergeCell ref="Z141:AA141"/>
    <mergeCell ref="Z142:AA142"/>
    <mergeCell ref="Z143:AA143"/>
    <mergeCell ref="Z144:AA144"/>
    <mergeCell ref="Z133:AA133"/>
    <mergeCell ref="Z134:AA134"/>
    <mergeCell ref="Z135:AA135"/>
    <mergeCell ref="Z136:AA136"/>
    <mergeCell ref="Z137:AA137"/>
    <mergeCell ref="Z138:AA138"/>
    <mergeCell ref="Z151:AA151"/>
    <mergeCell ref="Z152:AA152"/>
    <mergeCell ref="Z153:AA153"/>
    <mergeCell ref="Z192:AA192"/>
    <mergeCell ref="Z193:AA193"/>
    <mergeCell ref="Z194:AA194"/>
    <mergeCell ref="Z195:AA195"/>
    <mergeCell ref="Z196:AA196"/>
    <mergeCell ref="Z197:AA197"/>
    <mergeCell ref="Z198:AA198"/>
    <mergeCell ref="Z199:AA199"/>
    <mergeCell ref="Z200:AA200"/>
    <mergeCell ref="Z201:AA201"/>
    <mergeCell ref="Z202:AA202"/>
    <mergeCell ref="Z203:AA203"/>
    <mergeCell ref="Z204:AA204"/>
    <mergeCell ref="Z205:AA205"/>
    <mergeCell ref="Z206:AA206"/>
    <mergeCell ref="Z207:AA207"/>
    <mergeCell ref="Z208:AA208"/>
    <mergeCell ref="Z209:AA209"/>
    <mergeCell ref="Z210:AA210"/>
    <mergeCell ref="Z211:AA211"/>
    <mergeCell ref="Z212:AA212"/>
    <mergeCell ref="Z213:AA213"/>
    <mergeCell ref="Z214:AA214"/>
    <mergeCell ref="Z215:AA215"/>
    <mergeCell ref="Z216:AA216"/>
    <mergeCell ref="Z217:AA217"/>
    <mergeCell ref="Z218:AA218"/>
    <mergeCell ref="Z219:AA219"/>
    <mergeCell ref="Z220:AA220"/>
    <mergeCell ref="Z221:AA221"/>
    <mergeCell ref="Z222:AA222"/>
    <mergeCell ref="Z223:AA223"/>
    <mergeCell ref="Z251:AA251"/>
    <mergeCell ref="Z252:AA252"/>
    <mergeCell ref="Z253:AA253"/>
    <mergeCell ref="Z250:AA250"/>
    <mergeCell ref="Z244:AA244"/>
    <mergeCell ref="Z245:AA245"/>
    <mergeCell ref="Z246:AA246"/>
    <mergeCell ref="Z247:AA247"/>
    <mergeCell ref="Z248:AA248"/>
    <mergeCell ref="Z249:AA249"/>
    <mergeCell ref="Z254:AA254"/>
    <mergeCell ref="Z255:AA255"/>
    <mergeCell ref="Z256:AA256"/>
    <mergeCell ref="Z257:AA257"/>
    <mergeCell ref="Z258:AA258"/>
    <mergeCell ref="Z259:AA259"/>
    <mergeCell ref="Z260:AA260"/>
    <mergeCell ref="Z261:AA261"/>
    <mergeCell ref="Z262:AA262"/>
    <mergeCell ref="Z263:AA263"/>
    <mergeCell ref="Z264:AA264"/>
    <mergeCell ref="Z265:AA265"/>
    <mergeCell ref="Z266:AA266"/>
    <mergeCell ref="Z267:AA267"/>
    <mergeCell ref="Z268:AA268"/>
    <mergeCell ref="Z269:AA269"/>
    <mergeCell ref="Z289:AA289"/>
    <mergeCell ref="Z290:AA290"/>
    <mergeCell ref="Z285:AA285"/>
    <mergeCell ref="Z286:AA286"/>
    <mergeCell ref="Z287:AA287"/>
    <mergeCell ref="Z288:AA288"/>
    <mergeCell ref="Z282:AA282"/>
    <mergeCell ref="Z283:AA283"/>
    <mergeCell ref="Z273:AA273"/>
    <mergeCell ref="Z274:AA274"/>
    <mergeCell ref="Z275:AA275"/>
    <mergeCell ref="Z276:AA276"/>
    <mergeCell ref="Z277:AA277"/>
    <mergeCell ref="Z291:AA291"/>
    <mergeCell ref="Z292:AA292"/>
    <mergeCell ref="Z293:AA293"/>
    <mergeCell ref="Z294:AA294"/>
    <mergeCell ref="Z295:AA295"/>
    <mergeCell ref="Z296:AA296"/>
    <mergeCell ref="Z297:AA297"/>
    <mergeCell ref="Z298:AA298"/>
    <mergeCell ref="Z299:AA299"/>
    <mergeCell ref="Z300:AA300"/>
    <mergeCell ref="Z301:AA301"/>
    <mergeCell ref="Z302:AA302"/>
    <mergeCell ref="Z303:AA303"/>
    <mergeCell ref="Z304:AA304"/>
    <mergeCell ref="Z305:AA305"/>
    <mergeCell ref="Z306:AA306"/>
    <mergeCell ref="Z307:AA307"/>
    <mergeCell ref="Z308:AA308"/>
    <mergeCell ref="Z309:AA309"/>
    <mergeCell ref="Z310:AA310"/>
    <mergeCell ref="Z311:AA311"/>
    <mergeCell ref="Z312:AA312"/>
    <mergeCell ref="Z313:AA313"/>
    <mergeCell ref="Z314:AA314"/>
    <mergeCell ref="Z315:AA315"/>
    <mergeCell ref="Z316:AA316"/>
    <mergeCell ref="Z317:AA317"/>
    <mergeCell ref="Z318:AA318"/>
    <mergeCell ref="Z319:AA319"/>
    <mergeCell ref="Z320:AA320"/>
    <mergeCell ref="Z321:AA321"/>
    <mergeCell ref="Z322:AA322"/>
    <mergeCell ref="Z323:AA323"/>
    <mergeCell ref="Z324:AA324"/>
    <mergeCell ref="Z325:AA325"/>
    <mergeCell ref="Z326:AA326"/>
    <mergeCell ref="Z327:AA327"/>
    <mergeCell ref="Z328:AA328"/>
    <mergeCell ref="Z329:AA329"/>
    <mergeCell ref="Z330:AA330"/>
    <mergeCell ref="Z331:AA331"/>
    <mergeCell ref="Z332:AA332"/>
    <mergeCell ref="Z333:AA333"/>
    <mergeCell ref="Z334:AA334"/>
    <mergeCell ref="Z335:AA335"/>
    <mergeCell ref="Z336:AA336"/>
    <mergeCell ref="Z337:AA337"/>
    <mergeCell ref="Z338:AA338"/>
    <mergeCell ref="Z339:AA339"/>
    <mergeCell ref="Z340:AA340"/>
    <mergeCell ref="Z341:AA341"/>
    <mergeCell ref="Z342:AA342"/>
    <mergeCell ref="Z343:AA343"/>
    <mergeCell ref="Z344:AA344"/>
    <mergeCell ref="Z354:AA354"/>
    <mergeCell ref="Z355:AA355"/>
    <mergeCell ref="Z356:AA356"/>
    <mergeCell ref="Z357:AA357"/>
    <mergeCell ref="Z358:AA358"/>
    <mergeCell ref="Z359:AA359"/>
    <mergeCell ref="Z345:AA345"/>
    <mergeCell ref="Z346:AA346"/>
    <mergeCell ref="Z347:AA347"/>
    <mergeCell ref="Z348:AA348"/>
    <mergeCell ref="Z349:AA349"/>
    <mergeCell ref="Z350:AA350"/>
    <mergeCell ref="Z351:AA351"/>
    <mergeCell ref="Z352:AA352"/>
    <mergeCell ref="Z353:AA3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"/>
  <sheetViews>
    <sheetView workbookViewId="0">
      <selection activeCell="R24" sqref="A1:R24"/>
    </sheetView>
  </sheetViews>
  <sheetFormatPr defaultRowHeight="15" x14ac:dyDescent="0.25"/>
  <sheetData>
    <row r="1" spans="1:29" x14ac:dyDescent="0.25">
      <c r="A1" t="s">
        <v>87</v>
      </c>
      <c r="B1" t="s">
        <v>103</v>
      </c>
      <c r="C1" t="s">
        <v>88</v>
      </c>
      <c r="G1" t="s">
        <v>89</v>
      </c>
      <c r="J1" s="8" t="s">
        <v>90</v>
      </c>
      <c r="K1" s="8"/>
      <c r="L1" s="8" t="s">
        <v>91</v>
      </c>
      <c r="M1" s="8"/>
      <c r="N1" s="8"/>
      <c r="O1" s="8"/>
      <c r="P1" t="s">
        <v>92</v>
      </c>
      <c r="Q1" t="s">
        <v>17</v>
      </c>
    </row>
    <row r="2" spans="1:29" x14ac:dyDescent="0.25">
      <c r="C2" t="s">
        <v>93</v>
      </c>
      <c r="D2" t="s">
        <v>3</v>
      </c>
      <c r="E2" t="s">
        <v>4</v>
      </c>
      <c r="F2" t="s">
        <v>86</v>
      </c>
      <c r="G2" t="s">
        <v>85</v>
      </c>
      <c r="H2" t="s">
        <v>94</v>
      </c>
      <c r="I2" t="s">
        <v>95</v>
      </c>
      <c r="J2" t="s">
        <v>85</v>
      </c>
      <c r="K2" t="s">
        <v>94</v>
      </c>
      <c r="L2" t="s">
        <v>96</v>
      </c>
      <c r="M2" t="s">
        <v>97</v>
      </c>
      <c r="N2" t="s">
        <v>99</v>
      </c>
      <c r="O2" t="s">
        <v>97</v>
      </c>
    </row>
    <row r="3" spans="1:29" x14ac:dyDescent="0.25">
      <c r="M3" t="s">
        <v>98</v>
      </c>
      <c r="N3" t="s">
        <v>100</v>
      </c>
      <c r="O3" t="s">
        <v>100</v>
      </c>
    </row>
    <row r="4" spans="1:29" x14ac:dyDescent="0.25">
      <c r="A4">
        <v>1</v>
      </c>
      <c r="B4">
        <v>30</v>
      </c>
      <c r="C4">
        <v>10</v>
      </c>
      <c r="D4">
        <v>0</v>
      </c>
      <c r="E4">
        <v>12</v>
      </c>
      <c r="F4">
        <v>8</v>
      </c>
      <c r="G4">
        <v>3</v>
      </c>
      <c r="H4">
        <v>1</v>
      </c>
      <c r="I4">
        <v>6</v>
      </c>
      <c r="J4">
        <v>6</v>
      </c>
      <c r="K4">
        <v>2</v>
      </c>
      <c r="L4">
        <v>0</v>
      </c>
      <c r="M4">
        <v>6</v>
      </c>
      <c r="N4">
        <v>0</v>
      </c>
      <c r="O4">
        <v>2</v>
      </c>
      <c r="P4">
        <v>0</v>
      </c>
      <c r="Q4" s="7" t="s">
        <v>24</v>
      </c>
      <c r="R4" s="7"/>
    </row>
    <row r="5" spans="1:29" x14ac:dyDescent="0.25">
      <c r="A5">
        <v>2</v>
      </c>
      <c r="B5">
        <v>21</v>
      </c>
      <c r="C5">
        <v>8</v>
      </c>
      <c r="D5">
        <v>5</v>
      </c>
      <c r="E5">
        <v>4</v>
      </c>
      <c r="F5">
        <v>4</v>
      </c>
      <c r="G5">
        <v>4</v>
      </c>
      <c r="H5">
        <v>1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8" t="s">
        <v>9</v>
      </c>
      <c r="R5" s="8"/>
    </row>
    <row r="6" spans="1:29" x14ac:dyDescent="0.25">
      <c r="A6">
        <v>3</v>
      </c>
      <c r="B6">
        <v>19</v>
      </c>
      <c r="C6">
        <v>11</v>
      </c>
      <c r="D6">
        <v>0</v>
      </c>
      <c r="E6">
        <v>4</v>
      </c>
      <c r="F6">
        <v>4</v>
      </c>
      <c r="G6">
        <v>8</v>
      </c>
      <c r="H6">
        <v>0</v>
      </c>
      <c r="I6">
        <v>3</v>
      </c>
      <c r="J6">
        <v>8</v>
      </c>
      <c r="K6">
        <v>0</v>
      </c>
      <c r="L6">
        <v>0</v>
      </c>
      <c r="M6">
        <v>8</v>
      </c>
      <c r="N6">
        <v>0</v>
      </c>
      <c r="O6">
        <v>0</v>
      </c>
      <c r="P6">
        <v>0</v>
      </c>
      <c r="Q6" s="8" t="s">
        <v>31</v>
      </c>
      <c r="R6" s="8"/>
      <c r="T6" s="8" t="s">
        <v>90</v>
      </c>
      <c r="U6" s="8"/>
      <c r="V6" s="8" t="s">
        <v>91</v>
      </c>
      <c r="W6" s="8"/>
      <c r="X6" s="8"/>
      <c r="Y6" s="8"/>
      <c r="Z6" s="5" t="s">
        <v>92</v>
      </c>
    </row>
    <row r="7" spans="1:29" x14ac:dyDescent="0.25">
      <c r="A7">
        <v>4</v>
      </c>
      <c r="B7">
        <v>35</v>
      </c>
      <c r="C7">
        <v>19</v>
      </c>
      <c r="D7">
        <v>0</v>
      </c>
      <c r="E7">
        <v>9</v>
      </c>
      <c r="F7">
        <v>7</v>
      </c>
      <c r="G7">
        <v>3</v>
      </c>
      <c r="H7">
        <v>1</v>
      </c>
      <c r="I7">
        <v>15</v>
      </c>
      <c r="J7">
        <v>1</v>
      </c>
      <c r="K7">
        <v>2</v>
      </c>
      <c r="L7">
        <v>0</v>
      </c>
      <c r="M7">
        <v>1</v>
      </c>
      <c r="N7">
        <v>1</v>
      </c>
      <c r="O7">
        <v>1</v>
      </c>
      <c r="P7">
        <v>0</v>
      </c>
      <c r="Q7" s="8" t="s">
        <v>9</v>
      </c>
      <c r="R7" s="8"/>
      <c r="T7" s="5" t="s">
        <v>85</v>
      </c>
      <c r="U7" s="5" t="s">
        <v>94</v>
      </c>
      <c r="V7" s="5" t="s">
        <v>96</v>
      </c>
      <c r="W7" s="5" t="s">
        <v>97</v>
      </c>
      <c r="X7" s="5" t="s">
        <v>99</v>
      </c>
      <c r="Y7" s="5" t="s">
        <v>97</v>
      </c>
      <c r="Z7" s="5"/>
    </row>
    <row r="8" spans="1:29" x14ac:dyDescent="0.25">
      <c r="A8">
        <v>5</v>
      </c>
      <c r="B8">
        <v>20</v>
      </c>
      <c r="C8">
        <v>15</v>
      </c>
      <c r="D8">
        <v>1</v>
      </c>
      <c r="E8">
        <v>3</v>
      </c>
      <c r="F8">
        <v>1</v>
      </c>
      <c r="G8">
        <v>6</v>
      </c>
      <c r="H8">
        <v>0</v>
      </c>
      <c r="I8">
        <v>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8" t="s">
        <v>9</v>
      </c>
      <c r="R8" s="8"/>
      <c r="T8" s="5"/>
      <c r="U8" s="5"/>
      <c r="V8" s="5"/>
      <c r="W8" s="5" t="s">
        <v>98</v>
      </c>
      <c r="X8" s="5" t="s">
        <v>100</v>
      </c>
      <c r="Y8" s="5" t="s">
        <v>100</v>
      </c>
      <c r="Z8" s="5"/>
    </row>
    <row r="9" spans="1:29" x14ac:dyDescent="0.25">
      <c r="A9">
        <v>6</v>
      </c>
      <c r="B9">
        <v>24</v>
      </c>
      <c r="C9">
        <v>9</v>
      </c>
      <c r="D9">
        <v>0</v>
      </c>
      <c r="E9">
        <v>4</v>
      </c>
      <c r="F9">
        <v>11</v>
      </c>
      <c r="G9">
        <v>2</v>
      </c>
      <c r="H9">
        <v>0</v>
      </c>
      <c r="I9">
        <v>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8" t="s">
        <v>9</v>
      </c>
      <c r="R9" s="8"/>
      <c r="T9" s="5">
        <v>6</v>
      </c>
      <c r="U9" s="5">
        <v>2</v>
      </c>
      <c r="V9" s="5">
        <v>0</v>
      </c>
      <c r="W9" s="5">
        <v>6</v>
      </c>
      <c r="X9" s="5">
        <v>0</v>
      </c>
      <c r="Y9" s="5">
        <v>2</v>
      </c>
      <c r="Z9" s="5">
        <v>0</v>
      </c>
      <c r="AB9">
        <f>AVERAGE(T9:U10)</f>
        <v>4</v>
      </c>
    </row>
    <row r="10" spans="1:29" x14ac:dyDescent="0.25">
      <c r="A10">
        <v>7</v>
      </c>
      <c r="B10">
        <v>19</v>
      </c>
      <c r="C10">
        <v>5</v>
      </c>
      <c r="D10">
        <v>0</v>
      </c>
      <c r="E10">
        <v>2</v>
      </c>
      <c r="F10">
        <v>12</v>
      </c>
      <c r="G10">
        <v>3</v>
      </c>
      <c r="H10">
        <v>0</v>
      </c>
      <c r="I10">
        <v>2</v>
      </c>
      <c r="J10">
        <v>6</v>
      </c>
      <c r="K10">
        <v>0</v>
      </c>
      <c r="L10">
        <v>1</v>
      </c>
      <c r="M10">
        <v>5</v>
      </c>
      <c r="N10">
        <v>0</v>
      </c>
      <c r="O10">
        <v>0</v>
      </c>
      <c r="P10">
        <v>0</v>
      </c>
      <c r="Q10" s="8" t="s">
        <v>56</v>
      </c>
      <c r="R10" s="8"/>
      <c r="T10" s="5">
        <v>6</v>
      </c>
      <c r="U10" s="5">
        <v>2</v>
      </c>
      <c r="V10" s="5">
        <v>2</v>
      </c>
      <c r="W10" s="5">
        <v>4</v>
      </c>
      <c r="X10" s="5">
        <v>1</v>
      </c>
      <c r="Y10" s="5">
        <v>1</v>
      </c>
      <c r="Z10" s="5">
        <v>0</v>
      </c>
      <c r="AB10">
        <f>_xlfn.STDEV.P(T9:U10)/SQRT(COUNT(T9:U10))</f>
        <v>1</v>
      </c>
    </row>
    <row r="11" spans="1:29" x14ac:dyDescent="0.25">
      <c r="A11">
        <v>8</v>
      </c>
      <c r="B11">
        <v>27</v>
      </c>
      <c r="C11">
        <v>8</v>
      </c>
      <c r="D11">
        <v>0</v>
      </c>
      <c r="E11">
        <v>13</v>
      </c>
      <c r="F11">
        <v>6</v>
      </c>
      <c r="G11">
        <v>4</v>
      </c>
      <c r="H11">
        <v>1</v>
      </c>
      <c r="I11">
        <v>3</v>
      </c>
      <c r="J11">
        <v>2</v>
      </c>
      <c r="K11">
        <v>0</v>
      </c>
      <c r="L11">
        <v>2</v>
      </c>
      <c r="M11">
        <v>0</v>
      </c>
      <c r="N11">
        <v>0</v>
      </c>
      <c r="O11">
        <v>0</v>
      </c>
      <c r="P11">
        <v>0</v>
      </c>
      <c r="Q11" s="8" t="s">
        <v>56</v>
      </c>
      <c r="R11" s="8"/>
    </row>
    <row r="12" spans="1:29" x14ac:dyDescent="0.25">
      <c r="A12">
        <v>9</v>
      </c>
      <c r="B12">
        <v>12</v>
      </c>
      <c r="C12">
        <v>5</v>
      </c>
      <c r="D12">
        <v>0</v>
      </c>
      <c r="E12">
        <v>4</v>
      </c>
      <c r="F12">
        <v>3</v>
      </c>
      <c r="G12">
        <v>2</v>
      </c>
      <c r="H12">
        <v>0</v>
      </c>
      <c r="I12">
        <v>3</v>
      </c>
      <c r="J12">
        <v>3</v>
      </c>
      <c r="K12">
        <v>0</v>
      </c>
      <c r="L12">
        <v>3</v>
      </c>
      <c r="M12">
        <v>0</v>
      </c>
      <c r="N12">
        <v>0</v>
      </c>
      <c r="O12">
        <v>0</v>
      </c>
      <c r="P12">
        <v>0</v>
      </c>
      <c r="Q12" s="8" t="s">
        <v>56</v>
      </c>
      <c r="R12" s="8"/>
      <c r="T12" s="5">
        <v>8</v>
      </c>
      <c r="U12" s="5">
        <v>0</v>
      </c>
      <c r="V12" s="5">
        <v>0</v>
      </c>
      <c r="W12" s="5">
        <v>8</v>
      </c>
      <c r="X12" s="5">
        <v>0</v>
      </c>
      <c r="Y12" s="5">
        <v>0</v>
      </c>
      <c r="Z12" s="5">
        <v>0</v>
      </c>
      <c r="AA12" s="8" t="s">
        <v>31</v>
      </c>
      <c r="AB12" s="8"/>
      <c r="AC12">
        <f>AVERAGE(T12:U12)</f>
        <v>4</v>
      </c>
    </row>
    <row r="13" spans="1:29" x14ac:dyDescent="0.25">
      <c r="A13">
        <v>10</v>
      </c>
      <c r="B13">
        <v>80</v>
      </c>
      <c r="C13">
        <v>15</v>
      </c>
      <c r="D13">
        <v>22</v>
      </c>
      <c r="E13">
        <v>35</v>
      </c>
      <c r="F13">
        <v>8</v>
      </c>
      <c r="G13">
        <v>6</v>
      </c>
      <c r="H13">
        <v>8</v>
      </c>
      <c r="I13">
        <v>1</v>
      </c>
      <c r="J13">
        <v>0</v>
      </c>
      <c r="K13">
        <v>2</v>
      </c>
      <c r="L13">
        <v>0</v>
      </c>
      <c r="M13">
        <v>0</v>
      </c>
      <c r="N13">
        <v>0</v>
      </c>
      <c r="O13">
        <v>2</v>
      </c>
      <c r="P13">
        <v>0</v>
      </c>
      <c r="Q13" s="7" t="s">
        <v>9</v>
      </c>
      <c r="R13" s="7"/>
      <c r="AC13">
        <f>_xlfn.STDEV.P(T12:U12)/SQRT(COUNT(T12:U12))</f>
        <v>2.8284271247461898</v>
      </c>
    </row>
    <row r="14" spans="1:29" x14ac:dyDescent="0.25">
      <c r="A14">
        <v>11</v>
      </c>
      <c r="B14">
        <v>13</v>
      </c>
      <c r="C14">
        <v>7</v>
      </c>
      <c r="D14">
        <v>0</v>
      </c>
      <c r="E14">
        <v>1</v>
      </c>
      <c r="F14">
        <v>5</v>
      </c>
      <c r="G14">
        <v>1</v>
      </c>
      <c r="H14">
        <v>5</v>
      </c>
      <c r="I14">
        <v>1</v>
      </c>
      <c r="J14">
        <v>4</v>
      </c>
      <c r="K14">
        <v>4</v>
      </c>
      <c r="L14">
        <v>4</v>
      </c>
      <c r="M14">
        <v>0</v>
      </c>
      <c r="N14">
        <v>3</v>
      </c>
      <c r="O14">
        <v>1</v>
      </c>
      <c r="P14">
        <v>2</v>
      </c>
      <c r="Q14" s="7" t="s">
        <v>56</v>
      </c>
      <c r="R14" s="7"/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8" t="s">
        <v>9</v>
      </c>
      <c r="AB14" s="8"/>
      <c r="AC14">
        <f>AVERAGE(T14:U19)</f>
        <v>0.41666666666666669</v>
      </c>
    </row>
    <row r="15" spans="1:29" x14ac:dyDescent="0.25">
      <c r="A15">
        <v>12</v>
      </c>
      <c r="B15">
        <v>26</v>
      </c>
      <c r="C15">
        <v>12</v>
      </c>
      <c r="D15">
        <v>4</v>
      </c>
      <c r="E15">
        <v>4</v>
      </c>
      <c r="F15">
        <v>6</v>
      </c>
      <c r="G15">
        <v>5</v>
      </c>
      <c r="H15">
        <v>0</v>
      </c>
      <c r="I15">
        <v>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7" t="s">
        <v>56</v>
      </c>
      <c r="R15" s="7"/>
      <c r="T15" s="5">
        <v>1</v>
      </c>
      <c r="U15" s="5">
        <v>2</v>
      </c>
      <c r="V15" s="5">
        <v>0</v>
      </c>
      <c r="W15" s="5">
        <v>1</v>
      </c>
      <c r="X15" s="5">
        <v>1</v>
      </c>
      <c r="Y15" s="5">
        <v>1</v>
      </c>
      <c r="Z15" s="5">
        <v>0</v>
      </c>
      <c r="AC15">
        <f>_xlfn.STDEV.P(T14:U19)/SQRT(COUNT(T14:U19))</f>
        <v>0.2191629699730486</v>
      </c>
    </row>
    <row r="16" spans="1:29" x14ac:dyDescent="0.25">
      <c r="A16">
        <v>13</v>
      </c>
      <c r="B16">
        <v>17</v>
      </c>
      <c r="C16">
        <v>10</v>
      </c>
      <c r="D16">
        <v>0</v>
      </c>
      <c r="E16">
        <v>3</v>
      </c>
      <c r="F16">
        <v>4</v>
      </c>
      <c r="G16">
        <v>3</v>
      </c>
      <c r="H16">
        <v>0</v>
      </c>
      <c r="I16">
        <v>7</v>
      </c>
      <c r="J16">
        <v>3</v>
      </c>
      <c r="K16">
        <v>0</v>
      </c>
      <c r="L16">
        <v>0</v>
      </c>
      <c r="M16">
        <v>3</v>
      </c>
      <c r="N16">
        <v>0</v>
      </c>
      <c r="O16">
        <v>0</v>
      </c>
      <c r="P16">
        <v>0</v>
      </c>
      <c r="Q16" s="7" t="s">
        <v>56</v>
      </c>
      <c r="R16" s="7"/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</row>
    <row r="17" spans="1:29" x14ac:dyDescent="0.25">
      <c r="A17">
        <v>14</v>
      </c>
      <c r="B17">
        <v>22</v>
      </c>
      <c r="C17">
        <v>12</v>
      </c>
      <c r="D17">
        <v>0</v>
      </c>
      <c r="E17">
        <v>9</v>
      </c>
      <c r="F17">
        <v>1</v>
      </c>
      <c r="G17">
        <v>1</v>
      </c>
      <c r="H17">
        <v>1</v>
      </c>
      <c r="I17">
        <v>10</v>
      </c>
      <c r="J17">
        <v>3</v>
      </c>
      <c r="K17">
        <v>0</v>
      </c>
      <c r="L17">
        <v>3</v>
      </c>
      <c r="M17">
        <v>0</v>
      </c>
      <c r="N17">
        <v>0</v>
      </c>
      <c r="O17">
        <v>0</v>
      </c>
      <c r="P17">
        <v>0</v>
      </c>
      <c r="Q17" s="7" t="s">
        <v>101</v>
      </c>
      <c r="R17" s="7"/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</row>
    <row r="18" spans="1:29" x14ac:dyDescent="0.25">
      <c r="A18">
        <v>15</v>
      </c>
      <c r="B18">
        <v>14</v>
      </c>
      <c r="C18">
        <v>6</v>
      </c>
      <c r="D18">
        <v>0</v>
      </c>
      <c r="E18">
        <v>3</v>
      </c>
      <c r="F18">
        <v>5</v>
      </c>
      <c r="G18">
        <v>1</v>
      </c>
      <c r="H18">
        <v>2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7" t="s">
        <v>9</v>
      </c>
      <c r="R18" s="7"/>
      <c r="T18" s="5">
        <v>0</v>
      </c>
      <c r="U18" s="5">
        <v>2</v>
      </c>
      <c r="V18" s="5">
        <v>0</v>
      </c>
      <c r="W18" s="5">
        <v>0</v>
      </c>
      <c r="X18" s="5">
        <v>0</v>
      </c>
      <c r="Y18" s="5">
        <v>2</v>
      </c>
      <c r="Z18" s="5">
        <v>0</v>
      </c>
    </row>
    <row r="19" spans="1:29" x14ac:dyDescent="0.25">
      <c r="A19">
        <v>16</v>
      </c>
      <c r="B19">
        <v>18</v>
      </c>
      <c r="C19">
        <v>15</v>
      </c>
      <c r="D19">
        <v>0</v>
      </c>
      <c r="E19">
        <v>2</v>
      </c>
      <c r="F19">
        <v>1</v>
      </c>
      <c r="G19">
        <v>6</v>
      </c>
      <c r="H19">
        <v>1</v>
      </c>
      <c r="I19">
        <v>8</v>
      </c>
      <c r="J19">
        <v>3</v>
      </c>
      <c r="K19">
        <v>2</v>
      </c>
      <c r="L19">
        <v>0</v>
      </c>
      <c r="M19">
        <v>3</v>
      </c>
      <c r="N19">
        <v>0</v>
      </c>
      <c r="O19">
        <v>2</v>
      </c>
      <c r="P19">
        <v>0</v>
      </c>
      <c r="Q19" s="7" t="s">
        <v>56</v>
      </c>
      <c r="R19" s="7"/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</row>
    <row r="20" spans="1:29" x14ac:dyDescent="0.25">
      <c r="A20">
        <v>17</v>
      </c>
      <c r="B20">
        <v>26</v>
      </c>
      <c r="C20">
        <v>14</v>
      </c>
      <c r="D20">
        <v>0</v>
      </c>
      <c r="E20">
        <v>3</v>
      </c>
      <c r="F20">
        <v>9</v>
      </c>
      <c r="G20">
        <v>4</v>
      </c>
      <c r="H20">
        <v>2</v>
      </c>
      <c r="I20">
        <v>8</v>
      </c>
      <c r="J20">
        <v>6</v>
      </c>
      <c r="K20">
        <v>2</v>
      </c>
      <c r="L20">
        <v>2</v>
      </c>
      <c r="M20">
        <v>4</v>
      </c>
      <c r="N20">
        <v>1</v>
      </c>
      <c r="O20">
        <v>1</v>
      </c>
      <c r="P20">
        <v>0</v>
      </c>
      <c r="Q20" s="7" t="s">
        <v>24</v>
      </c>
      <c r="R20" s="7"/>
    </row>
    <row r="21" spans="1:29" x14ac:dyDescent="0.25">
      <c r="A21">
        <v>18</v>
      </c>
      <c r="B21">
        <v>15</v>
      </c>
      <c r="C21">
        <v>11</v>
      </c>
      <c r="D21">
        <v>0</v>
      </c>
      <c r="E21">
        <v>1</v>
      </c>
      <c r="F21">
        <v>3</v>
      </c>
      <c r="G21">
        <v>2</v>
      </c>
      <c r="H21">
        <v>3</v>
      </c>
      <c r="I21">
        <v>6</v>
      </c>
      <c r="J21">
        <v>3</v>
      </c>
      <c r="K21">
        <v>1</v>
      </c>
      <c r="L21">
        <v>3</v>
      </c>
      <c r="M21">
        <v>0</v>
      </c>
      <c r="N21">
        <v>1</v>
      </c>
      <c r="O21">
        <v>0</v>
      </c>
      <c r="P21">
        <v>0</v>
      </c>
      <c r="Q21" s="7" t="s">
        <v>56</v>
      </c>
      <c r="R21" s="7"/>
      <c r="T21" s="5">
        <v>6</v>
      </c>
      <c r="U21" s="5">
        <v>0</v>
      </c>
      <c r="V21" s="5">
        <v>1</v>
      </c>
      <c r="W21" s="5">
        <v>5</v>
      </c>
      <c r="X21" s="5">
        <v>0</v>
      </c>
      <c r="Y21" s="5">
        <v>0</v>
      </c>
      <c r="Z21" s="5">
        <v>0</v>
      </c>
      <c r="AA21" s="8" t="s">
        <v>56</v>
      </c>
      <c r="AB21" s="8"/>
      <c r="AC21">
        <f>AVERAGE(T21:U30)</f>
        <v>1.95</v>
      </c>
    </row>
    <row r="22" spans="1:29" x14ac:dyDescent="0.25">
      <c r="A22">
        <v>19</v>
      </c>
      <c r="B22">
        <v>23</v>
      </c>
      <c r="C22">
        <v>14</v>
      </c>
      <c r="D22">
        <v>0</v>
      </c>
      <c r="E22">
        <v>9</v>
      </c>
      <c r="F22">
        <v>0</v>
      </c>
      <c r="G22">
        <v>5</v>
      </c>
      <c r="H22">
        <v>0</v>
      </c>
      <c r="I22">
        <v>9</v>
      </c>
      <c r="J22">
        <v>5</v>
      </c>
      <c r="K22">
        <v>0</v>
      </c>
      <c r="L22">
        <v>2</v>
      </c>
      <c r="M22">
        <v>3</v>
      </c>
      <c r="N22">
        <v>0</v>
      </c>
      <c r="O22">
        <v>0</v>
      </c>
      <c r="P22">
        <v>0</v>
      </c>
      <c r="Q22" s="7" t="s">
        <v>56</v>
      </c>
      <c r="R22" s="7"/>
      <c r="T22" s="5">
        <v>2</v>
      </c>
      <c r="U22" s="5">
        <v>0</v>
      </c>
      <c r="V22" s="5">
        <v>2</v>
      </c>
      <c r="W22" s="5">
        <v>0</v>
      </c>
      <c r="X22" s="5">
        <v>0</v>
      </c>
      <c r="Y22" s="5">
        <v>0</v>
      </c>
      <c r="Z22" s="5">
        <v>0</v>
      </c>
      <c r="AA22" s="8" t="s">
        <v>56</v>
      </c>
      <c r="AB22" s="8"/>
      <c r="AC22">
        <f>_xlfn.STDEV.P(T21:U30)/SQRT(COUNT(T21:U30))</f>
        <v>0.42115911482478924</v>
      </c>
    </row>
    <row r="23" spans="1:29" x14ac:dyDescent="0.25">
      <c r="A23">
        <v>20</v>
      </c>
      <c r="B23">
        <v>61</v>
      </c>
      <c r="C23">
        <v>17</v>
      </c>
      <c r="D23">
        <v>9</v>
      </c>
      <c r="E23">
        <v>21</v>
      </c>
      <c r="F23">
        <v>14</v>
      </c>
      <c r="G23">
        <v>4</v>
      </c>
      <c r="H23">
        <v>3</v>
      </c>
      <c r="I23">
        <v>10</v>
      </c>
      <c r="J23">
        <v>3</v>
      </c>
      <c r="K23">
        <v>0</v>
      </c>
      <c r="L23">
        <v>3</v>
      </c>
      <c r="M23">
        <v>0</v>
      </c>
      <c r="N23">
        <v>0</v>
      </c>
      <c r="O23">
        <v>0</v>
      </c>
      <c r="P23">
        <v>0</v>
      </c>
      <c r="Q23" s="7" t="s">
        <v>56</v>
      </c>
      <c r="R23" s="7"/>
      <c r="T23" s="5">
        <v>3</v>
      </c>
      <c r="U23" s="5">
        <v>0</v>
      </c>
      <c r="V23" s="5">
        <v>3</v>
      </c>
      <c r="W23" s="5">
        <v>0</v>
      </c>
      <c r="X23" s="5">
        <v>0</v>
      </c>
      <c r="Y23" s="5">
        <v>0</v>
      </c>
      <c r="Z23" s="5">
        <v>0</v>
      </c>
      <c r="AA23" s="8" t="s">
        <v>56</v>
      </c>
      <c r="AB23" s="8"/>
    </row>
    <row r="24" spans="1:29" x14ac:dyDescent="0.25">
      <c r="A24" t="s">
        <v>102</v>
      </c>
      <c r="B24">
        <f>SUM(B4:B23)</f>
        <v>522</v>
      </c>
      <c r="C24" s="3">
        <f t="shared" ref="C24:N24" si="0">SUM(C4:C23)</f>
        <v>223</v>
      </c>
      <c r="D24" s="3">
        <f t="shared" si="0"/>
        <v>41</v>
      </c>
      <c r="E24" s="3">
        <f t="shared" si="0"/>
        <v>146</v>
      </c>
      <c r="F24" s="3">
        <f t="shared" si="0"/>
        <v>112</v>
      </c>
      <c r="G24" s="3">
        <f t="shared" si="0"/>
        <v>73</v>
      </c>
      <c r="H24" s="3">
        <f t="shared" si="0"/>
        <v>29</v>
      </c>
      <c r="I24" s="3">
        <f t="shared" si="0"/>
        <v>121</v>
      </c>
      <c r="J24" s="3">
        <f t="shared" si="0"/>
        <v>56</v>
      </c>
      <c r="K24" s="3">
        <f t="shared" si="0"/>
        <v>15</v>
      </c>
      <c r="L24" s="3">
        <f t="shared" si="0"/>
        <v>23</v>
      </c>
      <c r="M24" s="3">
        <f t="shared" si="0"/>
        <v>33</v>
      </c>
      <c r="N24" s="3">
        <f t="shared" si="0"/>
        <v>6</v>
      </c>
      <c r="O24" s="3">
        <f t="shared" ref="O24" si="1">SUM(O4:O23)</f>
        <v>9</v>
      </c>
      <c r="P24" s="2">
        <f t="shared" ref="P24" si="2">SUM(P4:P23)</f>
        <v>2</v>
      </c>
      <c r="T24" s="5">
        <v>4</v>
      </c>
      <c r="U24" s="5">
        <v>4</v>
      </c>
      <c r="V24" s="5">
        <v>4</v>
      </c>
      <c r="W24" s="5">
        <v>0</v>
      </c>
      <c r="X24" s="5">
        <v>3</v>
      </c>
      <c r="Y24" s="5">
        <v>1</v>
      </c>
      <c r="Z24" s="5">
        <v>2</v>
      </c>
    </row>
    <row r="25" spans="1:29" x14ac:dyDescent="0.25">
      <c r="A25" t="s">
        <v>105</v>
      </c>
      <c r="B25">
        <f>AVERAGE(B4:B23)</f>
        <v>26.1</v>
      </c>
      <c r="C25" s="4">
        <f t="shared" ref="C25:P25" si="3">AVERAGE(C4:C23)</f>
        <v>11.15</v>
      </c>
      <c r="D25" s="4">
        <f t="shared" si="3"/>
        <v>2.0499999999999998</v>
      </c>
      <c r="E25" s="4">
        <f t="shared" si="3"/>
        <v>7.3</v>
      </c>
      <c r="F25" s="4">
        <f t="shared" si="3"/>
        <v>5.6</v>
      </c>
      <c r="G25" s="4">
        <f t="shared" si="3"/>
        <v>3.65</v>
      </c>
      <c r="H25" s="4">
        <f t="shared" si="3"/>
        <v>1.45</v>
      </c>
      <c r="I25" s="4">
        <f t="shared" si="3"/>
        <v>6.05</v>
      </c>
      <c r="J25" s="4">
        <f t="shared" si="3"/>
        <v>2.8</v>
      </c>
      <c r="K25" s="4">
        <f t="shared" si="3"/>
        <v>0.75</v>
      </c>
      <c r="L25" s="4">
        <f t="shared" si="3"/>
        <v>1.1499999999999999</v>
      </c>
      <c r="M25" s="4">
        <f t="shared" si="3"/>
        <v>1.65</v>
      </c>
      <c r="N25" s="4">
        <f t="shared" si="3"/>
        <v>0.3</v>
      </c>
      <c r="O25" s="4">
        <f t="shared" si="3"/>
        <v>0.45</v>
      </c>
      <c r="P25" s="4">
        <f t="shared" si="3"/>
        <v>0.1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</row>
    <row r="26" spans="1:29" x14ac:dyDescent="0.25">
      <c r="A26" t="s">
        <v>106</v>
      </c>
      <c r="B26">
        <f>STDEV(B4:B23)</f>
        <v>16.546266871062517</v>
      </c>
      <c r="C26" s="4">
        <f>STDEV(C4:C23)</f>
        <v>4.0036167859100926</v>
      </c>
      <c r="D26" s="4">
        <f t="shared" ref="D26:P26" si="4">STDEV(D4:D23)</f>
        <v>5.246301955713788</v>
      </c>
      <c r="E26" s="4">
        <f t="shared" si="4"/>
        <v>8.2148773896094021</v>
      </c>
      <c r="F26" s="4">
        <f t="shared" si="4"/>
        <v>3.8580060298444048</v>
      </c>
      <c r="G26" s="4">
        <f t="shared" si="4"/>
        <v>1.9269556026896009</v>
      </c>
      <c r="H26" s="4">
        <f t="shared" si="4"/>
        <v>2.0384462607326044</v>
      </c>
      <c r="I26" s="4">
        <f t="shared" si="4"/>
        <v>3.6487200351269546</v>
      </c>
      <c r="J26" s="4">
        <f t="shared" si="4"/>
        <v>2.4623480450043695</v>
      </c>
      <c r="K26" s="4">
        <f t="shared" si="4"/>
        <v>1.164157703189193</v>
      </c>
      <c r="L26" s="4">
        <f t="shared" si="4"/>
        <v>1.4244112357114613</v>
      </c>
      <c r="M26" s="4">
        <f t="shared" si="4"/>
        <v>2.4553914898486253</v>
      </c>
      <c r="N26" s="4">
        <f t="shared" si="4"/>
        <v>0.73269509706504654</v>
      </c>
      <c r="O26" s="4">
        <f t="shared" si="4"/>
        <v>0.7591546545162482</v>
      </c>
      <c r="P26" s="4">
        <f t="shared" si="4"/>
        <v>0.44721359549995793</v>
      </c>
      <c r="T26" s="5">
        <v>3</v>
      </c>
      <c r="U26" s="5">
        <v>0</v>
      </c>
      <c r="V26" s="5">
        <v>0</v>
      </c>
      <c r="W26" s="5">
        <v>3</v>
      </c>
      <c r="X26" s="5">
        <v>0</v>
      </c>
      <c r="Y26" s="5">
        <v>0</v>
      </c>
      <c r="Z26" s="5">
        <v>0</v>
      </c>
    </row>
    <row r="27" spans="1:29" x14ac:dyDescent="0.25">
      <c r="A27" t="s">
        <v>107</v>
      </c>
      <c r="B27">
        <f>STDEV(B4:B23)/SQRT(COUNT(B4:B23))</f>
        <v>3.6998577497548535</v>
      </c>
      <c r="C27" s="4">
        <f t="shared" ref="C27:P27" si="5">STDEV(C4:C23)/SQRT(COUNT(C4:C23))</f>
        <v>0.89523592891541892</v>
      </c>
      <c r="D27" s="4">
        <f t="shared" si="5"/>
        <v>1.173108780346612</v>
      </c>
      <c r="E27" s="4">
        <f t="shared" si="5"/>
        <v>1.8369024269992646</v>
      </c>
      <c r="F27" s="4">
        <f t="shared" si="5"/>
        <v>0.86267637403361708</v>
      </c>
      <c r="G27" s="4">
        <f t="shared" si="5"/>
        <v>0.43088037172380239</v>
      </c>
      <c r="H27" s="4">
        <f t="shared" si="5"/>
        <v>0.45581044074783633</v>
      </c>
      <c r="I27" s="4">
        <f t="shared" si="5"/>
        <v>0.81587860294092907</v>
      </c>
      <c r="J27" s="4">
        <f t="shared" si="5"/>
        <v>0.55059776128934812</v>
      </c>
      <c r="K27" s="4">
        <f>STDEV(K4:K23)/SQRT(COUNT(K4:K23))</f>
        <v>0.26031357608610589</v>
      </c>
      <c r="L27" s="4">
        <f t="shared" si="5"/>
        <v>0.31850803509653036</v>
      </c>
      <c r="M27" s="4">
        <f t="shared" si="5"/>
        <v>0.54904222826760107</v>
      </c>
      <c r="N27" s="4">
        <f t="shared" si="5"/>
        <v>0.16383560438182507</v>
      </c>
      <c r="O27" s="4">
        <f t="shared" si="5"/>
        <v>0.16975214129336985</v>
      </c>
      <c r="P27" s="4">
        <f t="shared" si="5"/>
        <v>9.9999999999999992E-2</v>
      </c>
      <c r="T27" s="5">
        <v>3</v>
      </c>
      <c r="U27" s="5">
        <v>2</v>
      </c>
      <c r="V27" s="5">
        <v>0</v>
      </c>
      <c r="W27" s="5">
        <v>3</v>
      </c>
      <c r="X27" s="5">
        <v>0</v>
      </c>
      <c r="Y27" s="5">
        <v>2</v>
      </c>
      <c r="Z27" s="5">
        <v>0</v>
      </c>
    </row>
    <row r="28" spans="1:29" x14ac:dyDescent="0.25">
      <c r="T28" s="5">
        <v>3</v>
      </c>
      <c r="U28" s="5">
        <v>1</v>
      </c>
      <c r="V28" s="5">
        <v>3</v>
      </c>
      <c r="W28" s="5">
        <v>0</v>
      </c>
      <c r="X28" s="5">
        <v>1</v>
      </c>
      <c r="Y28" s="5">
        <v>0</v>
      </c>
      <c r="Z28" s="5">
        <v>0</v>
      </c>
    </row>
    <row r="29" spans="1:29" x14ac:dyDescent="0.25">
      <c r="J29">
        <f>_xlfn.STDEV.P(J4:K23)/SQRT(COUNT(J4:K23))</f>
        <v>0.33817063000798869</v>
      </c>
      <c r="T29" s="5">
        <v>5</v>
      </c>
      <c r="U29" s="5">
        <v>0</v>
      </c>
      <c r="V29" s="5">
        <v>2</v>
      </c>
      <c r="W29" s="5">
        <v>3</v>
      </c>
      <c r="X29" s="5">
        <v>0</v>
      </c>
      <c r="Y29" s="5">
        <v>0</v>
      </c>
      <c r="Z29" s="5">
        <v>0</v>
      </c>
    </row>
    <row r="30" spans="1:29" x14ac:dyDescent="0.25">
      <c r="T30" s="5">
        <v>3</v>
      </c>
      <c r="U30" s="5">
        <v>0</v>
      </c>
      <c r="V30" s="5">
        <v>3</v>
      </c>
      <c r="W30" s="5">
        <v>0</v>
      </c>
      <c r="X30" s="5">
        <v>0</v>
      </c>
      <c r="Y30" s="5">
        <v>0</v>
      </c>
      <c r="Z30" s="5">
        <v>0</v>
      </c>
    </row>
    <row r="32" spans="1:29" x14ac:dyDescent="0.25">
      <c r="T32" s="5">
        <v>3</v>
      </c>
      <c r="U32" s="5">
        <v>0</v>
      </c>
      <c r="V32" s="5">
        <v>3</v>
      </c>
      <c r="W32" s="5">
        <v>0</v>
      </c>
      <c r="X32" s="5">
        <v>0</v>
      </c>
      <c r="Y32" s="5">
        <v>0</v>
      </c>
      <c r="Z32" s="5">
        <v>0</v>
      </c>
      <c r="AA32" t="s">
        <v>110</v>
      </c>
      <c r="AC32">
        <f>AVERAGE(T32:U32)</f>
        <v>1.5</v>
      </c>
    </row>
    <row r="33" spans="18:29" x14ac:dyDescent="0.25">
      <c r="AC33">
        <f>_xlfn.STDEV.P(T32:U32)/SQRT(COUNT(T32:U32))</f>
        <v>1.0606601717798212</v>
      </c>
    </row>
    <row r="34" spans="18:29" x14ac:dyDescent="0.25">
      <c r="S34" t="s">
        <v>108</v>
      </c>
      <c r="T34">
        <f>AVERAGE(T32)</f>
        <v>3</v>
      </c>
      <c r="U34" s="5">
        <f t="shared" ref="U34:Z34" si="6">AVERAGE(U32)</f>
        <v>0</v>
      </c>
      <c r="V34" s="5">
        <f t="shared" si="6"/>
        <v>3</v>
      </c>
      <c r="W34" s="5">
        <f t="shared" si="6"/>
        <v>0</v>
      </c>
      <c r="X34" s="5">
        <f t="shared" si="6"/>
        <v>0</v>
      </c>
      <c r="Y34" s="5">
        <f t="shared" si="6"/>
        <v>0</v>
      </c>
      <c r="Z34" s="5">
        <f t="shared" si="6"/>
        <v>0</v>
      </c>
      <c r="AA34" t="s">
        <v>114</v>
      </c>
      <c r="AB34">
        <f>AVERAGE(T34)</f>
        <v>3</v>
      </c>
    </row>
    <row r="36" spans="18:29" x14ac:dyDescent="0.25">
      <c r="S36" t="s">
        <v>109</v>
      </c>
      <c r="T36">
        <v>32</v>
      </c>
      <c r="U36">
        <f t="shared" ref="U36:Z36" si="7">SUM(U21:U30)</f>
        <v>7</v>
      </c>
      <c r="V36">
        <f t="shared" si="7"/>
        <v>18</v>
      </c>
      <c r="W36">
        <f t="shared" si="7"/>
        <v>14</v>
      </c>
      <c r="X36">
        <f t="shared" si="7"/>
        <v>4</v>
      </c>
      <c r="Y36">
        <f t="shared" si="7"/>
        <v>3</v>
      </c>
      <c r="Z36">
        <f t="shared" si="7"/>
        <v>2</v>
      </c>
      <c r="AA36" t="s">
        <v>115</v>
      </c>
      <c r="AB36">
        <f>AVERAGE(T21:U30)</f>
        <v>1.95</v>
      </c>
    </row>
    <row r="37" spans="18:29" x14ac:dyDescent="0.25">
      <c r="S37" t="s">
        <v>111</v>
      </c>
      <c r="AB37">
        <f>AVERAGE(T21:T30)</f>
        <v>3.2</v>
      </c>
    </row>
    <row r="38" spans="18:29" x14ac:dyDescent="0.25">
      <c r="T38">
        <f>SUM(T14:T19)</f>
        <v>1</v>
      </c>
      <c r="U38">
        <v>4</v>
      </c>
      <c r="V38">
        <v>0</v>
      </c>
      <c r="W38">
        <v>1</v>
      </c>
      <c r="X38">
        <v>1</v>
      </c>
      <c r="Y38">
        <v>1</v>
      </c>
      <c r="Z38">
        <v>0</v>
      </c>
    </row>
    <row r="39" spans="18:29" x14ac:dyDescent="0.25">
      <c r="S39" t="s">
        <v>112</v>
      </c>
    </row>
    <row r="40" spans="18:29" x14ac:dyDescent="0.25">
      <c r="T40" s="5">
        <v>8</v>
      </c>
      <c r="U40" s="5">
        <v>0</v>
      </c>
      <c r="V40" s="5">
        <v>0</v>
      </c>
      <c r="W40" s="5">
        <v>8</v>
      </c>
      <c r="X40" s="5">
        <v>0</v>
      </c>
      <c r="Y40" s="5">
        <v>0</v>
      </c>
      <c r="Z40" s="5">
        <v>0</v>
      </c>
    </row>
    <row r="42" spans="18:29" x14ac:dyDescent="0.25">
      <c r="S42" t="s">
        <v>113</v>
      </c>
      <c r="T42">
        <v>12</v>
      </c>
      <c r="U42">
        <v>4</v>
      </c>
      <c r="V42">
        <v>2</v>
      </c>
      <c r="W42">
        <v>10</v>
      </c>
      <c r="X42">
        <v>1</v>
      </c>
      <c r="Y42">
        <v>3</v>
      </c>
      <c r="Z42">
        <v>0</v>
      </c>
    </row>
    <row r="45" spans="18:29" x14ac:dyDescent="0.25">
      <c r="R45" t="s">
        <v>117</v>
      </c>
      <c r="S45">
        <f>AVERAGE(T9:T10)</f>
        <v>6</v>
      </c>
      <c r="T45" s="5">
        <f t="shared" ref="T45:Y45" si="8">AVERAGE(U9:U10)</f>
        <v>2</v>
      </c>
      <c r="U45" s="5">
        <f t="shared" si="8"/>
        <v>1</v>
      </c>
      <c r="V45" s="5">
        <f t="shared" si="8"/>
        <v>5</v>
      </c>
      <c r="W45" s="5">
        <f t="shared" si="8"/>
        <v>0.5</v>
      </c>
      <c r="X45" s="5">
        <f t="shared" si="8"/>
        <v>1.5</v>
      </c>
      <c r="Y45" s="5">
        <f t="shared" si="8"/>
        <v>0</v>
      </c>
    </row>
    <row r="46" spans="18:29" x14ac:dyDescent="0.25">
      <c r="R46" t="s">
        <v>116</v>
      </c>
      <c r="S46">
        <f>_xlfn.STDEV.P(T9:T10)/SQRT(COUNT(T9:T10))</f>
        <v>0</v>
      </c>
      <c r="T46" s="5">
        <f t="shared" ref="T46:Y46" si="9">_xlfn.STDEV.P(U9:U10)/SQRT(COUNT(U9:U10))</f>
        <v>0</v>
      </c>
      <c r="U46" s="5">
        <f t="shared" si="9"/>
        <v>0.70710678118654746</v>
      </c>
      <c r="V46" s="5">
        <f t="shared" si="9"/>
        <v>0.70710678118654746</v>
      </c>
      <c r="W46" s="5">
        <f t="shared" si="9"/>
        <v>0.35355339059327373</v>
      </c>
      <c r="X46" s="5">
        <f t="shared" si="9"/>
        <v>0.35355339059327373</v>
      </c>
      <c r="Y46" s="5">
        <f t="shared" si="9"/>
        <v>0</v>
      </c>
    </row>
    <row r="48" spans="18:29" x14ac:dyDescent="0.25">
      <c r="R48" t="s">
        <v>112</v>
      </c>
      <c r="S48">
        <f>AVERAGE(T12)</f>
        <v>8</v>
      </c>
      <c r="T48" s="5">
        <f t="shared" ref="T48:Y48" si="10">AVERAGE(U12)</f>
        <v>0</v>
      </c>
      <c r="U48" s="5">
        <f t="shared" si="10"/>
        <v>0</v>
      </c>
      <c r="V48" s="5">
        <f t="shared" si="10"/>
        <v>8</v>
      </c>
      <c r="W48" s="5">
        <f t="shared" si="10"/>
        <v>0</v>
      </c>
      <c r="X48" s="5">
        <f t="shared" si="10"/>
        <v>0</v>
      </c>
      <c r="Y48" s="5">
        <f t="shared" si="10"/>
        <v>0</v>
      </c>
    </row>
    <row r="49" spans="18:25" x14ac:dyDescent="0.25">
      <c r="R49" t="s">
        <v>118</v>
      </c>
      <c r="S49">
        <f>_xlfn.STDEV.P(T40)/SQRT(COUNT(T40))</f>
        <v>0</v>
      </c>
      <c r="T49" s="5">
        <f t="shared" ref="T49:Y49" si="11">_xlfn.STDEV.P(U40)/SQRT(COUNT(U40))</f>
        <v>0</v>
      </c>
      <c r="U49" s="5">
        <f t="shared" si="11"/>
        <v>0</v>
      </c>
      <c r="V49" s="5">
        <f t="shared" si="11"/>
        <v>0</v>
      </c>
      <c r="W49" s="5">
        <f t="shared" si="11"/>
        <v>0</v>
      </c>
      <c r="X49" s="5">
        <f t="shared" si="11"/>
        <v>0</v>
      </c>
      <c r="Y49" s="5">
        <f t="shared" si="11"/>
        <v>0</v>
      </c>
    </row>
    <row r="51" spans="18:25" x14ac:dyDescent="0.25">
      <c r="R51" t="s">
        <v>119</v>
      </c>
      <c r="S51">
        <f>AVERAGE(T14:T19)</f>
        <v>0.16666666666666666</v>
      </c>
      <c r="T51" s="5">
        <f t="shared" ref="T51:Y51" si="12">AVERAGE(U14:U19)</f>
        <v>0.66666666666666663</v>
      </c>
      <c r="U51" s="5">
        <f t="shared" si="12"/>
        <v>0</v>
      </c>
      <c r="V51" s="5">
        <f t="shared" si="12"/>
        <v>0.16666666666666666</v>
      </c>
      <c r="W51" s="5">
        <f t="shared" si="12"/>
        <v>0.16666666666666666</v>
      </c>
      <c r="X51" s="5">
        <f t="shared" si="12"/>
        <v>0.5</v>
      </c>
      <c r="Y51" s="5">
        <f t="shared" si="12"/>
        <v>0</v>
      </c>
    </row>
    <row r="52" spans="18:25" x14ac:dyDescent="0.25">
      <c r="R52" t="s">
        <v>120</v>
      </c>
      <c r="S52">
        <f>_xlfn.STDEV.P(T14:T19)/SQRT(COUNT(T14:T19))</f>
        <v>0.15214515486254615</v>
      </c>
      <c r="T52" s="5">
        <f t="shared" ref="T52:Y52" si="13">_xlfn.STDEV.P(U14:U19)/SQRT(COUNT(U14:U19))</f>
        <v>0.38490017945975052</v>
      </c>
      <c r="U52" s="5">
        <f t="shared" si="13"/>
        <v>0</v>
      </c>
      <c r="V52" s="5">
        <f t="shared" si="13"/>
        <v>0.15214515486254615</v>
      </c>
      <c r="W52" s="5">
        <f t="shared" si="13"/>
        <v>0.15214515486254615</v>
      </c>
      <c r="X52" s="5">
        <f t="shared" si="13"/>
        <v>0.31180478223116181</v>
      </c>
      <c r="Y52" s="5">
        <f t="shared" si="13"/>
        <v>0</v>
      </c>
    </row>
    <row r="54" spans="18:25" x14ac:dyDescent="0.25">
      <c r="R54" t="s">
        <v>121</v>
      </c>
      <c r="S54">
        <f>AVERAGE(T21:T30)</f>
        <v>3.2</v>
      </c>
      <c r="T54" s="5">
        <f t="shared" ref="T54:X54" si="14">AVERAGE(U21:U30)</f>
        <v>0.7</v>
      </c>
      <c r="U54" s="5">
        <f t="shared" si="14"/>
        <v>1.8</v>
      </c>
      <c r="V54" s="5">
        <f t="shared" si="14"/>
        <v>1.4</v>
      </c>
      <c r="W54" s="5">
        <f t="shared" si="14"/>
        <v>0.4</v>
      </c>
      <c r="X54" s="5">
        <f t="shared" si="14"/>
        <v>0.3</v>
      </c>
      <c r="Y54" s="5">
        <f>AVERAGE(Z21:Z30)</f>
        <v>0.2</v>
      </c>
    </row>
    <row r="55" spans="18:25" x14ac:dyDescent="0.25">
      <c r="R55" t="s">
        <v>120</v>
      </c>
      <c r="S55">
        <f>_xlfn.STDEV.P(T21:T30)/SQRT(COUNT(T21:T30))</f>
        <v>0.48579831205964474</v>
      </c>
      <c r="T55" s="5">
        <f t="shared" ref="T55:Y55" si="15">_xlfn.STDEV.P(U21:U30)/SQRT(COUNT(U21:U30))</f>
        <v>0.40124805295477761</v>
      </c>
      <c r="U55" s="5">
        <f t="shared" si="15"/>
        <v>0.44271887242357305</v>
      </c>
      <c r="V55" s="5">
        <f t="shared" si="15"/>
        <v>0.56920997883030822</v>
      </c>
      <c r="W55" s="5">
        <f t="shared" si="15"/>
        <v>0.28982753492378877</v>
      </c>
      <c r="X55" s="5">
        <f t="shared" si="15"/>
        <v>0.20248456731316586</v>
      </c>
      <c r="Y55" s="5">
        <f t="shared" si="15"/>
        <v>0.18973665961010275</v>
      </c>
    </row>
    <row r="57" spans="18:25" x14ac:dyDescent="0.25">
      <c r="R57" t="s">
        <v>110</v>
      </c>
      <c r="S57">
        <f>AVERAGE(T32)</f>
        <v>3</v>
      </c>
      <c r="T57" s="5">
        <f t="shared" ref="T57:Y57" si="16">AVERAGE(U32)</f>
        <v>0</v>
      </c>
      <c r="U57" s="5">
        <f t="shared" si="16"/>
        <v>3</v>
      </c>
      <c r="V57" s="5">
        <f t="shared" si="16"/>
        <v>0</v>
      </c>
      <c r="W57" s="5">
        <f t="shared" si="16"/>
        <v>0</v>
      </c>
      <c r="X57" s="5">
        <f t="shared" si="16"/>
        <v>0</v>
      </c>
      <c r="Y57" s="5">
        <f t="shared" si="16"/>
        <v>0</v>
      </c>
    </row>
    <row r="58" spans="18:25" x14ac:dyDescent="0.25">
      <c r="R58" t="s">
        <v>120</v>
      </c>
      <c r="S58">
        <f>_xlfn.STDEV.P(T32)/SQRT(COUNT(T32))</f>
        <v>0</v>
      </c>
      <c r="T58" s="5">
        <f t="shared" ref="T58:Y58" si="17">_xlfn.STDEV.P(U32)/SQRT(COUNT(U32))</f>
        <v>0</v>
      </c>
      <c r="U58" s="5">
        <f t="shared" si="17"/>
        <v>0</v>
      </c>
      <c r="V58" s="5">
        <f t="shared" si="17"/>
        <v>0</v>
      </c>
      <c r="W58" s="5">
        <f t="shared" si="17"/>
        <v>0</v>
      </c>
      <c r="X58" s="5">
        <f t="shared" si="17"/>
        <v>0</v>
      </c>
      <c r="Y58" s="5">
        <f t="shared" si="17"/>
        <v>0</v>
      </c>
    </row>
  </sheetData>
  <mergeCells count="29">
    <mergeCell ref="Q12:R12"/>
    <mergeCell ref="Q23:R23"/>
    <mergeCell ref="Q22:R22"/>
    <mergeCell ref="Q21:R21"/>
    <mergeCell ref="Q20:R20"/>
    <mergeCell ref="Q19:R19"/>
    <mergeCell ref="Q18:R18"/>
    <mergeCell ref="Q17:R17"/>
    <mergeCell ref="Q16:R16"/>
    <mergeCell ref="Q15:R15"/>
    <mergeCell ref="Q14:R14"/>
    <mergeCell ref="Q13:R13"/>
    <mergeCell ref="Q7:R7"/>
    <mergeCell ref="Q8:R8"/>
    <mergeCell ref="Q9:R9"/>
    <mergeCell ref="Q10:R10"/>
    <mergeCell ref="Q11:R11"/>
    <mergeCell ref="J1:K1"/>
    <mergeCell ref="L1:O1"/>
    <mergeCell ref="Q4:R4"/>
    <mergeCell ref="Q5:R5"/>
    <mergeCell ref="Q6:R6"/>
    <mergeCell ref="AA22:AB22"/>
    <mergeCell ref="AA23:AB23"/>
    <mergeCell ref="T6:U6"/>
    <mergeCell ref="V6:Y6"/>
    <mergeCell ref="AA12:AB12"/>
    <mergeCell ref="AA14:AB14"/>
    <mergeCell ref="AA21:AB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topLeftCell="A15" workbookViewId="0">
      <selection activeCell="P30" sqref="P30"/>
    </sheetView>
  </sheetViews>
  <sheetFormatPr defaultRowHeight="15" x14ac:dyDescent="0.25"/>
  <sheetData>
    <row r="1" spans="1:18" x14ac:dyDescent="0.25">
      <c r="A1" s="6" t="s">
        <v>87</v>
      </c>
      <c r="B1" s="6" t="s">
        <v>103</v>
      </c>
      <c r="C1" s="6" t="s">
        <v>88</v>
      </c>
      <c r="D1" s="6"/>
      <c r="E1" s="6"/>
      <c r="F1" s="6"/>
      <c r="G1" s="6" t="s">
        <v>89</v>
      </c>
      <c r="H1" s="6"/>
      <c r="I1" s="6"/>
      <c r="J1" s="8" t="s">
        <v>90</v>
      </c>
      <c r="K1" s="8"/>
      <c r="L1" s="8" t="s">
        <v>91</v>
      </c>
      <c r="M1" s="8"/>
      <c r="N1" s="8"/>
      <c r="O1" s="8"/>
      <c r="P1" s="6" t="s">
        <v>92</v>
      </c>
      <c r="Q1" s="6" t="s">
        <v>17</v>
      </c>
      <c r="R1" s="6"/>
    </row>
    <row r="2" spans="1:18" x14ac:dyDescent="0.25">
      <c r="A2" s="6"/>
      <c r="B2" s="6"/>
      <c r="C2" s="6" t="s">
        <v>93</v>
      </c>
      <c r="D2" s="6" t="s">
        <v>3</v>
      </c>
      <c r="E2" s="6" t="s">
        <v>4</v>
      </c>
      <c r="F2" s="6" t="s">
        <v>86</v>
      </c>
      <c r="G2" s="6" t="s">
        <v>85</v>
      </c>
      <c r="H2" s="6" t="s">
        <v>94</v>
      </c>
      <c r="I2" s="6" t="s">
        <v>95</v>
      </c>
      <c r="J2" s="6" t="s">
        <v>85</v>
      </c>
      <c r="K2" s="6" t="s">
        <v>94</v>
      </c>
      <c r="L2" s="6" t="s">
        <v>96</v>
      </c>
      <c r="M2" s="6" t="s">
        <v>97</v>
      </c>
      <c r="N2" s="6" t="s">
        <v>99</v>
      </c>
      <c r="O2" s="6" t="s">
        <v>97</v>
      </c>
      <c r="P2" s="6"/>
      <c r="Q2" s="6"/>
      <c r="R2" s="6"/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 t="s">
        <v>98</v>
      </c>
      <c r="N3" s="6" t="s">
        <v>100</v>
      </c>
      <c r="O3" s="6" t="s">
        <v>100</v>
      </c>
      <c r="P3" s="6"/>
      <c r="Q3" s="6"/>
      <c r="R3" s="6"/>
    </row>
    <row r="4" spans="1:18" x14ac:dyDescent="0.25">
      <c r="A4" s="6">
        <v>1</v>
      </c>
      <c r="B4" s="6">
        <v>30</v>
      </c>
      <c r="C4" s="6">
        <v>10</v>
      </c>
      <c r="D4" s="6">
        <v>0</v>
      </c>
      <c r="E4" s="6">
        <v>12</v>
      </c>
      <c r="F4" s="6">
        <v>8</v>
      </c>
      <c r="G4" s="6">
        <v>3</v>
      </c>
      <c r="H4" s="6">
        <v>1</v>
      </c>
      <c r="I4" s="6">
        <v>6</v>
      </c>
      <c r="J4" s="6">
        <v>6</v>
      </c>
      <c r="K4" s="6">
        <v>2</v>
      </c>
      <c r="L4" s="6">
        <v>0</v>
      </c>
      <c r="M4" s="6">
        <v>6</v>
      </c>
      <c r="N4" s="6">
        <v>0</v>
      </c>
      <c r="O4" s="6">
        <v>2</v>
      </c>
      <c r="P4" s="6">
        <v>0</v>
      </c>
      <c r="Q4" s="7" t="s">
        <v>24</v>
      </c>
      <c r="R4" s="7"/>
    </row>
    <row r="5" spans="1:18" x14ac:dyDescent="0.25">
      <c r="A5" s="6">
        <v>2</v>
      </c>
      <c r="B5" s="6">
        <v>21</v>
      </c>
      <c r="C5" s="6">
        <v>8</v>
      </c>
      <c r="D5" s="6">
        <v>5</v>
      </c>
      <c r="E5" s="6">
        <v>4</v>
      </c>
      <c r="F5" s="6">
        <v>4</v>
      </c>
      <c r="G5" s="6">
        <v>4</v>
      </c>
      <c r="H5" s="6">
        <v>1</v>
      </c>
      <c r="I5" s="6">
        <v>3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8" t="s">
        <v>9</v>
      </c>
      <c r="R5" s="8"/>
    </row>
    <row r="6" spans="1:18" x14ac:dyDescent="0.25">
      <c r="A6" s="6">
        <v>3</v>
      </c>
      <c r="B6" s="6">
        <v>19</v>
      </c>
      <c r="C6" s="6">
        <v>11</v>
      </c>
      <c r="D6" s="6">
        <v>0</v>
      </c>
      <c r="E6" s="6">
        <v>4</v>
      </c>
      <c r="F6" s="6">
        <v>4</v>
      </c>
      <c r="G6" s="6">
        <v>8</v>
      </c>
      <c r="H6" s="6">
        <v>0</v>
      </c>
      <c r="I6" s="6">
        <v>3</v>
      </c>
      <c r="J6" s="6">
        <v>8</v>
      </c>
      <c r="K6" s="6">
        <v>0</v>
      </c>
      <c r="L6" s="6">
        <v>0</v>
      </c>
      <c r="M6" s="6">
        <v>8</v>
      </c>
      <c r="N6" s="6">
        <v>0</v>
      </c>
      <c r="O6" s="6">
        <v>0</v>
      </c>
      <c r="P6" s="6">
        <v>0</v>
      </c>
      <c r="Q6" s="8" t="s">
        <v>31</v>
      </c>
      <c r="R6" s="8"/>
    </row>
    <row r="7" spans="1:18" x14ac:dyDescent="0.25">
      <c r="A7" s="6">
        <v>4</v>
      </c>
      <c r="B7" s="6">
        <v>35</v>
      </c>
      <c r="C7" s="6">
        <v>19</v>
      </c>
      <c r="D7" s="6">
        <v>0</v>
      </c>
      <c r="E7" s="6">
        <v>9</v>
      </c>
      <c r="F7" s="6">
        <v>7</v>
      </c>
      <c r="G7" s="6">
        <v>3</v>
      </c>
      <c r="H7" s="6">
        <v>1</v>
      </c>
      <c r="I7" s="6">
        <v>15</v>
      </c>
      <c r="J7" s="6">
        <v>1</v>
      </c>
      <c r="K7" s="6">
        <v>2</v>
      </c>
      <c r="L7" s="6">
        <v>0</v>
      </c>
      <c r="M7" s="6">
        <v>1</v>
      </c>
      <c r="N7" s="6">
        <v>1</v>
      </c>
      <c r="O7" s="6">
        <v>1</v>
      </c>
      <c r="P7" s="6">
        <v>0</v>
      </c>
      <c r="Q7" s="8" t="s">
        <v>9</v>
      </c>
      <c r="R7" s="8"/>
    </row>
    <row r="8" spans="1:18" x14ac:dyDescent="0.25">
      <c r="A8" s="6">
        <v>5</v>
      </c>
      <c r="B8" s="6">
        <v>20</v>
      </c>
      <c r="C8" s="6">
        <v>15</v>
      </c>
      <c r="D8" s="6">
        <v>1</v>
      </c>
      <c r="E8" s="6">
        <v>3</v>
      </c>
      <c r="F8" s="6">
        <v>1</v>
      </c>
      <c r="G8" s="6">
        <v>6</v>
      </c>
      <c r="H8" s="6">
        <v>0</v>
      </c>
      <c r="I8" s="6">
        <v>9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8" t="s">
        <v>9</v>
      </c>
      <c r="R8" s="8"/>
    </row>
    <row r="9" spans="1:18" x14ac:dyDescent="0.25">
      <c r="A9" s="6">
        <v>6</v>
      </c>
      <c r="B9" s="6">
        <v>24</v>
      </c>
      <c r="C9" s="6">
        <v>9</v>
      </c>
      <c r="D9" s="6">
        <v>0</v>
      </c>
      <c r="E9" s="6">
        <v>4</v>
      </c>
      <c r="F9" s="6">
        <v>11</v>
      </c>
      <c r="G9" s="6">
        <v>2</v>
      </c>
      <c r="H9" s="6">
        <v>0</v>
      </c>
      <c r="I9" s="6">
        <v>7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8" t="s">
        <v>9</v>
      </c>
      <c r="R9" s="8"/>
    </row>
    <row r="10" spans="1:18" x14ac:dyDescent="0.25">
      <c r="A10" s="6">
        <v>7</v>
      </c>
      <c r="B10" s="6">
        <v>19</v>
      </c>
      <c r="C10" s="6">
        <v>5</v>
      </c>
      <c r="D10" s="6">
        <v>0</v>
      </c>
      <c r="E10" s="6">
        <v>2</v>
      </c>
      <c r="F10" s="6">
        <v>12</v>
      </c>
      <c r="G10" s="6">
        <v>3</v>
      </c>
      <c r="H10" s="6">
        <v>0</v>
      </c>
      <c r="I10" s="6">
        <v>2</v>
      </c>
      <c r="J10" s="6">
        <v>6</v>
      </c>
      <c r="K10" s="6">
        <v>0</v>
      </c>
      <c r="L10" s="6">
        <v>1</v>
      </c>
      <c r="M10" s="6">
        <v>5</v>
      </c>
      <c r="N10" s="6">
        <v>0</v>
      </c>
      <c r="O10" s="6">
        <v>0</v>
      </c>
      <c r="P10" s="6">
        <v>0</v>
      </c>
      <c r="Q10" s="8" t="s">
        <v>56</v>
      </c>
      <c r="R10" s="8"/>
    </row>
    <row r="11" spans="1:18" x14ac:dyDescent="0.25">
      <c r="A11" s="6">
        <v>8</v>
      </c>
      <c r="B11" s="6">
        <v>27</v>
      </c>
      <c r="C11" s="6">
        <v>8</v>
      </c>
      <c r="D11" s="6">
        <v>0</v>
      </c>
      <c r="E11" s="6">
        <v>13</v>
      </c>
      <c r="F11" s="6">
        <v>6</v>
      </c>
      <c r="G11" s="6">
        <v>4</v>
      </c>
      <c r="H11" s="6">
        <v>1</v>
      </c>
      <c r="I11" s="6">
        <v>3</v>
      </c>
      <c r="J11" s="6">
        <v>2</v>
      </c>
      <c r="K11" s="6">
        <v>0</v>
      </c>
      <c r="L11" s="6">
        <v>2</v>
      </c>
      <c r="M11" s="6">
        <v>0</v>
      </c>
      <c r="N11" s="6">
        <v>0</v>
      </c>
      <c r="O11" s="6">
        <v>0</v>
      </c>
      <c r="P11" s="6">
        <v>0</v>
      </c>
      <c r="Q11" s="8" t="s">
        <v>56</v>
      </c>
      <c r="R11" s="8"/>
    </row>
    <row r="12" spans="1:18" x14ac:dyDescent="0.25">
      <c r="A12" s="6">
        <v>9</v>
      </c>
      <c r="B12" s="6">
        <v>12</v>
      </c>
      <c r="C12" s="6">
        <v>5</v>
      </c>
      <c r="D12" s="6">
        <v>0</v>
      </c>
      <c r="E12" s="6">
        <v>4</v>
      </c>
      <c r="F12" s="6">
        <v>3</v>
      </c>
      <c r="G12" s="6">
        <v>2</v>
      </c>
      <c r="H12" s="6">
        <v>0</v>
      </c>
      <c r="I12" s="6">
        <v>3</v>
      </c>
      <c r="J12" s="6">
        <v>3</v>
      </c>
      <c r="K12" s="6">
        <v>0</v>
      </c>
      <c r="L12" s="6">
        <v>3</v>
      </c>
      <c r="M12" s="6">
        <v>0</v>
      </c>
      <c r="N12" s="6">
        <v>0</v>
      </c>
      <c r="O12" s="6">
        <v>0</v>
      </c>
      <c r="P12" s="6">
        <v>0</v>
      </c>
      <c r="Q12" s="8" t="s">
        <v>56</v>
      </c>
      <c r="R12" s="8"/>
    </row>
    <row r="13" spans="1:18" x14ac:dyDescent="0.25">
      <c r="A13" s="6">
        <v>10</v>
      </c>
      <c r="B13" s="6">
        <v>80</v>
      </c>
      <c r="C13" s="6">
        <v>15</v>
      </c>
      <c r="D13" s="6">
        <v>22</v>
      </c>
      <c r="E13" s="6">
        <v>35</v>
      </c>
      <c r="F13" s="6">
        <v>8</v>
      </c>
      <c r="G13" s="6">
        <v>6</v>
      </c>
      <c r="H13" s="6">
        <v>8</v>
      </c>
      <c r="I13" s="6">
        <v>1</v>
      </c>
      <c r="J13" s="6">
        <v>0</v>
      </c>
      <c r="K13" s="6">
        <v>2</v>
      </c>
      <c r="L13" s="6">
        <v>0</v>
      </c>
      <c r="M13" s="6">
        <v>0</v>
      </c>
      <c r="N13" s="6">
        <v>0</v>
      </c>
      <c r="O13" s="6">
        <v>2</v>
      </c>
      <c r="P13" s="6">
        <v>0</v>
      </c>
      <c r="Q13" s="7" t="s">
        <v>9</v>
      </c>
      <c r="R13" s="7"/>
    </row>
    <row r="14" spans="1:18" x14ac:dyDescent="0.25">
      <c r="A14" s="6">
        <v>11</v>
      </c>
      <c r="B14" s="6">
        <v>13</v>
      </c>
      <c r="C14" s="6">
        <v>7</v>
      </c>
      <c r="D14" s="6">
        <v>0</v>
      </c>
      <c r="E14" s="6">
        <v>1</v>
      </c>
      <c r="F14" s="6">
        <v>5</v>
      </c>
      <c r="G14" s="6">
        <v>1</v>
      </c>
      <c r="H14" s="6">
        <v>5</v>
      </c>
      <c r="I14" s="6">
        <v>1</v>
      </c>
      <c r="J14" s="6">
        <v>4</v>
      </c>
      <c r="K14" s="6">
        <v>4</v>
      </c>
      <c r="L14" s="6">
        <v>4</v>
      </c>
      <c r="M14" s="6">
        <v>0</v>
      </c>
      <c r="N14" s="6">
        <v>3</v>
      </c>
      <c r="O14" s="6">
        <v>1</v>
      </c>
      <c r="P14" s="6">
        <v>2</v>
      </c>
      <c r="Q14" s="7" t="s">
        <v>56</v>
      </c>
      <c r="R14" s="7"/>
    </row>
    <row r="15" spans="1:18" x14ac:dyDescent="0.25">
      <c r="A15" s="6">
        <v>12</v>
      </c>
      <c r="B15" s="6">
        <v>26</v>
      </c>
      <c r="C15" s="6">
        <v>12</v>
      </c>
      <c r="D15" s="6">
        <v>4</v>
      </c>
      <c r="E15" s="6">
        <v>4</v>
      </c>
      <c r="F15" s="6">
        <v>6</v>
      </c>
      <c r="G15" s="6">
        <v>5</v>
      </c>
      <c r="H15" s="6">
        <v>0</v>
      </c>
      <c r="I15" s="6">
        <v>7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7" t="s">
        <v>56</v>
      </c>
      <c r="R15" s="7"/>
    </row>
    <row r="16" spans="1:18" x14ac:dyDescent="0.25">
      <c r="A16" s="6">
        <v>13</v>
      </c>
      <c r="B16" s="6">
        <v>17</v>
      </c>
      <c r="C16" s="6">
        <v>10</v>
      </c>
      <c r="D16" s="6">
        <v>0</v>
      </c>
      <c r="E16" s="6">
        <v>3</v>
      </c>
      <c r="F16" s="6">
        <v>4</v>
      </c>
      <c r="G16" s="6">
        <v>3</v>
      </c>
      <c r="H16" s="6">
        <v>0</v>
      </c>
      <c r="I16" s="6">
        <v>7</v>
      </c>
      <c r="J16" s="6">
        <v>3</v>
      </c>
      <c r="K16" s="6">
        <v>0</v>
      </c>
      <c r="L16" s="6">
        <v>0</v>
      </c>
      <c r="M16" s="6">
        <v>3</v>
      </c>
      <c r="N16" s="6">
        <v>0</v>
      </c>
      <c r="O16" s="6">
        <v>0</v>
      </c>
      <c r="P16" s="6">
        <v>0</v>
      </c>
      <c r="Q16" s="7" t="s">
        <v>56</v>
      </c>
      <c r="R16" s="7"/>
    </row>
    <row r="17" spans="1:18" x14ac:dyDescent="0.25">
      <c r="A17" s="6">
        <v>14</v>
      </c>
      <c r="B17" s="6">
        <v>22</v>
      </c>
      <c r="C17" s="6">
        <v>12</v>
      </c>
      <c r="D17" s="6">
        <v>0</v>
      </c>
      <c r="E17" s="6">
        <v>9</v>
      </c>
      <c r="F17" s="6">
        <v>1</v>
      </c>
      <c r="G17" s="6">
        <v>1</v>
      </c>
      <c r="H17" s="6">
        <v>1</v>
      </c>
      <c r="I17" s="6">
        <v>10</v>
      </c>
      <c r="J17" s="6">
        <v>3</v>
      </c>
      <c r="K17" s="6">
        <v>0</v>
      </c>
      <c r="L17" s="6">
        <v>3</v>
      </c>
      <c r="M17" s="6">
        <v>0</v>
      </c>
      <c r="N17" s="6">
        <v>0</v>
      </c>
      <c r="O17" s="6">
        <v>0</v>
      </c>
      <c r="P17" s="6">
        <v>0</v>
      </c>
      <c r="Q17" s="7" t="s">
        <v>101</v>
      </c>
      <c r="R17" s="7"/>
    </row>
    <row r="18" spans="1:18" x14ac:dyDescent="0.25">
      <c r="A18" s="6">
        <v>15</v>
      </c>
      <c r="B18" s="6">
        <v>14</v>
      </c>
      <c r="C18" s="6">
        <v>6</v>
      </c>
      <c r="D18" s="6">
        <v>0</v>
      </c>
      <c r="E18" s="6">
        <v>3</v>
      </c>
      <c r="F18" s="6">
        <v>5</v>
      </c>
      <c r="G18" s="6">
        <v>1</v>
      </c>
      <c r="H18" s="6">
        <v>2</v>
      </c>
      <c r="I18" s="6">
        <v>3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7" t="s">
        <v>9</v>
      </c>
      <c r="R18" s="7"/>
    </row>
    <row r="19" spans="1:18" x14ac:dyDescent="0.25">
      <c r="A19" s="6">
        <v>16</v>
      </c>
      <c r="B19" s="6">
        <v>18</v>
      </c>
      <c r="C19" s="6">
        <v>15</v>
      </c>
      <c r="D19" s="6">
        <v>0</v>
      </c>
      <c r="E19" s="6">
        <v>2</v>
      </c>
      <c r="F19" s="6">
        <v>1</v>
      </c>
      <c r="G19" s="6">
        <v>6</v>
      </c>
      <c r="H19" s="6">
        <v>1</v>
      </c>
      <c r="I19" s="6">
        <v>8</v>
      </c>
      <c r="J19" s="6">
        <v>3</v>
      </c>
      <c r="K19" s="6">
        <v>2</v>
      </c>
      <c r="L19" s="6">
        <v>0</v>
      </c>
      <c r="M19" s="6">
        <v>3</v>
      </c>
      <c r="N19" s="6">
        <v>0</v>
      </c>
      <c r="O19" s="6">
        <v>2</v>
      </c>
      <c r="P19" s="6">
        <v>0</v>
      </c>
      <c r="Q19" s="7" t="s">
        <v>56</v>
      </c>
      <c r="R19" s="7"/>
    </row>
    <row r="20" spans="1:18" x14ac:dyDescent="0.25">
      <c r="A20" s="6">
        <v>17</v>
      </c>
      <c r="B20" s="6">
        <v>26</v>
      </c>
      <c r="C20" s="6">
        <v>14</v>
      </c>
      <c r="D20" s="6">
        <v>0</v>
      </c>
      <c r="E20" s="6">
        <v>3</v>
      </c>
      <c r="F20" s="6">
        <v>9</v>
      </c>
      <c r="G20" s="6">
        <v>4</v>
      </c>
      <c r="H20" s="6">
        <v>2</v>
      </c>
      <c r="I20" s="6">
        <v>8</v>
      </c>
      <c r="J20" s="6">
        <v>6</v>
      </c>
      <c r="K20" s="6">
        <v>2</v>
      </c>
      <c r="L20" s="6">
        <v>2</v>
      </c>
      <c r="M20" s="6">
        <v>4</v>
      </c>
      <c r="N20" s="6">
        <v>1</v>
      </c>
      <c r="O20" s="6">
        <v>1</v>
      </c>
      <c r="P20" s="6">
        <v>0</v>
      </c>
      <c r="Q20" s="7" t="s">
        <v>24</v>
      </c>
      <c r="R20" s="7"/>
    </row>
    <row r="21" spans="1:18" x14ac:dyDescent="0.25">
      <c r="A21" s="6">
        <v>18</v>
      </c>
      <c r="B21" s="6">
        <v>15</v>
      </c>
      <c r="C21" s="6">
        <v>11</v>
      </c>
      <c r="D21" s="6">
        <v>0</v>
      </c>
      <c r="E21" s="6">
        <v>1</v>
      </c>
      <c r="F21" s="6">
        <v>3</v>
      </c>
      <c r="G21" s="6">
        <v>2</v>
      </c>
      <c r="H21" s="6">
        <v>3</v>
      </c>
      <c r="I21" s="6">
        <v>6</v>
      </c>
      <c r="J21" s="6">
        <v>3</v>
      </c>
      <c r="K21" s="6">
        <v>1</v>
      </c>
      <c r="L21" s="6">
        <v>3</v>
      </c>
      <c r="M21" s="6">
        <v>0</v>
      </c>
      <c r="N21" s="6">
        <v>1</v>
      </c>
      <c r="O21" s="6">
        <v>0</v>
      </c>
      <c r="P21" s="6">
        <v>0</v>
      </c>
      <c r="Q21" s="7" t="s">
        <v>56</v>
      </c>
      <c r="R21" s="7"/>
    </row>
    <row r="22" spans="1:18" x14ac:dyDescent="0.25">
      <c r="A22" s="6">
        <v>19</v>
      </c>
      <c r="B22" s="6">
        <v>23</v>
      </c>
      <c r="C22" s="6">
        <v>14</v>
      </c>
      <c r="D22" s="6">
        <v>0</v>
      </c>
      <c r="E22" s="6">
        <v>9</v>
      </c>
      <c r="F22" s="6">
        <v>0</v>
      </c>
      <c r="G22" s="6">
        <v>5</v>
      </c>
      <c r="H22" s="6">
        <v>0</v>
      </c>
      <c r="I22" s="6">
        <v>9</v>
      </c>
      <c r="J22" s="6">
        <v>5</v>
      </c>
      <c r="K22" s="6">
        <v>0</v>
      </c>
      <c r="L22" s="6">
        <v>2</v>
      </c>
      <c r="M22" s="6">
        <v>3</v>
      </c>
      <c r="N22" s="6">
        <v>0</v>
      </c>
      <c r="O22" s="6">
        <v>0</v>
      </c>
      <c r="P22" s="6">
        <v>0</v>
      </c>
      <c r="Q22" s="7" t="s">
        <v>56</v>
      </c>
      <c r="R22" s="7"/>
    </row>
    <row r="23" spans="1:18" x14ac:dyDescent="0.25">
      <c r="A23" s="6">
        <v>20</v>
      </c>
      <c r="B23" s="6">
        <v>61</v>
      </c>
      <c r="C23" s="6">
        <v>17</v>
      </c>
      <c r="D23" s="6">
        <v>9</v>
      </c>
      <c r="E23" s="6">
        <v>21</v>
      </c>
      <c r="F23" s="6">
        <v>14</v>
      </c>
      <c r="G23" s="6">
        <v>4</v>
      </c>
      <c r="H23" s="6">
        <v>3</v>
      </c>
      <c r="I23" s="6">
        <v>10</v>
      </c>
      <c r="J23" s="6">
        <v>3</v>
      </c>
      <c r="K23" s="6">
        <v>0</v>
      </c>
      <c r="L23" s="6">
        <v>3</v>
      </c>
      <c r="M23" s="6">
        <v>0</v>
      </c>
      <c r="N23" s="6">
        <v>0</v>
      </c>
      <c r="O23" s="6">
        <v>0</v>
      </c>
      <c r="P23" s="6">
        <v>0</v>
      </c>
      <c r="Q23" s="7" t="s">
        <v>56</v>
      </c>
      <c r="R23" s="7"/>
    </row>
    <row r="24" spans="1:18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</sheetData>
  <mergeCells count="22">
    <mergeCell ref="Q20:R20"/>
    <mergeCell ref="Q21:R21"/>
    <mergeCell ref="Q22:R22"/>
    <mergeCell ref="Q23:R23"/>
    <mergeCell ref="Q14:R14"/>
    <mergeCell ref="Q15:R15"/>
    <mergeCell ref="Q16:R16"/>
    <mergeCell ref="Q17:R17"/>
    <mergeCell ref="Q18:R18"/>
    <mergeCell ref="Q19:R19"/>
    <mergeCell ref="Q8:R8"/>
    <mergeCell ref="Q9:R9"/>
    <mergeCell ref="Q10:R10"/>
    <mergeCell ref="Q11:R11"/>
    <mergeCell ref="Q12:R12"/>
    <mergeCell ref="Q13:R13"/>
    <mergeCell ref="J1:K1"/>
    <mergeCell ref="L1:O1"/>
    <mergeCell ref="Q4:R4"/>
    <mergeCell ref="Q5:R5"/>
    <mergeCell ref="Q6:R6"/>
    <mergeCell ref="Q7:R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Mpilonhle La'SIGASA</dc:creator>
  <cp:lastModifiedBy>Mpilonhle La'SIGASA</cp:lastModifiedBy>
  <dcterms:created xsi:type="dcterms:W3CDTF">2022-05-23T09:40:35Z</dcterms:created>
  <dcterms:modified xsi:type="dcterms:W3CDTF">2023-03-24T10:35:01Z</dcterms:modified>
</cp:coreProperties>
</file>