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true" hidden="false" name="FY" vbProcedure="true"/>
    <definedName function="true" hidden="false" name="FZ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<sst xmlns="http://schemas.openxmlformats.org/spreadsheetml/2006/main" count="16" uniqueCount="16">
  <si>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n</t>
  </si>
  <si>
    <t xml:space="preserve">x</t>
  </si>
  <si>
    <t xml:space="preserve">y</t>
  </si>
  <si>
    <t xml:space="preserve">z</t>
  </si>
  <si>
    <t xml:space="preserve">k1</t>
  </si>
  <si>
    <t xml:space="preserve">l1</t>
  </si>
  <si>
    <t xml:space="preserve">k2</t>
  </si>
  <si>
    <t xml:space="preserve">l2</t>
  </si>
  <si>
    <t xml:space="preserve">k3</t>
  </si>
  <si>
    <t xml:space="preserve">l3</t>
  </si>
  <si>
    <t xml:space="preserve">k4</t>
  </si>
  <si>
    <t xml:space="preserve">l4</t>
  </si>
  <si>
    <t xml:space="preserve">delta_y</t>
  </si>
  <si>
    <t xml:space="preserve">delta_z</t>
  </si>
  <si>
    <t xml:space="preserve">e</t>
  </si>
  <si>
    <t xml:space="preserve">y'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</si>
</sst>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"calculation"</c:f>
              <c:strCache>
                <c:ptCount val="1"/>
                <c:pt idx="0">
                  <c:v>calculation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Лист1!$B$2:$B$12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1</c:v>
                </c:pt>
                <c:pt idx="1">
                  <c:v>1.31759475838522</c:v>
                </c:pt>
                <c:pt idx="2">
                  <c:v>1.68181127467448</c:v>
                </c:pt>
                <c:pt idx="3">
                  <c:v>2.11295167058094</c:v>
                </c:pt>
                <c:pt idx="4">
                  <c:v>2.63750951961234</c:v>
                </c:pt>
                <c:pt idx="5">
                  <c:v>3.29164958847894</c:v>
                </c:pt>
                <c:pt idx="6">
                  <c:v>4.12673239648624</c:v>
                </c:pt>
                <c:pt idx="7">
                  <c:v>5.21858593220249</c:v>
                </c:pt>
                <c:pt idx="8">
                  <c:v>6.6839755283754</c:v>
                </c:pt>
                <c:pt idx="9">
                  <c:v>8.71182373983145</c:v>
                </c:pt>
                <c:pt idx="10">
                  <c:v>11.6272933794126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Лист1!$B$2:$B$12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Лист1!$Q$2:$Q$12</c:f>
              <c:numCache>
                <c:formatCode>General</c:formatCode>
                <c:ptCount val="11"/>
                <c:pt idx="0">
                  <c:v>1</c:v>
                </c:pt>
                <c:pt idx="1">
                  <c:v>1.31736289901785</c:v>
                </c:pt>
                <c:pt idx="2">
                  <c:v>1.68132919785829</c:v>
                </c:pt>
                <c:pt idx="3">
                  <c:v>2.11218646670005</c:v>
                </c:pt>
                <c:pt idx="4">
                  <c:v>2.63641075203393</c:v>
                </c:pt>
                <c:pt idx="5">
                  <c:v>3.29014467825849</c:v>
                </c:pt>
                <c:pt idx="6">
                  <c:v>4.12472006063387</c:v>
                </c:pt>
                <c:pt idx="7">
                  <c:v>5.21592780088482</c:v>
                </c:pt>
                <c:pt idx="8">
                  <c:v>6.68048828826922</c:v>
                </c:pt>
                <c:pt idx="9">
                  <c:v>8.70728356210127</c:v>
                </c:pt>
                <c:pt idx="10">
                  <c:v>11.6215049606628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711018"/>
        <c:axId val="5810050"/>
      </c:lineChart>
      <c:catAx>
        <c:axId val="747110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10050"/>
        <c:crosses val="autoZero"/>
        <c:auto val="1"/>
        <c:lblAlgn val="ctr"/>
        <c:lblOffset val="100"/>
      </c:catAx>
      <c:valAx>
        <c:axId val="58100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110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654120</xdr:colOff>
      <xdr:row>13</xdr:row>
      <xdr:rowOff>86400</xdr:rowOff>
    </xdr:from>
    <xdr:to>
      <xdr:col>12</xdr:col>
      <xdr:colOff>199800</xdr:colOff>
      <xdr:row>28</xdr:row>
      <xdr:rowOff>93240</xdr:rowOff>
    </xdr:to>
    <xdr:graphicFrame>
      <xdr:nvGraphicFramePr>
        <xdr:cNvPr id="0" name="Диаграмма 1"/>
        <xdr:cNvGraphicFramePr/>
      </xdr:nvGraphicFramePr>
      <xdr:xfrm>
        <a:off x="3689280" y="2395080"/>
        <a:ext cx="5616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8" activeCellId="0" sqref="J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</row>
    <row r="2" customFormat="false" ht="13.8" hidden="false" customHeight="false" outlineLevel="0" collapsed="false">
      <c r="A2" s="1" t="n">
        <v>1</v>
      </c>
      <c r="B2" s="1" t="n">
        <v>0</v>
      </c>
      <c r="C2" s="1" t="n">
        <v>1</v>
      </c>
      <c r="D2" s="1" t="n">
        <v>3</v>
      </c>
      <c r="E2" s="1" t="n">
        <f aca="false">0.1*FY(D2)</f>
        <v>0.3</v>
      </c>
      <c r="F2" s="1" t="n">
        <f aca="false">0.1*FZ(B2,C2,D2)</f>
        <v>0.3</v>
      </c>
      <c r="G2" s="1" t="n">
        <f aca="false">0.1*FY(D2+F2/2)</f>
        <v>0.315</v>
      </c>
      <c r="H2" s="1" t="n">
        <f aca="false">0.1*FZ(B2+0.1/2,C2+E2/2,D2+F2/2)</f>
        <v>0.376526276276589</v>
      </c>
      <c r="I2" s="1" t="n">
        <f aca="false">0.1*FY(D2+H2/2)</f>
        <v>0.318826313813829</v>
      </c>
      <c r="J2" s="1" t="n">
        <f aca="false">0.1*FZ(B2+0.1/2,C2+G2/2,D2+H2/2)</f>
        <v>0.379159226836639</v>
      </c>
      <c r="K2" s="1" t="n">
        <f aca="false">0.1*FY(D2+J2)</f>
        <v>0.337915922683664</v>
      </c>
      <c r="L2" s="1" t="n">
        <f aca="false">0.1*FZ(B2+0.1,C2+I2,D2+J2)</f>
        <v>0.463457260733985</v>
      </c>
      <c r="M2" s="1" t="n">
        <f aca="false">(E2+2*G2+2*I2+K2)/6</f>
        <v>0.31759475838522</v>
      </c>
      <c r="N2" s="1" t="n">
        <f aca="false">(F2+2*H2+2*J2+L2)/6</f>
        <v>0.379138044493407</v>
      </c>
      <c r="O2" s="1" t="n">
        <f aca="false">ABS(C2-Q2)</f>
        <v>0</v>
      </c>
      <c r="P2" s="1"/>
      <c r="Q2" s="1" t="n">
        <f aca="false">2.12*SINH(1.414*B2) / COS(B2)+ COSH(1.414*B2) / COS(B2)</f>
        <v>1</v>
      </c>
    </row>
    <row r="3" customFormat="false" ht="13.8" hidden="false" customHeight="false" outlineLevel="0" collapsed="false">
      <c r="A3" s="1" t="n">
        <f aca="false">A2+1</f>
        <v>2</v>
      </c>
      <c r="B3" s="1" t="n">
        <f aca="false">B2+0.1</f>
        <v>0.1</v>
      </c>
      <c r="C3" s="1" t="n">
        <f aca="false">C2+M2</f>
        <v>1.31759475838522</v>
      </c>
      <c r="D3" s="1" t="n">
        <f aca="false">D2+N2</f>
        <v>3.37913804449341</v>
      </c>
      <c r="E3" s="1" t="n">
        <f aca="false">0.1*FY(D3)</f>
        <v>0.337913804449341</v>
      </c>
      <c r="F3" s="1" t="n">
        <f aca="false">0.1*FZ(B3,C3,D3)</f>
        <v>0.463087369040709</v>
      </c>
      <c r="G3" s="1" t="n">
        <f aca="false">0.1*FY(D3+F3/2)</f>
        <v>0.361068172901376</v>
      </c>
      <c r="H3" s="1" t="n">
        <f aca="false">0.1*FZ(B3+0.1/2,C3+E3/2,D3+F3/2)</f>
        <v>0.555105732273687</v>
      </c>
      <c r="I3" s="1" t="n">
        <f aca="false">0.1*FY(D3+H3/2)</f>
        <v>0.365669091063025</v>
      </c>
      <c r="J3" s="1" t="n">
        <f aca="false">0.1*FZ(B3+0.1/2,C3+G3/2,D3+H3/2)</f>
        <v>0.55996960908075</v>
      </c>
      <c r="K3" s="1" t="n">
        <f aca="false">0.1*FY(D3+J3)</f>
        <v>0.393910765357416</v>
      </c>
      <c r="L3" s="1" t="n">
        <f aca="false">0.1*FZ(B3+0.1,C3+I3,D3+J3)</f>
        <v>0.664678485300174</v>
      </c>
      <c r="M3" s="1" t="n">
        <f aca="false">(E3+2*G3+2*I3+K3)/6</f>
        <v>0.36421651628926</v>
      </c>
      <c r="N3" s="1" t="n">
        <f aca="false">(F3+2*H3+2*J3+L3)/6</f>
        <v>0.55965275617496</v>
      </c>
      <c r="O3" s="1" t="n">
        <f aca="false">ABS(C3-Q3)</f>
        <v>0.000231859367373133</v>
      </c>
      <c r="P3" s="1"/>
      <c r="Q3" s="1" t="n">
        <f aca="false">2.12*SINH(1.414*B3) / COS(B3)+ COSH(1.414*B3) / COS(B3)</f>
        <v>1.31736289901785</v>
      </c>
    </row>
    <row r="4" customFormat="false" ht="13.8" hidden="false" customHeight="false" outlineLevel="0" collapsed="false">
      <c r="A4" s="1" t="n">
        <f aca="false">A3+1</f>
        <v>3</v>
      </c>
      <c r="B4" s="1" t="n">
        <f aca="false">B3+0.1</f>
        <v>0.2</v>
      </c>
      <c r="C4" s="1" t="n">
        <f aca="false">C3+M3</f>
        <v>1.68181127467448</v>
      </c>
      <c r="D4" s="1" t="n">
        <f aca="false">D3+N3</f>
        <v>3.93879080066837</v>
      </c>
      <c r="E4" s="1" t="n">
        <f aca="false">0.1*FY(D4)</f>
        <v>0.393879080066837</v>
      </c>
      <c r="F4" s="1" t="n">
        <f aca="false">0.1*FZ(B4,C4,D4)</f>
        <v>0.664229867015288</v>
      </c>
      <c r="G4" s="1" t="n">
        <f aca="false">0.1*FY(D4+F4/2)</f>
        <v>0.427090573417601</v>
      </c>
      <c r="H4" s="1" t="n">
        <f aca="false">0.1*FZ(B4+0.1/2,C4+E4/2,D4+F4/2)</f>
        <v>0.781733499516058</v>
      </c>
      <c r="I4" s="1" t="n">
        <f aca="false">0.1*FY(D4+H4/2)</f>
        <v>0.43296575504264</v>
      </c>
      <c r="J4" s="1" t="n">
        <f aca="false">0.1*FZ(B4+0.1/2,C4+G4/2,D4+H4/2)</f>
        <v>0.789715583845993</v>
      </c>
      <c r="K4" s="1" t="n">
        <f aca="false">0.1*FY(D4+J4)</f>
        <v>0.472850638451436</v>
      </c>
      <c r="L4" s="1" t="n">
        <f aca="false">0.1*FZ(B4+0.1,C4+I4,D4+J4)</f>
        <v>0.926972795163302</v>
      </c>
      <c r="M4" s="1" t="n">
        <f aca="false">(E4+2*G4+2*I4+K4)/6</f>
        <v>0.431140395906459</v>
      </c>
      <c r="N4" s="1" t="n">
        <f aca="false">(F4+2*H4+2*J4+L4)/6</f>
        <v>0.789016804817115</v>
      </c>
      <c r="O4" s="1" t="n">
        <f aca="false">ABS(C4-Q4)</f>
        <v>0.000482076816191723</v>
      </c>
      <c r="P4" s="1"/>
      <c r="Q4" s="1" t="n">
        <f aca="false">2.12*SINH(1.414*B4) / COS(B4)+ COSH(1.414*B4) / COS(B4)</f>
        <v>1.68132919785829</v>
      </c>
    </row>
    <row r="5" customFormat="false" ht="13.8" hidden="false" customHeight="false" outlineLevel="0" collapsed="false">
      <c r="A5" s="1" t="n">
        <f aca="false">A4+1</f>
        <v>4</v>
      </c>
      <c r="B5" s="1" t="n">
        <f aca="false">B4+0.1</f>
        <v>0.3</v>
      </c>
      <c r="C5" s="1" t="n">
        <f aca="false">C4+M4</f>
        <v>2.11295167058094</v>
      </c>
      <c r="D5" s="1" t="n">
        <f aca="false">D4+N4</f>
        <v>4.72780760548548</v>
      </c>
      <c r="E5" s="1" t="n">
        <f aca="false">0.1*FY(D5)</f>
        <v>0.472780760548548</v>
      </c>
      <c r="F5" s="1" t="n">
        <f aca="false">0.1*FZ(B5,C5,D5)</f>
        <v>0.926381955885628</v>
      </c>
      <c r="G5" s="1" t="n">
        <f aca="false">0.1*FY(D5+F5/2)</f>
        <v>0.51909985834283</v>
      </c>
      <c r="H5" s="1" t="n">
        <f aca="false">0.1*FZ(B5+0.1/2,C5+E5/2,D5+F5/2)</f>
        <v>1.0837750951717</v>
      </c>
      <c r="I5" s="1" t="n">
        <f aca="false">0.1*FY(D5+H5/2)</f>
        <v>0.526969515307133</v>
      </c>
      <c r="J5" s="1" t="n">
        <f aca="false">0.1*FZ(B5+0.1/2,C5+G5/2,D5+H5/2)</f>
        <v>1.09646825791387</v>
      </c>
      <c r="K5" s="1" t="n">
        <f aca="false">0.1*FY(D5+J5)</f>
        <v>0.582427586339935</v>
      </c>
      <c r="L5" s="1" t="n">
        <f aca="false">0.1*FZ(B5+0.1,C5+I5,D5+J5)</f>
        <v>1.28446922358754</v>
      </c>
      <c r="M5" s="1" t="n">
        <f aca="false">(E5+2*G5+2*I5+K5)/6</f>
        <v>0.524557849031401</v>
      </c>
      <c r="N5" s="1" t="n">
        <f aca="false">(F5+2*H5+2*J5+L5)/6</f>
        <v>1.09522298094072</v>
      </c>
      <c r="O5" s="1" t="n">
        <f aca="false">ABS(C5-Q5)</f>
        <v>0.000765203880889409</v>
      </c>
      <c r="P5" s="1"/>
      <c r="Q5" s="1" t="n">
        <f aca="false">2.12*SINH(1.414*B5) / COS(B5)+ COSH(1.414*B5) / COS(B5)</f>
        <v>2.11218646670005</v>
      </c>
    </row>
    <row r="6" customFormat="false" ht="13.8" hidden="false" customHeight="false" outlineLevel="0" collapsed="false">
      <c r="A6" s="1" t="n">
        <f aca="false">A5+1</f>
        <v>5</v>
      </c>
      <c r="B6" s="1" t="n">
        <f aca="false">B5+0.1</f>
        <v>0.4</v>
      </c>
      <c r="C6" s="1" t="n">
        <f aca="false">C5+M5</f>
        <v>2.63750951961234</v>
      </c>
      <c r="D6" s="1" t="n">
        <f aca="false">D5+N5</f>
        <v>5.8230305864262</v>
      </c>
      <c r="E6" s="1" t="n">
        <f aca="false">0.1*FY(D6)</f>
        <v>0.58230305864262</v>
      </c>
      <c r="F6" s="1" t="n">
        <f aca="false">0.1*FZ(B6,C6,D6)</f>
        <v>1.28364042477288</v>
      </c>
      <c r="G6" s="1" t="n">
        <f aca="false">0.1*FY(D6+F6/2)</f>
        <v>0.646485079881264</v>
      </c>
      <c r="H6" s="1" t="n">
        <f aca="false">0.1*FZ(B6+0.1/2,C6+E6/2,D6+F6/2)</f>
        <v>1.50317410004446</v>
      </c>
      <c r="I6" s="1" t="n">
        <f aca="false">0.1*FY(D6+H6/2)</f>
        <v>0.657461763644843</v>
      </c>
      <c r="J6" s="1" t="n">
        <f aca="false">0.1*FZ(B6+0.1/2,C6+G6/2,D6+H6/2)</f>
        <v>1.52340608862159</v>
      </c>
      <c r="K6" s="1" t="n">
        <f aca="false">0.1*FY(D6+J6)</f>
        <v>0.73464366750478</v>
      </c>
      <c r="L6" s="1" t="n">
        <f aca="false">0.1*FZ(B6+0.1,C6+I6,D6+J6)</f>
        <v>1.79116671438883</v>
      </c>
      <c r="M6" s="1" t="n">
        <f aca="false">(E6+2*G6+2*I6+K6)/6</f>
        <v>0.654140068866602</v>
      </c>
      <c r="N6" s="1" t="n">
        <f aca="false">(F6+2*H6+2*J6+L6)/6</f>
        <v>1.52132791941564</v>
      </c>
      <c r="O6" s="1" t="n">
        <f aca="false">ABS(C6-Q6)</f>
        <v>0.00109876757841265</v>
      </c>
      <c r="P6" s="1"/>
      <c r="Q6" s="1" t="n">
        <f aca="false">2.12*SINH(1.414*B6) / COS(B6)+ COSH(1.414*B6) / COS(B6)</f>
        <v>2.63641075203393</v>
      </c>
    </row>
    <row r="7" customFormat="false" ht="13.8" hidden="false" customHeight="false" outlineLevel="0" collapsed="false">
      <c r="A7" s="1" t="n">
        <f aca="false">A6+1</f>
        <v>6</v>
      </c>
      <c r="B7" s="1" t="n">
        <f aca="false">B6+0.1</f>
        <v>0.5</v>
      </c>
      <c r="C7" s="1" t="n">
        <f aca="false">C6+M6</f>
        <v>3.29164958847894</v>
      </c>
      <c r="D7" s="1" t="n">
        <f aca="false">D6+N6</f>
        <v>7.34435850584184</v>
      </c>
      <c r="E7" s="1" t="n">
        <f aca="false">0.1*FY(D7)</f>
        <v>0.734435850584184</v>
      </c>
      <c r="F7" s="1" t="n">
        <f aca="false">0.1*FZ(B7,C7,D7)</f>
        <v>1.78994314415305</v>
      </c>
      <c r="G7" s="1" t="n">
        <f aca="false">0.1*FY(D7+F7/2)</f>
        <v>0.823933007791836</v>
      </c>
      <c r="H7" s="1" t="n">
        <f aca="false">0.1*FZ(B7+0.1/2,C7+E7/2,D7+F7/2)</f>
        <v>2.10797549908601</v>
      </c>
      <c r="I7" s="1" t="n">
        <f aca="false">0.1*FY(D7+H7/2)</f>
        <v>0.839834625538484</v>
      </c>
      <c r="J7" s="1" t="n">
        <f aca="false">0.1*FZ(B7+0.1/2,C7+G7/2,D7+H7/2)</f>
        <v>2.14089880214753</v>
      </c>
      <c r="K7" s="1" t="n">
        <f aca="false">0.1*FY(D7+J7)</f>
        <v>0.948525730798936</v>
      </c>
      <c r="L7" s="1" t="n">
        <f aca="false">0.1*FZ(B7+0.1,C7+I7,D7+J7)</f>
        <v>2.53728799640274</v>
      </c>
      <c r="M7" s="1" t="n">
        <f aca="false">(E7+2*G7+2*I7+K7)/6</f>
        <v>0.835082808007294</v>
      </c>
      <c r="N7" s="1" t="n">
        <f aca="false">(F7+2*H7+2*J7+L7)/6</f>
        <v>2.13749662383714</v>
      </c>
      <c r="O7" s="1" t="n">
        <f aca="false">ABS(C7-Q7)</f>
        <v>0.00150491022045696</v>
      </c>
      <c r="P7" s="1"/>
      <c r="Q7" s="1" t="n">
        <f aca="false">2.12*SINH(1.414*B7) / COS(B7)+ COSH(1.414*B7) / COS(B7)</f>
        <v>3.29014467825849</v>
      </c>
    </row>
    <row r="8" customFormat="false" ht="13.8" hidden="false" customHeight="false" outlineLevel="0" collapsed="false">
      <c r="A8" s="1" t="n">
        <f aca="false">A7+1</f>
        <v>7</v>
      </c>
      <c r="B8" s="1" t="n">
        <f aca="false">B7+0.1</f>
        <v>0.6</v>
      </c>
      <c r="C8" s="1" t="n">
        <f aca="false">C7+M7</f>
        <v>4.12673239648624</v>
      </c>
      <c r="D8" s="1" t="n">
        <f aca="false">D7+N7</f>
        <v>9.48185512967898</v>
      </c>
      <c r="E8" s="1" t="n">
        <f aca="false">0.1*FY(D8)</f>
        <v>0.948185512967898</v>
      </c>
      <c r="F8" s="1" t="n">
        <f aca="false">0.1*FZ(B8,C8,D8)</f>
        <v>2.53539694006125</v>
      </c>
      <c r="G8" s="1" t="n">
        <f aca="false">0.1*FY(D8+F8/2)</f>
        <v>1.07495535997096</v>
      </c>
      <c r="H8" s="1" t="n">
        <f aca="false">0.1*FZ(B8+0.1/2,C8+E8/2,D8+F8/2)</f>
        <v>3.01461913293555</v>
      </c>
      <c r="I8" s="1" t="n">
        <f aca="false">0.1*FY(D8+H8/2)</f>
        <v>1.09891646961468</v>
      </c>
      <c r="J8" s="1" t="n">
        <f aca="false">0.1*FZ(B8+0.1/2,C8+G8/2,D8+H8/2)</f>
        <v>3.07006529190457</v>
      </c>
      <c r="K8" s="1" t="n">
        <f aca="false">0.1*FY(D8+J8)</f>
        <v>1.25519204215835</v>
      </c>
      <c r="L8" s="1" t="n">
        <f aca="false">0.1*FZ(B8+0.1,C8+I8,D8+J8)</f>
        <v>3.68216200454969</v>
      </c>
      <c r="M8" s="1" t="n">
        <f aca="false">(E8+2*G8+2*I8+K8)/6</f>
        <v>1.09185353571625</v>
      </c>
      <c r="N8" s="1" t="n">
        <f aca="false">(F8+2*H8+2*J8+L8)/6</f>
        <v>3.06448796571519</v>
      </c>
      <c r="O8" s="1" t="n">
        <f aca="false">ABS(C8-Q8)</f>
        <v>0.00201233585236871</v>
      </c>
      <c r="P8" s="1"/>
      <c r="Q8" s="1" t="n">
        <f aca="false">2.12*SINH(1.414*B8) / COS(B8)+ COSH(1.414*B8) / COS(B8)</f>
        <v>4.12472006063387</v>
      </c>
    </row>
    <row r="9" customFormat="false" ht="13.8" hidden="false" customHeight="false" outlineLevel="0" collapsed="false">
      <c r="A9" s="1" t="n">
        <f aca="false">A8+1</f>
        <v>8</v>
      </c>
      <c r="B9" s="1" t="n">
        <f aca="false">B8+0.1</f>
        <v>0.7</v>
      </c>
      <c r="C9" s="1" t="n">
        <f aca="false">C8+M8</f>
        <v>5.21858593220249</v>
      </c>
      <c r="D9" s="1" t="n">
        <f aca="false">D8+N8</f>
        <v>12.5463430953942</v>
      </c>
      <c r="E9" s="1" t="n">
        <f aca="false">0.1*FY(D9)</f>
        <v>1.25463430953942</v>
      </c>
      <c r="F9" s="1" t="n">
        <f aca="false">0.1*FZ(B9,C9,D9)</f>
        <v>3.67910358097149</v>
      </c>
      <c r="G9" s="1" t="n">
        <f aca="false">0.1*FY(D9+F9/2)</f>
        <v>1.43858948858799</v>
      </c>
      <c r="H9" s="1" t="n">
        <f aca="false">0.1*FZ(B9+0.1/2,C9+E9/2,D9+F9/2)</f>
        <v>4.43414067585431</v>
      </c>
      <c r="I9" s="1" t="n">
        <f aca="false">0.1*FY(D9+H9/2)</f>
        <v>1.47634134333213</v>
      </c>
      <c r="J9" s="1" t="n">
        <f aca="false">0.1*FZ(B9+0.1/2,C9+G9/2,D9+H9/2)</f>
        <v>4.53207294118353</v>
      </c>
      <c r="K9" s="1" t="n">
        <f aca="false">0.1*FY(D9+J9)</f>
        <v>1.70784160365777</v>
      </c>
      <c r="L9" s="1" t="n">
        <f aca="false">0.1*FZ(B9+0.1,C9+I9,D9+J9)</f>
        <v>5.52539731158192</v>
      </c>
      <c r="M9" s="1" t="n">
        <f aca="false">(E9+2*G9+2*I9+K9)/6</f>
        <v>1.46538959617291</v>
      </c>
      <c r="N9" s="1" t="n">
        <f aca="false">(F9+2*H9+2*J9+L9)/6</f>
        <v>4.52282135443818</v>
      </c>
      <c r="O9" s="1" t="n">
        <f aca="false">ABS(C9-Q9)</f>
        <v>0.00265813131767079</v>
      </c>
      <c r="P9" s="1"/>
      <c r="Q9" s="1" t="n">
        <f aca="false">2.12*SINH(1.414*B9) / COS(B9)+ COSH(1.414*B9) / COS(B9)</f>
        <v>5.21592780088482</v>
      </c>
    </row>
    <row r="10" customFormat="false" ht="13.8" hidden="false" customHeight="false" outlineLevel="0" collapsed="false">
      <c r="A10" s="1" t="n">
        <f aca="false">A9+1</f>
        <v>9</v>
      </c>
      <c r="B10" s="1" t="n">
        <f aca="false">B9+0.1</f>
        <v>0.8</v>
      </c>
      <c r="C10" s="1" t="n">
        <f aca="false">C9+M9</f>
        <v>6.6839755283754</v>
      </c>
      <c r="D10" s="1" t="n">
        <f aca="false">D9+N9</f>
        <v>17.0691644498324</v>
      </c>
      <c r="E10" s="1" t="n">
        <f aca="false">0.1*FY(D10)</f>
        <v>1.70691644498324</v>
      </c>
      <c r="F10" s="1" t="n">
        <f aca="false">0.1*FZ(B10,C10,D10)</f>
        <v>5.52020662934877</v>
      </c>
      <c r="G10" s="1" t="n">
        <f aca="false">0.1*FY(D10+F10/2)</f>
        <v>1.98292677645067</v>
      </c>
      <c r="H10" s="1" t="n">
        <f aca="false">0.1*FZ(B10+0.1/2,C10+E10/2,D10+F10/2)</f>
        <v>6.77569096040094</v>
      </c>
      <c r="I10" s="1" t="n">
        <f aca="false">0.1*FY(D10+H10/2)</f>
        <v>2.04570099300328</v>
      </c>
      <c r="J10" s="1" t="n">
        <f aca="false">0.1*FZ(B10+0.1/2,C10+G10/2,D10+H10/2)</f>
        <v>6.9600083986193</v>
      </c>
      <c r="K10" s="1" t="n">
        <f aca="false">0.1*FY(D10+J10)</f>
        <v>2.40291728484517</v>
      </c>
      <c r="L10" s="1" t="n">
        <f aca="false">0.1*FZ(B10+0.1,C10+I10,D10+J10)</f>
        <v>8.67501488159637</v>
      </c>
      <c r="M10" s="1" t="n">
        <f aca="false">(E10+2*G10+2*I10+K10)/6</f>
        <v>2.02784821145605</v>
      </c>
      <c r="N10" s="1" t="n">
        <f aca="false">(F10+2*H10+2*J10+L10)/6</f>
        <v>6.94443670483094</v>
      </c>
      <c r="O10" s="1" t="n">
        <f aca="false">ABS(C10-Q10)</f>
        <v>0.0034872401061774</v>
      </c>
      <c r="P10" s="1"/>
      <c r="Q10" s="1" t="n">
        <f aca="false">2.12*SINH(1.414*B10) / COS(B10)+ COSH(1.414*B10) / COS(B10)</f>
        <v>6.68048828826922</v>
      </c>
    </row>
    <row r="11" customFormat="false" ht="13.8" hidden="false" customHeight="false" outlineLevel="0" collapsed="false">
      <c r="A11" s="1" t="n">
        <f aca="false">A10+1</f>
        <v>10</v>
      </c>
      <c r="B11" s="1" t="n">
        <f aca="false">B10+0.1</f>
        <v>0.9</v>
      </c>
      <c r="C11" s="1" t="n">
        <f aca="false">C10+M10</f>
        <v>8.71182373983145</v>
      </c>
      <c r="D11" s="1" t="n">
        <f aca="false">D10+N10</f>
        <v>24.0136011546633</v>
      </c>
      <c r="E11" s="1" t="n">
        <f aca="false">0.1*FY(D11)</f>
        <v>2.40136011546633</v>
      </c>
      <c r="F11" s="1" t="n">
        <f aca="false">0.1*FZ(B11,C11,D11)</f>
        <v>8.66573448755449</v>
      </c>
      <c r="G11" s="1" t="n">
        <f aca="false">0.1*FY(D11+F11/2)</f>
        <v>2.83464683984405</v>
      </c>
      <c r="H11" s="1" t="n">
        <f aca="false">0.1*FZ(B11+0.1/2,C11+E11/2,D11+F11/2)</f>
        <v>10.901592714504</v>
      </c>
      <c r="I11" s="1" t="n">
        <f aca="false">0.1*FY(D11+H11/2)</f>
        <v>2.94643975119153</v>
      </c>
      <c r="J11" s="1" t="n">
        <f aca="false">0.1*FZ(B11+0.1/2,C11+G11/2,D11+H11/2)</f>
        <v>11.2792442448289</v>
      </c>
      <c r="K11" s="1" t="n">
        <f aca="false">0.1*FY(D11+J11)</f>
        <v>3.52928453994922</v>
      </c>
      <c r="L11" s="1" t="n">
        <f aca="false">0.1*FZ(B11+0.1,C11+I11,D11+J11)</f>
        <v>14.490549057351</v>
      </c>
      <c r="M11" s="1" t="n">
        <f aca="false">(E11+2*G11+2*I11+K11)/6</f>
        <v>2.91546963958112</v>
      </c>
      <c r="N11" s="1" t="n">
        <f aca="false">(F11+2*H11+2*J11+L11)/6</f>
        <v>11.2529929105952</v>
      </c>
      <c r="O11" s="1" t="n">
        <f aca="false">ABS(C11-Q11)</f>
        <v>0.00454017773017945</v>
      </c>
      <c r="P11" s="1"/>
      <c r="Q11" s="1" t="n">
        <f aca="false">2.12*SINH(1.414*B11) / COS(B11)+ COSH(1.414*B11) / COS(B11)</f>
        <v>8.70728356210127</v>
      </c>
    </row>
    <row r="12" customFormat="false" ht="13.8" hidden="false" customHeight="false" outlineLevel="0" collapsed="false">
      <c r="A12" s="1" t="n">
        <f aca="false">A11+1</f>
        <v>11</v>
      </c>
      <c r="B12" s="1" t="n">
        <f aca="false">B11+0.1</f>
        <v>1</v>
      </c>
      <c r="C12" s="1" t="n">
        <f aca="false">C11+M11</f>
        <v>11.6272933794126</v>
      </c>
      <c r="D12" s="1" t="n">
        <f aca="false">D11+N11</f>
        <v>35.2665940652585</v>
      </c>
      <c r="E12" s="1" t="n">
        <f aca="false">0.1*FY(D12)</f>
        <v>3.52665940652585</v>
      </c>
      <c r="F12" s="1" t="n">
        <f aca="false">0.1*FZ(B12,C12,D12)</f>
        <v>14.4730812177242</v>
      </c>
      <c r="G12" s="1" t="n">
        <f aca="false">0.1*FY(D12+F12/2)</f>
        <v>4.25031346741206</v>
      </c>
      <c r="H12" s="1" t="n">
        <f aca="false">0.1*FZ(B12+0.1/2,C12+E12/2,D12+F12/2)</f>
        <v>18.8364600047368</v>
      </c>
      <c r="I12" s="1" t="n">
        <f aca="false">0.1*FY(D12+H12/2)</f>
        <v>4.46848240676269</v>
      </c>
      <c r="J12" s="1" t="n">
        <f aca="false">0.1*FZ(B12+0.1/2,C12+G12/2,D12+H12/2)</f>
        <v>19.7056826181353</v>
      </c>
      <c r="K12" s="1" t="n">
        <f aca="false">0.1*FY(D12+J12)</f>
        <v>5.49722766833938</v>
      </c>
      <c r="L12" s="1" t="n">
        <f aca="false">0.1*FZ(B12+0.1,C12+I12,D12+J12)</f>
        <v>26.4301950347811</v>
      </c>
      <c r="M12" s="1" t="n">
        <f aca="false">(E12+2*G12+2*I12+K12)/6</f>
        <v>4.41024647053579</v>
      </c>
      <c r="N12" s="1" t="n">
        <f aca="false">(F12+2*H12+2*J12+L12)/6</f>
        <v>19.6645935830416</v>
      </c>
      <c r="O12" s="1" t="n">
        <f aca="false">ABS(C12-Q12)</f>
        <v>0.00578841874981251</v>
      </c>
      <c r="P12" s="1"/>
      <c r="Q12" s="1" t="n">
        <f aca="false">2.12*SINH(1.414*B12) / COS(B12)+ COSH(1.414*B12) / COS(B12)</f>
        <v>11.6215049606628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2019-12-02T12:35:02Z</dcterms:created>
  <dc:creator>stud</dc:creator>
  <dc:description/>
  <dc:language>ru-RU</dc:language>
  <cp:lastModifiedBy/>
  <dcterms:modified xsi:type="dcterms:W3CDTF">2019-12-11T01:07:05Z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