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Figure" sheetId="1" r:id="rId1"/>
    <sheet name="Scenario" sheetId="2" r:id="rId2"/>
  </sheets>
  <definedNames>
    <definedName name="solver_opt" localSheetId="0" hidden="1">Figure!$B$13</definedName>
    <definedName name="solver_typ" localSheetId="0" hidden="1">2</definedName>
    <definedName name="solver_val" localSheetId="0" hidden="1">0</definedName>
    <definedName name="solver_adj" localSheetId="0" hidden="1">Figure!$B$9:$P$9</definedName>
    <definedName name="solver_neg" localSheetId="0" hidden="1">1</definedName>
    <definedName name="solver_num" localSheetId="0" hidden="1">2</definedName>
    <definedName name="solver_lin" localSheetId="0" hidden="1">1</definedName>
    <definedName name="solver_eng" localSheetId="0" hidden="1">2</definedName>
    <definedName name="solver_ver" localSheetId="0" hidden="1">3</definedName>
    <definedName name="solver_lhs1" localSheetId="0" hidden="1">Figure!$Q$16:$Q$18</definedName>
    <definedName name="solver_rel1" localSheetId="0" hidden="1">1</definedName>
    <definedName name="solver_rhs1" localSheetId="0" hidden="1">Figure!$S$16:$S$18</definedName>
    <definedName name="solver_pre" localSheetId="0" hidden="1">0.000001</definedName>
    <definedName name="solver_itr" localSheetId="0" hidden="1">0</definedName>
    <definedName name="solver_tim" localSheetId="0" hidden="1">0</definedName>
    <definedName name="solver_tol" localSheetId="0" hidden="1">0.01</definedName>
    <definedName name="solver_sho" localSheetId="0" hidden="1">0</definedName>
    <definedName name="solver_rlx" localSheetId="0" hidden="1">0</definedName>
    <definedName name="solver_nod" localSheetId="0" hidden="1">0</definedName>
    <definedName name="solver_mip" localSheetId="0" hidden="1">0</definedName>
    <definedName name="solver_scl" localSheetId="0" hidden="1">1</definedName>
    <definedName name="solver_cvg" localSheetId="0" hidden="1">0.0001</definedName>
    <definedName name="solver_drv" localSheetId="0" hidden="1">1</definedName>
    <definedName name="solver_msl" localSheetId="0" hidden="1">0</definedName>
    <definedName name="solver_ssz" localSheetId="0" hidden="1">100</definedName>
    <definedName name="solver_rsd" localSheetId="0" hidden="1">0</definedName>
    <definedName name="solver_rbv" localSheetId="0" hidden="1">1</definedName>
    <definedName name="solver_lhs2" localSheetId="0" hidden="1">Figure!$Q$19:$Q$23</definedName>
    <definedName name="solver_rel2" localSheetId="0" hidden="1">2</definedName>
    <definedName name="solver_rhs2" localSheetId="0" hidden="1">Figure!$S$19:$S$23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<sst xmlns="http://schemas.openxmlformats.org/spreadsheetml/2006/main" count="67" uniqueCount="45">
  <si>
    <t>Sector</t>
  </si>
  <si>
    <t>Kyoko HS
 (in Sector B)</t>
  </si>
  <si>
    <t>Devon HS (in Sector C)</t>
  </si>
  <si>
    <t>Manny HS (in Sector E)</t>
  </si>
  <si>
    <t>Number of Students</t>
  </si>
  <si>
    <t>A</t>
  </si>
  <si>
    <t>B</t>
  </si>
  <si>
    <t>C</t>
  </si>
  <si>
    <t>D</t>
  </si>
  <si>
    <t>E</t>
  </si>
  <si>
    <t>AB</t>
  </si>
  <si>
    <t>AC</t>
  </si>
  <si>
    <t>AE</t>
  </si>
  <si>
    <t>BB</t>
  </si>
  <si>
    <t>BC</t>
  </si>
  <si>
    <t>BE</t>
  </si>
  <si>
    <t>CB</t>
  </si>
  <si>
    <t>CC</t>
  </si>
  <si>
    <t>CE</t>
  </si>
  <si>
    <t>DB</t>
  </si>
  <si>
    <t>DC</t>
  </si>
  <si>
    <t>DE</t>
  </si>
  <si>
    <t>EB</t>
  </si>
  <si>
    <t>EC</t>
  </si>
  <si>
    <t>EE</t>
  </si>
  <si>
    <t>Variables:</t>
  </si>
  <si>
    <t>miles</t>
  </si>
  <si>
    <t>Objective(min):</t>
  </si>
  <si>
    <t>Summary Sentence:</t>
  </si>
  <si>
    <t>Total student miles:</t>
  </si>
  <si>
    <t>For a minumum of 5,400 student bus miles</t>
  </si>
  <si>
    <t>Constraint tables</t>
  </si>
  <si>
    <t>LHS</t>
  </si>
  <si>
    <t>Sign</t>
  </si>
  <si>
    <t>RHS</t>
  </si>
  <si>
    <t>Students assigned to Sector B</t>
  </si>
  <si>
    <t>&lt;=</t>
  </si>
  <si>
    <t>Students assigned to Sector C</t>
  </si>
  <si>
    <t>Students assigned to Sector E</t>
  </si>
  <si>
    <t>Total A</t>
  </si>
  <si>
    <t>"="</t>
  </si>
  <si>
    <t>Total B</t>
  </si>
  <si>
    <t>Total C</t>
  </si>
  <si>
    <t>Total D</t>
  </si>
  <si>
    <t>Total 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</si>
</sst>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2"/>
      <color rgb="FF0F1114"/>
      <name val="Arial"/>
      <charset val="134"/>
    </font>
    <font>
      <sz val="12"/>
      <color rgb="FF0F1114"/>
      <name val="Arial"/>
      <charset val="134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404B61"/>
      </left>
      <right style="medium">
        <color rgb="FF404B61"/>
      </right>
      <top style="medium">
        <color rgb="FF404B61"/>
      </top>
      <bottom style="medium">
        <color rgb="FF404B61"/>
      </bottom>
      <diagonal/>
    </border>
    <border>
      <left style="medium">
        <color rgb="FFE8EEF7"/>
      </left>
      <right style="medium">
        <color rgb="FFE8EEF7"/>
      </right>
      <top style="medium">
        <color rgb="FFE8EEF7"/>
      </top>
      <bottom style="medium">
        <color rgb="FFE8EEF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4" borderId="0" xfId="0" applyNumberFormat="1" applyFont="1" applyFill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129540</xdr:colOff>
      <xdr:row>13</xdr:row>
      <xdr:rowOff>68580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8054340" cy="24460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"/>
  <sheetViews>
    <sheetView tabSelected="1" topLeftCell="A2" workbookViewId="0">
      <selection activeCell="J8" sqref="J8"/>
    </sheetView>
  </sheetViews>
  <sheetFormatPr defaultColWidth="8.88888888888889" defaultRowHeight="14.4"/>
  <cols>
    <col min="1" max="1" width="18.3333333333333" customWidth="1"/>
    <col min="2" max="2" width="15.2222222222222" customWidth="1"/>
    <col min="3" max="3" width="13.1111111111111" customWidth="1"/>
    <col min="4" max="4" width="13.7777777777778" customWidth="1"/>
    <col min="5" max="5" width="12.7777777777778" customWidth="1"/>
    <col min="6" max="6" width="8.11111111111111" customWidth="1"/>
    <col min="7" max="7" width="12.8888888888889"/>
    <col min="8" max="8" width="8.44444444444444" customWidth="1"/>
    <col min="9" max="9" width="12.8888888888889"/>
    <col min="10" max="10" width="6.88888888888889" customWidth="1"/>
    <col min="11" max="16" width="12.8888888888889"/>
  </cols>
  <sheetData>
    <row r="1" ht="47.5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spans="1:5">
      <c r="A2" s="2" t="s">
        <v>5</v>
      </c>
      <c r="B2" s="2">
        <v>5</v>
      </c>
      <c r="C2" s="2">
        <v>8</v>
      </c>
      <c r="D2" s="2">
        <v>6</v>
      </c>
      <c r="E2" s="2">
        <v>700</v>
      </c>
    </row>
    <row r="3" ht="15.75" spans="1:5">
      <c r="A3" s="2" t="s">
        <v>6</v>
      </c>
      <c r="B3" s="2">
        <v>0</v>
      </c>
      <c r="C3" s="2">
        <v>4</v>
      </c>
      <c r="D3" s="2">
        <v>12</v>
      </c>
      <c r="E3" s="2">
        <v>500</v>
      </c>
    </row>
    <row r="4" ht="15.75" spans="1:5">
      <c r="A4" s="2" t="s">
        <v>7</v>
      </c>
      <c r="B4" s="2">
        <v>4</v>
      </c>
      <c r="C4" s="2">
        <v>0</v>
      </c>
      <c r="D4" s="2">
        <v>7</v>
      </c>
      <c r="E4" s="2">
        <v>100</v>
      </c>
    </row>
    <row r="5" ht="15.75" spans="1:5">
      <c r="A5" s="2" t="s">
        <v>8</v>
      </c>
      <c r="B5" s="2">
        <v>7</v>
      </c>
      <c r="C5" s="2">
        <v>2</v>
      </c>
      <c r="D5" s="2">
        <v>5</v>
      </c>
      <c r="E5" s="2">
        <v>800</v>
      </c>
    </row>
    <row r="6" ht="15.75" spans="1:5">
      <c r="A6" s="2" t="s">
        <v>9</v>
      </c>
      <c r="B6" s="2">
        <v>12</v>
      </c>
      <c r="C6" s="2">
        <v>7</v>
      </c>
      <c r="D6" s="2">
        <v>0</v>
      </c>
      <c r="E6" s="2">
        <v>400</v>
      </c>
    </row>
    <row r="8" spans="2:16">
      <c r="B8" s="3" t="s">
        <v>10</v>
      </c>
      <c r="C8" s="3" t="s">
        <v>11</v>
      </c>
      <c r="D8" s="3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  <c r="K8" s="4" t="s">
        <v>19</v>
      </c>
      <c r="L8" s="4" t="s">
        <v>20</v>
      </c>
      <c r="M8" s="4" t="s">
        <v>21</v>
      </c>
      <c r="N8" s="4" t="s">
        <v>22</v>
      </c>
      <c r="O8" s="4" t="s">
        <v>23</v>
      </c>
      <c r="P8" s="4" t="s">
        <v>24</v>
      </c>
    </row>
    <row r="9" ht="15.6" spans="1:16">
      <c r="A9" s="5" t="s">
        <v>25</v>
      </c>
      <c r="B9" s="6">
        <v>400</v>
      </c>
      <c r="C9" s="6">
        <v>0</v>
      </c>
      <c r="D9" s="6">
        <v>300</v>
      </c>
      <c r="E9" s="6">
        <v>500</v>
      </c>
      <c r="F9" s="6">
        <v>0</v>
      </c>
      <c r="G9" s="6">
        <v>0</v>
      </c>
      <c r="H9" s="6">
        <v>0</v>
      </c>
      <c r="I9" s="6">
        <v>100</v>
      </c>
      <c r="J9" s="6">
        <v>0</v>
      </c>
      <c r="K9" s="6">
        <v>0</v>
      </c>
      <c r="L9" s="6">
        <v>800</v>
      </c>
      <c r="M9" s="6">
        <v>0</v>
      </c>
      <c r="N9" s="6">
        <v>0</v>
      </c>
      <c r="O9" s="6">
        <v>0</v>
      </c>
      <c r="P9" s="6">
        <v>400</v>
      </c>
    </row>
    <row r="10" spans="1:16">
      <c r="A10" t="s">
        <v>26</v>
      </c>
      <c r="B10">
        <f>B9*B2</f>
        <v>2000</v>
      </c>
      <c r="C10">
        <f>C9*C2</f>
        <v>0</v>
      </c>
      <c r="D10">
        <f>D9*D2</f>
        <v>1800</v>
      </c>
      <c r="E10">
        <f>E9*B3</f>
        <v>0</v>
      </c>
      <c r="F10">
        <f>F9*C3</f>
        <v>0</v>
      </c>
      <c r="G10">
        <f>G9*D3</f>
        <v>0</v>
      </c>
      <c r="H10">
        <f>H9*B4</f>
        <v>0</v>
      </c>
      <c r="I10">
        <f>I9*C4</f>
        <v>0</v>
      </c>
      <c r="J10">
        <f>J9*D4</f>
        <v>0</v>
      </c>
      <c r="K10">
        <f>K9*B5</f>
        <v>0</v>
      </c>
      <c r="L10">
        <f>L9*C5</f>
        <v>1600</v>
      </c>
      <c r="M10">
        <f>M9*D5</f>
        <v>0</v>
      </c>
      <c r="N10">
        <f>N9*B6</f>
        <v>0</v>
      </c>
      <c r="O10">
        <f>O9*C6</f>
        <v>0</v>
      </c>
      <c r="P10">
        <f>P9*D6</f>
        <v>0</v>
      </c>
    </row>
    <row r="12" ht="18" spans="1:4">
      <c r="A12" s="7" t="s">
        <v>27</v>
      </c>
      <c r="D12" t="s">
        <v>28</v>
      </c>
    </row>
    <row r="13" spans="1:4">
      <c r="A13" s="8" t="s">
        <v>29</v>
      </c>
      <c r="B13" s="9">
        <f>SUM(B10:P10)</f>
        <v>5400</v>
      </c>
      <c r="C13" t="s">
        <v>26</v>
      </c>
      <c r="D13" t="s">
        <v>30</v>
      </c>
    </row>
    <row r="15" spans="1:19">
      <c r="A15" s="10" t="s">
        <v>31</v>
      </c>
      <c r="B15" s="3" t="s">
        <v>10</v>
      </c>
      <c r="C15" s="3" t="s">
        <v>11</v>
      </c>
      <c r="D15" s="3" t="s">
        <v>12</v>
      </c>
      <c r="E15" s="4" t="s">
        <v>13</v>
      </c>
      <c r="F15" s="4" t="s">
        <v>14</v>
      </c>
      <c r="G15" s="4" t="s">
        <v>15</v>
      </c>
      <c r="H15" s="4" t="s">
        <v>16</v>
      </c>
      <c r="I15" s="4" t="s">
        <v>17</v>
      </c>
      <c r="J15" s="4" t="s">
        <v>18</v>
      </c>
      <c r="K15" s="4" t="s">
        <v>19</v>
      </c>
      <c r="L15" s="4" t="s">
        <v>20</v>
      </c>
      <c r="M15" s="4" t="s">
        <v>21</v>
      </c>
      <c r="N15" s="4" t="s">
        <v>22</v>
      </c>
      <c r="O15" s="4" t="s">
        <v>23</v>
      </c>
      <c r="P15" s="4" t="s">
        <v>24</v>
      </c>
      <c r="Q15" s="10" t="s">
        <v>32</v>
      </c>
      <c r="R15" s="10" t="s">
        <v>33</v>
      </c>
      <c r="S15" s="10" t="s">
        <v>34</v>
      </c>
    </row>
    <row r="16" ht="28.8" spans="1:19">
      <c r="A16" s="11" t="s">
        <v>35</v>
      </c>
      <c r="B16">
        <v>1</v>
      </c>
      <c r="C16"/>
      <c r="D16"/>
      <c r="E16">
        <v>1</v>
      </c>
      <c r="H16">
        <v>1</v>
      </c>
      <c r="K16">
        <v>1</v>
      </c>
      <c r="N16">
        <v>1</v>
      </c>
      <c r="Q16" cm="1">
        <f t="array" ref="Q16">SUMPRODUCT($B$9:$P$9,B16:P16)</f>
        <v>900</v>
      </c>
      <c r="R16" t="s">
        <v>36</v>
      </c>
      <c r="S16">
        <v>900</v>
      </c>
    </row>
    <row r="17" ht="28.8" spans="1:19">
      <c r="A17" s="11" t="s">
        <v>37</v>
      </c>
      <c r="B17"/>
      <c r="C17">
        <v>1</v>
      </c>
      <c r="F17">
        <v>1</v>
      </c>
      <c r="G17"/>
      <c r="I17">
        <v>1</v>
      </c>
      <c r="L17">
        <v>1</v>
      </c>
      <c r="O17">
        <v>1</v>
      </c>
      <c r="Q17" cm="1">
        <f t="array" ref="Q17">SUMPRODUCT($B$9:$P$9,B17:P17)</f>
        <v>900</v>
      </c>
      <c r="R17" t="s">
        <v>36</v>
      </c>
      <c r="S17">
        <v>900</v>
      </c>
    </row>
    <row r="18" ht="28.8" spans="1:19">
      <c r="A18" s="11" t="s">
        <v>38</v>
      </c>
      <c r="B18"/>
      <c r="D18">
        <v>1</v>
      </c>
      <c r="G18">
        <v>1</v>
      </c>
      <c r="H18"/>
      <c r="I18"/>
      <c r="J18">
        <v>1</v>
      </c>
      <c r="M18">
        <v>1</v>
      </c>
      <c r="P18">
        <v>1</v>
      </c>
      <c r="Q18" cm="1">
        <f t="array" ref="Q18">SUMPRODUCT($B$9:$P$9,B18:P18)</f>
        <v>700</v>
      </c>
      <c r="R18" t="s">
        <v>36</v>
      </c>
      <c r="S18">
        <v>900</v>
      </c>
    </row>
    <row r="19" spans="1:19">
      <c r="A19" s="11" t="s">
        <v>39</v>
      </c>
      <c r="B19">
        <v>1</v>
      </c>
      <c r="C19">
        <v>1</v>
      </c>
      <c r="D19">
        <v>1</v>
      </c>
      <c r="Q19" cm="1">
        <f t="array" ref="Q19">SUMPRODUCT(B19:P19,$B$9:$P$9)</f>
        <v>700</v>
      </c>
      <c r="R19" t="s">
        <v>40</v>
      </c>
      <c r="S19">
        <v>700</v>
      </c>
    </row>
    <row r="20" spans="1:19">
      <c r="A20" s="11" t="s">
        <v>41</v>
      </c>
      <c r="E20">
        <v>1</v>
      </c>
      <c r="F20">
        <v>1</v>
      </c>
      <c r="G20">
        <v>1</v>
      </c>
      <c r="Q20" cm="1">
        <f t="array" ref="Q20">SUMPRODUCT(B20:P20,$B$9:$P$9)</f>
        <v>500</v>
      </c>
      <c r="R20" t="s">
        <v>40</v>
      </c>
      <c r="S20">
        <v>500</v>
      </c>
    </row>
    <row r="21" spans="1:19">
      <c r="A21" s="11" t="s">
        <v>42</v>
      </c>
      <c r="H21">
        <v>1</v>
      </c>
      <c r="I21">
        <v>1</v>
      </c>
      <c r="J21">
        <v>1</v>
      </c>
      <c r="Q21" cm="1">
        <f t="array" ref="Q21">SUMPRODUCT(B21:P21,$B$9:$P$9)</f>
        <v>100</v>
      </c>
      <c r="R21" t="s">
        <v>40</v>
      </c>
      <c r="S21">
        <v>100</v>
      </c>
    </row>
    <row r="22" spans="1:19">
      <c r="A22" s="11" t="s">
        <v>43</v>
      </c>
      <c r="K22">
        <v>1</v>
      </c>
      <c r="L22">
        <v>1</v>
      </c>
      <c r="M22">
        <v>1</v>
      </c>
      <c r="Q22" cm="1">
        <f t="array" ref="Q22">SUMPRODUCT(B22:P22,$B$9:$P$9)</f>
        <v>800</v>
      </c>
      <c r="R22" t="s">
        <v>40</v>
      </c>
      <c r="S22">
        <v>800</v>
      </c>
    </row>
    <row r="23" spans="1:19">
      <c r="A23" s="11" t="s">
        <v>44</v>
      </c>
      <c r="N23">
        <v>1</v>
      </c>
      <c r="O23">
        <v>1</v>
      </c>
      <c r="P23">
        <v>1</v>
      </c>
      <c r="Q23" cm="1">
        <f t="array" ref="Q23">SUMPRODUCT(B23:P23,$B$9:$P$9)</f>
        <v>400</v>
      </c>
      <c r="R23" t="s">
        <v>40</v>
      </c>
      <c r="S23">
        <v>400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5" sqref="G25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Ki Ru</cp:lastModifiedBy>
  <dcterms:created xsi:type="dcterms:W3CDTF">2025-07-17T10:31:03Z</dcterms:created>
  <dcterms:modified xsi:type="dcterms:W3CDTF">2025-07-17T16:29:15Z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79E7AC26D82C4C54828FE3645483D9D9_11</vt:lpwstr>
  </property>
  <property fmtid="{D5CDD505-2E9C-101B-9397-08002B2CF9AE}" pid="3" name="KSOProductBuildVer">
    <vt:lpwstr>2057-12.2.0.21931</vt:lpwstr>
  </property>
</Properties>
</file>