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solver_opt" localSheetId="0" hidden="1">Sheet1!$D$13</definedName>
    <definedName name="solver_typ" localSheetId="0" hidden="1">1</definedName>
    <definedName name="solver_val" localSheetId="0" hidden="1">0</definedName>
    <definedName name="solver_adj" localSheetId="0" hidden="1">Sheet1!$B$6:$C$6</definedName>
    <definedName name="solver_neg" localSheetId="0" hidden="1">1</definedName>
    <definedName name="solver_num" localSheetId="0" hidden="1">1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Sheet1!$M$22:$M$25</definedName>
    <definedName name="solver_rel1" localSheetId="0" hidden="1">1</definedName>
    <definedName name="solver_rhs1" localSheetId="0" hidden="1">Sheet1!$O$22:$O$25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<sst xmlns="http://schemas.openxmlformats.org/spreadsheetml/2006/main" count="26" uniqueCount="22">
  <si>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PC Tech company</t>
  </si>
  <si>
    <t>No. of Basic</t>
  </si>
  <si>
    <t>No. of XP</t>
  </si>
  <si>
    <t>Variables:</t>
  </si>
  <si>
    <t>Objective(MAX):</t>
  </si>
  <si>
    <t>Total:</t>
  </si>
  <si>
    <t>Revenue</t>
  </si>
  <si>
    <t>Cost:</t>
  </si>
  <si>
    <t>Parts:</t>
  </si>
  <si>
    <t>Labor/Assem:</t>
  </si>
  <si>
    <t>Labor/Testing:</t>
  </si>
  <si>
    <t>Profit:</t>
  </si>
  <si>
    <t>for assembly</t>
  </si>
  <si>
    <t>Constraint Table:</t>
  </si>
  <si>
    <t>LHS</t>
  </si>
  <si>
    <t>Sign</t>
  </si>
  <si>
    <t>RHS</t>
  </si>
  <si>
    <t>for testing</t>
  </si>
  <si>
    <t>Maximum quantity</t>
  </si>
  <si>
    <t>&lt;=</t>
  </si>
  <si>
    <t>Assembly hours</t>
  </si>
  <si>
    <t>Testing hours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</si>
</sst>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  <numFmt numFmtId="179" formatCode="0_);[Red]\(0\)"/>
  </numFmts>
  <fonts count="22">
    <font>
      <sz val="11"/>
      <color theme="1"/>
      <name val="Calibri"/>
      <charset val="134"/>
      <scheme val="minor"/>
    </font>
    <font>
      <b/>
      <sz val="14"/>
      <color theme="4" tint="-0.25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178" fontId="0" fillId="3" borderId="0" xfId="0" applyNumberFormat="1" applyFill="1">
      <alignment vertical="center"/>
    </xf>
    <xf numFmtId="6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0</xdr:row>
      <xdr:rowOff>144780</xdr:rowOff>
    </xdr:from>
    <xdr:to>
      <xdr:col>17</xdr:col>
      <xdr:colOff>167640</xdr:colOff>
      <xdr:row>17</xdr:row>
      <xdr:rowOff>167640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97880" y="144780"/>
          <a:ext cx="7467600" cy="3169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C11" sqref="C11"/>
    </sheetView>
  </sheetViews>
  <sheetFormatPr defaultColWidth="8.88888888888889" defaultRowHeight="14.4"/>
  <cols>
    <col min="1" max="1" width="25.7777777777778" customWidth="1"/>
    <col min="2" max="2" width="11.7777777777778" customWidth="1"/>
    <col min="3" max="3" width="11.1111111111111" customWidth="1"/>
    <col min="4" max="4" width="12.8888888888889"/>
    <col min="10" max="10" width="24.2222222222222" customWidth="1"/>
  </cols>
  <sheetData>
    <row r="1" ht="17.4" spans="1:1">
      <c r="A1" s="1" t="s">
        <v>0</v>
      </c>
    </row>
    <row r="5" spans="2:3">
      <c r="B5" s="2" t="s">
        <v>1</v>
      </c>
      <c r="C5" s="2" t="s">
        <v>2</v>
      </c>
    </row>
    <row r="6" spans="1:3">
      <c r="A6" s="3" t="s">
        <v>3</v>
      </c>
      <c r="B6" s="4">
        <v>560</v>
      </c>
      <c r="C6" s="4">
        <v>1200</v>
      </c>
    </row>
    <row r="7" spans="2:3">
      <c r="B7" s="5">
        <v>300</v>
      </c>
      <c r="C7" s="5">
        <v>450</v>
      </c>
    </row>
    <row r="9" spans="1:1">
      <c r="A9" s="3" t="s">
        <v>4</v>
      </c>
    </row>
    <row r="10" spans="4:4">
      <c r="D10" s="6" t="s">
        <v>5</v>
      </c>
    </row>
    <row r="11" spans="1:4">
      <c r="A11" t="s">
        <v>6</v>
      </c>
      <c r="B11" s="5">
        <f>B7*B6</f>
        <v>168000</v>
      </c>
      <c r="C11" s="5">
        <f>C7*C6</f>
        <v>540000</v>
      </c>
      <c r="D11" s="5">
        <f>B11+C11</f>
        <v>708000</v>
      </c>
    </row>
    <row r="12" spans="1:1">
      <c r="A12" t="s">
        <v>7</v>
      </c>
    </row>
    <row r="13" spans="1:4">
      <c r="A13" t="s">
        <v>8</v>
      </c>
      <c r="B13" s="5">
        <v>150</v>
      </c>
      <c r="C13" s="5">
        <v>225</v>
      </c>
      <c r="D13" s="7" cm="1">
        <f t="array" ref="D13">SUMPRODUCT(B13:C13,B6:C6)</f>
        <v>354000</v>
      </c>
    </row>
    <row r="14" spans="1:4">
      <c r="A14" t="s">
        <v>9</v>
      </c>
      <c r="B14">
        <v>5</v>
      </c>
      <c r="C14">
        <v>6</v>
      </c>
      <c r="D14" s="5" cm="1">
        <f t="array" ref="D14">SUMPRODUCT(B14:C14,B6:C6)*A21</f>
        <v>110000</v>
      </c>
    </row>
    <row r="15" spans="1:4">
      <c r="A15" t="s">
        <v>10</v>
      </c>
      <c r="B15">
        <v>1</v>
      </c>
      <c r="C15">
        <v>2</v>
      </c>
      <c r="D15" s="5" cm="1">
        <f t="array" ref="D15">SUMPRODUCT(B15:C15,B6:C6)*A22</f>
        <v>44400</v>
      </c>
    </row>
    <row r="17" spans="1:2">
      <c r="A17" s="8" t="s">
        <v>11</v>
      </c>
      <c r="B17" s="9">
        <f>D11-D13-D14-D15</f>
        <v>199600</v>
      </c>
    </row>
    <row r="21" spans="1:15">
      <c r="A21" s="10">
        <v>11</v>
      </c>
      <c r="B21" t="s">
        <v>12</v>
      </c>
      <c r="J21" s="11" t="s">
        <v>13</v>
      </c>
      <c r="K21" s="11"/>
      <c r="L21" s="11"/>
      <c r="M21" s="12" t="s">
        <v>14</v>
      </c>
      <c r="N21" s="12" t="s">
        <v>15</v>
      </c>
      <c r="O21" s="12" t="s">
        <v>16</v>
      </c>
    </row>
    <row r="22" spans="1:15">
      <c r="A22">
        <v>15</v>
      </c>
      <c r="B22" t="s">
        <v>17</v>
      </c>
      <c r="J22" s="11" t="s">
        <v>18</v>
      </c>
      <c r="K22" s="12">
        <v>1</v>
      </c>
      <c r="L22" s="12"/>
      <c r="M22" s="12" cm="1">
        <f t="array" ref="M22">SUMPRODUCT($B$6:$C$6,K22:L22)</f>
        <v>560</v>
      </c>
      <c r="N22" s="12" t="s">
        <v>19</v>
      </c>
      <c r="O22" s="12">
        <v>600</v>
      </c>
    </row>
    <row r="23" spans="10:15">
      <c r="J23" s="11" t="s">
        <v>18</v>
      </c>
      <c r="K23" s="12"/>
      <c r="L23" s="12">
        <v>1</v>
      </c>
      <c r="M23" s="12" cm="1">
        <f t="array" ref="M23">SUMPRODUCT($B$6:$C$6,K23:L23)</f>
        <v>1200</v>
      </c>
      <c r="N23" s="12" t="s">
        <v>19</v>
      </c>
      <c r="O23" s="12">
        <v>1200</v>
      </c>
    </row>
    <row r="24" spans="10:15">
      <c r="J24" s="11" t="s">
        <v>20</v>
      </c>
      <c r="K24" s="12">
        <v>5</v>
      </c>
      <c r="L24" s="12">
        <v>6</v>
      </c>
      <c r="M24" s="12" cm="1">
        <f t="array" ref="M24">SUMPRODUCT(K24:L24,B6:C6)</f>
        <v>10000</v>
      </c>
      <c r="N24" s="12" t="s">
        <v>19</v>
      </c>
      <c r="O24" s="12">
        <v>10000</v>
      </c>
    </row>
    <row r="25" spans="10:15">
      <c r="J25" s="11" t="s">
        <v>21</v>
      </c>
      <c r="K25" s="12">
        <v>1</v>
      </c>
      <c r="L25" s="12">
        <v>2</v>
      </c>
      <c r="M25" s="12" cm="1">
        <f t="array" ref="M25">SUMPRODUCT(B6:C6,K25:L25)</f>
        <v>2960</v>
      </c>
      <c r="N25" s="12" t="s">
        <v>19</v>
      </c>
      <c r="O25" s="12">
        <v>3000</v>
      </c>
    </row>
    <row r="26" spans="10:15">
      <c r="J26" s="11"/>
      <c r="K26" s="12"/>
      <c r="L26" s="12"/>
      <c r="M26" s="12"/>
      <c r="N26" s="12"/>
      <c r="O26" s="12"/>
    </row>
    <row r="27" spans="10:15">
      <c r="J27" s="11"/>
      <c r="K27" s="12"/>
      <c r="L27" s="12"/>
      <c r="M27" s="12"/>
      <c r="N27" s="12"/>
      <c r="O27" s="1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2025-07-16T06:53:52Z</dcterms:created>
  <dcterms:modified xsi:type="dcterms:W3CDTF">2025-07-16T11:26:58Z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052DED0073CF49E5AC2B6040DB04F5E7_13</vt:lpwstr>
  </property>
  <property fmtid="{D5CDD505-2E9C-101B-9397-08002B2CF9AE}" pid="3" name="KSOProductBuildVer">
    <vt:lpwstr>2057-12.2.0.21931</vt:lpwstr>
  </property>
</Properties>
</file>