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E:\backup-files\mingyuanyun\newer\"/>
    </mc:Choice>
  </mc:AlternateContent>
  <xr:revisionPtr revIDLastSave="0" documentId="13_ncr:1_{8C1FEEF7-AF52-46E2-9453-04032482EE21}" xr6:coauthVersionLast="45" xr6:coauthVersionMax="45" xr10:uidLastSave="{00000000-0000-0000-0000-000000000000}"/>
  <bookViews>
    <workbookView xWindow="28680" yWindow="-120" windowWidth="24240" windowHeight="13140" activeTab="3" xr2:uid="{00000000-000D-0000-FFFF-FFFF00000000}"/>
  </bookViews>
  <sheets>
    <sheet name="培训计划" sheetId="6" r:id="rId1"/>
    <sheet name="认证标准" sheetId="1" r:id="rId2"/>
    <sheet name="工作日报" sheetId="7" r:id="rId3"/>
    <sheet name="成本" sheetId="8" r:id="rId4"/>
    <sheet name="售楼" sheetId="9" r:id="rId5"/>
    <sheet name="费用" sheetId="10" r:id="rId6"/>
  </sheets>
  <calcPr calcId="191029"/>
</workbook>
</file>

<file path=xl/calcChain.xml><?xml version="1.0" encoding="utf-8"?>
<calcChain xmlns="http://schemas.openxmlformats.org/spreadsheetml/2006/main">
  <c r="G3" i="6" l="1"/>
  <c r="F4" i="6" s="1"/>
  <c r="G4" i="6" s="1"/>
  <c r="F5" i="6" s="1"/>
  <c r="G5" i="6" s="1"/>
  <c r="F6" i="6" s="1"/>
  <c r="G6" i="6" s="1"/>
  <c r="F7" i="6" s="1"/>
  <c r="G7" i="6" s="1"/>
  <c r="F8" i="6" s="1"/>
  <c r="G8" i="6" s="1"/>
  <c r="F9" i="6" s="1"/>
  <c r="G9" i="6" s="1"/>
  <c r="F10" i="6" s="1"/>
  <c r="G10" i="6" s="1"/>
  <c r="F11" i="6" s="1"/>
  <c r="G11" i="6" s="1"/>
  <c r="F12" i="6" s="1"/>
  <c r="G12" i="6" s="1"/>
  <c r="F13" i="6" s="1"/>
  <c r="G13" i="6" s="1"/>
  <c r="F14" i="6" s="1"/>
  <c r="G14" i="6" s="1"/>
  <c r="F15" i="6" s="1"/>
  <c r="G15" i="6" s="1"/>
  <c r="F16" i="6" s="1"/>
  <c r="G16" i="6" s="1"/>
  <c r="F17" i="6" s="1"/>
  <c r="G17" i="6" s="1"/>
  <c r="F18" i="6" s="1"/>
  <c r="G18" i="6" s="1"/>
  <c r="F19" i="6" s="1"/>
  <c r="G19" i="6" s="1"/>
  <c r="F20" i="6" s="1"/>
  <c r="G20" i="6" s="1"/>
</calcChain>
</file>

<file path=xl/sharedStrings.xml><?xml version="1.0" encoding="utf-8"?>
<sst xmlns="http://schemas.openxmlformats.org/spreadsheetml/2006/main" count="147" uniqueCount="131">
  <si>
    <t>序号</t>
  </si>
  <si>
    <t>课程名称</t>
  </si>
  <si>
    <t>课程内容</t>
  </si>
  <si>
    <t>课程时长(天)</t>
  </si>
  <si>
    <t>开始时间</t>
  </si>
  <si>
    <t>结束时间</t>
  </si>
  <si>
    <t>学习资料</t>
  </si>
  <si>
    <t>开始时间修正</t>
  </si>
  <si>
    <t>结束时间修正</t>
  </si>
  <si>
    <t>业务标准化
1.学习业务标准化视频，掌握erp系统的业务</t>
  </si>
  <si>
    <t>了解ERP的核心业务知识，了解关键名词，以及重点的业务</t>
  </si>
  <si>
    <t>见对应产品页签</t>
  </si>
  <si>
    <t>系统操作视频+数据录入（穿插学习）
1.学习系统操作讲解视频
2.根据系统讲解的操作视频，操作系统，录入数据</t>
  </si>
  <si>
    <t xml:space="preserve">1.掌握系统目前的核心功能操作
2.参考视频，能够根据剧本录入（参考资料附件）业务数据
</t>
  </si>
  <si>
    <t>数据结构学习（发放考题）
1.学习系统的数据表结构关系
2.在周期内，理解考题，并参考数据结构关系编写SQL报表；达到数据结构学习并考核通过的目的；</t>
  </si>
  <si>
    <t>了解认证SQL试题（参考资料附件）范围内的系核心业务表结构。
注：可以在通过建模平台查看数据源（右上角“设置”图标，编辑组件的子选项）；可通过Fiddler插件跟踪sql（http://tools.mingyuanyun.com/tools/fiddler/FiddlerPulgin_Setup.zip）。</t>
  </si>
  <si>
    <t>根据本次学习的产品搭建模拟任务开发环境（能进入ERP系统即可），并阅读相关文档。</t>
  </si>
  <si>
    <t>【\\10.5.10.15\武汉研发与技术支持中心\岗位级配置目录\云erp专业资料\开发线\平台学习资料\ERP2.0安装包及指引.zip】
https://open.mingyuanyun.com/docs/platform/kai-shi-qian-bi-du/xin-shou-ru-men/bu-shu-kai-fa-huan-jing.html
https://open.mingyuanyun.com/docs/platform/kai-shi-qian-bi-du/xin-shou-ru-men/quan-xin-ye-wu-kai-fa/jian-li-xiang-mu-jie-jue-fang-an.html</t>
  </si>
  <si>
    <t>阅读相关文档，了解平台的整体架构。</t>
  </si>
  <si>
    <t>阅读所有文档，引导人讲解开发模式
https://open.mingyuanyun.com/docs/platform/ping-tai-zheng-ti-jie-shao/kai-fang-ping-tai-jian-jie.html
https://open.mingyuanyun.com/docs/platform/ping-tai-zheng-ti-jie-shao/kai-fang-ping-tai-bai-pi-shu.html
https://open.mingyuanyun.com/docs/platform/kai-shi-qian-bi-du/ping-tai-jia-gou-jie-shao/ping-tai-ye-wu-jia-gou.html
https://open.mingyuanyun.com/docs/platform/kai-shi-qian-bi-du/ping-tai-jia-gou-jie-shao/ping-tai-ji-shu-jia-gou.html
https://open.mingyuanyun.com/docs/platform/kai-shi-qian-bi-du/ping-tai-jia-gou-jie-shao/ping-tai-bu-shu-jia-gou.html
【\\10.5.10.15\武汉研发与技术支持中心\岗位级配置目录\云erp专业资料\开发线\平台学习资料\1、开放平台整体介绍】</t>
  </si>
  <si>
    <t>了解重构解决方案原理。掌握建模平台普通级高级功能。通过纯建模能搭建一套完整的CRUD模块</t>
  </si>
  <si>
    <t xml:space="preserve">所有建模平台相关的内容：https://v.youku.com/v_show/id_XNDExMjI5MjU3Mg==.html?spm=a2hbt.13141534.app.5~5!2~5!2~5~5~5!2~5~5!2~5!2~5!2~5~5!16~A
【建模平台入门】所有内容
https://open.mingyuanyun.com/docs/platform/kai-shi-qian-bi-du/xin-shou-ru-men/yi-xian-shi-shi-gu-wen/jian-mo-ping-tai-jian-jie.html
</t>
  </si>
  <si>
    <t>熟悉前端开发模式</t>
  </si>
  <si>
    <t xml:space="preserve">前端开发目录下的所有子项：
https://open.mingyuanyun.com/docs/platform/jian-mo-ping-tai/ye-mian-jiao-hu/ye-mian-jiao-hu-js-kai-fa.html
</t>
  </si>
  <si>
    <t>熟悉后端开发模式</t>
  </si>
  <si>
    <t>【后端开发】目录下所有子项：
https://open.mingyuanyun.com/docs/platform/yun-xing-ping-tai/hou-duan-fu-wu-kai-fa-ru-men.html</t>
  </si>
  <si>
    <t>熟悉二开修改产品逻辑的开发模式</t>
  </si>
  <si>
    <t>所有【产品扩展开发】内容
https://open.mingyuanyun.com/docs/platform/kuo-zhan-kai-fa/kuo-zhan-ji-zhi/shi-ti-kuo-zhan.html
产品源码查看（也可以反编译）：
https://erp-code.mingyuanyun.com</t>
  </si>
  <si>
    <t>熟悉多语言开发以及开发规范</t>
  </si>
  <si>
    <t>熟悉工作流产品以及配置，了解项目挂接方式</t>
  </si>
  <si>
    <t>https://open.mingyuanyun.com/docs/gzl/01%e5%ae%89%e8%a3%85%e5%8f%8a%e9%83%a8%e7%bd%b2/01%e9%87%8d%e6%9e%84%e5%b7%a5%e4%bd%9c%e6%b5%81%e9%83%a8%e7%bd%b2.html
https://open.mingyuanyun.com/docs/wd_lczx/bpm/help/%E5%BF%AB%E9%80%9F%E5%85%A5%E9%97%A8/%E5%BF%AB%E9%80%9F%E5%85%A5%E9%97%A8.html
【\\10.5.10.15\武汉研发与技术支持中心\岗位级配置目录\云erp专业资料\开发线\平台学习资料\12、工作流扩展开发】</t>
  </si>
  <si>
    <t>了解平台提供了哪些API，对平台API有个大致的要求</t>
  </si>
  <si>
    <t xml:space="preserve">【平台API】目录下所有子项
https://open.mingyuanyun.com/apis/?activeName=%E6%96%87%E6%A1%A3%E4%B8%AD%E5%BF%83
</t>
  </si>
  <si>
    <t>了解平台相关的配套服务</t>
  </si>
  <si>
    <t>所有子项文档
https://open.mingyuanyun.com/docs/platform/ji-chu-fu-wu/pei-zhi-zhong-xin/jian-jie.html</t>
  </si>
  <si>
    <t>了解开发流程</t>
  </si>
  <si>
    <t>所有文档，引导人讲解开发流程
https://open.mingyuanyun.com/docs/rdc/chan-pin-jian-jie/chan-pin-gai-shu.html</t>
  </si>
  <si>
    <r>
      <t>完成需求文档中的内容。</t>
    </r>
    <r>
      <rPr>
        <sz val="10"/>
        <color rgb="FFFF0000"/>
        <rFont val="Microsoft YaHei"/>
        <charset val="134"/>
      </rPr>
      <t>学习售楼产品完成售楼的模拟任务，其他产品完成成本模拟任务</t>
    </r>
  </si>
  <si>
    <t>完成开发自测，所有代码要符合开发规范
成本：https://pdu.mingyuanyun.com/#/d3/r/3998
售楼：https://pdu.mingyuanyun.com/#/d3/r/6469</t>
  </si>
  <si>
    <t>见【认证标准】</t>
  </si>
  <si>
    <t>演示需求文档中的所有功能，并说明代码实现逻辑</t>
  </si>
  <si>
    <t>业务标准化：在线试卷
系统操作：按照文档录入数据
数据结构：完成报表取数</t>
  </si>
  <si>
    <t>表1</t>
  </si>
  <si>
    <t>岗位</t>
  </si>
  <si>
    <t>考核项</t>
  </si>
  <si>
    <t>考核内容</t>
  </si>
  <si>
    <t>考核方式</t>
  </si>
  <si>
    <t>通过标准</t>
  </si>
  <si>
    <t>考核人</t>
  </si>
  <si>
    <t>考核安排通知</t>
  </si>
  <si>
    <t>考核结果通知</t>
  </si>
  <si>
    <t>平台基础&amp;开发规范</t>
  </si>
  <si>
    <t>在线机试练习题</t>
  </si>
  <si>
    <t>90分</t>
  </si>
  <si>
    <t>/</t>
  </si>
  <si>
    <t>建模、新模块开发、扩展开发</t>
  </si>
  <si>
    <t>答辩</t>
  </si>
  <si>
    <t>开发专业线</t>
  </si>
  <si>
    <t>每周五发送下一周答辩安排</t>
  </si>
  <si>
    <t>每周五公布当周答辩结果</t>
  </si>
  <si>
    <t>产品</t>
  </si>
  <si>
    <t>业务标准化</t>
  </si>
  <si>
    <t>70分</t>
  </si>
  <si>
    <t>每周三发布一次</t>
  </si>
  <si>
    <t>每周三公布上一周</t>
  </si>
  <si>
    <t>产品功能及操作</t>
  </si>
  <si>
    <t>在线数据录入</t>
  </si>
  <si>
    <t>80分</t>
  </si>
  <si>
    <t>数据表结构</t>
  </si>
  <si>
    <t>报表SQL编写</t>
  </si>
  <si>
    <t>项目中台</t>
  </si>
  <si>
    <t>刚性原则</t>
  </si>
  <si>
    <t>100分</t>
  </si>
  <si>
    <t>系统实时公布成绩</t>
  </si>
  <si>
    <t>表2</t>
  </si>
  <si>
    <t>开发上岗需要考核3门：刚性原则、平台、产品，需要考核哪一门勾选哪一门即可</t>
  </si>
  <si>
    <t>三级部门</t>
  </si>
  <si>
    <t>四级部门</t>
  </si>
  <si>
    <t>姓名</t>
  </si>
  <si>
    <t xml:space="preserve">  PM/引导人</t>
  </si>
  <si>
    <t>工号</t>
  </si>
  <si>
    <t>开发上岗考核科目</t>
  </si>
  <si>
    <t>平台答辩</t>
  </si>
  <si>
    <t>期望答辩时间</t>
  </si>
  <si>
    <t>答辩形式</t>
  </si>
  <si>
    <t>√</t>
  </si>
  <si>
    <t>工作日志</t>
  </si>
  <si>
    <t>今日完成</t>
  </si>
  <si>
    <t>明日计划</t>
  </si>
  <si>
    <t>无</t>
  </si>
  <si>
    <t>异常解决措施</t>
  </si>
  <si>
    <t>当日心得体会</t>
  </si>
  <si>
    <t xml:space="preserve">答疑人：程容，胡钰
测试以及开发提供测试站点： http://10.5.11.24:9060 账号：admin 密码：1
数据库查询账号/密码： 10.5.11.24\SQLSERVER2016   dbreadonly/123456
1.用于录入数据后查询数据库观察数据库中数据变化；
2.用于直接建模了解功能实现
注意：
1.录入各自的业务数据，以免影响其他人数据
2.建模功能不要随意签出调整，以免影响其他人使用
最新学习资料指引地址：http://10.5.11.22:10086/docs/erp2-sl/erp2-sl-1bcq5gc6e4ue4
业务标准化：https://lexiangla.com/classes/f5ae84e8537c11ea9f1e0a58ac131d49?type=1&amp;company_from=409301b0c06111e88af75254002b9121
产品知识：https://lexiangla.com/classes/1c3fa8dc47b911ea83220a58ac13234c?type=1&amp;company_from=409301b0c06111e88af75254002b9121
针对学习过程中的问题可以先查阅售楼答疑问题库（可编辑留言，不定期更新）：https://docs.mingyuanyun.com/pages/viewpage.action?pageId=77583875
</t>
  </si>
  <si>
    <t>培训期间每天需发工作日报，模板见【工作日报】标签页，收件人为【武汉项目开发二部(组)】、【陶佳俊】、【曾捷翎】
其他资料：
重构平台开发修炼手册：http://10.5.11.22:10086/docs/cgptxlsc/</t>
    <phoneticPr fontId="15" type="noConversion"/>
  </si>
  <si>
    <t>部门：项目开发二部-上海一组</t>
    <phoneticPr fontId="15" type="noConversion"/>
  </si>
  <si>
    <t>姓名：刘文洲</t>
    <phoneticPr fontId="15" type="noConversion"/>
  </si>
  <si>
    <t>日期：2020-10-20</t>
    <phoneticPr fontId="15" type="noConversion"/>
  </si>
  <si>
    <t>当日异常情况</t>
    <phoneticPr fontId="15" type="noConversion"/>
  </si>
  <si>
    <t xml:space="preserve">1.费用系统基础概念视频
2.费用业务标准化（50%）
</t>
    <phoneticPr fontId="15" type="noConversion"/>
  </si>
  <si>
    <t>1.费用业务标准化剩余视频
2.熟练费用系统，基础数据录入</t>
    <phoneticPr fontId="15" type="noConversion"/>
  </si>
  <si>
    <t>开发环境搭建</t>
    <phoneticPr fontId="15" type="noConversion"/>
  </si>
  <si>
    <t>开放平台整体介绍</t>
    <phoneticPr fontId="15" type="noConversion"/>
  </si>
  <si>
    <t>建模平台入门</t>
    <phoneticPr fontId="15" type="noConversion"/>
  </si>
  <si>
    <t>前端开发</t>
    <phoneticPr fontId="15" type="noConversion"/>
  </si>
  <si>
    <t>后端开发</t>
    <phoneticPr fontId="15" type="noConversion"/>
  </si>
  <si>
    <t>产品扩展开发</t>
    <phoneticPr fontId="15" type="noConversion"/>
  </si>
  <si>
    <t>多语言&amp;开发规范&amp;刚性原则</t>
    <phoneticPr fontId="15" type="noConversion"/>
  </si>
  <si>
    <t>工作流</t>
    <phoneticPr fontId="15" type="noConversion"/>
  </si>
  <si>
    <t>平台API熟悉</t>
    <phoneticPr fontId="15" type="noConversion"/>
  </si>
  <si>
    <t>平台配套服务了解</t>
    <phoneticPr fontId="15" type="noConversion"/>
  </si>
  <si>
    <t>RDC介绍</t>
    <phoneticPr fontId="15" type="noConversion"/>
  </si>
  <si>
    <t>新模块模拟任务开发</t>
    <phoneticPr fontId="15" type="noConversion"/>
  </si>
  <si>
    <t>扩展模拟任务开发</t>
    <phoneticPr fontId="15" type="noConversion"/>
  </si>
  <si>
    <r>
      <t>平台答辩</t>
    </r>
    <r>
      <rPr>
        <sz val="10"/>
        <color rgb="FFFF0000"/>
        <rFont val="Microsoft YaHei"/>
        <charset val="134"/>
      </rPr>
      <t>（请提前一个星期邮件申请）</t>
    </r>
    <phoneticPr fontId="15" type="noConversion"/>
  </si>
  <si>
    <r>
      <t>产品答辩</t>
    </r>
    <r>
      <rPr>
        <sz val="10"/>
        <color rgb="FFFF0000"/>
        <rFont val="Microsoft YaHei"/>
        <charset val="134"/>
      </rPr>
      <t>（请提前一个星期邮件申请）</t>
    </r>
    <phoneticPr fontId="15" type="noConversion"/>
  </si>
  <si>
    <t>项目开发二部</t>
  </si>
  <si>
    <t>上海一组</t>
    <phoneticPr fontId="15" type="noConversion"/>
  </si>
  <si>
    <t>刘文洲</t>
    <phoneticPr fontId="15" type="noConversion"/>
  </si>
  <si>
    <t>王亘/杨琦</t>
    <phoneticPr fontId="15" type="noConversion"/>
  </si>
  <si>
    <t>WH2277</t>
    <phoneticPr fontId="15" type="noConversion"/>
  </si>
  <si>
    <t>费用</t>
    <phoneticPr fontId="15" type="noConversion"/>
  </si>
  <si>
    <t>【国际化开发】目录下所有子项：
https://open.mingyuanyun.com/docs/platform/jian-mo-ping-tai/fan-yi-gong-zuo-tai.html
设计与开发规范下所有子项：
https://open.mingyuanyun.com/docs/platform/kai-shi-qian-bi-du/erp-gui-fan/erp-kai-fa-ji-chu-gui-fan.html
刚性原则
https://docs.mingyuanyun.com/pages/viewpage.action?pageId=28543055</t>
    <phoneticPr fontId="15" type="noConversion"/>
  </si>
  <si>
    <t xml:space="preserve">完成开发自测，所有代码要符合开发规范
成本：https://pdu.mingyuanyun.com/#/d3/r/3999
售楼：https://pdu.mingyuanyun.com/#/d3/r/6458
</t>
    <phoneticPr fontId="15" type="noConversion"/>
  </si>
  <si>
    <t>费用系统学习资料：https://docs.qq.com/sheet/DZUFXTVBZc3hGZlBk?tab=BB08J3&amp;c=A3A0A0
业务对接人：张进成
开发对接人：陈波
学习资料对接人：商敏
春季大练兵考核说明(F&amp;Q)
https://docs.qq.com/sheet/DZndUY29CR0pMbG1S?c=A1A0F0
原2020年2月12号发布的：春季大练兵2020体验环境 http://10.5.11.24:9060/  ，于2020年3月18日，正式切换成区域考核环境，仅用于本次春季大练兵区域正式考核之用。 
     从今日起，请大家切勿在此环境上进行操作演练，做任何测试相关动作！！！（如系统操作日志查询到测试数据，影响考核结果，将进行线上公示）。
      大家如需体验云ERP2.1最新产品，请通过EKP-产品门户-产品体验中心进行登陆体验。体验中心地址：https://cpzy.mingyuanyun.com/home</t>
    <phoneticPr fontId="15" type="noConversion"/>
  </si>
  <si>
    <t>刚性原则</t>
    <phoneticPr fontId="15" type="noConversion"/>
  </si>
  <si>
    <t>平台</t>
    <phoneticPr fontId="15" type="noConversion"/>
  </si>
  <si>
    <t>产品</t>
    <phoneticPr fontId="15" type="noConversion"/>
  </si>
  <si>
    <t>远程答辩</t>
    <phoneticPr fontId="15" type="noConversion"/>
  </si>
  <si>
    <t>11月23-20日</t>
    <phoneticPr fontId="15" type="noConversion"/>
  </si>
  <si>
    <t>上岗考核：专业技能+业务知识
流程：提交考核申请邮件--发布考核安排（考核链接/答辩安排）--定期结果收集及公布--台账更新--权限开通
说明：新人需通过岗位要求的所有科目，即为通过该岗位的上岗认证。
报名：全部认证报名采用邮件的形式，发送给HR-王卓。微信及电话报名无效，报名邮件统一命名“所在部门（或ODC公司）+（开发/测试/设计岗）重构上岗认证报名+日期”，内容见表2
说明：所有的产品考核+其他线上考核，每周三发布考核，考核不设置必须考核的时间，不是强制要求必须周三进行此项考核，请大家注意，按照自己的规划进行考核即可。
所有线上考核结果请发邮件给HR-王卓（邮件名称写清楚考核科目、补考无需再次报名）
答辩请提前一周报名。</t>
    <phoneticPr fontId="15" type="noConversion"/>
  </si>
  <si>
    <t xml:space="preserve">学习路径：https://docs.qq.com/sheet/DZmlrc0xReXNxSGFk?tab=BB08J5&amp;c=A1A0C0
业务对接人：董文婧、王历
开发对接人：李景强、胡丰
学习资料对接人：向常冬
测试以及开发提供测试站点： http://10.5.11.24:9060/
账号：admin 密码：1
数据库查询账号/密码： 10.5.11.24\SQLSERVER2016 dbreadonly/123456
1.用于录入数据后查询数据库观察数据库中数据变化；
2.用于直接建模了解功能实现
注意：
1.录入各自的业务数据，以免影响其他人数据
2.建模功能不要随意签出调整，以免影响其他人使用
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</si>
</sst>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宋体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Microsoft YaHei"/>
      <charset val="134"/>
    </font>
    <font>
      <sz val="10"/>
      <color rgb="FFFF0000"/>
      <name val="Microsoft YaHei"/>
      <charset val="134"/>
    </font>
    <font>
      <b/>
      <sz val="10"/>
      <color theme="0"/>
      <name val="Microsoft YaHei"/>
      <charset val="134"/>
    </font>
    <font>
      <u/>
      <sz val="11"/>
      <color rgb="FF0000FF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8901333658864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</cellStyleXfs>
  <cellXfs count="63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8" fillId="0" borderId="0" xfId="0" applyNumberFormat="1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left" wrapText="1"/>
    </xf>
    <xf numFmtId="49" fontId="10" fillId="0" borderId="1" xfId="2" applyNumberFormat="1" applyFont="1" applyBorder="1" applyAlignment="1">
      <alignment horizontal="left" wrapText="1"/>
    </xf>
    <xf numFmtId="0" fontId="12" fillId="4" borderId="1" xfId="2" applyFont="1" applyFill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left" vertical="center" wrapText="1"/>
    </xf>
    <xf numFmtId="0" fontId="12" fillId="4" borderId="8" xfId="2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left" vertical="center" wrapText="1"/>
    </xf>
    <xf numFmtId="0" fontId="11" fillId="0" borderId="1" xfId="2" applyFont="1" applyBorder="1" applyAlignment="1">
      <alignment horizontal="left" vertical="center" wrapText="1"/>
    </xf>
    <xf numFmtId="14" fontId="0" fillId="0" borderId="1" xfId="0" applyNumberFormat="1" applyBorder="1" applyAlignment="1">
      <alignment vertical="center" wrapText="1"/>
    </xf>
    <xf numFmtId="0" fontId="10" fillId="0" borderId="1" xfId="2" applyFont="1" applyBorder="1" applyAlignment="1">
      <alignment horizontal="left" vertical="top" wrapText="1"/>
    </xf>
    <xf numFmtId="0" fontId="10" fillId="5" borderId="1" xfId="2" applyFont="1" applyFill="1" applyBorder="1" applyAlignment="1">
      <alignment horizontal="left" vertical="center" wrapText="1"/>
    </xf>
    <xf numFmtId="0" fontId="10" fillId="0" borderId="1" xfId="2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left" vertical="top" wrapText="1"/>
    </xf>
    <xf numFmtId="0" fontId="13" fillId="0" borderId="1" xfId="1" applyNumberFormat="1" applyFill="1" applyBorder="1" applyAlignment="1" applyProtection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vertical="top" wrapText="1"/>
    </xf>
    <xf numFmtId="0" fontId="9" fillId="0" borderId="1" xfId="0" applyFont="1" applyBorder="1">
      <alignment vertical="center"/>
    </xf>
    <xf numFmtId="0" fontId="11" fillId="0" borderId="8" xfId="2" applyFont="1" applyBorder="1" applyAlignment="1">
      <alignment horizontal="left" vertical="top" wrapText="1"/>
    </xf>
    <xf numFmtId="0" fontId="11" fillId="0" borderId="9" xfId="2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8" fillId="0" borderId="0" xfId="0" applyNumberFormat="1" applyFont="1" applyAlignment="1">
      <alignment horizontal="left" vertical="top"/>
    </xf>
    <xf numFmtId="0" fontId="7" fillId="0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</cellXfs>
  <cellStyles count="3">
    <cellStyle name="Normal 2" xfId="2" xr:uid="{00000000-0005-0000-0000-00002A000000}"/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1857375</xdr:colOff>
          <xdr:row>0</xdr:row>
          <xdr:rowOff>3076575</xdr:rowOff>
        </xdr:from>
        <xdr:to>
          <xdr:col>0</xdr:col>
          <xdr:colOff>2771775</xdr:colOff>
          <xdr:row>0</xdr:row>
          <xdr:rowOff>3905250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0</xdr:row>
          <xdr:rowOff>3105150</xdr:rowOff>
        </xdr:from>
        <xdr:to>
          <xdr:col>0</xdr:col>
          <xdr:colOff>1190625</xdr:colOff>
          <xdr:row>0</xdr:row>
          <xdr:rowOff>3933825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1362075</xdr:colOff>
          <xdr:row>0</xdr:row>
          <xdr:rowOff>3867150</xdr:rowOff>
        </xdr:from>
        <xdr:to>
          <xdr:col>0</xdr:col>
          <xdr:colOff>2276475</xdr:colOff>
          <xdr:row>2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0</xdr:row>
          <xdr:rowOff>3895725</xdr:rowOff>
        </xdr:from>
        <xdr:to>
          <xdr:col>0</xdr:col>
          <xdr:colOff>1066800</xdr:colOff>
          <xdr:row>2</xdr:row>
          <xdr:rowOff>28575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0</xdr:row>
          <xdr:rowOff>3733800</xdr:rowOff>
        </xdr:from>
        <xdr:to>
          <xdr:col>0</xdr:col>
          <xdr:colOff>1314450</xdr:colOff>
          <xdr:row>0</xdr:row>
          <xdr:rowOff>4562475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5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2000250</xdr:colOff>
          <xdr:row>0</xdr:row>
          <xdr:rowOff>3714750</xdr:rowOff>
        </xdr:from>
        <xdr:to>
          <xdr:col>0</xdr:col>
          <xdr:colOff>2924175</xdr:colOff>
          <xdr:row>0</xdr:row>
          <xdr:rowOff>4543425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5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Excel_Worksheet1.xlsx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.xls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Excel_Worksheet2.xls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4.emf"/><Relationship Id="rId5" Type="http://schemas.openxmlformats.org/officeDocument/2006/relationships/package" Target="../embeddings/Microsoft_Excel_Worksheet3.xlsx"/><Relationship Id="rId4" Type="http://schemas.openxmlformats.org/officeDocument/2006/relationships/image" Target="../media/image3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Excel_Worksheet4.xls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6.emf"/><Relationship Id="rId5" Type="http://schemas.openxmlformats.org/officeDocument/2006/relationships/package" Target="../embeddings/Microsoft_Excel_Worksheet5.xlsx"/><Relationship Id="rId4" Type="http://schemas.openxmlformats.org/officeDocument/2006/relationships/image" Target="../media/image5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opLeftCell="B1" workbookViewId="0">
      <pane ySplit="2" topLeftCell="A3" activePane="bottomLeft" state="frozen"/>
      <selection pane="bottomLeft" activeCell="D4" sqref="D4"/>
    </sheetView>
  </sheetViews>
  <sheetFormatPr defaultColWidth="8.875" defaultRowHeight="21.95" customHeight="1"/>
  <cols>
    <col min="1" max="1" width="7.875" style="12" customWidth="1"/>
    <col min="2" max="2" width="36.625" style="12" customWidth="1"/>
    <col min="3" max="3" width="0.125" style="12" customWidth="1"/>
    <col min="4" max="4" width="33.5" style="12" customWidth="1"/>
    <col min="5" max="5" width="11" style="12" customWidth="1"/>
    <col min="6" max="6" width="11.625" style="12" bestFit="1" customWidth="1"/>
    <col min="7" max="7" width="13.875" style="12" customWidth="1"/>
    <col min="8" max="8" width="84.125" style="13" customWidth="1"/>
    <col min="9" max="16384" width="8.875" style="12"/>
  </cols>
  <sheetData>
    <row r="1" spans="1:12" ht="59.1" customHeight="1">
      <c r="A1" s="30" t="s">
        <v>93</v>
      </c>
      <c r="B1" s="31"/>
      <c r="C1" s="31"/>
      <c r="D1" s="31"/>
      <c r="E1" s="31"/>
      <c r="F1" s="31"/>
      <c r="G1" s="31"/>
      <c r="H1" s="31"/>
    </row>
    <row r="2" spans="1:12" ht="21.95" customHeight="1">
      <c r="A2" s="14" t="s">
        <v>0</v>
      </c>
      <c r="B2" s="14" t="s">
        <v>1</v>
      </c>
      <c r="C2" s="15"/>
      <c r="D2" s="14" t="s">
        <v>2</v>
      </c>
      <c r="E2" s="14" t="s">
        <v>3</v>
      </c>
      <c r="F2" s="14" t="s">
        <v>4</v>
      </c>
      <c r="G2" s="14" t="s">
        <v>5</v>
      </c>
      <c r="H2" s="16" t="s">
        <v>6</v>
      </c>
      <c r="K2" s="26" t="s">
        <v>7</v>
      </c>
      <c r="L2" s="26" t="s">
        <v>8</v>
      </c>
    </row>
    <row r="3" spans="1:12" ht="36" customHeight="1">
      <c r="A3" s="17">
        <v>1</v>
      </c>
      <c r="B3" s="17" t="s">
        <v>9</v>
      </c>
      <c r="C3" s="18"/>
      <c r="D3" s="17" t="s">
        <v>10</v>
      </c>
      <c r="E3" s="17">
        <v>2</v>
      </c>
      <c r="F3" s="19">
        <v>44123</v>
      </c>
      <c r="G3" s="19">
        <f>WORKDAY(F3,ROUND(E3,0)-1)+L3</f>
        <v>44124</v>
      </c>
      <c r="H3" s="32" t="s">
        <v>11</v>
      </c>
      <c r="K3" s="12">
        <v>0</v>
      </c>
      <c r="L3" s="12">
        <v>0</v>
      </c>
    </row>
    <row r="4" spans="1:12" ht="126.95" customHeight="1">
      <c r="A4" s="17">
        <v>2</v>
      </c>
      <c r="B4" s="17" t="s">
        <v>12</v>
      </c>
      <c r="C4" s="18"/>
      <c r="D4" s="20" t="s">
        <v>13</v>
      </c>
      <c r="E4" s="17">
        <v>2</v>
      </c>
      <c r="F4" s="19">
        <f>WORKDAY(G3,1)+K4</f>
        <v>44125</v>
      </c>
      <c r="G4" s="19">
        <f>WORKDAY(F4,ROUND(E4,0)-1)+L4</f>
        <v>44126</v>
      </c>
      <c r="H4" s="32"/>
      <c r="K4" s="12">
        <v>0</v>
      </c>
      <c r="L4" s="12">
        <v>0</v>
      </c>
    </row>
    <row r="5" spans="1:12" ht="245.1" customHeight="1">
      <c r="A5" s="17">
        <v>3</v>
      </c>
      <c r="B5" s="17" t="s">
        <v>14</v>
      </c>
      <c r="C5" s="17"/>
      <c r="D5" s="20" t="s">
        <v>15</v>
      </c>
      <c r="E5" s="17">
        <v>1</v>
      </c>
      <c r="F5" s="19">
        <f t="shared" ref="F5:F14" si="0">WORKDAY(G4,1)+K5</f>
        <v>44127</v>
      </c>
      <c r="G5" s="19">
        <f t="shared" ref="G5:G14" si="1">WORKDAY(F5,ROUND(E5,0)-1)+L5</f>
        <v>44127</v>
      </c>
      <c r="H5" s="32"/>
      <c r="K5" s="12">
        <v>0</v>
      </c>
      <c r="L5" s="12">
        <v>0</v>
      </c>
    </row>
    <row r="6" spans="1:12" ht="69" customHeight="1">
      <c r="A6" s="17">
        <v>4</v>
      </c>
      <c r="B6" s="17" t="s">
        <v>100</v>
      </c>
      <c r="C6" s="17"/>
      <c r="D6" s="17" t="s">
        <v>16</v>
      </c>
      <c r="E6" s="17">
        <v>1</v>
      </c>
      <c r="F6" s="19">
        <f t="shared" si="0"/>
        <v>44130</v>
      </c>
      <c r="G6" s="19">
        <f t="shared" si="1"/>
        <v>44130</v>
      </c>
      <c r="H6" s="4" t="s">
        <v>17</v>
      </c>
      <c r="K6" s="12">
        <v>0</v>
      </c>
      <c r="L6" s="12">
        <v>0</v>
      </c>
    </row>
    <row r="7" spans="1:12" ht="69" customHeight="1">
      <c r="A7" s="17">
        <v>5</v>
      </c>
      <c r="B7" s="17" t="s">
        <v>101</v>
      </c>
      <c r="C7" s="17"/>
      <c r="D7" s="17" t="s">
        <v>18</v>
      </c>
      <c r="E7" s="17">
        <v>1</v>
      </c>
      <c r="F7" s="19">
        <f t="shared" si="0"/>
        <v>44131</v>
      </c>
      <c r="G7" s="19">
        <f t="shared" si="1"/>
        <v>44131</v>
      </c>
      <c r="H7" s="4" t="s">
        <v>19</v>
      </c>
      <c r="K7" s="12">
        <v>0</v>
      </c>
      <c r="L7" s="12">
        <v>0</v>
      </c>
    </row>
    <row r="8" spans="1:12" ht="39" customHeight="1">
      <c r="A8" s="17">
        <v>6</v>
      </c>
      <c r="B8" s="21" t="s">
        <v>102</v>
      </c>
      <c r="C8" s="17"/>
      <c r="D8" s="22" t="s">
        <v>20</v>
      </c>
      <c r="E8" s="17">
        <v>1</v>
      </c>
      <c r="F8" s="19">
        <f t="shared" si="0"/>
        <v>44132</v>
      </c>
      <c r="G8" s="19">
        <f t="shared" si="1"/>
        <v>44132</v>
      </c>
      <c r="H8" s="23" t="s">
        <v>21</v>
      </c>
      <c r="K8" s="12">
        <v>0</v>
      </c>
      <c r="L8" s="12">
        <v>0</v>
      </c>
    </row>
    <row r="9" spans="1:12" ht="39" customHeight="1">
      <c r="A9" s="17">
        <v>7</v>
      </c>
      <c r="B9" s="17" t="s">
        <v>103</v>
      </c>
      <c r="C9" s="17"/>
      <c r="D9" s="17" t="s">
        <v>22</v>
      </c>
      <c r="E9" s="17">
        <v>0.5</v>
      </c>
      <c r="F9" s="19">
        <f t="shared" si="0"/>
        <v>44141</v>
      </c>
      <c r="G9" s="19">
        <f t="shared" si="1"/>
        <v>44141</v>
      </c>
      <c r="H9" s="23" t="s">
        <v>23</v>
      </c>
      <c r="K9" s="12">
        <v>8</v>
      </c>
      <c r="L9" s="12">
        <v>0</v>
      </c>
    </row>
    <row r="10" spans="1:12" ht="39" customHeight="1">
      <c r="A10" s="17">
        <v>8</v>
      </c>
      <c r="B10" s="17" t="s">
        <v>104</v>
      </c>
      <c r="C10" s="17"/>
      <c r="D10" s="17" t="s">
        <v>24</v>
      </c>
      <c r="E10" s="17">
        <v>0.5</v>
      </c>
      <c r="F10" s="19">
        <f t="shared" si="0"/>
        <v>44144</v>
      </c>
      <c r="G10" s="19">
        <f t="shared" si="1"/>
        <v>44144</v>
      </c>
      <c r="H10" s="4" t="s">
        <v>25</v>
      </c>
      <c r="K10" s="12">
        <v>0</v>
      </c>
      <c r="L10" s="12">
        <v>0</v>
      </c>
    </row>
    <row r="11" spans="1:12" ht="39" customHeight="1">
      <c r="A11" s="17">
        <v>9</v>
      </c>
      <c r="B11" s="17" t="s">
        <v>105</v>
      </c>
      <c r="C11" s="17"/>
      <c r="D11" s="17" t="s">
        <v>26</v>
      </c>
      <c r="E11" s="17">
        <v>1</v>
      </c>
      <c r="F11" s="19">
        <f t="shared" si="0"/>
        <v>44145</v>
      </c>
      <c r="G11" s="19">
        <f t="shared" si="1"/>
        <v>44145</v>
      </c>
      <c r="H11" s="4" t="s">
        <v>27</v>
      </c>
      <c r="K11" s="12">
        <v>0</v>
      </c>
      <c r="L11" s="12">
        <v>0</v>
      </c>
    </row>
    <row r="12" spans="1:12" ht="39" customHeight="1">
      <c r="A12" s="17">
        <v>10</v>
      </c>
      <c r="B12" s="17" t="s">
        <v>106</v>
      </c>
      <c r="C12" s="17"/>
      <c r="D12" s="17" t="s">
        <v>28</v>
      </c>
      <c r="E12" s="17">
        <v>1</v>
      </c>
      <c r="F12" s="19">
        <f t="shared" si="0"/>
        <v>44146</v>
      </c>
      <c r="G12" s="19">
        <f t="shared" si="1"/>
        <v>44146</v>
      </c>
      <c r="H12" s="4" t="s">
        <v>121</v>
      </c>
      <c r="K12" s="12">
        <v>0</v>
      </c>
      <c r="L12" s="12">
        <v>0</v>
      </c>
    </row>
    <row r="13" spans="1:12" ht="39" customHeight="1">
      <c r="A13" s="17">
        <v>11</v>
      </c>
      <c r="B13" s="17" t="s">
        <v>107</v>
      </c>
      <c r="C13" s="17"/>
      <c r="D13" s="17" t="s">
        <v>29</v>
      </c>
      <c r="E13" s="17">
        <v>1</v>
      </c>
      <c r="F13" s="19">
        <f t="shared" si="0"/>
        <v>44147</v>
      </c>
      <c r="G13" s="19">
        <f t="shared" si="1"/>
        <v>44147</v>
      </c>
      <c r="H13" s="4" t="s">
        <v>30</v>
      </c>
      <c r="K13" s="12">
        <v>0</v>
      </c>
      <c r="L13" s="12">
        <v>0</v>
      </c>
    </row>
    <row r="14" spans="1:12" ht="39" customHeight="1">
      <c r="A14" s="17">
        <v>12</v>
      </c>
      <c r="B14" s="17" t="s">
        <v>108</v>
      </c>
      <c r="C14" s="17"/>
      <c r="D14" s="17" t="s">
        <v>31</v>
      </c>
      <c r="E14" s="17">
        <v>0.5</v>
      </c>
      <c r="F14" s="19">
        <f t="shared" si="0"/>
        <v>44148</v>
      </c>
      <c r="G14" s="19">
        <f t="shared" si="1"/>
        <v>44148</v>
      </c>
      <c r="H14" s="4" t="s">
        <v>32</v>
      </c>
      <c r="K14" s="12">
        <v>0</v>
      </c>
      <c r="L14" s="12">
        <v>0</v>
      </c>
    </row>
    <row r="15" spans="1:12" ht="39" customHeight="1">
      <c r="A15" s="17">
        <v>13</v>
      </c>
      <c r="B15" s="17" t="s">
        <v>109</v>
      </c>
      <c r="C15" s="17"/>
      <c r="D15" s="17" t="s">
        <v>33</v>
      </c>
      <c r="E15" s="17">
        <v>0.5</v>
      </c>
      <c r="F15" s="19">
        <f t="shared" ref="F15:F20" si="2">WORKDAY(G14,1)+K15</f>
        <v>44148</v>
      </c>
      <c r="G15" s="19">
        <f t="shared" ref="G15:G20" si="3">WORKDAY(F15,ROUND(E15,0)-1)+L15</f>
        <v>44148</v>
      </c>
      <c r="H15" s="4" t="s">
        <v>34</v>
      </c>
      <c r="K15" s="12">
        <v>-3</v>
      </c>
      <c r="L15" s="12">
        <v>0</v>
      </c>
    </row>
    <row r="16" spans="1:12" ht="39" customHeight="1">
      <c r="A16" s="17">
        <v>14</v>
      </c>
      <c r="B16" s="17" t="s">
        <v>110</v>
      </c>
      <c r="C16" s="17"/>
      <c r="D16" s="17" t="s">
        <v>35</v>
      </c>
      <c r="E16" s="17">
        <v>1</v>
      </c>
      <c r="F16" s="19">
        <f t="shared" si="2"/>
        <v>44151</v>
      </c>
      <c r="G16" s="19">
        <f t="shared" si="3"/>
        <v>44151</v>
      </c>
      <c r="H16" s="24" t="s">
        <v>36</v>
      </c>
      <c r="K16" s="12">
        <v>0</v>
      </c>
      <c r="L16" s="12">
        <v>0</v>
      </c>
    </row>
    <row r="17" spans="1:12" ht="39" customHeight="1">
      <c r="A17" s="17">
        <v>15</v>
      </c>
      <c r="B17" s="17" t="s">
        <v>111</v>
      </c>
      <c r="C17" s="17"/>
      <c r="D17" s="17" t="s">
        <v>37</v>
      </c>
      <c r="E17" s="17">
        <v>3</v>
      </c>
      <c r="F17" s="19">
        <f t="shared" si="2"/>
        <v>44152</v>
      </c>
      <c r="G17" s="19">
        <f t="shared" si="3"/>
        <v>44154</v>
      </c>
      <c r="H17" s="27" t="s">
        <v>122</v>
      </c>
      <c r="K17" s="12">
        <v>0</v>
      </c>
      <c r="L17" s="12">
        <v>0</v>
      </c>
    </row>
    <row r="18" spans="1:12" ht="39" customHeight="1">
      <c r="A18" s="17">
        <v>16</v>
      </c>
      <c r="B18" s="17" t="s">
        <v>112</v>
      </c>
      <c r="C18" s="17"/>
      <c r="D18" s="17" t="s">
        <v>37</v>
      </c>
      <c r="E18" s="17">
        <v>3</v>
      </c>
      <c r="F18" s="19">
        <f t="shared" si="2"/>
        <v>44155</v>
      </c>
      <c r="G18" s="19">
        <f t="shared" si="3"/>
        <v>44159</v>
      </c>
      <c r="H18" s="23" t="s">
        <v>38</v>
      </c>
      <c r="K18" s="12">
        <v>0</v>
      </c>
      <c r="L18" s="12">
        <v>0</v>
      </c>
    </row>
    <row r="19" spans="1:12" ht="39" customHeight="1">
      <c r="A19" s="17">
        <v>17</v>
      </c>
      <c r="B19" s="17" t="s">
        <v>113</v>
      </c>
      <c r="C19" s="17"/>
      <c r="D19" s="25" t="s">
        <v>39</v>
      </c>
      <c r="E19" s="17">
        <v>1</v>
      </c>
      <c r="F19" s="19">
        <f t="shared" si="2"/>
        <v>44160</v>
      </c>
      <c r="G19" s="19">
        <f t="shared" si="3"/>
        <v>44160</v>
      </c>
      <c r="H19" s="24" t="s">
        <v>40</v>
      </c>
      <c r="K19" s="12">
        <v>0</v>
      </c>
      <c r="L19" s="12">
        <v>0</v>
      </c>
    </row>
    <row r="20" spans="1:12" ht="39" customHeight="1">
      <c r="A20" s="17">
        <v>18</v>
      </c>
      <c r="B20" s="17" t="s">
        <v>114</v>
      </c>
      <c r="C20" s="17"/>
      <c r="D20" s="25" t="s">
        <v>39</v>
      </c>
      <c r="E20" s="17">
        <v>3</v>
      </c>
      <c r="F20" s="19">
        <f t="shared" si="2"/>
        <v>44161</v>
      </c>
      <c r="G20" s="19">
        <f t="shared" si="3"/>
        <v>44165</v>
      </c>
      <c r="H20" s="24" t="s">
        <v>41</v>
      </c>
    </row>
  </sheetData>
  <mergeCells count="2">
    <mergeCell ref="A1:H1"/>
    <mergeCell ref="H3:H5"/>
  </mergeCells>
  <phoneticPr fontId="15" type="noConversion"/>
  <hyperlinks>
    <hyperlink ref="D19" location="认证标准!A1" display="见【认证标准】" xr:uid="{00000000-0004-0000-0000-000000000000}"/>
    <hyperlink ref="D20" location="认证标准!A1" display="见【认证标准】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73"/>
  <sheetViews>
    <sheetView topLeftCell="A10" workbookViewId="0">
      <selection activeCell="A13" sqref="A13:K16"/>
    </sheetView>
  </sheetViews>
  <sheetFormatPr defaultColWidth="8.875" defaultRowHeight="14.25"/>
  <cols>
    <col min="1" max="1" width="8.5" customWidth="1"/>
    <col min="2" max="3" width="11" customWidth="1"/>
    <col min="4" max="4" width="20.625" customWidth="1"/>
    <col min="5" max="5" width="15.25" customWidth="1"/>
    <col min="6" max="8" width="20.625" customWidth="1"/>
    <col min="9" max="9" width="28.375" customWidth="1"/>
    <col min="10" max="10" width="23.125" customWidth="1"/>
    <col min="11" max="27" width="12.875" customWidth="1"/>
  </cols>
  <sheetData>
    <row r="1" spans="1:27" ht="173.1" customHeight="1">
      <c r="A1" s="61" t="s">
        <v>129</v>
      </c>
      <c r="B1" s="50"/>
      <c r="C1" s="50"/>
      <c r="D1" s="50"/>
      <c r="E1" s="50"/>
      <c r="F1" s="50"/>
      <c r="G1" s="50"/>
      <c r="H1" s="50"/>
      <c r="I1" s="50"/>
      <c r="J1" s="50"/>
    </row>
    <row r="2" spans="1:27" ht="15" customHeight="1">
      <c r="A2" s="49" t="s">
        <v>42</v>
      </c>
      <c r="B2" s="49"/>
      <c r="C2" s="49"/>
      <c r="D2" s="49"/>
      <c r="E2" s="49"/>
      <c r="F2" s="49"/>
      <c r="G2" s="49"/>
      <c r="H2" s="49"/>
      <c r="I2" s="49"/>
      <c r="J2" s="49"/>
    </row>
    <row r="3" spans="1:27" ht="16.5">
      <c r="A3" s="5" t="s">
        <v>43</v>
      </c>
      <c r="B3" s="5" t="s">
        <v>44</v>
      </c>
      <c r="C3" s="5" t="s">
        <v>45</v>
      </c>
      <c r="D3" s="5" t="s">
        <v>46</v>
      </c>
      <c r="E3" s="5" t="s">
        <v>47</v>
      </c>
      <c r="F3" s="5"/>
      <c r="G3" s="5"/>
      <c r="H3" s="5" t="s">
        <v>48</v>
      </c>
      <c r="I3" s="5" t="s">
        <v>49</v>
      </c>
      <c r="J3" s="5" t="s">
        <v>50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33">
      <c r="A4" s="37"/>
      <c r="B4" s="39" t="s">
        <v>125</v>
      </c>
      <c r="C4" s="7" t="s">
        <v>51</v>
      </c>
      <c r="D4" s="8" t="s">
        <v>52</v>
      </c>
      <c r="E4" s="7" t="s">
        <v>53</v>
      </c>
      <c r="F4" s="7"/>
      <c r="G4" s="7"/>
      <c r="H4" s="8" t="s">
        <v>54</v>
      </c>
      <c r="I4" s="8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49.5">
      <c r="A5" s="37"/>
      <c r="B5" s="39"/>
      <c r="C5" s="7" t="s">
        <v>55</v>
      </c>
      <c r="D5" s="8" t="s">
        <v>56</v>
      </c>
      <c r="E5" s="8" t="s">
        <v>54</v>
      </c>
      <c r="F5" s="8"/>
      <c r="G5" s="8"/>
      <c r="H5" s="8" t="s">
        <v>57</v>
      </c>
      <c r="I5" s="8" t="s">
        <v>58</v>
      </c>
      <c r="J5" s="7" t="s">
        <v>59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6.5">
      <c r="A6" s="37"/>
      <c r="B6" s="40" t="s">
        <v>126</v>
      </c>
      <c r="C6" s="8" t="s">
        <v>61</v>
      </c>
      <c r="D6" s="8" t="s">
        <v>52</v>
      </c>
      <c r="E6" s="7" t="s">
        <v>62</v>
      </c>
      <c r="F6" s="7"/>
      <c r="G6" s="7"/>
      <c r="H6" s="8" t="s">
        <v>54</v>
      </c>
      <c r="I6" s="43" t="s">
        <v>63</v>
      </c>
      <c r="J6" s="43" t="s">
        <v>64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33">
      <c r="A7" s="37"/>
      <c r="B7" s="41"/>
      <c r="C7" s="8" t="s">
        <v>65</v>
      </c>
      <c r="D7" s="8" t="s">
        <v>66</v>
      </c>
      <c r="E7" s="7" t="s">
        <v>67</v>
      </c>
      <c r="F7" s="7"/>
      <c r="G7" s="7"/>
      <c r="H7" s="8" t="s">
        <v>54</v>
      </c>
      <c r="I7" s="44"/>
      <c r="J7" s="4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6.5">
      <c r="A8" s="37"/>
      <c r="B8" s="42"/>
      <c r="C8" s="8" t="s">
        <v>68</v>
      </c>
      <c r="D8" s="8" t="s">
        <v>69</v>
      </c>
      <c r="E8" s="8" t="s">
        <v>54</v>
      </c>
      <c r="F8" s="8"/>
      <c r="G8" s="8"/>
      <c r="H8" s="8" t="s">
        <v>70</v>
      </c>
      <c r="I8" s="45"/>
      <c r="J8" s="45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6.5">
      <c r="A9" s="37"/>
      <c r="B9" s="6" t="s">
        <v>71</v>
      </c>
      <c r="C9" s="7" t="s">
        <v>54</v>
      </c>
      <c r="D9" s="8" t="s">
        <v>52</v>
      </c>
      <c r="E9" s="8" t="s">
        <v>72</v>
      </c>
      <c r="F9" s="8"/>
      <c r="G9" s="8"/>
      <c r="H9" s="8" t="s">
        <v>54</v>
      </c>
      <c r="I9" s="8" t="s">
        <v>63</v>
      </c>
      <c r="J9" s="7" t="s">
        <v>73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6.5">
      <c r="A11" s="51" t="s">
        <v>74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6.5">
      <c r="A12" s="52" t="s">
        <v>75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6.5">
      <c r="A13" s="33" t="s">
        <v>76</v>
      </c>
      <c r="B13" s="33" t="s">
        <v>77</v>
      </c>
      <c r="C13" s="33" t="s">
        <v>78</v>
      </c>
      <c r="D13" s="33" t="s">
        <v>79</v>
      </c>
      <c r="E13" s="33" t="s">
        <v>80</v>
      </c>
      <c r="F13" s="46" t="s">
        <v>81</v>
      </c>
      <c r="G13" s="47"/>
      <c r="H13" s="47"/>
      <c r="I13" s="47"/>
      <c r="J13" s="47"/>
      <c r="K13" s="48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6.5">
      <c r="A14" s="38"/>
      <c r="B14" s="38"/>
      <c r="C14" s="38"/>
      <c r="D14" s="38"/>
      <c r="E14" s="38"/>
      <c r="F14" s="33" t="s">
        <v>125</v>
      </c>
      <c r="G14" s="33" t="s">
        <v>126</v>
      </c>
      <c r="H14" s="33" t="s">
        <v>124</v>
      </c>
      <c r="I14" s="35" t="s">
        <v>82</v>
      </c>
      <c r="J14" s="36"/>
      <c r="K14" s="33" t="s">
        <v>60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6.5">
      <c r="A15" s="34"/>
      <c r="B15" s="34"/>
      <c r="C15" s="34"/>
      <c r="D15" s="34"/>
      <c r="E15" s="34"/>
      <c r="F15" s="34"/>
      <c r="G15" s="34"/>
      <c r="H15" s="34"/>
      <c r="I15" s="10" t="s">
        <v>83</v>
      </c>
      <c r="J15" s="10" t="s">
        <v>84</v>
      </c>
      <c r="K15" s="34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6.5">
      <c r="A16" s="29" t="s">
        <v>115</v>
      </c>
      <c r="B16" s="11" t="s">
        <v>116</v>
      </c>
      <c r="C16" s="11" t="s">
        <v>117</v>
      </c>
      <c r="D16" s="11" t="s">
        <v>118</v>
      </c>
      <c r="E16" s="11" t="s">
        <v>119</v>
      </c>
      <c r="F16" s="11"/>
      <c r="G16" s="11" t="s">
        <v>85</v>
      </c>
      <c r="H16" s="11" t="s">
        <v>85</v>
      </c>
      <c r="I16" s="11" t="s">
        <v>128</v>
      </c>
      <c r="J16" s="11" t="s">
        <v>127</v>
      </c>
      <c r="K16" s="11" t="s">
        <v>120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6.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6.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6.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6.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6.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6.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6.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6.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6.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6.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6.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6.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6.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6.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6.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6.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6.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6.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6.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6.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6.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6.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6.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6.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6.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6.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6.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6.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6.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6.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6.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6.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6.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6.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6.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6.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6.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6.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6.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6.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6.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6.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6.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6.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6.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6.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6.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6.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6.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6.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6.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6.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6.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6.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6.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6.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6.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6.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6.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6.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6.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6.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6.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6.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6.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6.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6.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6.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6.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6.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6.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6.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6.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6.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6.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6.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6.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6.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6.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6.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6.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6.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6.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6.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6.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6.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6.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6.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6.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6.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6.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6.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6.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6.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6.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6.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6.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6.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6.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6.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6.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6.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6.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6.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6.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6.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6.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6.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6.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6.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6.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6.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6.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6.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6.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6.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6.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6.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6.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6.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6.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6.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6.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6.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6.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6.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6.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6.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6.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6.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6.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6.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6.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6.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6.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6.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6.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6.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6.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6.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6.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6.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6.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6.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6.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6.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6.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6.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6.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6.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6.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6.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6.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6.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6.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6.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6.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</sheetData>
  <mergeCells count="20">
    <mergeCell ref="A1:J1"/>
    <mergeCell ref="A2:J2"/>
    <mergeCell ref="A11:K11"/>
    <mergeCell ref="A12:K12"/>
    <mergeCell ref="K14:K15"/>
    <mergeCell ref="I14:J14"/>
    <mergeCell ref="A4:A9"/>
    <mergeCell ref="A13:A15"/>
    <mergeCell ref="B4:B5"/>
    <mergeCell ref="B6:B8"/>
    <mergeCell ref="B13:B15"/>
    <mergeCell ref="C13:C15"/>
    <mergeCell ref="D13:D15"/>
    <mergeCell ref="E13:E15"/>
    <mergeCell ref="H14:H15"/>
    <mergeCell ref="I6:I8"/>
    <mergeCell ref="J6:J8"/>
    <mergeCell ref="F13:K13"/>
    <mergeCell ref="F14:F15"/>
    <mergeCell ref="G14:G15"/>
  </mergeCells>
  <phoneticPr fontId="1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sqref="A1:C10"/>
    </sheetView>
  </sheetViews>
  <sheetFormatPr defaultColWidth="9" defaultRowHeight="14.25"/>
  <cols>
    <col min="1" max="1" width="30.5" customWidth="1"/>
    <col min="2" max="2" width="22.625" customWidth="1"/>
    <col min="3" max="3" width="27.75" customWidth="1"/>
  </cols>
  <sheetData>
    <row r="1" spans="1:3" ht="22.9" customHeight="1">
      <c r="A1" s="55" t="s">
        <v>86</v>
      </c>
      <c r="B1" s="55"/>
      <c r="C1" s="55"/>
    </row>
    <row r="2" spans="1:3" ht="16.5">
      <c r="A2" s="1" t="s">
        <v>94</v>
      </c>
      <c r="B2" s="1" t="s">
        <v>95</v>
      </c>
      <c r="C2" s="1" t="s">
        <v>96</v>
      </c>
    </row>
    <row r="3" spans="1:3" ht="15.75" customHeight="1">
      <c r="A3" s="56" t="s">
        <v>87</v>
      </c>
      <c r="B3" s="56"/>
      <c r="C3" s="2" t="s">
        <v>88</v>
      </c>
    </row>
    <row r="4" spans="1:3" ht="57" customHeight="1">
      <c r="A4" s="57" t="s">
        <v>98</v>
      </c>
      <c r="B4" s="58"/>
      <c r="C4" s="3" t="s">
        <v>99</v>
      </c>
    </row>
    <row r="5" spans="1:3" ht="15.75" customHeight="1">
      <c r="A5" s="53" t="s">
        <v>97</v>
      </c>
      <c r="B5" s="53"/>
      <c r="C5" s="53"/>
    </row>
    <row r="6" spans="1:3" ht="15.75" customHeight="1">
      <c r="A6" s="54" t="s">
        <v>89</v>
      </c>
      <c r="B6" s="54"/>
      <c r="C6" s="54"/>
    </row>
    <row r="7" spans="1:3" ht="15.75" customHeight="1">
      <c r="A7" s="53" t="s">
        <v>90</v>
      </c>
      <c r="B7" s="53"/>
      <c r="C7" s="53"/>
    </row>
    <row r="8" spans="1:3" ht="15.75" customHeight="1">
      <c r="A8" s="54" t="s">
        <v>89</v>
      </c>
      <c r="B8" s="54"/>
      <c r="C8" s="54"/>
    </row>
    <row r="9" spans="1:3" ht="15.75" customHeight="1">
      <c r="A9" s="53" t="s">
        <v>91</v>
      </c>
      <c r="B9" s="53"/>
      <c r="C9" s="53"/>
    </row>
    <row r="10" spans="1:3" ht="15.75" customHeight="1">
      <c r="A10" s="54" t="s">
        <v>89</v>
      </c>
      <c r="B10" s="54"/>
      <c r="C10" s="54"/>
    </row>
  </sheetData>
  <mergeCells count="9">
    <mergeCell ref="A7:C7"/>
    <mergeCell ref="A8:C8"/>
    <mergeCell ref="A9:C9"/>
    <mergeCell ref="A10:C10"/>
    <mergeCell ref="A1:C1"/>
    <mergeCell ref="A3:B3"/>
    <mergeCell ref="A4:B4"/>
    <mergeCell ref="A5:C5"/>
    <mergeCell ref="A6:C6"/>
  </mergeCells>
  <phoneticPr fontId="1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tabSelected="1" workbookViewId="0">
      <selection sqref="A1:A3"/>
    </sheetView>
  </sheetViews>
  <sheetFormatPr defaultColWidth="9" defaultRowHeight="14.25"/>
  <cols>
    <col min="1" max="1" width="72.875" customWidth="1"/>
  </cols>
  <sheetData>
    <row r="1" spans="1:1" ht="356.1" customHeight="1">
      <c r="A1" s="62" t="s">
        <v>130</v>
      </c>
    </row>
    <row r="2" spans="1:1">
      <c r="A2" s="60"/>
    </row>
    <row r="3" spans="1:1">
      <c r="A3" s="60"/>
    </row>
  </sheetData>
  <mergeCells count="1">
    <mergeCell ref="A1:A3"/>
  </mergeCells>
  <phoneticPr fontId="15" type="noConversion"/>
  <pageMargins left="0.75" right="0.75" top="1" bottom="1" header="0.5" footer="0.5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xcel.Sheet.12" dvAspect="DVASPECT_ICON" shapeId="2049" r:id="rId4">
          <objectPr defaultSize="0" altText="" r:id="rId5">
            <anchor moveWithCells="1">
              <from>
                <xdr:col>0</xdr:col>
                <xdr:colOff>1857375</xdr:colOff>
                <xdr:row>0</xdr:row>
                <xdr:rowOff>3076575</xdr:rowOff>
              </from>
              <to>
                <xdr:col>0</xdr:col>
                <xdr:colOff>2771775</xdr:colOff>
                <xdr:row>0</xdr:row>
                <xdr:rowOff>3905250</xdr:rowOff>
              </to>
            </anchor>
          </objectPr>
        </oleObject>
      </mc:Choice>
      <mc:Fallback>
        <oleObject progId="Excel.Sheet.12" dvAspect="DVASPECT_ICON" shapeId="2049" r:id="rId4"/>
      </mc:Fallback>
    </mc:AlternateContent>
    <mc:AlternateContent xmlns:mc="http://schemas.openxmlformats.org/markup-compatibility/2006">
      <mc:Choice Requires="x14">
        <oleObject progId="Excel.Sheet.12" dvAspect="DVASPECT_ICON" shapeId="2050" r:id="rId6">
          <objectPr defaultSize="0" altText="" r:id="rId7">
            <anchor moveWithCells="1">
              <from>
                <xdr:col>0</xdr:col>
                <xdr:colOff>266700</xdr:colOff>
                <xdr:row>0</xdr:row>
                <xdr:rowOff>3105150</xdr:rowOff>
              </from>
              <to>
                <xdr:col>0</xdr:col>
                <xdr:colOff>1190625</xdr:colOff>
                <xdr:row>0</xdr:row>
                <xdr:rowOff>3933825</xdr:rowOff>
              </to>
            </anchor>
          </objectPr>
        </oleObject>
      </mc:Choice>
      <mc:Fallback>
        <oleObject progId="Excel.Sheet.12" dvAspect="DVASPECT_ICON" shapeId="2050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>
      <selection activeCell="B1" sqref="B1"/>
    </sheetView>
  </sheetViews>
  <sheetFormatPr defaultColWidth="9" defaultRowHeight="14.25"/>
  <cols>
    <col min="1" max="1" width="72.75" customWidth="1"/>
  </cols>
  <sheetData>
    <row r="1" spans="1:1" ht="354" customHeight="1">
      <c r="A1" s="59" t="s">
        <v>92</v>
      </c>
    </row>
    <row r="2" spans="1:1">
      <c r="A2" s="60"/>
    </row>
    <row r="3" spans="1:1">
      <c r="A3" s="60"/>
    </row>
  </sheetData>
  <mergeCells count="1">
    <mergeCell ref="A1:A3"/>
  </mergeCells>
  <phoneticPr fontId="15" type="noConversion"/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xcel.Sheet.12" dvAspect="DVASPECT_ICON" shapeId="3073" r:id="rId3">
          <objectPr defaultSize="0" altText="" r:id="rId4">
            <anchor moveWithCells="1">
              <from>
                <xdr:col>0</xdr:col>
                <xdr:colOff>1362075</xdr:colOff>
                <xdr:row>0</xdr:row>
                <xdr:rowOff>3867150</xdr:rowOff>
              </from>
              <to>
                <xdr:col>0</xdr:col>
                <xdr:colOff>2276475</xdr:colOff>
                <xdr:row>2</xdr:row>
                <xdr:rowOff>0</xdr:rowOff>
              </to>
            </anchor>
          </objectPr>
        </oleObject>
      </mc:Choice>
      <mc:Fallback>
        <oleObject progId="Excel.Sheet.12" dvAspect="DVASPECT_ICON" shapeId="3073" r:id="rId3"/>
      </mc:Fallback>
    </mc:AlternateContent>
    <mc:AlternateContent xmlns:mc="http://schemas.openxmlformats.org/markup-compatibility/2006">
      <mc:Choice Requires="x14">
        <oleObject progId="Excel.Sheet.12" dvAspect="DVASPECT_ICON" shapeId="3074" r:id="rId5">
          <objectPr defaultSize="0" altText="" r:id="rId6">
            <anchor moveWithCells="1">
              <from>
                <xdr:col>0</xdr:col>
                <xdr:colOff>152400</xdr:colOff>
                <xdr:row>0</xdr:row>
                <xdr:rowOff>3895725</xdr:rowOff>
              </from>
              <to>
                <xdr:col>0</xdr:col>
                <xdr:colOff>1066800</xdr:colOff>
                <xdr:row>2</xdr:row>
                <xdr:rowOff>28575</xdr:rowOff>
              </to>
            </anchor>
          </objectPr>
        </oleObject>
      </mc:Choice>
      <mc:Fallback>
        <oleObject progId="Excel.Sheet.12" dvAspect="DVASPECT_ICON" shapeId="3074" r:id="rId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4.25"/>
  <cols>
    <col min="1" max="1" width="92" customWidth="1"/>
  </cols>
  <sheetData>
    <row r="1" spans="1:1" ht="407.1" customHeight="1">
      <c r="A1" s="28" t="s">
        <v>123</v>
      </c>
    </row>
  </sheetData>
  <phoneticPr fontId="15" type="noConversion"/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xcel.Sheet.12" dvAspect="DVASPECT_ICON" shapeId="4099" r:id="rId3">
          <objectPr defaultSize="0" r:id="rId4">
            <anchor moveWithCells="1">
              <from>
                <xdr:col>0</xdr:col>
                <xdr:colOff>400050</xdr:colOff>
                <xdr:row>0</xdr:row>
                <xdr:rowOff>3733800</xdr:rowOff>
              </from>
              <to>
                <xdr:col>0</xdr:col>
                <xdr:colOff>1314450</xdr:colOff>
                <xdr:row>0</xdr:row>
                <xdr:rowOff>4562475</xdr:rowOff>
              </to>
            </anchor>
          </objectPr>
        </oleObject>
      </mc:Choice>
      <mc:Fallback>
        <oleObject progId="Excel.Sheet.12" dvAspect="DVASPECT_ICON" shapeId="4099" r:id="rId3"/>
      </mc:Fallback>
    </mc:AlternateContent>
    <mc:AlternateContent xmlns:mc="http://schemas.openxmlformats.org/markup-compatibility/2006">
      <mc:Choice Requires="x14">
        <oleObject progId="Excel.Sheet.12" dvAspect="DVASPECT_ICON" shapeId="4100" r:id="rId5">
          <objectPr defaultSize="0" r:id="rId6">
            <anchor moveWithCells="1">
              <from>
                <xdr:col>0</xdr:col>
                <xdr:colOff>2000250</xdr:colOff>
                <xdr:row>0</xdr:row>
                <xdr:rowOff>3714750</xdr:rowOff>
              </from>
              <to>
                <xdr:col>0</xdr:col>
                <xdr:colOff>2924175</xdr:colOff>
                <xdr:row>0</xdr:row>
                <xdr:rowOff>4543425</xdr:rowOff>
              </to>
            </anchor>
          </objectPr>
        </oleObject>
      </mc:Choice>
      <mc:Fallback>
        <oleObject progId="Excel.Sheet.12" dvAspect="DVASPECT_ICON" shapeId="4100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培训计划</vt:lpstr>
      <vt:lpstr>认证标准</vt:lpstr>
      <vt:lpstr>工作日报</vt:lpstr>
      <vt:lpstr>成本</vt:lpstr>
      <vt:lpstr>售楼</vt:lpstr>
      <vt:lpstr>费用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Administrator2</cp:lastModifiedBy>
  <dcterms:created xsi:type="dcterms:W3CDTF">2006-09-13T11:21:00Z</dcterms:created>
  <dcterms:modified xsi:type="dcterms:W3CDTF">2020-11-19T02:25:04Z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