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8" windowWidth="19152" windowHeight="11640" activeTab="7"/>
  </bookViews>
  <sheets>
    <sheet name="AssetCode HCM" sheetId="4" r:id="rId1"/>
    <sheet name="Asset Code" sheetId="7" r:id="rId2"/>
    <sheet name="Accounting Code" sheetId="6" state="hidden" r:id="rId3"/>
    <sheet name="AssetCode-HAN" sheetId="2" state="hidden" r:id="rId4"/>
    <sheet name="Tat ca Asset" sheetId="8" state="hidden" r:id="rId5"/>
    <sheet name="AssetCode-HCM" sheetId="9" state="hidden" r:id="rId6"/>
    <sheet name="Sheet1" sheetId="10" r:id="rId7"/>
    <sheet name="Final" sheetId="11" r:id="rId8"/>
    <sheet name="Sheet3" sheetId="12" r:id="rId9"/>
    <sheet name="Sheet4" sheetId="13" r:id="rId10"/>
  </sheets>
  <definedNames>
    <definedName name="_xlnm._FilterDatabase" localSheetId="3" hidden="1">'AssetCode-HAN'!$B$11:$N$212</definedName>
    <definedName name="_xlnm._FilterDatabase" localSheetId="5" hidden="1">'AssetCode-HCM'!$B$57:$N$258</definedName>
    <definedName name="_xlnm._FilterDatabase" localSheetId="7" hidden="1">Final!$A$1:$E$61</definedName>
    <definedName name="_xlnm._FilterDatabase" localSheetId="6" hidden="1">Sheet1!$A$1:$M$1238</definedName>
    <definedName name="_xlnm._FilterDatabase" localSheetId="4" hidden="1">'Tat ca Asset'!$A$1:$I$1067</definedName>
    <definedName name="AssetData">Sheet1!$A$1:$K$1238</definedName>
    <definedName name="_xlnm.Print_Titles" localSheetId="3">'AssetCode-HAN'!$2:$4</definedName>
    <definedName name="_xlnm.Print_Titles" localSheetId="5">'AssetCode-HCM'!$2:$4</definedName>
  </definedNames>
  <calcPr calcId="145621"/>
</workbook>
</file>

<file path=xl/calcChain.xml><?xml version="1.0" encoding="utf-8"?>
<calcChain xmlns="http://schemas.openxmlformats.org/spreadsheetml/2006/main">
  <c r="B2" i="13" l="1"/>
  <c r="C2" i="13" s="1"/>
  <c r="B4" i="13"/>
  <c r="C4" i="13" s="1"/>
  <c r="B5" i="13"/>
  <c r="C5" i="13" s="1"/>
  <c r="B6" i="13"/>
  <c r="C6" i="13" s="1"/>
  <c r="B7" i="13"/>
  <c r="C7" i="13" s="1"/>
  <c r="B8" i="13"/>
  <c r="C8" i="13" s="1"/>
  <c r="B9" i="13"/>
  <c r="C9" i="13" s="1"/>
  <c r="B10" i="13"/>
  <c r="C10" i="13" s="1"/>
  <c r="B11" i="13"/>
  <c r="C11" i="13" s="1"/>
  <c r="B12" i="13"/>
  <c r="C12" i="13" s="1"/>
  <c r="B1" i="13"/>
  <c r="C1" i="13" s="1"/>
  <c r="L830" i="10"/>
  <c r="M1238" i="10"/>
  <c r="M1237" i="10"/>
  <c r="M1236" i="10"/>
  <c r="M1235" i="10"/>
  <c r="M1234" i="10"/>
  <c r="M1233" i="10"/>
  <c r="M1232" i="10"/>
  <c r="M1231" i="10"/>
  <c r="M1230" i="10"/>
  <c r="M1229" i="10"/>
  <c r="M1228" i="10"/>
  <c r="M1227" i="10"/>
  <c r="M1226" i="10"/>
  <c r="M1225" i="10"/>
  <c r="M1224" i="10"/>
  <c r="M1223" i="10"/>
  <c r="M1222" i="10"/>
  <c r="M1221" i="10"/>
  <c r="M1220" i="10"/>
  <c r="M1219" i="10"/>
  <c r="M1218" i="10"/>
  <c r="M1217" i="10"/>
  <c r="M1216" i="10"/>
  <c r="M1215" i="10"/>
  <c r="M1213" i="10"/>
  <c r="M1212" i="10"/>
  <c r="M1211" i="10"/>
  <c r="M1210" i="10"/>
  <c r="M1209" i="10"/>
  <c r="M1208" i="10"/>
  <c r="M1207" i="10"/>
  <c r="M1206" i="10"/>
  <c r="M1205" i="10"/>
  <c r="M1204" i="10"/>
  <c r="M1203" i="10"/>
  <c r="M1202" i="10"/>
  <c r="M1201" i="10"/>
  <c r="M1200" i="10"/>
  <c r="M1199" i="10"/>
  <c r="M1198" i="10"/>
  <c r="M1197" i="10"/>
  <c r="M1196" i="10"/>
  <c r="M1195" i="10"/>
  <c r="M1194" i="10"/>
  <c r="M1193" i="10"/>
  <c r="M1192" i="10"/>
  <c r="M1191" i="10"/>
  <c r="M1190" i="10"/>
  <c r="M1189" i="10"/>
  <c r="M1188" i="10"/>
  <c r="M1187" i="10"/>
  <c r="M1186" i="10"/>
  <c r="M1185" i="10"/>
  <c r="M1184" i="10"/>
  <c r="M1183" i="10"/>
  <c r="M1182" i="10"/>
  <c r="M1181" i="10"/>
  <c r="M1180" i="10"/>
  <c r="M1179" i="10"/>
  <c r="M1178" i="10"/>
  <c r="M1177" i="10"/>
  <c r="M1176" i="10"/>
  <c r="M1175" i="10"/>
  <c r="M1174" i="10"/>
  <c r="M1173" i="10"/>
  <c r="M1172" i="10"/>
  <c r="M1171" i="10"/>
  <c r="M1170" i="10"/>
  <c r="M1169" i="10"/>
  <c r="M1168" i="10"/>
  <c r="M1167" i="10"/>
  <c r="M1166" i="10"/>
  <c r="M1165" i="10"/>
  <c r="M1164" i="10"/>
  <c r="M1163" i="10"/>
  <c r="M1162" i="10"/>
  <c r="M1161" i="10"/>
  <c r="M1160" i="10"/>
  <c r="M1159" i="10"/>
  <c r="M1158" i="10"/>
  <c r="M1157" i="10"/>
  <c r="M1156" i="10"/>
  <c r="M1155" i="10"/>
  <c r="M1154" i="10"/>
  <c r="M1153" i="10"/>
  <c r="M1152" i="10"/>
  <c r="M1151" i="10"/>
  <c r="M1150" i="10"/>
  <c r="M1149" i="10"/>
  <c r="M1148" i="10"/>
  <c r="M1147" i="10"/>
  <c r="M1146" i="10"/>
  <c r="M1145" i="10"/>
  <c r="M1144" i="10"/>
  <c r="M1143" i="10"/>
  <c r="M1142" i="10"/>
  <c r="M1141" i="10"/>
  <c r="M1140" i="10"/>
  <c r="M1139" i="10"/>
  <c r="M1138" i="10"/>
  <c r="M1137" i="10"/>
  <c r="M1136" i="10"/>
  <c r="M1135" i="10"/>
  <c r="M1134" i="10"/>
  <c r="M1133" i="10"/>
  <c r="M1132" i="10"/>
  <c r="M1131" i="10"/>
  <c r="M1130" i="10"/>
  <c r="M1129" i="10"/>
  <c r="M1128" i="10"/>
  <c r="M1127" i="10"/>
  <c r="M1126" i="10"/>
  <c r="M1125" i="10"/>
  <c r="M1124" i="10"/>
  <c r="M1123" i="10"/>
  <c r="M1122" i="10"/>
  <c r="M1121" i="10"/>
  <c r="M1120" i="10"/>
  <c r="M1119" i="10"/>
  <c r="M1118" i="10"/>
  <c r="M1117" i="10"/>
  <c r="M1116" i="10"/>
  <c r="M1115" i="10"/>
  <c r="M1114" i="10"/>
  <c r="M1113" i="10"/>
  <c r="M1112" i="10"/>
  <c r="M1111" i="10"/>
  <c r="M1110" i="10"/>
  <c r="M1109" i="10"/>
  <c r="M1108" i="10"/>
  <c r="M1107" i="10"/>
  <c r="M1106" i="10"/>
  <c r="M1105" i="10"/>
  <c r="M1104" i="10"/>
  <c r="M1103" i="10"/>
  <c r="M1102" i="10"/>
  <c r="M1101" i="10"/>
  <c r="M1100" i="10"/>
  <c r="M1099" i="10"/>
  <c r="M1098" i="10"/>
  <c r="M1097" i="10"/>
  <c r="M1096" i="10"/>
  <c r="M1095" i="10"/>
  <c r="M1094" i="10"/>
  <c r="M1093" i="10"/>
  <c r="M1092" i="10"/>
  <c r="M1091" i="10"/>
  <c r="M1090" i="10"/>
  <c r="M1089" i="10"/>
  <c r="M1088" i="10"/>
  <c r="M1087" i="10"/>
  <c r="M1086" i="10"/>
  <c r="M1085" i="10"/>
  <c r="M1084" i="10"/>
  <c r="M1083" i="10"/>
  <c r="M1082" i="10"/>
  <c r="M1081" i="10"/>
  <c r="M1080" i="10"/>
  <c r="M1079" i="10"/>
  <c r="M1078" i="10"/>
  <c r="M1077" i="10"/>
  <c r="M1076" i="10"/>
  <c r="M1075" i="10"/>
  <c r="M1074" i="10"/>
  <c r="M1073" i="10"/>
  <c r="M1072" i="10"/>
  <c r="M1071" i="10"/>
  <c r="M1070" i="10"/>
  <c r="M1069" i="10"/>
  <c r="M1068" i="10"/>
  <c r="M1067" i="10"/>
  <c r="M1066" i="10"/>
  <c r="M1065" i="10"/>
  <c r="M1064" i="10"/>
  <c r="M1063" i="10"/>
  <c r="M1062" i="10"/>
  <c r="M1061" i="10"/>
  <c r="M1060" i="10"/>
  <c r="M1059" i="10"/>
  <c r="M1058" i="10"/>
  <c r="M1057" i="10"/>
  <c r="M1056" i="10"/>
  <c r="M1055" i="10"/>
  <c r="M1054" i="10"/>
  <c r="M1053" i="10"/>
  <c r="M1052" i="10"/>
  <c r="M1051" i="10"/>
  <c r="M1050" i="10"/>
  <c r="M1049" i="10"/>
  <c r="M1048" i="10"/>
  <c r="M1047" i="10"/>
  <c r="M1046" i="10"/>
  <c r="M1045" i="10"/>
  <c r="M1044" i="10"/>
  <c r="M1043" i="10"/>
  <c r="M1042" i="10"/>
  <c r="M1041" i="10"/>
  <c r="M1040" i="10"/>
  <c r="M1039" i="10"/>
  <c r="M1038" i="10"/>
  <c r="M1037" i="10"/>
  <c r="M1036" i="10"/>
  <c r="M1035" i="10"/>
  <c r="M1034" i="10"/>
  <c r="M1033" i="10"/>
  <c r="M1032" i="10"/>
  <c r="M1031" i="10"/>
  <c r="M1030" i="10"/>
  <c r="M1029" i="10"/>
  <c r="M1028" i="10"/>
  <c r="M1027" i="10"/>
  <c r="M1026" i="10"/>
  <c r="M1025" i="10"/>
  <c r="M1024" i="10"/>
  <c r="M1023" i="10"/>
  <c r="M1022" i="10"/>
  <c r="M1021" i="10"/>
  <c r="M1020" i="10"/>
  <c r="M1019" i="10"/>
  <c r="M1018" i="10"/>
  <c r="M1017" i="10"/>
  <c r="M1016" i="10"/>
  <c r="M1015" i="10"/>
  <c r="M1014" i="10"/>
  <c r="M1013" i="10"/>
  <c r="M1012" i="10"/>
  <c r="M1011" i="10"/>
  <c r="M1010" i="10"/>
  <c r="M1009" i="10"/>
  <c r="M1008" i="10"/>
  <c r="M1007" i="10"/>
  <c r="M1006" i="10"/>
  <c r="M1005" i="10"/>
  <c r="M1004" i="10"/>
  <c r="M1003" i="10"/>
  <c r="M1002" i="10"/>
  <c r="M1001" i="10"/>
  <c r="M1000" i="10"/>
  <c r="M999" i="10"/>
  <c r="M998" i="10"/>
  <c r="M997" i="10"/>
  <c r="M996" i="10"/>
  <c r="M995" i="10"/>
  <c r="M994" i="10"/>
  <c r="M993" i="10"/>
  <c r="M992" i="10"/>
  <c r="M991" i="10"/>
  <c r="M990" i="10"/>
  <c r="M989" i="10"/>
  <c r="M988" i="10"/>
  <c r="M987" i="10"/>
  <c r="M986" i="10"/>
  <c r="M985" i="10"/>
  <c r="M984" i="10"/>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6" i="10"/>
  <c r="M825" i="10"/>
  <c r="M824" i="10"/>
  <c r="M823"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2"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7" i="10"/>
  <c r="M756" i="10"/>
  <c r="M755"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6" i="10"/>
  <c r="M705" i="10"/>
  <c r="M704" i="10"/>
  <c r="M703" i="10"/>
  <c r="M702" i="10"/>
  <c r="M701" i="10"/>
  <c r="M700" i="10"/>
  <c r="M699" i="10"/>
  <c r="M698" i="10"/>
  <c r="M697" i="10"/>
  <c r="M696" i="10"/>
  <c r="M695" i="10"/>
  <c r="M694" i="10"/>
  <c r="M693" i="10"/>
  <c r="M692" i="10"/>
  <c r="M691" i="10"/>
  <c r="M690" i="10"/>
  <c r="M689" i="10"/>
  <c r="M688" i="10"/>
  <c r="M687" i="10"/>
  <c r="M686" i="10"/>
  <c r="M685" i="10"/>
  <c r="M684" i="10"/>
  <c r="M683" i="10"/>
  <c r="M682" i="10"/>
  <c r="M681" i="10"/>
  <c r="M680" i="10"/>
  <c r="M679" i="10"/>
  <c r="M678" i="10"/>
  <c r="M677" i="10"/>
  <c r="M676" i="10"/>
  <c r="M675" i="10"/>
  <c r="M674" i="10"/>
  <c r="M673" i="10"/>
  <c r="M672" i="10"/>
  <c r="M671" i="10"/>
  <c r="M670" i="10"/>
  <c r="M669" i="10"/>
  <c r="M668" i="10"/>
  <c r="M667" i="10"/>
  <c r="M666" i="10"/>
  <c r="M665" i="10"/>
  <c r="M664" i="10"/>
  <c r="M663" i="10"/>
  <c r="M662" i="10"/>
  <c r="M661" i="10"/>
  <c r="M660" i="10"/>
  <c r="M659" i="10"/>
  <c r="M658" i="10"/>
  <c r="M657" i="10"/>
  <c r="M656" i="10"/>
  <c r="M655" i="10"/>
  <c r="M654" i="10"/>
  <c r="M653" i="10"/>
  <c r="M652" i="10"/>
  <c r="M651" i="10"/>
  <c r="M650" i="10"/>
  <c r="M649" i="10"/>
  <c r="M648" i="10"/>
  <c r="M647" i="10"/>
  <c r="M646" i="10"/>
  <c r="M645" i="10"/>
  <c r="M644" i="10"/>
  <c r="M643" i="10"/>
  <c r="M642" i="10"/>
  <c r="M641" i="10"/>
  <c r="M640" i="10"/>
  <c r="M639" i="10"/>
  <c r="M638" i="10"/>
  <c r="M637" i="10"/>
  <c r="M636" i="10"/>
  <c r="M635" i="10"/>
  <c r="M634" i="10"/>
  <c r="M633" i="10"/>
  <c r="M632" i="10"/>
  <c r="M631" i="10"/>
  <c r="M630" i="10"/>
  <c r="M629" i="10"/>
  <c r="M628" i="10"/>
  <c r="M627" i="10"/>
  <c r="M626" i="10"/>
  <c r="M625" i="10"/>
  <c r="M624" i="10"/>
  <c r="M623" i="10"/>
  <c r="M622" i="10"/>
  <c r="M621" i="10"/>
  <c r="M620" i="10"/>
  <c r="M619" i="10"/>
  <c r="M618" i="10"/>
  <c r="M617" i="10"/>
  <c r="M616" i="10"/>
  <c r="M615" i="10"/>
  <c r="M614" i="10"/>
  <c r="M613" i="10"/>
  <c r="M612" i="10"/>
  <c r="M611" i="10"/>
  <c r="M610" i="10"/>
  <c r="M609" i="10"/>
  <c r="M608" i="10"/>
  <c r="M607" i="10"/>
  <c r="M606" i="10"/>
  <c r="M605" i="10"/>
  <c r="M604" i="10"/>
  <c r="M603" i="10"/>
  <c r="M602" i="10"/>
  <c r="M601" i="10"/>
  <c r="M600" i="10"/>
  <c r="M599" i="10"/>
  <c r="M598" i="10"/>
  <c r="M597" i="10"/>
  <c r="M596" i="10"/>
  <c r="M595" i="10"/>
  <c r="M594" i="10"/>
  <c r="M593" i="10"/>
  <c r="M592" i="10"/>
  <c r="M591" i="10"/>
  <c r="M590" i="10"/>
  <c r="M589" i="10"/>
  <c r="M588" i="10"/>
  <c r="M587"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1"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2" i="10"/>
  <c r="M231" i="10"/>
  <c r="M230" i="10"/>
  <c r="M229" i="10"/>
  <c r="M228" i="10"/>
  <c r="M227" i="10"/>
  <c r="M226" i="10"/>
  <c r="M225" i="10"/>
  <c r="M224" i="10"/>
  <c r="M223" i="10"/>
  <c r="M222" i="10"/>
  <c r="M221" i="10"/>
  <c r="M220" i="10"/>
  <c r="M219" i="10"/>
  <c r="M218" i="10"/>
  <c r="M217" i="10"/>
  <c r="M216" i="10"/>
  <c r="M215" i="10"/>
  <c r="M214" i="10"/>
  <c r="M213" i="10"/>
  <c r="M212" i="10"/>
  <c r="M211" i="10"/>
  <c r="M210" i="10"/>
  <c r="M209" i="10"/>
  <c r="M208" i="10"/>
  <c r="M207" i="10"/>
  <c r="M206" i="10"/>
  <c r="M205" i="10"/>
  <c r="M204" i="10"/>
  <c r="M203" i="10"/>
  <c r="M202" i="10"/>
  <c r="M201" i="10"/>
  <c r="M200" i="10"/>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M1214"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824" i="10"/>
  <c r="L825" i="10"/>
  <c r="L826" i="10"/>
  <c r="L827" i="10"/>
  <c r="L828" i="10"/>
  <c r="L829" i="10"/>
  <c r="L831" i="10"/>
  <c r="L832" i="10"/>
  <c r="L833" i="10"/>
  <c r="L834" i="10"/>
  <c r="L835" i="10"/>
  <c r="L836" i="10"/>
  <c r="L837" i="10"/>
  <c r="L838" i="10"/>
  <c r="L839" i="10"/>
  <c r="L840" i="10"/>
  <c r="L841" i="10"/>
  <c r="L842" i="10"/>
  <c r="L843" i="10"/>
  <c r="L844" i="10"/>
  <c r="L845" i="10"/>
  <c r="L846" i="10"/>
  <c r="L847" i="10"/>
  <c r="L848" i="10"/>
  <c r="L849" i="10"/>
  <c r="L850" i="10"/>
  <c r="L851" i="10"/>
  <c r="L852" i="10"/>
  <c r="L853" i="10"/>
  <c r="L854" i="10"/>
  <c r="L855" i="10"/>
  <c r="L856" i="10"/>
  <c r="L857" i="10"/>
  <c r="L858" i="10"/>
  <c r="L859" i="10"/>
  <c r="L860" i="10"/>
  <c r="L861" i="10"/>
  <c r="L862" i="10"/>
  <c r="L863" i="10"/>
  <c r="L864" i="10"/>
  <c r="L865" i="10"/>
  <c r="L866" i="10"/>
  <c r="L867" i="10"/>
  <c r="L868" i="10"/>
  <c r="L869" i="10"/>
  <c r="L870" i="10"/>
  <c r="L871" i="10"/>
  <c r="L872" i="10"/>
  <c r="L873" i="10"/>
  <c r="L874" i="10"/>
  <c r="L875" i="10"/>
  <c r="L876" i="10"/>
  <c r="L877" i="10"/>
  <c r="L878" i="10"/>
  <c r="L879" i="10"/>
  <c r="L880" i="10"/>
  <c r="L881" i="10"/>
  <c r="L882" i="10"/>
  <c r="L883" i="10"/>
  <c r="L884" i="10"/>
  <c r="L885" i="10"/>
  <c r="L886" i="10"/>
  <c r="L887" i="10"/>
  <c r="L888" i="10"/>
  <c r="L889" i="10"/>
  <c r="L890" i="10"/>
  <c r="L891" i="10"/>
  <c r="L892" i="10"/>
  <c r="L893" i="10"/>
  <c r="L894" i="10"/>
  <c r="L895" i="10"/>
  <c r="L896" i="10"/>
  <c r="L897" i="10"/>
  <c r="L898" i="10"/>
  <c r="L899" i="10"/>
  <c r="L900" i="10"/>
  <c r="L901" i="10"/>
  <c r="L902" i="10"/>
  <c r="L903" i="10"/>
  <c r="L904" i="10"/>
  <c r="L905" i="10"/>
  <c r="L906" i="10"/>
  <c r="L907" i="10"/>
  <c r="L908" i="10"/>
  <c r="L909" i="10"/>
  <c r="L910" i="10"/>
  <c r="L911" i="10"/>
  <c r="L912" i="10"/>
  <c r="L913" i="10"/>
  <c r="L914" i="10"/>
  <c r="L915" i="10"/>
  <c r="L916" i="10"/>
  <c r="L917" i="10"/>
  <c r="L918" i="10"/>
  <c r="L919" i="10"/>
  <c r="L920" i="10"/>
  <c r="L921" i="10"/>
  <c r="L922" i="10"/>
  <c r="L923" i="10"/>
  <c r="L924" i="10"/>
  <c r="L925" i="10"/>
  <c r="L926" i="10"/>
  <c r="L927" i="10"/>
  <c r="L928" i="10"/>
  <c r="L929" i="10"/>
  <c r="L930" i="10"/>
  <c r="L931" i="10"/>
  <c r="L932" i="10"/>
  <c r="L933" i="10"/>
  <c r="L934" i="10"/>
  <c r="L935" i="10"/>
  <c r="L936" i="10"/>
  <c r="L937" i="10"/>
  <c r="L938" i="10"/>
  <c r="L939" i="10"/>
  <c r="L940" i="10"/>
  <c r="L941" i="10"/>
  <c r="L942" i="10"/>
  <c r="L943" i="10"/>
  <c r="L944" i="10"/>
  <c r="L945" i="10"/>
  <c r="L946" i="10"/>
  <c r="L947" i="10"/>
  <c r="L948" i="10"/>
  <c r="L949" i="10"/>
  <c r="L950" i="10"/>
  <c r="L951" i="10"/>
  <c r="L952" i="10"/>
  <c r="L953" i="10"/>
  <c r="L954" i="10"/>
  <c r="L955" i="10"/>
  <c r="L956" i="10"/>
  <c r="L957" i="10"/>
  <c r="L958" i="10"/>
  <c r="L959" i="10"/>
  <c r="L960" i="10"/>
  <c r="L961" i="10"/>
  <c r="L962" i="10"/>
  <c r="L963" i="10"/>
  <c r="L964" i="10"/>
  <c r="L965" i="10"/>
  <c r="L966" i="10"/>
  <c r="L967" i="10"/>
  <c r="L968" i="10"/>
  <c r="L969" i="10"/>
  <c r="L970" i="10"/>
  <c r="L971" i="10"/>
  <c r="L972" i="10"/>
  <c r="L973" i="10"/>
  <c r="L974" i="10"/>
  <c r="L975" i="10"/>
  <c r="L976" i="10"/>
  <c r="L977" i="10"/>
  <c r="L978" i="10"/>
  <c r="L979" i="10"/>
  <c r="L980" i="10"/>
  <c r="L981" i="10"/>
  <c r="L982" i="10"/>
  <c r="L983" i="10"/>
  <c r="L984" i="10"/>
  <c r="L985" i="10"/>
  <c r="L986" i="10"/>
  <c r="L987" i="10"/>
  <c r="L988" i="10"/>
  <c r="L989" i="10"/>
  <c r="L990" i="10"/>
  <c r="L991" i="10"/>
  <c r="L992" i="10"/>
  <c r="L993" i="10"/>
  <c r="L994" i="10"/>
  <c r="L995" i="10"/>
  <c r="L996" i="10"/>
  <c r="L997" i="10"/>
  <c r="L998" i="10"/>
  <c r="L999" i="10"/>
  <c r="L1000" i="10"/>
  <c r="L1001" i="10"/>
  <c r="L1002" i="10"/>
  <c r="L1003" i="10"/>
  <c r="L1004" i="10"/>
  <c r="L1005" i="10"/>
  <c r="L1006" i="10"/>
  <c r="L1007" i="10"/>
  <c r="L1008" i="10"/>
  <c r="L1009" i="10"/>
  <c r="L1010" i="10"/>
  <c r="L1011" i="10"/>
  <c r="L1012" i="10"/>
  <c r="L1013" i="10"/>
  <c r="L1014" i="10"/>
  <c r="L1015" i="10"/>
  <c r="L1016" i="10"/>
  <c r="L1017" i="10"/>
  <c r="L1018" i="10"/>
  <c r="L1019" i="10"/>
  <c r="L1020" i="10"/>
  <c r="L1021" i="10"/>
  <c r="L1022" i="10"/>
  <c r="L1023" i="10"/>
  <c r="L1024" i="10"/>
  <c r="L1025" i="10"/>
  <c r="L1026" i="10"/>
  <c r="L1027" i="10"/>
  <c r="L1028" i="10"/>
  <c r="L1029" i="10"/>
  <c r="L1030" i="10"/>
  <c r="L1031" i="10"/>
  <c r="L1032" i="10"/>
  <c r="L1033" i="10"/>
  <c r="L1034" i="10"/>
  <c r="L1035" i="10"/>
  <c r="L1036" i="10"/>
  <c r="L1037" i="10"/>
  <c r="L1038" i="10"/>
  <c r="L1039" i="10"/>
  <c r="L1040" i="10"/>
  <c r="L1041" i="10"/>
  <c r="L1042" i="10"/>
  <c r="L1043" i="10"/>
  <c r="L1044" i="10"/>
  <c r="L1045" i="10"/>
  <c r="L1046" i="10"/>
  <c r="L1047" i="10"/>
  <c r="L1048" i="10"/>
  <c r="L1049" i="10"/>
  <c r="L1050" i="10"/>
  <c r="L1051" i="10"/>
  <c r="L1052" i="10"/>
  <c r="L1053" i="10"/>
  <c r="L1054" i="10"/>
  <c r="L1055" i="10"/>
  <c r="L1056" i="10"/>
  <c r="L1057" i="10"/>
  <c r="L1058" i="10"/>
  <c r="L1059" i="10"/>
  <c r="L1060" i="10"/>
  <c r="L1061" i="10"/>
  <c r="L1062" i="10"/>
  <c r="L1063" i="10"/>
  <c r="L1064" i="10"/>
  <c r="L1065" i="10"/>
  <c r="L1066" i="10"/>
  <c r="L1067" i="10"/>
  <c r="L1068" i="10"/>
  <c r="L1069" i="10"/>
  <c r="L1070" i="10"/>
  <c r="L1071" i="10"/>
  <c r="L1072" i="10"/>
  <c r="L1073" i="10"/>
  <c r="L1074" i="10"/>
  <c r="L1075" i="10"/>
  <c r="L1076" i="10"/>
  <c r="L1077" i="10"/>
  <c r="L1078" i="10"/>
  <c r="L1079" i="10"/>
  <c r="L1080" i="10"/>
  <c r="L1081" i="10"/>
  <c r="L1082" i="10"/>
  <c r="L1083" i="10"/>
  <c r="L1084" i="10"/>
  <c r="L1085" i="10"/>
  <c r="L1086" i="10"/>
  <c r="L1087" i="10"/>
  <c r="L1088" i="10"/>
  <c r="L1089" i="10"/>
  <c r="L1090" i="10"/>
  <c r="L1091" i="10"/>
  <c r="L1092" i="10"/>
  <c r="L1093" i="10"/>
  <c r="L1094" i="10"/>
  <c r="L1095" i="10"/>
  <c r="L1096" i="10"/>
  <c r="L1097" i="10"/>
  <c r="L1098" i="10"/>
  <c r="L1099" i="10"/>
  <c r="L1100" i="10"/>
  <c r="L1101" i="10"/>
  <c r="L1102" i="10"/>
  <c r="L1103" i="10"/>
  <c r="L1104" i="10"/>
  <c r="L1105" i="10"/>
  <c r="L1106" i="10"/>
  <c r="L1107" i="10"/>
  <c r="L1108" i="10"/>
  <c r="L1109" i="10"/>
  <c r="L1110" i="10"/>
  <c r="L1111" i="10"/>
  <c r="L1112" i="10"/>
  <c r="L1113" i="10"/>
  <c r="L1114" i="10"/>
  <c r="L1115" i="10"/>
  <c r="L1116" i="10"/>
  <c r="L1117" i="10"/>
  <c r="L1118" i="10"/>
  <c r="L1119" i="10"/>
  <c r="L1120" i="10"/>
  <c r="L1121" i="10"/>
  <c r="L1122" i="10"/>
  <c r="L1123" i="10"/>
  <c r="L1124" i="10"/>
  <c r="L1125" i="10"/>
  <c r="L1126" i="10"/>
  <c r="L1127" i="10"/>
  <c r="L1128" i="10"/>
  <c r="L1129" i="10"/>
  <c r="L1130" i="10"/>
  <c r="L1131" i="10"/>
  <c r="L1132" i="10"/>
  <c r="L1133" i="10"/>
  <c r="L1134" i="10"/>
  <c r="L1135" i="10"/>
  <c r="L1136" i="10"/>
  <c r="L1137" i="10"/>
  <c r="L1138" i="10"/>
  <c r="L1139" i="10"/>
  <c r="L1140" i="10"/>
  <c r="L1141" i="10"/>
  <c r="L1142" i="10"/>
  <c r="L1143" i="10"/>
  <c r="L1144" i="10"/>
  <c r="L1145" i="10"/>
  <c r="L1146" i="10"/>
  <c r="L1147" i="10"/>
  <c r="L1148" i="10"/>
  <c r="L1149" i="10"/>
  <c r="L1150" i="10"/>
  <c r="L1151" i="10"/>
  <c r="L1152" i="10"/>
  <c r="L1153" i="10"/>
  <c r="L1154" i="10"/>
  <c r="L1155" i="10"/>
  <c r="L1156" i="10"/>
  <c r="L1157" i="10"/>
  <c r="L1158" i="10"/>
  <c r="L1159" i="10"/>
  <c r="L1160" i="10"/>
  <c r="L1161" i="10"/>
  <c r="L1162" i="10"/>
  <c r="L1163" i="10"/>
  <c r="L1164" i="10"/>
  <c r="L1165" i="10"/>
  <c r="L1166" i="10"/>
  <c r="L1167" i="10"/>
  <c r="L1168" i="10"/>
  <c r="L1169" i="10"/>
  <c r="L1170" i="10"/>
  <c r="L1171" i="10"/>
  <c r="L1172" i="10"/>
  <c r="L1173" i="10"/>
  <c r="L1174" i="10"/>
  <c r="L1175" i="10"/>
  <c r="L1176" i="10"/>
  <c r="L1177" i="10"/>
  <c r="L1178" i="10"/>
  <c r="L1179" i="10"/>
  <c r="L1180" i="10"/>
  <c r="L1181" i="10"/>
  <c r="L1182" i="10"/>
  <c r="L1183" i="10"/>
  <c r="L1184" i="10"/>
  <c r="L1185" i="10"/>
  <c r="L1186" i="10"/>
  <c r="L1187" i="10"/>
  <c r="L1188" i="10"/>
  <c r="L1189" i="10"/>
  <c r="L1190" i="10"/>
  <c r="L1191" i="10"/>
  <c r="L1192" i="10"/>
  <c r="L1193" i="10"/>
  <c r="L1194" i="10"/>
  <c r="L1195" i="10"/>
  <c r="L1196" i="10"/>
  <c r="L1197" i="10"/>
  <c r="L1198" i="10"/>
  <c r="L1199" i="10"/>
  <c r="L1200" i="10"/>
  <c r="L1201" i="10"/>
  <c r="L1202" i="10"/>
  <c r="L1203" i="10"/>
  <c r="L1204" i="10"/>
  <c r="L1205" i="10"/>
  <c r="L1206" i="10"/>
  <c r="L1207" i="10"/>
  <c r="L1208" i="10"/>
  <c r="L1209" i="10"/>
  <c r="L1210" i="10"/>
  <c r="L1211" i="10"/>
  <c r="L1212" i="10"/>
  <c r="L1213" i="10"/>
  <c r="L1214" i="10"/>
  <c r="L1215" i="10"/>
  <c r="L1216" i="10"/>
  <c r="L1217" i="10"/>
  <c r="L1218" i="10"/>
  <c r="L1219" i="10"/>
  <c r="L1220" i="10"/>
  <c r="L1221" i="10"/>
  <c r="L1222" i="10"/>
  <c r="L1223" i="10"/>
  <c r="L1224" i="10"/>
  <c r="L1225" i="10"/>
  <c r="L1226" i="10"/>
  <c r="L1227" i="10"/>
  <c r="L1228" i="10"/>
  <c r="L1229" i="10"/>
  <c r="L1230" i="10"/>
  <c r="L1231" i="10"/>
  <c r="L1232" i="10"/>
  <c r="L1233" i="10"/>
  <c r="L1234" i="10"/>
  <c r="L1235" i="10"/>
  <c r="L1236" i="10"/>
  <c r="L1237" i="10"/>
  <c r="L1238" i="10"/>
  <c r="L2" i="10"/>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2" i="4"/>
  <c r="A258" i="9"/>
  <c r="A257" i="9"/>
  <c r="A256" i="9"/>
  <c r="A255" i="9"/>
  <c r="A254" i="9"/>
  <c r="A253" i="9"/>
  <c r="A251" i="9"/>
  <c r="A249" i="9"/>
  <c r="A248"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1" i="9"/>
  <c r="A210" i="9"/>
  <c r="A209" i="9"/>
  <c r="A208" i="9"/>
  <c r="A206" i="9"/>
  <c r="A205" i="9"/>
  <c r="A204" i="9"/>
  <c r="A203" i="9"/>
  <c r="A202" i="9"/>
  <c r="A201" i="9"/>
  <c r="A200" i="9"/>
  <c r="A199" i="9"/>
  <c r="A198" i="9"/>
  <c r="A197" i="9"/>
  <c r="A196" i="9"/>
  <c r="A195" i="9"/>
  <c r="A194" i="9"/>
  <c r="A193" i="9"/>
  <c r="A192" i="9"/>
  <c r="A191" i="9"/>
  <c r="A190" i="9"/>
  <c r="A189" i="9"/>
  <c r="A188" i="9"/>
  <c r="A187" i="9"/>
  <c r="A186" i="9"/>
  <c r="A185" i="9"/>
  <c r="A184" i="9"/>
  <c r="A183" i="9"/>
  <c r="A181" i="9"/>
  <c r="A180" i="9"/>
  <c r="A179" i="9"/>
  <c r="A178" i="9"/>
  <c r="A176" i="9"/>
  <c r="A175" i="9"/>
  <c r="A174" i="9"/>
  <c r="A173" i="9"/>
  <c r="A172" i="9"/>
  <c r="A170" i="9"/>
  <c r="A169" i="9"/>
  <c r="A168" i="9"/>
  <c r="A167" i="9"/>
  <c r="A166" i="9"/>
  <c r="A164" i="9"/>
  <c r="A163" i="9"/>
  <c r="A162" i="9"/>
  <c r="A160" i="9"/>
  <c r="A159" i="9"/>
  <c r="A158" i="9"/>
  <c r="A157" i="9"/>
  <c r="A156" i="9"/>
  <c r="A155" i="9"/>
  <c r="A154" i="9"/>
  <c r="A153" i="9"/>
  <c r="A151" i="9"/>
  <c r="A150" i="9"/>
  <c r="A149" i="9"/>
  <c r="A148" i="9"/>
  <c r="A147" i="9"/>
  <c r="A146" i="9"/>
  <c r="A145" i="9"/>
  <c r="A144" i="9"/>
  <c r="A143" i="9"/>
  <c r="A142" i="9"/>
  <c r="A141" i="9"/>
  <c r="A140" i="9"/>
  <c r="A139" i="9"/>
  <c r="A138" i="9"/>
  <c r="A137" i="9"/>
  <c r="A136" i="9"/>
  <c r="A135" i="9"/>
  <c r="A134" i="9"/>
  <c r="A131" i="9"/>
  <c r="A130" i="9"/>
  <c r="A129" i="9"/>
  <c r="A126" i="9"/>
  <c r="A125" i="9"/>
  <c r="A124" i="9"/>
  <c r="A123" i="9"/>
  <c r="A122" i="9"/>
  <c r="A121" i="9"/>
  <c r="A120" i="9"/>
  <c r="A119" i="9"/>
  <c r="A118" i="9"/>
  <c r="A117" i="9"/>
  <c r="A116" i="9"/>
  <c r="A115" i="9"/>
  <c r="A114" i="9"/>
  <c r="A113" i="9"/>
  <c r="A112" i="9"/>
  <c r="A111" i="9"/>
  <c r="A110" i="9"/>
  <c r="A109" i="9"/>
  <c r="A108" i="9"/>
  <c r="A104" i="9"/>
  <c r="A103" i="9"/>
  <c r="A102" i="9"/>
  <c r="A101" i="9"/>
  <c r="A100" i="9"/>
  <c r="A99" i="9"/>
  <c r="A98" i="9"/>
  <c r="A97" i="9"/>
  <c r="A96" i="9"/>
  <c r="A95" i="9"/>
  <c r="A94" i="9"/>
  <c r="A93" i="9"/>
  <c r="A92" i="9"/>
  <c r="A91" i="9"/>
  <c r="A90" i="9"/>
  <c r="A89" i="9"/>
  <c r="A88" i="9"/>
  <c r="A87" i="9"/>
  <c r="A86"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40" i="2"/>
  <c r="A41" i="2"/>
  <c r="A42" i="2"/>
  <c r="A43" i="2"/>
  <c r="A44" i="2"/>
  <c r="A45" i="2"/>
  <c r="A46" i="2"/>
  <c r="A47" i="2"/>
  <c r="A48" i="2"/>
  <c r="A49" i="2"/>
  <c r="A50" i="2"/>
  <c r="A51" i="2"/>
  <c r="A52" i="2"/>
  <c r="A53" i="2"/>
  <c r="A54" i="2"/>
  <c r="A55" i="2"/>
  <c r="A56" i="2"/>
  <c r="A57" i="2"/>
  <c r="A58" i="2"/>
  <c r="A62" i="2"/>
  <c r="A63" i="2"/>
  <c r="A64" i="2"/>
  <c r="A65" i="2"/>
  <c r="A66" i="2"/>
  <c r="A67" i="2"/>
  <c r="A68" i="2"/>
  <c r="A69" i="2"/>
  <c r="A70" i="2"/>
  <c r="A71" i="2"/>
  <c r="A72" i="2"/>
  <c r="A73" i="2"/>
  <c r="A74" i="2"/>
  <c r="A75" i="2"/>
  <c r="A76" i="2"/>
  <c r="A77" i="2"/>
  <c r="A78" i="2"/>
  <c r="A79" i="2"/>
  <c r="A80" i="2"/>
  <c r="A83" i="2"/>
  <c r="A84" i="2"/>
  <c r="A85" i="2"/>
  <c r="A88" i="2"/>
  <c r="A89" i="2"/>
  <c r="A90" i="2"/>
  <c r="A91" i="2"/>
  <c r="A92" i="2"/>
  <c r="A93" i="2"/>
  <c r="A94" i="2"/>
  <c r="A95" i="2"/>
  <c r="A96" i="2"/>
  <c r="A97" i="2"/>
  <c r="A98" i="2"/>
  <c r="A99" i="2"/>
  <c r="A100" i="2"/>
  <c r="A101" i="2"/>
  <c r="A102" i="2"/>
  <c r="A103" i="2"/>
  <c r="A104" i="2"/>
  <c r="A105" i="2"/>
  <c r="A107" i="2"/>
  <c r="A108" i="2"/>
  <c r="A109" i="2"/>
  <c r="A110" i="2"/>
  <c r="A111" i="2"/>
  <c r="A112" i="2"/>
  <c r="A113" i="2"/>
  <c r="A114" i="2"/>
  <c r="A116" i="2"/>
  <c r="A117" i="2"/>
  <c r="A118" i="2"/>
  <c r="A120" i="2"/>
  <c r="A121" i="2"/>
  <c r="A122" i="2"/>
  <c r="A123" i="2"/>
  <c r="A124" i="2"/>
  <c r="A126" i="2"/>
  <c r="A127" i="2"/>
  <c r="A128" i="2"/>
  <c r="A129" i="2"/>
  <c r="A130" i="2"/>
  <c r="A132" i="2"/>
  <c r="A133" i="2"/>
  <c r="A134" i="2"/>
  <c r="A135" i="2"/>
  <c r="A137" i="2"/>
  <c r="A138" i="2"/>
  <c r="A139" i="2"/>
  <c r="A140" i="2"/>
  <c r="A141" i="2"/>
  <c r="A142" i="2"/>
  <c r="A143" i="2"/>
  <c r="A144" i="2"/>
  <c r="A145" i="2"/>
  <c r="A146" i="2"/>
  <c r="A147" i="2"/>
  <c r="A148" i="2"/>
  <c r="A149" i="2"/>
  <c r="A150" i="2"/>
  <c r="A151" i="2"/>
  <c r="A152" i="2"/>
  <c r="A153" i="2"/>
  <c r="A154" i="2"/>
  <c r="A155" i="2"/>
  <c r="A156" i="2"/>
  <c r="A157" i="2"/>
  <c r="A158" i="2"/>
  <c r="A159" i="2"/>
  <c r="A160" i="2"/>
  <c r="A162" i="2"/>
  <c r="A163" i="2"/>
  <c r="A164" i="2"/>
  <c r="A165"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2" i="2"/>
  <c r="A203" i="2"/>
  <c r="A205" i="2"/>
  <c r="A207" i="2"/>
  <c r="A208" i="2"/>
  <c r="A209" i="2"/>
  <c r="A210" i="2"/>
  <c r="A211" i="2"/>
  <c r="A212" i="2"/>
  <c r="A5" i="2"/>
</calcChain>
</file>

<file path=xl/sharedStrings.xml><?xml version="1.0" encoding="utf-8"?>
<sst xmlns="http://schemas.openxmlformats.org/spreadsheetml/2006/main" count="14087" uniqueCount="3621">
  <si>
    <t>OLD CODE</t>
  </si>
  <si>
    <t>NEW CODE</t>
  </si>
  <si>
    <t>TANGIBLE FIXED ASSETS</t>
  </si>
  <si>
    <t>INTANGIBLE FIXED ASSETS</t>
  </si>
  <si>
    <t>TOOLS &amp; EQUIPMENT</t>
  </si>
  <si>
    <t>REMARKS</t>
  </si>
  <si>
    <t>AssetName</t>
  </si>
  <si>
    <t>Building &amp; architectonic</t>
  </si>
  <si>
    <t>Machinery &amp; Equipment</t>
  </si>
  <si>
    <t>Transportation &amp; Facilities</t>
  </si>
  <si>
    <t>Office equipment</t>
  </si>
  <si>
    <t>(W/ Depreciation)</t>
  </si>
  <si>
    <t>(Expense)</t>
  </si>
  <si>
    <t>English</t>
  </si>
  <si>
    <t>VN</t>
  </si>
  <si>
    <t>E0000</t>
  </si>
  <si>
    <t>E1001</t>
  </si>
  <si>
    <t>Desktop</t>
  </si>
  <si>
    <t>Máy tính để bàn</t>
  </si>
  <si>
    <t>E1002</t>
  </si>
  <si>
    <t>E1003</t>
  </si>
  <si>
    <t>UPS</t>
  </si>
  <si>
    <t>Thiết bị lưu điện</t>
  </si>
  <si>
    <t>E1004</t>
  </si>
  <si>
    <t>Printer Machines</t>
  </si>
  <si>
    <t>Máy in</t>
  </si>
  <si>
    <t>E1005</t>
  </si>
  <si>
    <t>LAN Equipment/ Fax/ Modem/ Cable</t>
  </si>
  <si>
    <t>Thiết bị mạng</t>
  </si>
  <si>
    <t>E1006</t>
  </si>
  <si>
    <t>E1099</t>
  </si>
  <si>
    <t>Zip Driver</t>
  </si>
  <si>
    <t>Linh kiện máy tính</t>
  </si>
  <si>
    <t>E1007</t>
  </si>
  <si>
    <t>CD Re-Write Drive</t>
  </si>
  <si>
    <t>E1008</t>
  </si>
  <si>
    <t>Flash Disk</t>
  </si>
  <si>
    <t>E1009</t>
  </si>
  <si>
    <t>_x000D_
Hard Disk Drive</t>
  </si>
  <si>
    <t>Ổ cứng</t>
  </si>
  <si>
    <t>E1010</t>
  </si>
  <si>
    <t>PCI Card</t>
  </si>
  <si>
    <t>E1011</t>
  </si>
  <si>
    <t>Case PC</t>
  </si>
  <si>
    <t>Cây máy tính</t>
  </si>
  <si>
    <t>E1012</t>
  </si>
  <si>
    <t>Fax/Modem</t>
  </si>
  <si>
    <t>E1013</t>
  </si>
  <si>
    <t>Tools for PC</t>
  </si>
  <si>
    <t>E1014</t>
  </si>
  <si>
    <t>Scanner</t>
  </si>
  <si>
    <t>Máy Scan</t>
  </si>
  <si>
    <t>E1015</t>
  </si>
  <si>
    <t>Generator</t>
  </si>
  <si>
    <t>Máy phát điện</t>
  </si>
  <si>
    <t>E1016</t>
  </si>
  <si>
    <t>RAM</t>
  </si>
  <si>
    <t>E1018</t>
  </si>
  <si>
    <t>Phần mềm</t>
  </si>
  <si>
    <t>Computer Accessories</t>
  </si>
  <si>
    <t>Vật tư máy tính</t>
  </si>
  <si>
    <t>E2000</t>
  </si>
  <si>
    <t>Miscellaneous for office</t>
  </si>
  <si>
    <t>Văn phòng phẩm</t>
  </si>
  <si>
    <t>E2001</t>
  </si>
  <si>
    <t>E8048</t>
  </si>
  <si>
    <t>Book shelf</t>
  </si>
  <si>
    <t>Giá sách</t>
  </si>
  <si>
    <t>E2002</t>
  </si>
  <si>
    <t>Steel table</t>
  </si>
  <si>
    <t>Bàn sắt</t>
  </si>
  <si>
    <t>E2003</t>
  </si>
  <si>
    <t>E2004</t>
  </si>
  <si>
    <t>Locker</t>
  </si>
  <si>
    <t>Tủ có khóa</t>
  </si>
  <si>
    <t>E2005</t>
  </si>
  <si>
    <t>Cabinet</t>
  </si>
  <si>
    <t>Hộc sắt</t>
  </si>
  <si>
    <t>E2006</t>
  </si>
  <si>
    <t>Bookcase</t>
  </si>
  <si>
    <t>E2007</t>
  </si>
  <si>
    <t>Drawing board</t>
  </si>
  <si>
    <t>Bảng</t>
  </si>
  <si>
    <t>E2008</t>
  </si>
  <si>
    <t>White board</t>
  </si>
  <si>
    <t>E2009</t>
  </si>
  <si>
    <t>Shelf for safety helmet and shoes</t>
  </si>
  <si>
    <t>Giá để mũ và giầy</t>
  </si>
  <si>
    <t>E2010</t>
  </si>
  <si>
    <t>Reception counter</t>
  </si>
  <si>
    <t>E2011</t>
  </si>
  <si>
    <t>Meeting table</t>
  </si>
  <si>
    <t>Bàn họp</t>
  </si>
  <si>
    <t>E2012</t>
  </si>
  <si>
    <t>Company board</t>
  </si>
  <si>
    <t>E2013</t>
  </si>
  <si>
    <t>E3001</t>
  </si>
  <si>
    <t>Fax Machine</t>
  </si>
  <si>
    <t>Máy fax</t>
  </si>
  <si>
    <t>E3002</t>
  </si>
  <si>
    <t>E8011</t>
  </si>
  <si>
    <t>Digital Light Meter</t>
  </si>
  <si>
    <t>Thiết bị đo ánh sáng</t>
  </si>
  <si>
    <t>E3003</t>
  </si>
  <si>
    <t>Photomachine</t>
  </si>
  <si>
    <t>Máy phô-tô</t>
  </si>
  <si>
    <t>E3004</t>
  </si>
  <si>
    <t>Cartridge of photo machine</t>
  </si>
  <si>
    <t>Hộp mực máy photo</t>
  </si>
  <si>
    <t>E3005</t>
  </si>
  <si>
    <t>Paper shredder</t>
  </si>
  <si>
    <t>Máy hủy giấy</t>
  </si>
  <si>
    <t>E3006</t>
  </si>
  <si>
    <t>Vaccum cleaner</t>
  </si>
  <si>
    <t>Máy hút bụi</t>
  </si>
  <si>
    <t>E3007</t>
  </si>
  <si>
    <t>Voltage Meter</t>
  </si>
  <si>
    <t>Đồng hồ đo điện áp</t>
  </si>
  <si>
    <t>E3008</t>
  </si>
  <si>
    <t>Hot &amp; Cold Water Dispenser</t>
  </si>
  <si>
    <t>Bình đun nước</t>
  </si>
  <si>
    <t>E3009</t>
  </si>
  <si>
    <t>Time Recorder</t>
  </si>
  <si>
    <t>Máy chấm công vân tay</t>
  </si>
  <si>
    <t>E3070</t>
  </si>
  <si>
    <t>Camera</t>
  </si>
  <si>
    <t>Máy ảnh</t>
  </si>
  <si>
    <t>E3071</t>
  </si>
  <si>
    <t>Tepra Machine</t>
  </si>
  <si>
    <t>Máy in nhãn</t>
  </si>
  <si>
    <t>E4001</t>
  </si>
  <si>
    <t>Mobile phone</t>
  </si>
  <si>
    <t>Điện thoại di động</t>
  </si>
  <si>
    <t>E4002</t>
  </si>
  <si>
    <t>PABX</t>
  </si>
  <si>
    <t>Tổng đài điện thoại</t>
  </si>
  <si>
    <t>E4003</t>
  </si>
  <si>
    <t>Pager</t>
  </si>
  <si>
    <t>E4004</t>
  </si>
  <si>
    <t>Canceled</t>
  </si>
  <si>
    <t>(tel installation fee for V-dor)</t>
  </si>
  <si>
    <t>E4005</t>
  </si>
  <si>
    <t>Telephone</t>
  </si>
  <si>
    <t>Điện thoại bàn</t>
  </si>
  <si>
    <t>E5000</t>
  </si>
  <si>
    <t>Container</t>
  </si>
  <si>
    <t>Công-te-nơ</t>
  </si>
  <si>
    <t>E5001</t>
  </si>
  <si>
    <t>Car</t>
  </si>
  <si>
    <t>Ô-tô</t>
  </si>
  <si>
    <t>E5002</t>
  </si>
  <si>
    <t>Bicycle</t>
  </si>
  <si>
    <t>Xe đạp</t>
  </si>
  <si>
    <t>E6001</t>
  </si>
  <si>
    <t>Walky Talky</t>
  </si>
  <si>
    <t>Máy bộ đàm</t>
  </si>
  <si>
    <t>E6002</t>
  </si>
  <si>
    <t>Elec. Meter</t>
  </si>
  <si>
    <t>E6003</t>
  </si>
  <si>
    <t>E6005</t>
  </si>
  <si>
    <t>Tape measure</t>
  </si>
  <si>
    <t>Thước dây</t>
  </si>
  <si>
    <t>E6004</t>
  </si>
  <si>
    <t>Speaker</t>
  </si>
  <si>
    <t>Loa thùng, tăng âm</t>
  </si>
  <si>
    <t>Technical Ruler</t>
  </si>
  <si>
    <t>Thước kỹ thuật</t>
  </si>
  <si>
    <t>E6006</t>
  </si>
  <si>
    <t>Safety Shoe</t>
  </si>
  <si>
    <t>Giầy an toàn</t>
  </si>
  <si>
    <t>E6007</t>
  </si>
  <si>
    <t>E8005</t>
  </si>
  <si>
    <t>Amperemeter</t>
  </si>
  <si>
    <t>Ampe kim hiện số</t>
  </si>
  <si>
    <t>E6008</t>
  </si>
  <si>
    <t>Meter for phase checking</t>
  </si>
  <si>
    <t>E6009</t>
  </si>
  <si>
    <t>E8007</t>
  </si>
  <si>
    <t>Megohmmeter</t>
  </si>
  <si>
    <t>Mega-Ôm chỉ thị kim</t>
  </si>
  <si>
    <t>E6010</t>
  </si>
  <si>
    <t>E6011</t>
  </si>
  <si>
    <t>Driller</t>
  </si>
  <si>
    <t>Máy Khoan</t>
  </si>
  <si>
    <t>E6012</t>
  </si>
  <si>
    <t>Measure wheel</t>
  </si>
  <si>
    <t>E6013</t>
  </si>
  <si>
    <t>Motorbike Helmet</t>
  </si>
  <si>
    <t>Mũ bảo hiểm</t>
  </si>
  <si>
    <t>E6014</t>
  </si>
  <si>
    <t>Hand tool</t>
  </si>
  <si>
    <t>Dụng cụ cầm tay</t>
  </si>
  <si>
    <t>E6015</t>
  </si>
  <si>
    <t>Welding machine</t>
  </si>
  <si>
    <t>Máy hàn</t>
  </si>
  <si>
    <t>E6016</t>
  </si>
  <si>
    <t>Ladder</t>
  </si>
  <si>
    <t>Thang</t>
  </si>
  <si>
    <t>E6018</t>
  </si>
  <si>
    <t>Water pump</t>
  </si>
  <si>
    <t>Máy bơm</t>
  </si>
  <si>
    <t>E6019</t>
  </si>
  <si>
    <t>AVR 1KVA/on ap lioa</t>
  </si>
  <si>
    <t>Ổn áp lioa</t>
  </si>
  <si>
    <t>E6020</t>
  </si>
  <si>
    <t>Telephone terminal inserter</t>
  </si>
  <si>
    <t>E6021</t>
  </si>
  <si>
    <t>Pain well/But phun son</t>
  </si>
  <si>
    <t>Bút phun sơn</t>
  </si>
  <si>
    <t>E6022</t>
  </si>
  <si>
    <t>Assman Psychrometer</t>
  </si>
  <si>
    <t>Thiết bị đo độ ẩm</t>
  </si>
  <si>
    <t>E6023</t>
  </si>
  <si>
    <t>Nivo/Horizontal Receptacle</t>
  </si>
  <si>
    <t>Thước Nivo</t>
  </si>
  <si>
    <t>E6024</t>
  </si>
  <si>
    <t>Sound Level meter</t>
  </si>
  <si>
    <t>Đồng hồ đo tiếng ồn</t>
  </si>
  <si>
    <t>E6025</t>
  </si>
  <si>
    <t>Anemo Metter</t>
  </si>
  <si>
    <t>Đồng hồ hiệu điện thế</t>
  </si>
  <si>
    <t>E6026</t>
  </si>
  <si>
    <t>Laser point</t>
  </si>
  <si>
    <t>Máy đánh dấu</t>
  </si>
  <si>
    <t>E6027</t>
  </si>
  <si>
    <t>Kich</t>
  </si>
  <si>
    <t>E6028</t>
  </si>
  <si>
    <t>Thiết bị đo khác</t>
  </si>
  <si>
    <t>E6029</t>
  </si>
  <si>
    <t>Máy tính</t>
  </si>
  <si>
    <t>E6030</t>
  </si>
  <si>
    <t>E8032</t>
  </si>
  <si>
    <t>E6031</t>
  </si>
  <si>
    <t>Binoculars</t>
  </si>
  <si>
    <t>Ống nhòm</t>
  </si>
  <si>
    <t>E6032</t>
  </si>
  <si>
    <t>Krone Knife</t>
  </si>
  <si>
    <t>E6033</t>
  </si>
  <si>
    <t>Clamp on power hitester</t>
  </si>
  <si>
    <t>Đồng hồ đo điện</t>
  </si>
  <si>
    <t>E6034</t>
  </si>
  <si>
    <t xml:space="preserve">Clamp on sensor </t>
  </si>
  <si>
    <t>E6035</t>
  </si>
  <si>
    <t>Clamp on adapter</t>
  </si>
  <si>
    <t>E6036</t>
  </si>
  <si>
    <t>Duct Measure for air duct &amp; water pipe</t>
  </si>
  <si>
    <t>E6099</t>
  </si>
  <si>
    <t>Miscellaneous</t>
  </si>
  <si>
    <t>E7000</t>
  </si>
  <si>
    <t>Projector</t>
  </si>
  <si>
    <t>Máy chiếu</t>
  </si>
  <si>
    <t>E7001</t>
  </si>
  <si>
    <t>Fan heat-cool</t>
  </si>
  <si>
    <t>Quạt sưởi</t>
  </si>
  <si>
    <t>E7002</t>
  </si>
  <si>
    <t>E7022</t>
  </si>
  <si>
    <t>Rice-cooker</t>
  </si>
  <si>
    <t>Nồi cơm điện</t>
  </si>
  <si>
    <t>E7003</t>
  </si>
  <si>
    <t>Electric pot</t>
  </si>
  <si>
    <t>Bình thủy điện</t>
  </si>
  <si>
    <t>E7004</t>
  </si>
  <si>
    <t>E8019</t>
  </si>
  <si>
    <t>Fridge</t>
  </si>
  <si>
    <t>Tủ lạnh</t>
  </si>
  <si>
    <t>E7005</t>
  </si>
  <si>
    <t>Washing machine</t>
  </si>
  <si>
    <t>Máy giặt</t>
  </si>
  <si>
    <t>E7006</t>
  </si>
  <si>
    <t>Water Heater / Bình nóng lạnh</t>
  </si>
  <si>
    <t>Bình nóng lạnh</t>
  </si>
  <si>
    <t>E7008</t>
  </si>
  <si>
    <t>Iron filing cabinet</t>
  </si>
  <si>
    <t>Tủ sắt</t>
  </si>
  <si>
    <t>E7009</t>
  </si>
  <si>
    <t>E8003</t>
  </si>
  <si>
    <t>Standing fan</t>
  </si>
  <si>
    <t>Quạt đứng</t>
  </si>
  <si>
    <t>E7011</t>
  </si>
  <si>
    <t>Chăn</t>
  </si>
  <si>
    <t>E7012</t>
  </si>
  <si>
    <t>E7013</t>
  </si>
  <si>
    <t>Chăn, gối</t>
  </si>
  <si>
    <t>E7014</t>
  </si>
  <si>
    <t>curtain for Dor.</t>
  </si>
  <si>
    <t>Rèm</t>
  </si>
  <si>
    <t>E7015</t>
  </si>
  <si>
    <t>Wardrobe</t>
  </si>
  <si>
    <t>Tủ quần áo</t>
  </si>
  <si>
    <t>E7016</t>
  </si>
  <si>
    <t>E7017</t>
  </si>
  <si>
    <t>Air-Conditioner</t>
  </si>
  <si>
    <t>Điều hòa</t>
  </si>
  <si>
    <t>E7018</t>
  </si>
  <si>
    <t>TV</t>
  </si>
  <si>
    <t>E7019</t>
  </si>
  <si>
    <t>Microwave oven</t>
  </si>
  <si>
    <t>Lò vi sóng/ Lò nướng</t>
  </si>
  <si>
    <t>E7020</t>
  </si>
  <si>
    <t>Grinder</t>
  </si>
  <si>
    <t>Máy mài</t>
  </si>
  <si>
    <t>E7021</t>
  </si>
  <si>
    <t>OVEN</t>
  </si>
  <si>
    <t>Lò nướng</t>
  </si>
  <si>
    <t>E7023</t>
  </si>
  <si>
    <t>E8045</t>
  </si>
  <si>
    <t>Safety box</t>
  </si>
  <si>
    <t>Hộp an toàn</t>
  </si>
  <si>
    <t>E7024</t>
  </si>
  <si>
    <t>Automatic Level</t>
  </si>
  <si>
    <t>Máy thủy bình</t>
  </si>
  <si>
    <t>E7025</t>
  </si>
  <si>
    <t>Leveler</t>
  </si>
  <si>
    <t>Máy thủy chuẩn</t>
  </si>
  <si>
    <t>E8001</t>
  </si>
  <si>
    <t>Warehouse &amp; Storage</t>
  </si>
  <si>
    <t>Nhà kho</t>
  </si>
  <si>
    <t>E8002</t>
  </si>
  <si>
    <t>Fan</t>
  </si>
  <si>
    <t>Quạt</t>
  </si>
  <si>
    <t>E8004</t>
  </si>
  <si>
    <t>Ampe kìm đo dòng dò</t>
  </si>
  <si>
    <t>Clamp meter</t>
  </si>
  <si>
    <t>Ampe kìm/ Ampe kế</t>
  </si>
  <si>
    <t>E8006</t>
  </si>
  <si>
    <t>Phase indicator</t>
  </si>
  <si>
    <t>Bộ chỉ thị pha</t>
  </si>
  <si>
    <t>mega om tester</t>
  </si>
  <si>
    <t>E8008</t>
  </si>
  <si>
    <t>Wiring device</t>
  </si>
  <si>
    <t>E8009</t>
  </si>
  <si>
    <t>Universal meter</t>
  </si>
  <si>
    <t>E8010</t>
  </si>
  <si>
    <t>Ring main unit tester</t>
  </si>
  <si>
    <t>Light meter</t>
  </si>
  <si>
    <t>Máy đo ánh sáng</t>
  </si>
  <si>
    <t>E8012</t>
  </si>
  <si>
    <t>Logo spot light</t>
  </si>
  <si>
    <t>E8013</t>
  </si>
  <si>
    <t>Laminator machine</t>
  </si>
  <si>
    <t>Máy ép nhựa</t>
  </si>
  <si>
    <t>E8014</t>
  </si>
  <si>
    <t>Current clamp tester</t>
  </si>
  <si>
    <t>Ampe kìm</t>
  </si>
  <si>
    <t>E8015</t>
  </si>
  <si>
    <t>Insulating gloves for electrical work</t>
  </si>
  <si>
    <t>E8016</t>
  </si>
  <si>
    <t>Beam Leveling Laser</t>
  </si>
  <si>
    <t>Máy chiếu laser</t>
  </si>
  <si>
    <t>E8017</t>
  </si>
  <si>
    <t>Compact Flash card</t>
  </si>
  <si>
    <t>E8018</t>
  </si>
  <si>
    <t>LAPTOP</t>
  </si>
  <si>
    <t>Máy tính sách tay</t>
  </si>
  <si>
    <t>Refrigerator</t>
  </si>
  <si>
    <t>E8020</t>
  </si>
  <si>
    <t>Digital Multimeter</t>
  </si>
  <si>
    <t>Đồng hồ vạn năng</t>
  </si>
  <si>
    <t>E8021</t>
  </si>
  <si>
    <t>Digital Insulation-Continuity Tester</t>
  </si>
  <si>
    <t>Máy đo điện trở cách điện</t>
  </si>
  <si>
    <t>E8022</t>
  </si>
  <si>
    <t>Heavy-duty digital hot wire thermoanemometer</t>
  </si>
  <si>
    <t>Máy đo tốc độ gió</t>
  </si>
  <si>
    <t>E8023</t>
  </si>
  <si>
    <t>Heat Blower Machine</t>
  </si>
  <si>
    <t>Máy thổi hơi nóng</t>
  </si>
  <si>
    <t>E8024</t>
  </si>
  <si>
    <t>Glass Table / Coffee Table</t>
  </si>
  <si>
    <t>(of office &amp; Dor, cho vào đâu?)</t>
  </si>
  <si>
    <t>E8025</t>
  </si>
  <si>
    <t>Electricity hot plate</t>
  </si>
  <si>
    <t>Máy nướng điện</t>
  </si>
  <si>
    <t>E8026</t>
  </si>
  <si>
    <t>Sofa</t>
  </si>
  <si>
    <t>Ghế sofa</t>
  </si>
  <si>
    <t>E8027</t>
  </si>
  <si>
    <t>Laser measurement machine</t>
  </si>
  <si>
    <t>Máy đo xạ bằng tia laser</t>
  </si>
  <si>
    <t>E8028</t>
  </si>
  <si>
    <t>E8029</t>
  </si>
  <si>
    <t>Thermos Electric</t>
  </si>
  <si>
    <t>E8030</t>
  </si>
  <si>
    <t>Voice Trek</t>
  </si>
  <si>
    <t>Máy ghi âm</t>
  </si>
  <si>
    <t>E8031</t>
  </si>
  <si>
    <t>Analyzer</t>
  </si>
  <si>
    <t>Máy phân tích điện áp</t>
  </si>
  <si>
    <t>Electrical Tools &amp; Equip.</t>
  </si>
  <si>
    <t>E8033</t>
  </si>
  <si>
    <t>Firewall</t>
  </si>
  <si>
    <t>E8034</t>
  </si>
  <si>
    <t>MAX Letatwin/ May in dau cos</t>
  </si>
  <si>
    <t>Máy in đầu cos</t>
  </si>
  <si>
    <t>E8035</t>
  </si>
  <si>
    <t>Blood pressure measuring</t>
  </si>
  <si>
    <t>Máy đo huyết áp</t>
  </si>
  <si>
    <t>E8036</t>
  </si>
  <si>
    <t>Laser Measuring</t>
  </si>
  <si>
    <t>E8037</t>
  </si>
  <si>
    <t>E8038</t>
  </si>
  <si>
    <t>Infrared Thermometer</t>
  </si>
  <si>
    <t>Súng Đo Nhiệt Độ</t>
  </si>
  <si>
    <t>E8039</t>
  </si>
  <si>
    <t>Tool &amp; Equipment Compression</t>
  </si>
  <si>
    <t>Thiết bị nén</t>
  </si>
  <si>
    <t>E8040</t>
  </si>
  <si>
    <t>Torque Tools</t>
  </si>
  <si>
    <t>Dụng cụ vặn ren</t>
  </si>
  <si>
    <t>E8041</t>
  </si>
  <si>
    <t>Drier Machines</t>
  </si>
  <si>
    <t>Máy sấy</t>
  </si>
  <si>
    <t>E8042</t>
  </si>
  <si>
    <t>Multi Measurement</t>
  </si>
  <si>
    <t>Thiết bị đo đa năng</t>
  </si>
  <si>
    <t>E8043</t>
  </si>
  <si>
    <t>Sensor</t>
  </si>
  <si>
    <t>Đầu dò đo tốc độ gió/ độ ẩm</t>
  </si>
  <si>
    <t>E8044</t>
  </si>
  <si>
    <t>Cable</t>
  </si>
  <si>
    <t>Cáp kết nối</t>
  </si>
  <si>
    <t>Tool box</t>
  </si>
  <si>
    <t>Hộp đựng dụng cụ-thiết bị</t>
  </si>
  <si>
    <t>E8046</t>
  </si>
  <si>
    <t>Plastic machine</t>
  </si>
  <si>
    <t>Máy ép plastic</t>
  </si>
  <si>
    <t>E8047</t>
  </si>
  <si>
    <t>Gas Leakage Meter</t>
  </si>
  <si>
    <t>Máy đo rò gỉ gas</t>
  </si>
  <si>
    <t>Office Furniture (Table, chair, cabinet, bookshelf,...)</t>
  </si>
  <si>
    <t>Nội thất văn phòng</t>
  </si>
  <si>
    <t>E8049</t>
  </si>
  <si>
    <t>New probe handle</t>
  </si>
  <si>
    <t>Tay cầm kết nối đầu đo tốc độ gió</t>
  </si>
  <si>
    <t>E8050</t>
  </si>
  <si>
    <t>Video conference - Polycom</t>
  </si>
  <si>
    <t>Hệ thống thiết bị phòng họp</t>
  </si>
  <si>
    <t>E8051</t>
  </si>
  <si>
    <t>Heat &amp; Smoke Detector</t>
  </si>
  <si>
    <t>Gậy thử đầu báo nhiệt, khói</t>
  </si>
  <si>
    <t>( Những cái này có nên cho hết vào elec.tool hoặc M.tool ko hả chị vì khi phát sinh tài sản mới từ phòng vật tư thg là những loại này, nếu để riêng thì khi đó lại phải tạo 1 code mới?)</t>
  </si>
  <si>
    <t>E8052</t>
  </si>
  <si>
    <t>Carry car</t>
  </si>
  <si>
    <t>Xe đẩy hàng</t>
  </si>
  <si>
    <t>E8053</t>
  </si>
  <si>
    <t>IP Camera System</t>
  </si>
  <si>
    <t>Hệ thống camera</t>
  </si>
  <si>
    <t>ASSETS</t>
  </si>
  <si>
    <t>Software_x000D_</t>
  </si>
  <si>
    <t>Tester_x000D_</t>
  </si>
  <si>
    <t>Calculator_x000D_</t>
  </si>
  <si>
    <t>Wrench_x000D_</t>
  </si>
  <si>
    <t>Current leakage clamp_x000D_</t>
  </si>
  <si>
    <t>Monitor</t>
  </si>
  <si>
    <t>Màn hình các loại</t>
  </si>
  <si>
    <t>Computer</t>
  </si>
  <si>
    <t>Thiết bị văn phòng</t>
  </si>
  <si>
    <t>Phương tiện vận chuyển</t>
  </si>
  <si>
    <t>Transportation</t>
  </si>
  <si>
    <t>Communications</t>
  </si>
  <si>
    <t>Phương tiện liên lạc</t>
  </si>
  <si>
    <t>Labour Protection</t>
  </si>
  <si>
    <t>Bảo hộ lao động</t>
  </si>
  <si>
    <t>Windows</t>
  </si>
  <si>
    <t>Office</t>
  </si>
  <si>
    <t>Access</t>
  </si>
  <si>
    <t>FinePrint</t>
  </si>
  <si>
    <t>Cooking pot_x000D_</t>
  </si>
  <si>
    <t>Machinery &amp; Office Equipment</t>
  </si>
  <si>
    <t>HomeWare</t>
  </si>
  <si>
    <t>Thiết bị, đồ gia dụng</t>
  </si>
  <si>
    <t>Máy đo Laser</t>
  </si>
  <si>
    <t>Mechanical Tools &amp; Equip.</t>
  </si>
  <si>
    <t>Thiết bị &amp; Dụng cụ điện</t>
  </si>
  <si>
    <t>Thiết bị &amp; Dụng cụ cơ</t>
  </si>
  <si>
    <t>Nhà ở, kho bãi</t>
  </si>
  <si>
    <t>Container, Warehouse</t>
  </si>
  <si>
    <t>MACHINERY</t>
  </si>
  <si>
    <t>Máy móc các loại</t>
  </si>
  <si>
    <t>Đồ dùng khác</t>
  </si>
  <si>
    <t>Others</t>
  </si>
  <si>
    <t>&gt;= 30.000.000</t>
  </si>
  <si>
    <t>15~30mil</t>
  </si>
  <si>
    <t>&lt;15 mil</t>
  </si>
  <si>
    <t>Auto CAD-LT</t>
  </si>
  <si>
    <t>Auto CAD-Full</t>
  </si>
  <si>
    <t>VISIO PROFESSIONAL</t>
  </si>
  <si>
    <t>PROJECT PROFESSIONAL</t>
  </si>
  <si>
    <t>ACROBAT PROFESSIONAL</t>
  </si>
  <si>
    <t>LACVIET LICENSE</t>
  </si>
  <si>
    <t>01</t>
  </si>
  <si>
    <t>03</t>
  </si>
  <si>
    <t>05</t>
  </si>
  <si>
    <t>06</t>
  </si>
  <si>
    <t>07</t>
  </si>
  <si>
    <t>08</t>
  </si>
  <si>
    <t>09</t>
  </si>
  <si>
    <t>10</t>
  </si>
  <si>
    <t>11</t>
  </si>
  <si>
    <t>12</t>
  </si>
  <si>
    <t>13</t>
  </si>
  <si>
    <t>14</t>
  </si>
  <si>
    <t>15</t>
  </si>
  <si>
    <t>16</t>
  </si>
  <si>
    <t>18</t>
  </si>
  <si>
    <t>17</t>
  </si>
  <si>
    <t>Parent Code</t>
  </si>
  <si>
    <t>0101</t>
  </si>
  <si>
    <t>0102</t>
  </si>
  <si>
    <t>0203</t>
  </si>
  <si>
    <t>0304</t>
  </si>
  <si>
    <t>0405</t>
  </si>
  <si>
    <t>0204</t>
  </si>
  <si>
    <t>0205</t>
  </si>
  <si>
    <t>0206</t>
  </si>
  <si>
    <t>0103</t>
  </si>
  <si>
    <t>0305</t>
  </si>
  <si>
    <t>0406</t>
  </si>
  <si>
    <t>0104</t>
  </si>
  <si>
    <t>0105</t>
  </si>
  <si>
    <t>0106</t>
  </si>
  <si>
    <t>0201</t>
  </si>
  <si>
    <t>0202</t>
  </si>
  <si>
    <t>0301</t>
  </si>
  <si>
    <t>0302</t>
  </si>
  <si>
    <t>0303</t>
  </si>
  <si>
    <t>0306</t>
  </si>
  <si>
    <t>0307</t>
  </si>
  <si>
    <t>0308</t>
  </si>
  <si>
    <t>0309</t>
  </si>
  <si>
    <t>0310</t>
  </si>
  <si>
    <t>0311</t>
  </si>
  <si>
    <t>0401</t>
  </si>
  <si>
    <t>0402</t>
  </si>
  <si>
    <t>0403</t>
  </si>
  <si>
    <t>0404</t>
  </si>
  <si>
    <t>0407</t>
  </si>
  <si>
    <t>0408</t>
  </si>
  <si>
    <t>0409</t>
  </si>
  <si>
    <t>0410</t>
  </si>
  <si>
    <t>0411</t>
  </si>
  <si>
    <t>0412</t>
  </si>
  <si>
    <t>0413</t>
  </si>
  <si>
    <t>0501</t>
  </si>
  <si>
    <t>0502</t>
  </si>
  <si>
    <t>0503</t>
  </si>
  <si>
    <t>0504</t>
  </si>
  <si>
    <t>0505</t>
  </si>
  <si>
    <t>0506</t>
  </si>
  <si>
    <t>0507</t>
  </si>
  <si>
    <t>0508</t>
  </si>
  <si>
    <t>0509</t>
  </si>
  <si>
    <t>0510</t>
  </si>
  <si>
    <t>0511</t>
  </si>
  <si>
    <t>0512</t>
  </si>
  <si>
    <t>0513</t>
  </si>
  <si>
    <t>0601</t>
  </si>
  <si>
    <t>0602</t>
  </si>
  <si>
    <t>0701</t>
  </si>
  <si>
    <t>0702</t>
  </si>
  <si>
    <t>0703</t>
  </si>
  <si>
    <t>0704</t>
  </si>
  <si>
    <t>0705</t>
  </si>
  <si>
    <t>0706</t>
  </si>
  <si>
    <t>0707</t>
  </si>
  <si>
    <t>0708</t>
  </si>
  <si>
    <t>0709</t>
  </si>
  <si>
    <t>0710</t>
  </si>
  <si>
    <t>0711</t>
  </si>
  <si>
    <t>0712</t>
  </si>
  <si>
    <t>0713</t>
  </si>
  <si>
    <t>0714</t>
  </si>
  <si>
    <t>0715</t>
  </si>
  <si>
    <t>0716</t>
  </si>
  <si>
    <t>0801</t>
  </si>
  <si>
    <t>0802</t>
  </si>
  <si>
    <t>0803</t>
  </si>
  <si>
    <t>0804</t>
  </si>
  <si>
    <t>0806</t>
  </si>
  <si>
    <t>0901</t>
  </si>
  <si>
    <t>0902</t>
  </si>
  <si>
    <t>1001</t>
  </si>
  <si>
    <t>1002</t>
  </si>
  <si>
    <t>1003</t>
  </si>
  <si>
    <t>1004</t>
  </si>
  <si>
    <t>1101</t>
  </si>
  <si>
    <t>1102</t>
  </si>
  <si>
    <t>1103</t>
  </si>
  <si>
    <t>1104</t>
  </si>
  <si>
    <t>1201</t>
  </si>
  <si>
    <t>1202</t>
  </si>
  <si>
    <t>1203</t>
  </si>
  <si>
    <t>1301</t>
  </si>
  <si>
    <t>1302</t>
  </si>
  <si>
    <t>1303</t>
  </si>
  <si>
    <t>1304</t>
  </si>
  <si>
    <t>1305</t>
  </si>
  <si>
    <t>1306</t>
  </si>
  <si>
    <t>1307</t>
  </si>
  <si>
    <t>1308</t>
  </si>
  <si>
    <t>1309</t>
  </si>
  <si>
    <t>1310</t>
  </si>
  <si>
    <t>1311</t>
  </si>
  <si>
    <t>1312</t>
  </si>
  <si>
    <t>1401</t>
  </si>
  <si>
    <t>1402</t>
  </si>
  <si>
    <t>1403</t>
  </si>
  <si>
    <t>1501</t>
  </si>
  <si>
    <t>1502</t>
  </si>
  <si>
    <t>1503</t>
  </si>
  <si>
    <t>1504</t>
  </si>
  <si>
    <t>1505</t>
  </si>
  <si>
    <t>1506</t>
  </si>
  <si>
    <t>1507</t>
  </si>
  <si>
    <t>1508</t>
  </si>
  <si>
    <t>1509</t>
  </si>
  <si>
    <t>1510</t>
  </si>
  <si>
    <t>1511</t>
  </si>
  <si>
    <t>1512</t>
  </si>
  <si>
    <t>1513</t>
  </si>
  <si>
    <t>1514</t>
  </si>
  <si>
    <t>1601</t>
  </si>
  <si>
    <t>1801</t>
  </si>
  <si>
    <t>1802</t>
  </si>
  <si>
    <t>1803</t>
  </si>
  <si>
    <t>1804</t>
  </si>
  <si>
    <t>Bàn gỗ</t>
  </si>
  <si>
    <t>Bàn kính</t>
  </si>
  <si>
    <t>Đèn mắt trâu</t>
  </si>
  <si>
    <t>Thiết bị dây nối, ổ cắm</t>
  </si>
  <si>
    <t>Khác</t>
  </si>
  <si>
    <t>Printer</t>
  </si>
  <si>
    <t>Monitor of Computer</t>
  </si>
  <si>
    <t>Description</t>
  </si>
  <si>
    <t>Nồi nấu</t>
  </si>
  <si>
    <t>Đệm, Giường</t>
  </si>
  <si>
    <t>Wood table</t>
  </si>
  <si>
    <t>Inox table</t>
  </si>
  <si>
    <t>Bàn inox</t>
  </si>
  <si>
    <t>Public Conference Equipment</t>
  </si>
  <si>
    <t>Lamp</t>
  </si>
  <si>
    <t>Đèn</t>
  </si>
  <si>
    <t>Thiết bị hội thảo</t>
  </si>
  <si>
    <t>Blanket</t>
  </si>
  <si>
    <t>Blanket and pilow for staff domitory</t>
  </si>
  <si>
    <t>Máy tính nhỏ</t>
  </si>
  <si>
    <t>Chair</t>
  </si>
  <si>
    <t>Ghế ngồi</t>
  </si>
  <si>
    <t>0805</t>
  </si>
  <si>
    <t>Kìm đấu nối dây điện</t>
  </si>
  <si>
    <t>Hydraulic tool</t>
  </si>
  <si>
    <t>1516</t>
  </si>
  <si>
    <t>Súng bơm nhựa cách điện</t>
  </si>
  <si>
    <t>Gun for injecting insulation resin</t>
  </si>
  <si>
    <t>Brick cutter machine</t>
  </si>
  <si>
    <t>Máy cắt gạch</t>
  </si>
  <si>
    <t>1517</t>
  </si>
  <si>
    <t xml:space="preserve"> Thiet bi kiem tra cau hinh dau day cho dau ra o cam dien</t>
  </si>
  <si>
    <t>Bed</t>
  </si>
  <si>
    <t>Delta Mate</t>
  </si>
  <si>
    <t>AssetCode</t>
  </si>
  <si>
    <t>Spanner set</t>
  </si>
  <si>
    <t>Tool set</t>
  </si>
  <si>
    <t>Wrench set</t>
  </si>
  <si>
    <t>E7026</t>
  </si>
  <si>
    <t>Memory card + Battery Charger</t>
  </si>
  <si>
    <t>E7027</t>
  </si>
  <si>
    <t>Card Reader</t>
  </si>
  <si>
    <t>E7028</t>
  </si>
  <si>
    <t>Temperature Tester</t>
  </si>
  <si>
    <t>E7029</t>
  </si>
  <si>
    <t>Card Cnet</t>
  </si>
  <si>
    <t>E7032</t>
  </si>
  <si>
    <t>Dan Giao</t>
  </si>
  <si>
    <t>E7050</t>
  </si>
  <si>
    <t>Table</t>
  </si>
  <si>
    <t>E7054</t>
  </si>
  <si>
    <t>E7055</t>
  </si>
  <si>
    <t>E7065</t>
  </si>
  <si>
    <t>Liquidation</t>
  </si>
  <si>
    <t>ES1001</t>
  </si>
  <si>
    <t>ES1002</t>
  </si>
  <si>
    <t>ES1003</t>
  </si>
  <si>
    <t>ES1004</t>
  </si>
  <si>
    <t>ES1005</t>
  </si>
  <si>
    <t>Switch-Hub</t>
  </si>
  <si>
    <t>ES1006</t>
  </si>
  <si>
    <t>ES1007</t>
  </si>
  <si>
    <t>CD Re-Write Driver</t>
  </si>
  <si>
    <t>ES1008</t>
  </si>
  <si>
    <t>Flats Disk</t>
  </si>
  <si>
    <t>ES1009</t>
  </si>
  <si>
    <t>Hard Disk Driver</t>
  </si>
  <si>
    <t>ES1010</t>
  </si>
  <si>
    <t>ES1011</t>
  </si>
  <si>
    <t>CPU</t>
  </si>
  <si>
    <t>ES1012</t>
  </si>
  <si>
    <t>IBM Serves</t>
  </si>
  <si>
    <t>ES1013</t>
  </si>
  <si>
    <t>LAN System</t>
  </si>
  <si>
    <t>ES1014</t>
  </si>
  <si>
    <t>Accounting software-effect</t>
  </si>
  <si>
    <t>ES1015</t>
  </si>
  <si>
    <t>Ram Bar</t>
  </si>
  <si>
    <t>ES1016</t>
  </si>
  <si>
    <t>Thump Driver(USB)</t>
  </si>
  <si>
    <t>ES1017</t>
  </si>
  <si>
    <t>Print Server
Print server</t>
  </si>
  <si>
    <t>ES1018</t>
  </si>
  <si>
    <t>VGA Card</t>
  </si>
  <si>
    <t>ES1019</t>
  </si>
  <si>
    <t>Memory for Printer</t>
  </si>
  <si>
    <t>ES1020</t>
  </si>
  <si>
    <t>CD Rom</t>
  </si>
  <si>
    <t>ES2000</t>
  </si>
  <si>
    <t>ES2001</t>
  </si>
  <si>
    <t>ES2002</t>
  </si>
  <si>
    <t>ES2003</t>
  </si>
  <si>
    <t>ES2004</t>
  </si>
  <si>
    <t>ES2005</t>
  </si>
  <si>
    <t>ES2006</t>
  </si>
  <si>
    <t>ES2007</t>
  </si>
  <si>
    <t>ES2008</t>
  </si>
  <si>
    <t>White board for BMH</t>
  </si>
  <si>
    <t>ES2009</t>
  </si>
  <si>
    <t>Shelff for safety helmet and shoes</t>
  </si>
  <si>
    <t>ES2010</t>
  </si>
  <si>
    <t>ES2011</t>
  </si>
  <si>
    <t>ES2012</t>
  </si>
  <si>
    <t>ES2013</t>
  </si>
  <si>
    <t>Desk</t>
  </si>
  <si>
    <t>ES2014</t>
  </si>
  <si>
    <t>ES2015</t>
  </si>
  <si>
    <t>Curtain</t>
  </si>
  <si>
    <t>ES2016</t>
  </si>
  <si>
    <t>ES2017</t>
  </si>
  <si>
    <t>Partition &amp; counter</t>
  </si>
  <si>
    <t>ES2018</t>
  </si>
  <si>
    <t>ES2019</t>
  </si>
  <si>
    <t>Carpet</t>
  </si>
  <si>
    <t>ES2020</t>
  </si>
  <si>
    <t>Steel shelf</t>
  </si>
  <si>
    <t>ES2021</t>
  </si>
  <si>
    <t>Furniture for living room</t>
  </si>
  <si>
    <t>ES2022</t>
  </si>
  <si>
    <t>Wooden cabinet</t>
  </si>
  <si>
    <t>ES2023</t>
  </si>
  <si>
    <t>Iron Box</t>
  </si>
  <si>
    <t>ES3001</t>
  </si>
  <si>
    <t>ES3002</t>
  </si>
  <si>
    <t>ES3003</t>
  </si>
  <si>
    <t>ES3004</t>
  </si>
  <si>
    <t>Catridge of photo machine</t>
  </si>
  <si>
    <t>ES3005</t>
  </si>
  <si>
    <t>ES3006</t>
  </si>
  <si>
    <t>ES3007</t>
  </si>
  <si>
    <t>Fax modem</t>
  </si>
  <si>
    <t>ES3008</t>
  </si>
  <si>
    <t>Projector
Projector</t>
  </si>
  <si>
    <t>ES3070</t>
  </si>
  <si>
    <t>ES3071</t>
  </si>
  <si>
    <t>Charger</t>
  </si>
  <si>
    <t>ES4001</t>
  </si>
  <si>
    <t>ES4002</t>
  </si>
  <si>
    <t>PABX Panasonic</t>
  </si>
  <si>
    <t>ES4003</t>
  </si>
  <si>
    <t>ES4005</t>
  </si>
  <si>
    <t>ES4006</t>
  </si>
  <si>
    <t>NEC Switching System</t>
  </si>
  <si>
    <t>ES4007</t>
  </si>
  <si>
    <t>Card for Extension Line</t>
  </si>
  <si>
    <t>ES5000</t>
  </si>
  <si>
    <t>ES5001</t>
  </si>
  <si>
    <t>ES5002</t>
  </si>
  <si>
    <t>ES5003</t>
  </si>
  <si>
    <t>Battery for car</t>
  </si>
  <si>
    <t>ES6001</t>
  </si>
  <si>
    <t>"Kenwood TH-G71A (Body, PB39 Battery, Charger, Belt hook, Antenna)"</t>
  </si>
  <si>
    <t>ES6002</t>
  </si>
  <si>
    <t>ES6003</t>
  </si>
  <si>
    <t>ES6004</t>
  </si>
  <si>
    <t>ES6005</t>
  </si>
  <si>
    <t>ES6006</t>
  </si>
  <si>
    <t>Safety Shoes</t>
  </si>
  <si>
    <t>ES6007</t>
  </si>
  <si>
    <t>Ampere meter</t>
  </si>
  <si>
    <t>ES6008</t>
  </si>
  <si>
    <t>ES6009</t>
  </si>
  <si>
    <t>Megaohmmeter</t>
  </si>
  <si>
    <t>ES6010</t>
  </si>
  <si>
    <t>gun for injecting insulation resin</t>
  </si>
  <si>
    <t>ES6011</t>
  </si>
  <si>
    <t>Drill</t>
  </si>
  <si>
    <t>ES6012</t>
  </si>
  <si>
    <t>ES6013</t>
  </si>
  <si>
    <t>ES6014</t>
  </si>
  <si>
    <t>ES6015</t>
  </si>
  <si>
    <t>ES6016</t>
  </si>
  <si>
    <t>Aluminum ladder</t>
  </si>
  <si>
    <t>ES6017</t>
  </si>
  <si>
    <t>Jibsaw machine (brick cut)</t>
  </si>
  <si>
    <t>ES6018</t>
  </si>
  <si>
    <t>ES6019</t>
  </si>
  <si>
    <t>ES6020</t>
  </si>
  <si>
    <t>ES6021</t>
  </si>
  <si>
    <t>ES6022</t>
  </si>
  <si>
    <t>Assman Psychrometer/thiet bi do do am
Assman Psychrometer/Thiet bi do do am</t>
  </si>
  <si>
    <t>ES6023</t>
  </si>
  <si>
    <t>Nivo/Horizontal Receptacle/Thuoc
Nivo/Horizontal Receptacle/thuoc</t>
  </si>
  <si>
    <t>ES6024</t>
  </si>
  <si>
    <t>Sound Level meter/dong ho do tieng on</t>
  </si>
  <si>
    <t>ES6025</t>
  </si>
  <si>
    <t>Anemo Metter/Dong Ho</t>
  </si>
  <si>
    <t>ES6026</t>
  </si>
  <si>
    <t>Laser point/May danh dau</t>
  </si>
  <si>
    <t>ES6027</t>
  </si>
  <si>
    <t>ES6028</t>
  </si>
  <si>
    <t>Tester
Tester</t>
  </si>
  <si>
    <t>ES6029</t>
  </si>
  <si>
    <t>Calculator
Calculator</t>
  </si>
  <si>
    <t>ES6030</t>
  </si>
  <si>
    <t>Cable cutter</t>
  </si>
  <si>
    <t>ES6031</t>
  </si>
  <si>
    <t>Monkey Wrench</t>
  </si>
  <si>
    <t>ES6032</t>
  </si>
  <si>
    <t>Wrench</t>
  </si>
  <si>
    <t>ES6033</t>
  </si>
  <si>
    <t>Terminal pressor tool co 400A</t>
  </si>
  <si>
    <t>ES6034</t>
  </si>
  <si>
    <t>Terminal Pressor Tool CPO -240</t>
  </si>
  <si>
    <t>ES6035</t>
  </si>
  <si>
    <t>Phase Tester</t>
  </si>
  <si>
    <t>ES6036</t>
  </si>
  <si>
    <t>Extension Clamp
Ampere Clamp</t>
  </si>
  <si>
    <t>ES6037</t>
  </si>
  <si>
    <t>Insulation tester/May do dien tro cach dien</t>
  </si>
  <si>
    <t>ES6038</t>
  </si>
  <si>
    <t>Multi- meter</t>
  </si>
  <si>
    <t>ES6039</t>
  </si>
  <si>
    <t>Ladder
Ladder</t>
  </si>
  <si>
    <t>ES7000</t>
  </si>
  <si>
    <t>Analogue /Dong ho do dien tro</t>
  </si>
  <si>
    <t>ES7001</t>
  </si>
  <si>
    <t>ES7002</t>
  </si>
  <si>
    <t>Xe day xep</t>
  </si>
  <si>
    <t>ES7003</t>
  </si>
  <si>
    <t>ES7004</t>
  </si>
  <si>
    <t>ES7005</t>
  </si>
  <si>
    <t>ES7006</t>
  </si>
  <si>
    <t>Television</t>
  </si>
  <si>
    <t>ES7007</t>
  </si>
  <si>
    <t>Satellite TV System</t>
  </si>
  <si>
    <t>ES7009</t>
  </si>
  <si>
    <t>ES7010</t>
  </si>
  <si>
    <t>Giuong go(domitory)</t>
  </si>
  <si>
    <t>ES7011</t>
  </si>
  <si>
    <t>chan nem goi (domitory)</t>
  </si>
  <si>
    <t>ES7012</t>
  </si>
  <si>
    <t>chan mua dong/blanket</t>
  </si>
  <si>
    <t>ES7013</t>
  </si>
  <si>
    <t>chan goi/blanket and pilow for staff domitory</t>
  </si>
  <si>
    <t>ES7014</t>
  </si>
  <si>
    <t>rem cua/curtain</t>
  </si>
  <si>
    <t>ES7015</t>
  </si>
  <si>
    <t>tu quan ao/Wardrobe</t>
  </si>
  <si>
    <t>ES7016</t>
  </si>
  <si>
    <t>Desk lamp (11W)</t>
  </si>
  <si>
    <t>ES7017</t>
  </si>
  <si>
    <t>Air con K1863CL</t>
  </si>
  <si>
    <t>ES7018</t>
  </si>
  <si>
    <t>ES7019</t>
  </si>
  <si>
    <t>ES7020</t>
  </si>
  <si>
    <t>Water heater</t>
  </si>
  <si>
    <t>ES7021</t>
  </si>
  <si>
    <t>Mattress</t>
  </si>
  <si>
    <t>ES7022</t>
  </si>
  <si>
    <t>Safety Belt</t>
  </si>
  <si>
    <t>ES7023</t>
  </si>
  <si>
    <t>ES7024</t>
  </si>
  <si>
    <t>ES7025</t>
  </si>
  <si>
    <t>ES7026</t>
  </si>
  <si>
    <t>Modem ADSL</t>
  </si>
  <si>
    <t>ES7027</t>
  </si>
  <si>
    <t>ES7028</t>
  </si>
  <si>
    <t>Mouse</t>
  </si>
  <si>
    <t>ES7029</t>
  </si>
  <si>
    <t>Power Supply &amp; Exhaust fan &amp; Ethernet card</t>
  </si>
  <si>
    <t>ES7030</t>
  </si>
  <si>
    <t>Soft Ware</t>
  </si>
  <si>
    <t>ES7031</t>
  </si>
  <si>
    <t>Tepra</t>
  </si>
  <si>
    <t>ES7032</t>
  </si>
  <si>
    <t>Transceiver</t>
  </si>
  <si>
    <t>ES7033</t>
  </si>
  <si>
    <t>Main board
Main board</t>
  </si>
  <si>
    <t>ES7034</t>
  </si>
  <si>
    <t>Switch</t>
  </si>
  <si>
    <t>ES7035</t>
  </si>
  <si>
    <t>DVD</t>
  </si>
  <si>
    <t>ES7036</t>
  </si>
  <si>
    <t>Keyboard</t>
  </si>
  <si>
    <t>ES7037</t>
  </si>
  <si>
    <t>Digital light metre</t>
  </si>
  <si>
    <t>ES7038</t>
  </si>
  <si>
    <t>Earth resistance tester</t>
  </si>
  <si>
    <t>ES7039</t>
  </si>
  <si>
    <t>Tester</t>
  </si>
  <si>
    <t>ES7040</t>
  </si>
  <si>
    <t>Den pin sac/Torch lamp</t>
  </si>
  <si>
    <t>ES7041</t>
  </si>
  <si>
    <t>Thung dung cu/Tool box</t>
  </si>
  <si>
    <t>ES7042</t>
  </si>
  <si>
    <t>Laptop</t>
  </si>
  <si>
    <t>ES7043</t>
  </si>
  <si>
    <t>Do Nhiet Hong Ngoai</t>
  </si>
  <si>
    <t>ES7044</t>
  </si>
  <si>
    <t>Rice Cooker</t>
  </si>
  <si>
    <t>ES7045</t>
  </si>
  <si>
    <t>Water Pot</t>
  </si>
  <si>
    <t>ES7046</t>
  </si>
  <si>
    <t>Logo Company</t>
  </si>
  <si>
    <t>ES7047</t>
  </si>
  <si>
    <t>Stamp</t>
  </si>
  <si>
    <t>ES7048</t>
  </si>
  <si>
    <t>USB
USB</t>
  </si>
  <si>
    <t>ES7049</t>
  </si>
  <si>
    <t>HP Notebook</t>
  </si>
  <si>
    <t>ES7050</t>
  </si>
  <si>
    <t>Wooden Table</t>
  </si>
  <si>
    <t>ES7051</t>
  </si>
  <si>
    <t>Air Conditioner</t>
  </si>
  <si>
    <t>ES7052</t>
  </si>
  <si>
    <t>Wireless Router</t>
  </si>
  <si>
    <t>ES7053</t>
  </si>
  <si>
    <t>Cooler Master Fan Laptop</t>
  </si>
  <si>
    <t>ES7054</t>
  </si>
  <si>
    <t>ES7055</t>
  </si>
  <si>
    <t>Calculator Keyboard</t>
  </si>
  <si>
    <t>ES7056</t>
  </si>
  <si>
    <t>May bo dam</t>
  </si>
  <si>
    <t>ES7057</t>
  </si>
  <si>
    <t>Glass window- Glass door</t>
  </si>
  <si>
    <t>ES7058</t>
  </si>
  <si>
    <t>Water Dispenser</t>
  </si>
  <si>
    <t>ES7059</t>
  </si>
  <si>
    <t>ES7060</t>
  </si>
  <si>
    <t>Forklift truck</t>
  </si>
  <si>
    <t>ES7061</t>
  </si>
  <si>
    <t>Finger Print</t>
  </si>
  <si>
    <t>ES7062</t>
  </si>
  <si>
    <t>Punch</t>
  </si>
  <si>
    <t>ES7063</t>
  </si>
  <si>
    <t>ES7064</t>
  </si>
  <si>
    <t>ES7065</t>
  </si>
  <si>
    <t>Plastic Squeezer</t>
  </si>
  <si>
    <t>OLD CODE HCM</t>
  </si>
  <si>
    <t>Furniture Furniter</t>
  </si>
  <si>
    <t>Ornamental plant Ornamental plant</t>
  </si>
  <si>
    <t>New Code</t>
  </si>
  <si>
    <t>Tangible</t>
  </si>
  <si>
    <t>Intangible</t>
  </si>
  <si>
    <t>Expense (Without Depreciation)</t>
  </si>
  <si>
    <t>Expense (With Depreciation)</t>
  </si>
  <si>
    <t>Expense</t>
  </si>
  <si>
    <t>With Depreciation</t>
  </si>
  <si>
    <t>Code</t>
  </si>
  <si>
    <t>Tangible/Intangible</t>
  </si>
  <si>
    <t>code</t>
  </si>
  <si>
    <t>name</t>
  </si>
  <si>
    <t>Ups</t>
  </si>
  <si>
    <t>Hard Disk Drive</t>
  </si>
  <si>
    <t>Case Pc</t>
  </si>
  <si>
    <t>Cd Re-Write Drive</t>
  </si>
  <si>
    <t>Pci Card</t>
  </si>
  <si>
    <t>Tools For Pc</t>
  </si>
  <si>
    <t>Ram</t>
  </si>
  <si>
    <t>Box USB to HDMI converter</t>
  </si>
  <si>
    <t>Fineprint</t>
  </si>
  <si>
    <t>Lacviet License</t>
  </si>
  <si>
    <t>Acrobat Professional</t>
  </si>
  <si>
    <t>Project Professional</t>
  </si>
  <si>
    <t>Visio Professional</t>
  </si>
  <si>
    <t>Auto Cad-Lt</t>
  </si>
  <si>
    <t>Auto Cad-Full</t>
  </si>
  <si>
    <t>CADEWA</t>
  </si>
  <si>
    <t>Anti Virus</t>
  </si>
  <si>
    <t>Office Furniture (Table, Chair, Cabinet, Bookshelf,...)</t>
  </si>
  <si>
    <t>Book Shelf</t>
  </si>
  <si>
    <t>Steel Table</t>
  </si>
  <si>
    <t>Wood Table</t>
  </si>
  <si>
    <t>Meeting Table</t>
  </si>
  <si>
    <t>Chairman Of Chair</t>
  </si>
  <si>
    <t>Shelf For Safety Helmet And Shoes</t>
  </si>
  <si>
    <t>Iron Filing Cabinet</t>
  </si>
  <si>
    <t>(Tel Installation Fee For V-Dor)</t>
  </si>
  <si>
    <t>Drawing Board</t>
  </si>
  <si>
    <t>Paper Shredder</t>
  </si>
  <si>
    <t>Laminator Machine</t>
  </si>
  <si>
    <t>Carry Car</t>
  </si>
  <si>
    <t>GPS Equipment</t>
  </si>
  <si>
    <t>Lan Equipment/ Fax/ Modem/ Cable</t>
  </si>
  <si>
    <t>Machinery</t>
  </si>
  <si>
    <t>Water Pump</t>
  </si>
  <si>
    <t>Welding Machine</t>
  </si>
  <si>
    <t>Blood Pressure Measuring</t>
  </si>
  <si>
    <t>Laser Measurement Machine</t>
  </si>
  <si>
    <t>Max Letatwin/ May In Dau Cos</t>
  </si>
  <si>
    <t>Laser Point</t>
  </si>
  <si>
    <t>Miscellaneous For Office</t>
  </si>
  <si>
    <t>Avr 1Kva/On Ap Lioa</t>
  </si>
  <si>
    <t>Compact Flash Card</t>
  </si>
  <si>
    <t>Wiring Device</t>
  </si>
  <si>
    <t>Cartridge Of Photo Machine</t>
  </si>
  <si>
    <t>Measure Wheel</t>
  </si>
  <si>
    <t>Mobile Phone</t>
  </si>
  <si>
    <t>Pabx</t>
  </si>
  <si>
    <t>Safety Box</t>
  </si>
  <si>
    <t>Tool Box</t>
  </si>
  <si>
    <t>Homeware</t>
  </si>
  <si>
    <t>Washing Machine</t>
  </si>
  <si>
    <t>Tv</t>
  </si>
  <si>
    <t>Microwave Oven</t>
  </si>
  <si>
    <t>Rice-Cooker</t>
  </si>
  <si>
    <t>Vaccum Cleaner</t>
  </si>
  <si>
    <t>Fan Heat-Cool</t>
  </si>
  <si>
    <t>Hand Tool</t>
  </si>
  <si>
    <t>Sound Level Meter</t>
  </si>
  <si>
    <t>Clamp On Power Hitester</t>
  </si>
  <si>
    <t>Current Leakage Clamp_x000D_</t>
  </si>
  <si>
    <t>Phase Indicator</t>
  </si>
  <si>
    <t>Heavy-Duty Digital Hot Wire Thermoanemometer</t>
  </si>
  <si>
    <t>Phase and Motor Rotation Meter</t>
  </si>
  <si>
    <t>Pain Well/But Phun Son</t>
  </si>
  <si>
    <t>Duct Measure For Air Duct &amp; Water Pipe</t>
  </si>
  <si>
    <t>Asset number</t>
  </si>
  <si>
    <t>In used</t>
  </si>
  <si>
    <t>Asset code</t>
  </si>
  <si>
    <t>Quantity:</t>
  </si>
  <si>
    <t>Price</t>
  </si>
  <si>
    <t>Purchase date</t>
  </si>
  <si>
    <t>Maker name</t>
  </si>
  <si>
    <t>EQ0325-1</t>
  </si>
  <si>
    <t>Scafford(Dan Giao)</t>
  </si>
  <si>
    <t/>
  </si>
  <si>
    <t>BH0405-1</t>
  </si>
  <si>
    <t>Dan Giao 5.2m</t>
  </si>
  <si>
    <t>QTC</t>
  </si>
  <si>
    <t>EQ0404-1</t>
  </si>
  <si>
    <t>EQ0406-1</t>
  </si>
  <si>
    <t>EQ0826-1</t>
  </si>
  <si>
    <t>Auto CAD</t>
  </si>
  <si>
    <t>EQ0488-1</t>
  </si>
  <si>
    <t>Soft Ware:
Auto CAD LT 2008-Commercial-STANDALONE New Seat- NA (2D)
Auto CAD LT 2008-Commercial-STANDALONE New Seat- NA (3D)</t>
  </si>
  <si>
    <t>Tan Duc TD &amp; T JSC</t>
  </si>
  <si>
    <t>EQ1054-1</t>
  </si>
  <si>
    <t>IVS Management System (Time keeping&amp; Calculation software)</t>
  </si>
  <si>
    <t>Cty TNHH Individual Systems</t>
  </si>
  <si>
    <t>EQ1481-1</t>
  </si>
  <si>
    <t>May photo Fuji Xerox ky thuat so da chuc mau C5575 CPS</t>
  </si>
  <si>
    <t>Fuji Xerox</t>
  </si>
  <si>
    <t>EQ1482-1</t>
  </si>
  <si>
    <t>EQ1483-1</t>
  </si>
  <si>
    <t>EQ0488-3</t>
  </si>
  <si>
    <t>Microsoft OLP:
Office 2007 English OLP NL
Office 2007 English Disk kit</t>
  </si>
  <si>
    <t>EQ1380-1</t>
  </si>
  <si>
    <t>Video Conference - Polycom, Bo xu ly HD, Camera HD720p, 1 micro, 1 remote, People+Content thong qua cap VGA va LAN, 2 ngo ra man hinh, co kha nang nang cap thanh MCU 4 diem, Premier HDX7000 (Dich vu bao hanh 1 nam tu nha san xuat)</t>
  </si>
  <si>
    <t>CTY CP Dau Tu va Phat Trien Hung Phat</t>
  </si>
  <si>
    <t>EQ1173-1</t>
  </si>
  <si>
    <t>Software JP1/SD Client</t>
  </si>
  <si>
    <t>EQ1190-1</t>
  </si>
  <si>
    <t>May ep dau: Compression set, include compresssion head (EP520C), Dies (CU400-500-47), Dies (CU325-42), Dies (CU240-36) &amp; Hydraulic Pump (R14E-H)</t>
  </si>
  <si>
    <t>SEIWA SHOKO Co., Ltd</t>
  </si>
  <si>
    <t>EQ1190-2</t>
  </si>
  <si>
    <t xml:space="preserve"> Chén Dies (CU400-500-47)</t>
  </si>
  <si>
    <t>EQ1190-3</t>
  </si>
  <si>
    <t>Chén Dies (CU325-42)</t>
  </si>
  <si>
    <t>EQ1190-4</t>
  </si>
  <si>
    <t>Chén  Dies (CU240-36)</t>
  </si>
  <si>
    <t>EQ1190-5</t>
  </si>
  <si>
    <t>Máy bơm nước:  Hydraulic Pump (R14E-H)</t>
  </si>
  <si>
    <t>EQ1464-1</t>
  </si>
  <si>
    <t>CADEWA Real English Edition Ver.1.0(DBC/1312/12), Startup training D. vu phan mem: huong dan su dung ban dau (DBC/1312/12). Software service: Annual support fee ( call &amp; Email)</t>
  </si>
  <si>
    <t>EQ1465-1</t>
  </si>
  <si>
    <t>EQ1466-1</t>
  </si>
  <si>
    <t>EQ1467-1</t>
  </si>
  <si>
    <t>EQ1468-1</t>
  </si>
  <si>
    <t>EQ1469-1</t>
  </si>
  <si>
    <t>EQ1327-1</t>
  </si>
  <si>
    <t>Autodesk Building Design Suite Premium 2013 Commercial New NLM.Autodesk Building Design Suite Premium 2013 Commercial Subscription (1 year)</t>
  </si>
  <si>
    <t>CIC</t>
  </si>
  <si>
    <t>EQ1328-1</t>
  </si>
  <si>
    <t>EQ1408-1</t>
  </si>
  <si>
    <t>May chieu Panasonic PT-VX505NEA</t>
  </si>
  <si>
    <t>Panasonic</t>
  </si>
  <si>
    <t>EQ1212-1</t>
  </si>
  <si>
    <t>Autocard Revit Mep Suite 2012 Commercial New NLM. Autocard Revit Suite Commercial Subcription.</t>
  </si>
  <si>
    <t>CIC. HCM</t>
  </si>
  <si>
    <t>EQ1213-1</t>
  </si>
  <si>
    <t>EQ1214-1</t>
  </si>
  <si>
    <t>EQ1176-1</t>
  </si>
  <si>
    <t>Auto CAD Revit Mep Suite 2012</t>
  </si>
  <si>
    <t>CN Cty CPTH và TVXD</t>
  </si>
  <si>
    <t>BH0737-1</t>
  </si>
  <si>
    <t>HP Printer T610 24". May in A1.  Shiseido - Lixil -  Terumo</t>
  </si>
  <si>
    <t>Cty TNHH Nhat Thien Tam</t>
  </si>
  <si>
    <t>EQ1162-1</t>
  </si>
  <si>
    <t>Desktop Computer P6X58- E Pro, Chip E5645 + LCD Samsung 2030N</t>
  </si>
  <si>
    <t>Cty TNHH MTV TM-DV Sam Lan</t>
  </si>
  <si>
    <t>EQ1163-1</t>
  </si>
  <si>
    <t>EQ1392-1</t>
  </si>
  <si>
    <t>May chu IBM X3650M3-Rack 2U (7945D4A)</t>
  </si>
  <si>
    <t>EQ1164-1</t>
  </si>
  <si>
    <t>Firewall equipment FG-11C-BDL</t>
  </si>
  <si>
    <t>EQ0488-2</t>
  </si>
  <si>
    <t>Microsoft OEM Product</t>
  </si>
  <si>
    <t>EQ0971-1</t>
  </si>
  <si>
    <t>Printer Designjet 510</t>
  </si>
  <si>
    <t>Cty CPCN Hồng Đức</t>
  </si>
  <si>
    <t>EQ0946-1</t>
  </si>
  <si>
    <t>Server IBM</t>
  </si>
  <si>
    <t>EQ1175-1</t>
  </si>
  <si>
    <t>LAN Network</t>
  </si>
  <si>
    <t>EQ1413-1</t>
  </si>
  <si>
    <t>He thong Access Control cho cua ra vao tai VP RiverSide (AC 2100, FR 100FP, Electromagnetic Lock, Break glass, Adapter 12VDC, 2.5A, Software for Access control, Access card, Alarm bell+Strobe light</t>
  </si>
  <si>
    <t>Access Control</t>
  </si>
  <si>
    <t>EQ1139-1~2</t>
  </si>
  <si>
    <t>UPS Itys 6KVA for server</t>
  </si>
  <si>
    <t>Cty TNHH Socomec Vietnam</t>
  </si>
  <si>
    <t>EQ0763-1</t>
  </si>
  <si>
    <t>Software for Server</t>
  </si>
  <si>
    <t>Cty CPPT Tân Đức</t>
  </si>
  <si>
    <t>EQ0761-1</t>
  </si>
  <si>
    <t>IBM Server 3650</t>
  </si>
  <si>
    <t>Cty TNHH Nhất Thiên Tâm</t>
  </si>
  <si>
    <t>EQ1083-1</t>
  </si>
  <si>
    <t>Telephone Switch System Panasonic KX-TDA100D, Auto Power Backup set, MDF100P</t>
  </si>
  <si>
    <t>Cty TNHH Minh Ý</t>
  </si>
  <si>
    <t>EQ1425-1</t>
  </si>
  <si>
    <t>Phan mem Autodesk AutoCad MEP 2014 Commercial New SLM ACE</t>
  </si>
  <si>
    <t>EQ1426-1</t>
  </si>
  <si>
    <t>EQ0738-1</t>
  </si>
  <si>
    <t>Auto CAD LT 2009 Commercial</t>
  </si>
  <si>
    <t>Cty CPPT KT&amp;TM Tan Duc</t>
  </si>
  <si>
    <t>BH0719-1</t>
  </si>
  <si>
    <t>Photocopy Xerox CII 2005.</t>
  </si>
  <si>
    <t>Cty CP May Tinh Viet Nam</t>
  </si>
  <si>
    <t>BH0719-2</t>
  </si>
  <si>
    <t>Photocopy Xerox CII 2005</t>
  </si>
  <si>
    <t>EQ1411-1</t>
  </si>
  <si>
    <t>Thiet bi quan ly mang WLAN cho Van Phong Riverside</t>
  </si>
  <si>
    <t>EQ1296-1</t>
  </si>
  <si>
    <t>Phần mềm Mdeamon Pro 1000 User</t>
  </si>
  <si>
    <t>SOFTLINE</t>
  </si>
  <si>
    <t>BD009</t>
  </si>
  <si>
    <t>Xerox DC236</t>
  </si>
  <si>
    <t>CMT</t>
  </si>
  <si>
    <t>EQ1113-1</t>
  </si>
  <si>
    <t>New Laptop for Mr. Testsunari Yamamoto</t>
  </si>
  <si>
    <t>Carl System Co., Ltd</t>
  </si>
  <si>
    <t>EQ1424-1</t>
  </si>
  <si>
    <t>May in HP Designject T520 24-CQ890A. May in A1 cho Shiseido-Terumo</t>
  </si>
  <si>
    <t>HP</t>
  </si>
  <si>
    <t>EQ1210-1</t>
  </si>
  <si>
    <t>Thermal Imaging Camera</t>
  </si>
  <si>
    <t>MWAVE TECH PTE</t>
  </si>
  <si>
    <t>EQ1211-1</t>
  </si>
  <si>
    <t>EQ0210-1</t>
  </si>
  <si>
    <t>Panasonic Projector PT-L735E</t>
  </si>
  <si>
    <t>EQ1273-1</t>
  </si>
  <si>
    <t>Vaccum cleaner-Model: CR-5050N
 (WONDERFULL SAIGON</t>
  </si>
  <si>
    <t>CT TNHH BHLD ANAN</t>
  </si>
  <si>
    <t>EQ0633-1</t>
  </si>
  <si>
    <t>Container 40' DC</t>
  </si>
  <si>
    <t>Cty TNHH TM-CK Tan Thanh</t>
  </si>
  <si>
    <t>EQ1256-1</t>
  </si>
  <si>
    <t>Limit Scale LS-45V</t>
  </si>
  <si>
    <t>EQ1412-1</t>
  </si>
  <si>
    <t>May in HP Laserjet 5200N(Q7511A). Terumo Project - A3 Paper</t>
  </si>
  <si>
    <t>EQ1423-1</t>
  </si>
  <si>
    <t>May in HP LJ 5200 N</t>
  </si>
  <si>
    <t>EQ1254-1</t>
  </si>
  <si>
    <t>Clear scope Digital 100 TH 100</t>
  </si>
  <si>
    <t>ASADA VIETNAM</t>
  </si>
  <si>
    <t>EQ0589-1</t>
  </si>
  <si>
    <t>General AUG45A - 43.400 Btu/ hr</t>
  </si>
  <si>
    <t>Me Linh Ltd., Co</t>
  </si>
  <si>
    <t>EQ1484-1</t>
  </si>
  <si>
    <t>Photocopy Fuji Xerox DocucentreS2420 Copy, In, Scan. Bình Duong Office</t>
  </si>
  <si>
    <t>EQ1455-1</t>
  </si>
  <si>
    <t>Tu lanh Hitachi R-M700EG8 at Shimizu's Dorm</t>
  </si>
  <si>
    <t>Hitachi</t>
  </si>
  <si>
    <t>EQ0975-1</t>
  </si>
  <si>
    <t>Server Dell Power Edge R210-X3440</t>
  </si>
  <si>
    <t>Cty CP CN Hồng Đức</t>
  </si>
  <si>
    <t>EQ1191-1</t>
  </si>
  <si>
    <t>Isatphone pro set(phone, battery, car &amp; main charger &amp; 4 universal plug adaptors, micro usb cable, wired handsfree headset) &amp; simcard (serie No. 898709911416179136, Use No.+870776466802)</t>
  </si>
  <si>
    <t>Vishipel</t>
  </si>
  <si>
    <t>BD0734-1</t>
  </si>
  <si>
    <t>Printer HP-5200 (A3-A4). WSE</t>
  </si>
  <si>
    <t>Cty TNHH T&amp;H</t>
  </si>
  <si>
    <t>EQ1457-1</t>
  </si>
  <si>
    <t>May tinh xach tay SVF13N12SGS</t>
  </si>
  <si>
    <t>SONY</t>
  </si>
  <si>
    <t>CT CP SX TIN HOC SANG TAO</t>
  </si>
  <si>
    <t>EQ1159-1</t>
  </si>
  <si>
    <t>Vacuum cleaner</t>
  </si>
  <si>
    <t>EQ1102-1</t>
  </si>
  <si>
    <t>Printer LJ 5200</t>
  </si>
  <si>
    <t>Cty TNHH Tin Hoc Minh Phuc</t>
  </si>
  <si>
    <t>EQ0696-1</t>
  </si>
  <si>
    <t>Printer LJ 5200N ( Electrical Dept)</t>
  </si>
  <si>
    <t>Cty TNHH TMDV Sam Lan</t>
  </si>
  <si>
    <t>EQ0872-1</t>
  </si>
  <si>
    <t>Cty CPPT Tan Duc</t>
  </si>
  <si>
    <t>EQ0873-1</t>
  </si>
  <si>
    <t>EQ0754-1</t>
  </si>
  <si>
    <t>Auto CAD LT 2009 &amp; Window XP Pro SP3</t>
  </si>
  <si>
    <t>EQ1138-1~2</t>
  </si>
  <si>
    <t>UPS Itys 3KVA for Server</t>
  </si>
  <si>
    <t>EQ0798-1</t>
  </si>
  <si>
    <t>Printer HP Laser Jet 5200
Prinserver 3 por PS-360A
Accesspoint WRT54G2</t>
  </si>
  <si>
    <t>Cty TNHH TH-TM Chân Chính</t>
  </si>
  <si>
    <t>EQ0574-1</t>
  </si>
  <si>
    <t>HP Laser 5200N. Liquidation in 2013</t>
  </si>
  <si>
    <t>Cty TNHH MTV TMDV Sam Lan</t>
  </si>
  <si>
    <t>EQ0044-1</t>
  </si>
  <si>
    <t>Tổng đài điện thoại - Telephone switch system NEC
Status: 50% (4/8 extension cards do not work)
The CPU card works unstably</t>
  </si>
  <si>
    <t>BD0789-1</t>
  </si>
  <si>
    <t>HP Printer 5200 + ADSL Wifi</t>
  </si>
  <si>
    <t>Cty TNHH Chân Chính</t>
  </si>
  <si>
    <t>BH0775-1</t>
  </si>
  <si>
    <t>HP Laser Jet 5200
Wireless-G, ADSL2/2. Wonderful SG. Tokyorope</t>
  </si>
  <si>
    <t>EQ0776-1</t>
  </si>
  <si>
    <t>Auto CAD LT2010</t>
  </si>
  <si>
    <t>EQ0776-2</t>
  </si>
  <si>
    <t>EQ0776-3</t>
  </si>
  <si>
    <t>EQ0793-1</t>
  </si>
  <si>
    <t>Auto CAD LT</t>
  </si>
  <si>
    <t>EQ0793-2</t>
  </si>
  <si>
    <t>EQ0795-1</t>
  </si>
  <si>
    <t>EQ1339-1</t>
  </si>
  <si>
    <t>May in HP LJ 5200</t>
  </si>
  <si>
    <t>Sam Lan</t>
  </si>
  <si>
    <t>EQ1316-1</t>
  </si>
  <si>
    <t>May tinh xacg tay Spectre XT I3-2106TU. Lost at Cam Ranh Airport on 6 Jan 2014</t>
  </si>
  <si>
    <t>K88</t>
  </si>
  <si>
    <t>BD0760-1</t>
  </si>
  <si>
    <t>HP Printer 5200</t>
  </si>
  <si>
    <t>EQ0740-1</t>
  </si>
  <si>
    <t>Auto CAD LT 2009</t>
  </si>
  <si>
    <t>EQ0743-1</t>
  </si>
  <si>
    <t>EQ1302-1</t>
  </si>
  <si>
    <t>May tinh xach tay HP DV6 core i7</t>
  </si>
  <si>
    <t>CT TNHH TM TB Tin Hoc Huy</t>
  </si>
  <si>
    <t>EQ1377-1</t>
  </si>
  <si>
    <t>May huy giay</t>
  </si>
  <si>
    <t>NEWAGE</t>
  </si>
  <si>
    <t>EQ1437-1</t>
  </si>
  <si>
    <t>May tinh xach tay SVP11216SGB E1</t>
  </si>
  <si>
    <t>CT CP SX TH SANG TAO</t>
  </si>
  <si>
    <t>EQ0571-1</t>
  </si>
  <si>
    <t>Notebook Toshiba M6-EZ6612. Liquidation in 2013</t>
  </si>
  <si>
    <t>EQ0712-1</t>
  </si>
  <si>
    <t>EQ0713-1</t>
  </si>
  <si>
    <t>Auto CAD 2K9</t>
  </si>
  <si>
    <t>EQ1254-2</t>
  </si>
  <si>
    <t>Camera Cable</t>
  </si>
  <si>
    <t>EQ0940-1</t>
  </si>
  <si>
    <t>Printer LJ 5200L</t>
  </si>
  <si>
    <t>BD0008-1</t>
  </si>
  <si>
    <t>HP Laser Jet 5 (Tue Minh)
200</t>
  </si>
  <si>
    <t>Chan Chinh</t>
  </si>
  <si>
    <t>EQ1447-1</t>
  </si>
  <si>
    <t>May tinh xach tay SVP13213SGB E1</t>
  </si>
  <si>
    <t>Sony Vaio</t>
  </si>
  <si>
    <t>EQ1194-1</t>
  </si>
  <si>
    <t>Main board: Gigabyye GA - P61A - D3. Processor: Intel Core i7 2600. Memory:8GB. Hard drive: 500GB. Monitor LCD: Samsung 20A350B Led</t>
  </si>
  <si>
    <t>CT TNHH TH Minh Phuc</t>
  </si>
  <si>
    <t>EQ1195-1</t>
  </si>
  <si>
    <t>EQ1196-1</t>
  </si>
  <si>
    <t>EQ1199-1</t>
  </si>
  <si>
    <t>Máy tính HP Probook 4431S, LX 025PA ( Xám Bạc)</t>
  </si>
  <si>
    <t>CT TNHH TIN HOC MINH PHUC</t>
  </si>
  <si>
    <t>BH0468-1</t>
  </si>
  <si>
    <t xml:space="preserve"> HP H520.</t>
  </si>
  <si>
    <t>Chau Le Co., Ltd.</t>
  </si>
  <si>
    <t>EQ0469-1</t>
  </si>
  <si>
    <t xml:space="preserve"> HP H520. Liquidate in Dec,2012</t>
  </si>
  <si>
    <t>Chau Le co., Ltd.</t>
  </si>
  <si>
    <t>EQ1477-1</t>
  </si>
  <si>
    <t>May tinh xach tay Sony Vaio SVE14</t>
  </si>
  <si>
    <t>Vaio</t>
  </si>
  <si>
    <t>EQ1255-1</t>
  </si>
  <si>
    <t>Drain cleaner H150 DH150</t>
  </si>
  <si>
    <t>EQ0715-1</t>
  </si>
  <si>
    <t>Note book IBM Lenovo Ideapad Y430</t>
  </si>
  <si>
    <t>EQ0993-1</t>
  </si>
  <si>
    <t>WinSvr Std 2008R2 SNGL OLP</t>
  </si>
  <si>
    <t>Cty CPPT TM&amp;KT Tân Đức</t>
  </si>
  <si>
    <t>BH0021-1</t>
  </si>
  <si>
    <t>Tổng đài điệm thoại PAPX Panasonic</t>
  </si>
  <si>
    <t>EQ0423-1</t>
  </si>
  <si>
    <t>NB HP Pavilion DV2125TU RU890PA+..+</t>
  </si>
  <si>
    <t>EQ0424-1</t>
  </si>
  <si>
    <t>EQ0425-1</t>
  </si>
  <si>
    <t>EQ0426-1</t>
  </si>
  <si>
    <t>EQ0691-1</t>
  </si>
  <si>
    <t>Auto CAD 2007 Commercial Standaone New-Seat NA</t>
  </si>
  <si>
    <t>Cty TNHH Sam Lan</t>
  </si>
  <si>
    <t>EQ0695-1</t>
  </si>
  <si>
    <t>Auto CAD 2007 - Commucal
Standaone New-Seat NA</t>
  </si>
  <si>
    <t>Cty TNHH TM-DV Sam Lan</t>
  </si>
  <si>
    <t>EQ1415-1</t>
  </si>
  <si>
    <t>Bo may vi tinh gom Mainboard,CPU,Ram,HDD,DVD,Case,Keyboard, Mouse,LCD,Cac man hinh1 G</t>
  </si>
  <si>
    <t>EQ1416-1</t>
  </si>
  <si>
    <t>EQ1215-1</t>
  </si>
  <si>
    <t>Mainboard Intel HM65, Procceser: Intel core i5 2450 2.5GHz. Memory: 4GB. Hard drive: 750. Optical DVDRW. Monitor 14'HDBV. Graphics: ATI Radeon HD7470. Ethernet 10/100/1000 Wireless 802.11n</t>
  </si>
  <si>
    <t>Minh Phuc</t>
  </si>
  <si>
    <t>EQ1216-1</t>
  </si>
  <si>
    <t>EQ0526-1</t>
  </si>
  <si>
    <t>*Autodesk
Auto CAD LT 2008-Commercial-Standalone
New sear-NA (2D)</t>
  </si>
  <si>
    <t>Tan Duc Co., Ltd</t>
  </si>
  <si>
    <t>EQ0827-1</t>
  </si>
  <si>
    <t>Auto CAD LT 2008</t>
  </si>
  <si>
    <t>EQ0527-1</t>
  </si>
  <si>
    <t>HP Notebook 520P/N: KD076AA</t>
  </si>
  <si>
    <t>Hiep Dat Co.,Ltd</t>
  </si>
  <si>
    <t>EQ0529-1</t>
  </si>
  <si>
    <t>HP Notebook 520P/N:KD076AA</t>
  </si>
  <si>
    <t>EQ0530-1</t>
  </si>
  <si>
    <t>HP Notebook 520P/N:KD76AA. Liquidation on  July, 2012 ( Losted  at Tiger on (th May,2012)</t>
  </si>
  <si>
    <t>Hiep Dat Co., Ltd</t>
  </si>
  <si>
    <t>EQ0531-1</t>
  </si>
  <si>
    <t>EQ0532-1</t>
  </si>
  <si>
    <t>HP Notebook 520P/N: KD076AA. Liquidation in 2013</t>
  </si>
  <si>
    <t>EQ0533-1</t>
  </si>
  <si>
    <t>EQ0534-1</t>
  </si>
  <si>
    <t>HP Notebook 520P/N: KD076AA. Liquidation on July,2012</t>
  </si>
  <si>
    <t>EQ0535-1</t>
  </si>
  <si>
    <t>HP Notebook 520P/N: KD076AA. This laptop can not use well.</t>
  </si>
  <si>
    <t>EQ0536-1</t>
  </si>
  <si>
    <t>EQ0537-1</t>
  </si>
  <si>
    <t>EQ0538-1</t>
  </si>
  <si>
    <t>EQ0539-1</t>
  </si>
  <si>
    <t>HP Notebook 520P/N: KD076AA. Liquidate in Dec, 2013</t>
  </si>
  <si>
    <t>EQ0540-1</t>
  </si>
  <si>
    <t>EQ0541-1</t>
  </si>
  <si>
    <t>EQ0542-1</t>
  </si>
  <si>
    <t>HP Notebook 520P/N: KD076AA. Mr.Phương ( IT) keeps to repair from 5 Dec 2012. Liquidate in Dec, 2013</t>
  </si>
  <si>
    <t>EQ0543-1</t>
  </si>
  <si>
    <t>EQ0544-1</t>
  </si>
  <si>
    <t>EQ0545-1</t>
  </si>
  <si>
    <t>EQ0546-1</t>
  </si>
  <si>
    <t>EQ0547-1</t>
  </si>
  <si>
    <t>EQ0548-1</t>
  </si>
  <si>
    <t>EQ0549-1</t>
  </si>
  <si>
    <t>EQ0550-1</t>
  </si>
  <si>
    <t>HP Notebook 520P/N: KD076AA. Broken</t>
  </si>
  <si>
    <t>EQ0551-1</t>
  </si>
  <si>
    <t>HP Notebook 520P/N: KD076AA . Liquidate in Dec,2012</t>
  </si>
  <si>
    <t>EQ0552-1</t>
  </si>
  <si>
    <t>EQ0553-1</t>
  </si>
  <si>
    <t>EQ0554-1</t>
  </si>
  <si>
    <t>EQ0555-1</t>
  </si>
  <si>
    <t>EQ1248-1</t>
  </si>
  <si>
    <t>4431S, LX025PA, Core i5-2450M, Intel HM65 Chipset, 4GB DDR3, 1333MHz, 14''HDVB, 750 GB, DVDRW</t>
  </si>
  <si>
    <t>EQ1266-1</t>
  </si>
  <si>
    <t>Laptop HP probook 4431s LX025PA (silver grey); core i5-2450M; 4GB DDR3; 14''; HD 750GB</t>
  </si>
  <si>
    <t>EQ0608-1</t>
  </si>
  <si>
    <t>Notebook HQ 6520S-Win XP - PRO. Liquidate in Dec,2013. Liquidation in 2013</t>
  </si>
  <si>
    <t>EQ0608-2</t>
  </si>
  <si>
    <t>Notebook HQ 6520S-Win XP-PRO ( Give back to Mr.Duc Phuong to repair in Nov,2012)</t>
  </si>
  <si>
    <t>EQ0689-1</t>
  </si>
  <si>
    <t>Notebook for safety staff
HP 6530S; New Processor; Intel Core 2 Duo T5670
2x1.8Ghz; Hard Drive: 120GB SATA</t>
  </si>
  <si>
    <t>EQ0689-2</t>
  </si>
  <si>
    <t>EQ0690-1</t>
  </si>
  <si>
    <t>Hp Business 6530S
Intel core 2 Duo T5670 2x1.8 Ghz
Chipset: Intel 965GM/GML</t>
  </si>
  <si>
    <t>EQ1490-1</t>
  </si>
  <si>
    <t>May tinh xach tay HP Pavilion 15-N048</t>
  </si>
  <si>
    <t>CT TNHH TM DV TH GIA HUY</t>
  </si>
  <si>
    <t>EQ0443-1</t>
  </si>
  <si>
    <t>AutoCAD LT 2007 English</t>
  </si>
  <si>
    <t>Fujitsu</t>
  </si>
  <si>
    <t>EQ1351-1</t>
  </si>
  <si>
    <t>Thiet bi NAS 400 hieu Seagate (Star402) va o cung Seagate Sata3 2TB 7200RPM 3.5'</t>
  </si>
  <si>
    <t>Solutions</t>
  </si>
  <si>
    <t>EQ1135-1</t>
  </si>
  <si>
    <t>HP Probook 4530 Core I5-2410M</t>
  </si>
  <si>
    <t>EQ1156-1</t>
  </si>
  <si>
    <t>HP Notebook Toshiba Sateline L755-1022X</t>
  </si>
  <si>
    <t>EQ1157-1</t>
  </si>
  <si>
    <t>EQ1174-1</t>
  </si>
  <si>
    <t>Software JP1/AIM (Win Server 2008/WIN)</t>
  </si>
  <si>
    <t>EQ0694-1</t>
  </si>
  <si>
    <t>NB HPC Q6520S Core 2 Duo
(2.0 GHz) 1GB
Win XP Pro</t>
  </si>
  <si>
    <t>EQ1153-1</t>
  </si>
  <si>
    <t>HP Probook 4430S Core I 5</t>
  </si>
  <si>
    <t>EQ1158-1</t>
  </si>
  <si>
    <t>HP Notebook 4430S I5-2430M</t>
  </si>
  <si>
    <t>EQ1160-1</t>
  </si>
  <si>
    <t>HP Notebook 4430S I 5 - 2430M</t>
  </si>
  <si>
    <t>EQ0598-1</t>
  </si>
  <si>
    <t>Hp Notebook 6520
(1.66 Hz/2 Mb/800; 1.0 Gb/DVD-RW/14"; Win XP Pro)</t>
  </si>
  <si>
    <t>EQ1407-1</t>
  </si>
  <si>
    <t>May tinh xach tay HP 1004TX</t>
  </si>
  <si>
    <t>EQ1155-1</t>
  </si>
  <si>
    <t>Computer (Gigabyte Chipset H67…). Duc Huy's monitor had been liquidated on Jul,2012</t>
  </si>
  <si>
    <t>EQ1333-1</t>
  </si>
  <si>
    <t>May bo vi tinh: Mainboard/CPU/HDD/DVD/Case/Keybo/Mouse/LCD. Cac Man hinh Asus 1G</t>
  </si>
  <si>
    <t>Stcom</t>
  </si>
  <si>
    <t>EQ1334-1</t>
  </si>
  <si>
    <t>EQ1049-1</t>
  </si>
  <si>
    <t>HP 4530s</t>
  </si>
  <si>
    <t>EQ1132-1</t>
  </si>
  <si>
    <t>HP Probook 4430S Core I5 2430M/2GB</t>
  </si>
  <si>
    <t>EQ1133-1</t>
  </si>
  <si>
    <t>EQ1134-1</t>
  </si>
  <si>
    <t>EQ0732-1</t>
  </si>
  <si>
    <t>Notebook CQ40-108TUFU667PA</t>
  </si>
  <si>
    <t>Cty CP Khai Tri</t>
  </si>
  <si>
    <t>EQ1183-1</t>
  </si>
  <si>
    <t>INTEL CORE I3</t>
  </si>
  <si>
    <t>CT TIN HOC MINH PHUC</t>
  </si>
  <si>
    <t>EQ1184-1</t>
  </si>
  <si>
    <t>EQ1202-1</t>
  </si>
  <si>
    <t>HP probook 4430s, QG684PA</t>
  </si>
  <si>
    <t>EQ1203-1</t>
  </si>
  <si>
    <t>EQ1204-1</t>
  </si>
  <si>
    <t>EQ1353-1</t>
  </si>
  <si>
    <t>May tinh xach tay</t>
  </si>
  <si>
    <t>EQ1034-1</t>
  </si>
  <si>
    <t>HP Probook 4430SI5</t>
  </si>
  <si>
    <t>EQ1036-1</t>
  </si>
  <si>
    <t>EQ1038-1</t>
  </si>
  <si>
    <t>EQ1043-1</t>
  </si>
  <si>
    <t>Cty TNHH Tin hoc Minh Phuc</t>
  </si>
  <si>
    <t>EQ1047-1</t>
  </si>
  <si>
    <t>HP Probook 4430s</t>
  </si>
  <si>
    <t>EQ1055-1</t>
  </si>
  <si>
    <t>Laptop HP Probook 4430s</t>
  </si>
  <si>
    <t>EQ1056-1</t>
  </si>
  <si>
    <t>Laptop Hp Probook 4430s</t>
  </si>
  <si>
    <t>EQ1076-1</t>
  </si>
  <si>
    <t>Laptop HP Probook 4430s I5</t>
  </si>
  <si>
    <t>EQ1077-1</t>
  </si>
  <si>
    <t>EQ1081-1</t>
  </si>
  <si>
    <t>Laptop HP Probook 4430S Core I5 2410</t>
  </si>
  <si>
    <t>EQ1085-1</t>
  </si>
  <si>
    <t>Laptop HP Probook 4430S Core I5-2410</t>
  </si>
  <si>
    <t>EQ1101-1</t>
  </si>
  <si>
    <t>Laptop HP Probook 4430S  Core I5 2430M</t>
  </si>
  <si>
    <t>Cty TNHH tin Hoc Minh Phuc</t>
  </si>
  <si>
    <t>EQ1365-1</t>
  </si>
  <si>
    <t>May Tinh Xach Tay</t>
  </si>
  <si>
    <t>Sang Tao</t>
  </si>
  <si>
    <t>EQ1225-1</t>
  </si>
  <si>
    <t>Laptop 4430s ( Core i5 2430M/2GB/640GB/14'' DVDW Dos QG 684PA)</t>
  </si>
  <si>
    <t>Minh Phúc</t>
  </si>
  <si>
    <t>EQ1227-1</t>
  </si>
  <si>
    <t>Laptop HP 4430S Core i5-2430M/2GB/640GB/14"/DVDRW/Dos ( QG 684PA)</t>
  </si>
  <si>
    <t>EQ1228-1</t>
  </si>
  <si>
    <t>EQ1245-1</t>
  </si>
  <si>
    <t>HP Probook 4430S i5-2430M/14''/2GB/640GB/DVDRW/BT-WC/Dos ( QG684PA)</t>
  </si>
  <si>
    <t>EQ1246-1</t>
  </si>
  <si>
    <t>EQ1283-1</t>
  </si>
  <si>
    <t>May tinh xach tay Probook 443DS. Core i5-2405M/2GB/500GB/DVDW/14''/Free DDS</t>
  </si>
  <si>
    <t>EQ0922-1</t>
  </si>
  <si>
    <t>Notebook HP4420S</t>
  </si>
  <si>
    <t>Cty TNHH Lan Anh</t>
  </si>
  <si>
    <t>EQ1230-1</t>
  </si>
  <si>
    <t>Probook 4430S Core i5-2430M/2GB/640GB/14"/DVDRW/Dos (QG684PA)</t>
  </si>
  <si>
    <t>EQ1231-1</t>
  </si>
  <si>
    <t>EQ1232-1</t>
  </si>
  <si>
    <t>EQ1233-1</t>
  </si>
  <si>
    <t>EQ1234-1</t>
  </si>
  <si>
    <t>EQ1235-1</t>
  </si>
  <si>
    <t>EQ1279-1</t>
  </si>
  <si>
    <t>May tinh xach tay HP Probook B4V38PA P4441S i5-3210M (2.5)/4G/750G/DVDRW/14.0WL</t>
  </si>
  <si>
    <t>CT TNHH NOVA</t>
  </si>
  <si>
    <t>EQ1494-1</t>
  </si>
  <si>
    <t>May bo vi tinh bao gom: mainboard/Ram/Cpu/Hdd/case/Nguon/Keyboard/Mouse/DVD</t>
  </si>
  <si>
    <t>EQ1029-1</t>
  </si>
  <si>
    <t>Laptop HPG42-360TX</t>
  </si>
  <si>
    <t>EQ0262-1</t>
  </si>
  <si>
    <t>Handing Welding Tool</t>
  </si>
  <si>
    <t>Dong Loi Co.,Ltd</t>
  </si>
  <si>
    <t>EQ0967-1</t>
  </si>
  <si>
    <t>PC (CPU E6500, Ram 2Gb, HDD 320Gb…). Liquidation on July,2012</t>
  </si>
  <si>
    <t>EQ1378-1</t>
  </si>
  <si>
    <t>EQ1379-1</t>
  </si>
  <si>
    <t>EQ1165-1</t>
  </si>
  <si>
    <t>Firewall equipment V2820n</t>
  </si>
  <si>
    <t>EQ1166-1</t>
  </si>
  <si>
    <t>EQ1167-1</t>
  </si>
  <si>
    <t>EQ1168-1</t>
  </si>
  <si>
    <t>EQ1169-1</t>
  </si>
  <si>
    <t>EQ1170-1</t>
  </si>
  <si>
    <t>EQ1171-1</t>
  </si>
  <si>
    <t>EQ1172-1</t>
  </si>
  <si>
    <t>EQ0522-1</t>
  </si>
  <si>
    <t>HP P3005N</t>
  </si>
  <si>
    <t>Cty TNHH TM-DV Hiep Dat</t>
  </si>
  <si>
    <t>EQ1223-1</t>
  </si>
  <si>
    <t>Máy bộ vi tính core i3.Main Giga H61M-DS2, Ram 2x2GB, Chip core i3, HDD 500 GB, DVDRW, Man hinh KD LG20' E251T, nguon, keyboard, mouse,ổ cứng Seagate 500GB</t>
  </si>
  <si>
    <t>EQ1340-1</t>
  </si>
  <si>
    <t>May in Canon 3500</t>
  </si>
  <si>
    <t>Canon</t>
  </si>
  <si>
    <t>EQ1000-1</t>
  </si>
  <si>
    <t>Computer (Mainboard giga Ram 2Gb, CPU E7500, HDD 250 Gb, LCD LG). This Monitor had been liquidated on July,2012</t>
  </si>
  <si>
    <t>EQ1488-1</t>
  </si>
  <si>
    <t>May tinh xach tay HP 14N003TX</t>
  </si>
  <si>
    <t>EQ1492-1</t>
  </si>
  <si>
    <t>May tính xách tay HP 14N003TX</t>
  </si>
  <si>
    <t>EQ1449-1</t>
  </si>
  <si>
    <t>May tinh xach tay HP Probook 450</t>
  </si>
  <si>
    <t>EQ1450-1</t>
  </si>
  <si>
    <t>May tinh xach tay HP Probook</t>
  </si>
  <si>
    <t>EQ0572-3</t>
  </si>
  <si>
    <t>Notebook HP 6520 S Core 2 Duo T5H70</t>
  </si>
  <si>
    <t>EQ0572-4</t>
  </si>
  <si>
    <t>EQ1247-1</t>
  </si>
  <si>
    <t>Printer LM-390A</t>
  </si>
  <si>
    <t>CT Duong Tung Phat</t>
  </si>
  <si>
    <t>EQ1442-1</t>
  </si>
  <si>
    <t>May tinh HP 15-e022TX ( đính kèm Ram)</t>
  </si>
  <si>
    <t>EQ0825-1</t>
  </si>
  <si>
    <t>PC C2D94GZ M1 GB/2 x 160 Gs. Liquidatuon in2013</t>
  </si>
  <si>
    <t>EQ141-2</t>
  </si>
  <si>
    <t>Thuyet bi thu phat ve tuyen su dung ky thuat dieu che tai pho bang tan 2.4 GHZ</t>
  </si>
  <si>
    <t>EQ0741-1</t>
  </si>
  <si>
    <t>Notebook HP 540</t>
  </si>
  <si>
    <t>Cty TNHH T&amp; H</t>
  </si>
  <si>
    <t>EQ0572-1</t>
  </si>
  <si>
    <t>EQ0572-2</t>
  </si>
  <si>
    <t>EQ0572-5</t>
  </si>
  <si>
    <t>Notebook HP 6520 S Core 2 Duo T5H70. Waiting for Liquidation</t>
  </si>
  <si>
    <t>EQ1177-1</t>
  </si>
  <si>
    <t>Intel core I3</t>
  </si>
  <si>
    <t>CT Tin hoc Minh Phuc</t>
  </si>
  <si>
    <t>EQ1178-1</t>
  </si>
  <si>
    <t>CT Tin Hoc Minh Phuc</t>
  </si>
  <si>
    <t>EQ1179-1</t>
  </si>
  <si>
    <t>EQ1180-1</t>
  </si>
  <si>
    <t>EQ1181-1</t>
  </si>
  <si>
    <t>EQ1182-1</t>
  </si>
  <si>
    <t>EQ1438-1</t>
  </si>
  <si>
    <t>May tinh xach tay HP</t>
  </si>
  <si>
    <t>EQ1459-1</t>
  </si>
  <si>
    <t>EQ1462-1</t>
  </si>
  <si>
    <t>May tinh xach tay HP Envy M6-K015</t>
  </si>
  <si>
    <t>EQ1463-1</t>
  </si>
  <si>
    <t>EQ1470-1</t>
  </si>
  <si>
    <t>EQ1471-1</t>
  </si>
  <si>
    <t>EQ1479-1</t>
  </si>
  <si>
    <t>EQ0794-1</t>
  </si>
  <si>
    <t>Notebook Toshiba</t>
  </si>
  <si>
    <t>Cty TNHH Sầm Lan</t>
  </si>
  <si>
    <t>EQ1185-1</t>
  </si>
  <si>
    <t>EQ1478-1</t>
  </si>
  <si>
    <t>May tinh xach tay HP 14N002TU và bộ nhớ vi tính Kingmax DDIII 4GB/1600</t>
  </si>
  <si>
    <t>EQ0428-1</t>
  </si>
  <si>
    <t>P4/32Ghz (Mainboard Intel,Ram 16B, HDD 160GB, DVDRW・)+LCD 17" Sam Sung+KB+Mouse. Liquidate in Dec,2012</t>
  </si>
  <si>
    <t>Hiep Dat</t>
  </si>
  <si>
    <t>EQ0429-1</t>
  </si>
  <si>
    <t>P4/32Ghz (Mainboard Intel,Ram 16B, HDD 160GB, DVDRW・)+LCD 17" Sam Sung+KB+Mouse. Liquidated on Aug 27.13</t>
  </si>
  <si>
    <t>EQ0435-1</t>
  </si>
  <si>
    <t>Pentium 4/3.2 Ghz(Ram 1Gb, HDD 160Gb,DVD RW)+LCD 17" SamsungKB,Mouse</t>
  </si>
  <si>
    <t>EQ0436-1</t>
  </si>
  <si>
    <t>EQ1197-1</t>
  </si>
  <si>
    <t>Main board: 8GB. Processor: Intel Core i5 2320. Memory: 4 GB. Hard Drive: 500GB. Monitor LCD:  LG  W1943SE 18.5</t>
  </si>
  <si>
    <t>EQ0907-1</t>
  </si>
  <si>
    <t>Notebook HP CQ40</t>
  </si>
  <si>
    <t>EQ1119-1</t>
  </si>
  <si>
    <t>Microsoft Project 2010 SNGL OLP NL</t>
  </si>
  <si>
    <t>EQ1414-1</t>
  </si>
  <si>
    <t>May tinh xach tay HP 4440s</t>
  </si>
  <si>
    <t>EQ1427-1</t>
  </si>
  <si>
    <t>May tinh xach tay HP Probook P4440s</t>
  </si>
  <si>
    <t>EQ1439-1</t>
  </si>
  <si>
    <t>May tinh xach tay HP PROBOOK P4440s</t>
  </si>
  <si>
    <t>EQ1440-1</t>
  </si>
  <si>
    <t>EQ1448-1</t>
  </si>
  <si>
    <t>May tinh xach tay HP 440i-3230M (2.6GHz/3M/4G/500Gb/DVDRW/14''/WC/Finger Print/Soft Touch Alum/Dos ( Fow26Pa)</t>
  </si>
  <si>
    <t>EQ0791-1</t>
  </si>
  <si>
    <t>Notebook Toshiba L300 P502</t>
  </si>
  <si>
    <t>Cty TNHH Chan Chinh</t>
  </si>
  <si>
    <t>EQ0791-2</t>
  </si>
  <si>
    <t>EQ0772-1</t>
  </si>
  <si>
    <t>Notebook Toshiba L300 P502
CPU Intel Duo Core T4200 2.0Ghz</t>
  </si>
  <si>
    <t>EQ0772-2</t>
  </si>
  <si>
    <t>EQ0772-3</t>
  </si>
  <si>
    <t>EQ0599-1</t>
  </si>
  <si>
    <t>PC HP X 2700
(RC 737 AV-FCCD)
C&amp;D (18)/1024/CD 52X; Win XP Pro. Liquidation in 2013</t>
  </si>
  <si>
    <t>EQ0634-1</t>
  </si>
  <si>
    <t>Dung cu do toc do gio</t>
  </si>
  <si>
    <t>Cty TNHH TM-SX ANH PHAT</t>
  </si>
  <si>
    <t>EQ0692-1</t>
  </si>
  <si>
    <t>System Core E-4600 (160 Gb Sata)
DDR2 1.06b/667, DVD RW
Case Delux, LCD 17", Win XP Pro.</t>
  </si>
  <si>
    <t>EQ0692-2</t>
  </si>
  <si>
    <t>System Core E-4600 (160 Gb Sata)
DDR2 1.06b/667, DVD RW
Case Delux, LCD 17", Win XP Pro. Liquidated on Jan 8. 13</t>
  </si>
  <si>
    <t>EQ0692-3</t>
  </si>
  <si>
    <t>System Core E-4600 (160 Gb Sata)
DDR2 1.06b/667, DVD RW
Case Delux, LCD 17", Win XP Pro</t>
  </si>
  <si>
    <t>EQ0868-1</t>
  </si>
  <si>
    <t>Notebook Compag</t>
  </si>
  <si>
    <t>Cty CPCN Hong Duc</t>
  </si>
  <si>
    <t>EQ0869-1</t>
  </si>
  <si>
    <t>EQ0874-1</t>
  </si>
  <si>
    <t>EQ0829-1</t>
  </si>
  <si>
    <t>IBM Levono 3000 G400 T2080</t>
  </si>
  <si>
    <t>EQ1312-1</t>
  </si>
  <si>
    <t>EQ1084-1</t>
  </si>
  <si>
    <t>Computer( Mainboard Intel Core IS2310, Ram 2Gb…) and Moniter LCD LG 19"</t>
  </si>
  <si>
    <t>EQ1268-1</t>
  </si>
  <si>
    <t>Desktop Computer,  Mainboard Gigabyte GA-H61M-DS2, Processor Core i5, Memory 4GB, Hard Drive Seagate 500GB, Optical drive DVD, Monitor LCD 18.5'', Tower case Power 600 W, Keyboard Logitech, Mouse Logitech Optical USB</t>
  </si>
  <si>
    <t>EQ0856-1</t>
  </si>
  <si>
    <t>Laptop Compaq</t>
  </si>
  <si>
    <t>EQ0942-1</t>
  </si>
  <si>
    <t>Project 2010 SNGL OPL NL</t>
  </si>
  <si>
    <t>Cty TNHH TM Lan Anh</t>
  </si>
  <si>
    <t>BD0007-2</t>
  </si>
  <si>
    <t>Pentum 631 CPU P4 3.2 Ghz</t>
  </si>
  <si>
    <t>BD007-1</t>
  </si>
  <si>
    <t>Intel 631 CPU P4 3.2 ghz+Mainboard+Ram 512Mb+HDD 160Gb+DVD RW+Case+VGA 128Mb+Keyboard+Mouse+Monitor LCD 17" (Tue Minh)</t>
  </si>
  <si>
    <t>EQ1299-1</t>
  </si>
  <si>
    <t>May Tinh xach tay Hp 4430S I5-2540M(LV709PA). Lost at SG Stec in May,2013</t>
  </si>
  <si>
    <t>EQ1300-1</t>
  </si>
  <si>
    <t>May Tinh Xach Tay HP 4430S i5-2540M(LV 709PA)</t>
  </si>
  <si>
    <t>EQ1304-1</t>
  </si>
  <si>
    <t>May tinh xach tay HP 4430S I5-2540M (LV709PA)</t>
  </si>
  <si>
    <t>Nova</t>
  </si>
  <si>
    <t>EQ1308-1</t>
  </si>
  <si>
    <t>May tinh xach tay HP 4430S I5-2540M</t>
  </si>
  <si>
    <t>EQ1309-1</t>
  </si>
  <si>
    <t>May tinh xach tay HP 4430S I5-2540M. Lost at SG Stec in May, 2013</t>
  </si>
  <si>
    <t>EQ1310-1</t>
  </si>
  <si>
    <t>EQ1317-1</t>
  </si>
  <si>
    <t>May tinh xach tay4430S</t>
  </si>
  <si>
    <t>EQ0766-1</t>
  </si>
  <si>
    <t>Notebook CQ40</t>
  </si>
  <si>
    <t>EQ1443-1</t>
  </si>
  <si>
    <t>May tinh HP 15-e022TX</t>
  </si>
  <si>
    <t>EQ1444-1</t>
  </si>
  <si>
    <t>May tinh HP 15-E022tx</t>
  </si>
  <si>
    <t>EQ1493-1</t>
  </si>
  <si>
    <t>May tinh xach tay HP Pavilion 14-N002TU</t>
  </si>
  <si>
    <t>EQ0701-1</t>
  </si>
  <si>
    <t>Vacuum Cleaner NT 45/1 Eco</t>
  </si>
  <si>
    <t>Cty TNHH Thiet bi Lien Quoc</t>
  </si>
  <si>
    <t>EQ1446-1</t>
  </si>
  <si>
    <t>May tinh xach tay HP P4440S (B4V37PA) (I5-3210M/4G/640G)</t>
  </si>
  <si>
    <t>EQ1313-1</t>
  </si>
  <si>
    <t>Dien thoai di dong Iphone 4s-16GB Black</t>
  </si>
  <si>
    <t>VNPT</t>
  </si>
  <si>
    <t>EQ1314-1</t>
  </si>
  <si>
    <t>EQ1315-1</t>
  </si>
  <si>
    <t>EQ0629-1</t>
  </si>
  <si>
    <t>RiCOH FAX 1140L; FAX LINE.</t>
  </si>
  <si>
    <t>Cty CP Sieu Thanh</t>
  </si>
  <si>
    <t>EQ0471-1</t>
  </si>
  <si>
    <t>PC C2D94GZM1GB/2 x 160Gs. Liquidate in Dec, 2012</t>
  </si>
  <si>
    <t>T&amp;H Co.,Ltd.</t>
  </si>
  <si>
    <t>EQ1504-1</t>
  </si>
  <si>
    <t>EQ1505-1</t>
  </si>
  <si>
    <t>EQ1506-1</t>
  </si>
  <si>
    <t>EQ1507-1</t>
  </si>
  <si>
    <t>EQ1508-1</t>
  </si>
  <si>
    <t>EQ1509-1</t>
  </si>
  <si>
    <t>EQ1510-1</t>
  </si>
  <si>
    <t>EQ1511-1</t>
  </si>
  <si>
    <t>EQ1512-1</t>
  </si>
  <si>
    <t>EQ1513-1</t>
  </si>
  <si>
    <t>EQ1514-1</t>
  </si>
  <si>
    <t>EQ1515-1</t>
  </si>
  <si>
    <t>EQ1516-1</t>
  </si>
  <si>
    <t>EQ1517-1</t>
  </si>
  <si>
    <t>EQ1518-1</t>
  </si>
  <si>
    <t>EQ1519-1</t>
  </si>
  <si>
    <t>EQ1520-1</t>
  </si>
  <si>
    <t>EQ1521-1</t>
  </si>
  <si>
    <t>EQ1522-1</t>
  </si>
  <si>
    <t>EQ1523-1</t>
  </si>
  <si>
    <t>EQ1524-1</t>
  </si>
  <si>
    <t>EQ1525-1</t>
  </si>
  <si>
    <t>EQ0716-1</t>
  </si>
  <si>
    <t>PC T&amp;H G31
Link Pro PS 360A</t>
  </si>
  <si>
    <t>EQ1486-1</t>
  </si>
  <si>
    <t>Phan mem Prjct 2013 SNGL OPL NL</t>
  </si>
  <si>
    <t>CT TNHH 1 Thanh Vien Softlogistic</t>
  </si>
  <si>
    <t>EQ0811-1</t>
  </si>
  <si>
    <t>Notebook HP CQ40. Liquidate in Dec, 2012</t>
  </si>
  <si>
    <t>Cty CP Hồng Đức</t>
  </si>
  <si>
    <t>BD0427-1</t>
  </si>
  <si>
    <t>Canon LBP 3500. Liquidate in Dec, 2012</t>
  </si>
  <si>
    <t>EQ1209-1</t>
  </si>
  <si>
    <t>Mainboard: GA - H61M - DS2 Chipset Intel H61, Processor: Intel Core i5 2320, Memory: Kingmax 4 GB DDR3, Bus 1333MHz. Hard drive: Seagate 500GB-SATA2-7200rpm,Opticai drive: DVD RW LG,Card I/O: PCl express to eSanta. Tower case, Keyboar, Mouse</t>
  </si>
  <si>
    <t>EQ0466-1</t>
  </si>
  <si>
    <t>Datalogger SK-L200 (SN:000117)
Optional probe SK-LTH (SN:10474)</t>
  </si>
  <si>
    <t>Cty CP CN DINH CAO</t>
  </si>
  <si>
    <t>EQ1436-1</t>
  </si>
  <si>
    <t>May tinh xacg tay HP Envy M6-1240TX</t>
  </si>
  <si>
    <t>EQ1441-1</t>
  </si>
  <si>
    <t>May tinh xach tay HP Envy M6-1240 TX</t>
  </si>
  <si>
    <t>EQ1059-1</t>
  </si>
  <si>
    <t>Projector Optoma PK301</t>
  </si>
  <si>
    <t>EQ1142-1</t>
  </si>
  <si>
    <t>Kyoritsu 5500</t>
  </si>
  <si>
    <t>Cn Cty CPKD Thiet Bi Cong Nghiep</t>
  </si>
  <si>
    <t>EQ1079-1</t>
  </si>
  <si>
    <t>Computer (Mainboard Foxcom H61, Chip Intel Core I5, Ram Kingmax 4Gb, HDD 500 Gb)
LCD 18.5"</t>
  </si>
  <si>
    <t>EQ1198-1</t>
  </si>
  <si>
    <t>Main board: 8GB. Processor: Intel Core i3 2100. Memory: 2GB. Hard Drive: 500GB. Monitor LCD:  LG  W1943SE 18.5</t>
  </si>
  <si>
    <t>EQ1329-1</t>
  </si>
  <si>
    <t>May tinh xach tay HP 4430S</t>
  </si>
  <si>
    <t>EQ1330-1</t>
  </si>
  <si>
    <t>EQ1487-1</t>
  </si>
  <si>
    <t>May tinh xach tay HP Pavilion 14-EO10TU</t>
  </si>
  <si>
    <t>EQ1337-1</t>
  </si>
  <si>
    <t>May tinh xach tay HP 4430S. Bo nho vi tinh Kingmax 2GB/1333</t>
  </si>
  <si>
    <t>EQ1338-1</t>
  </si>
  <si>
    <t>EQ0879-1</t>
  </si>
  <si>
    <t>HP Note book Toshiba.</t>
  </si>
  <si>
    <t>Cty CP CN Hong Duc</t>
  </si>
  <si>
    <t>EQ0398-1</t>
  </si>
  <si>
    <t>CPU: P V Mainboard Aous, Ram 512Mb,HDD 80Gb,DVD Combo)+Monitor LCD 15"+Mouse+KB+USP</t>
  </si>
  <si>
    <t>EQ1031-1</t>
  </si>
  <si>
    <t>Computer (Mainboard Foxcom H55m, Intel core 13540 + LCD...)</t>
  </si>
  <si>
    <t>EQ1391-1</t>
  </si>
  <si>
    <t>Phan mem Prjct 2013 SNGL OLP NL 076-05334</t>
  </si>
  <si>
    <t>EQ0931-1</t>
  </si>
  <si>
    <t>Notebook HP510</t>
  </si>
  <si>
    <t>EQ0933-1</t>
  </si>
  <si>
    <t>Notebook Compaq CQ510U</t>
  </si>
  <si>
    <t>EQ0605-1</t>
  </si>
  <si>
    <t>Desktop E-2160, Hdd 160 Gb, Lcd 17", keyboard
Ram 1Gb, Win XP Pro</t>
  </si>
  <si>
    <t>EQ1217-1</t>
  </si>
  <si>
    <t>Mainboard: Gigabyte GA-H61M-DS2 Chipset Intel H61. Processor: Intel Core I3 2100. Memory: 4GB DDR3. Hard drive: Seagate 500GB - Sata2-7200rpm. Optical drive: DVD RW LG SATA. Tower case: Power 600W Fan 12cm. Key Board: Mitsumi Optical USB. Monitor LCD: LG</t>
  </si>
  <si>
    <t>EQ1243-1</t>
  </si>
  <si>
    <t>Computer Mainboard: Gigabyte GA-H61M-DS2 Chipset Intel H61, 8GB. Processor Intel core i3 2120, Memory Kingmax 4GB DDR3, hard drive Seagate 500GB, Optical drive DVD RW LG, SATA, Monitor LCD LG W1943SE 18.5'', Tower case Power 600W fan 8 cm, keyboard, mouse</t>
  </si>
  <si>
    <t>EQ0387-1</t>
  </si>
  <si>
    <t>PV 2.8 Ghz+Ram 512 mb+HDD 80Gb+VGA+Mouse+USB+LCD 15' View Sonic. Liquidate in Dec,2012</t>
  </si>
  <si>
    <t>EQ1051-1</t>
  </si>
  <si>
    <t>Desktop Computer ( Chuyen tu Ms. Kim Anh). 
Chuyen xuong Nestle tu 8/8/2013</t>
  </si>
  <si>
    <t>EQ0386-1</t>
  </si>
  <si>
    <t>PV 2.8 Ghz+Ram 512 mb+HDD 80Gb+VGA+Mouse+USB+DVD+LCD 15' View Sonic. Liquidate in Dec,2012</t>
  </si>
  <si>
    <t>EQ0472-1</t>
  </si>
  <si>
    <t>PC C2D94GZM1GB x 160Gs. Liquidate in dec,2012</t>
  </si>
  <si>
    <t>T&amp;H Co.,Ltd</t>
  </si>
  <si>
    <t>EQ0473-1</t>
  </si>
  <si>
    <t>PC C2D94GZM1GB x 160Gs ( Ms Ut That)</t>
  </si>
  <si>
    <t>EQ1264-1</t>
  </si>
  <si>
    <t>Dụng cụ đo điện KYORITSU 2412 Serial No: W0341 705</t>
  </si>
  <si>
    <t>IETCo.</t>
  </si>
  <si>
    <t>KYORITSU</t>
  </si>
  <si>
    <t>EQ1480-1</t>
  </si>
  <si>
    <t>May bo vi tinh bao gom: Mainboard/CPU/Ddram/HDD/Case/Nguon/Keyboard/Mouse</t>
  </si>
  <si>
    <t>EQ0797-1</t>
  </si>
  <si>
    <t>Forklift truck HSB1516</t>
  </si>
  <si>
    <t>Cty CP TMDV Bến Thành</t>
  </si>
  <si>
    <t>EQ1090-1</t>
  </si>
  <si>
    <t>Computer (mainboard Intel Core I3, Ram 2Gb + monitor LCD LG W1943)</t>
  </si>
  <si>
    <t>EQ0613-1</t>
  </si>
  <si>
    <t>Computer Intel Core E-2200 (2,2 Ghz)
LCD Samsung 732N, DVD 16xL6
UPS 500VA Santak</t>
  </si>
  <si>
    <t>EQ1352-1</t>
  </si>
  <si>
    <t>May tinh xach tay HP 4430S và Bo nho vi tinh Kingmax 2GB/1333</t>
  </si>
  <si>
    <t>EQ1136-1</t>
  </si>
  <si>
    <t>Computer (Mainboard Foxcom, Chipset Intel Core I3, Ram, DVD RW..)</t>
  </si>
  <si>
    <t>EQ1495-1</t>
  </si>
  <si>
    <t>May bo vi tinh bao gom: Mainboard/CPU/Ram/HDD/Case/Keyboard/Mouse/DVD/Nguon-NO MONITOR. Use Shimizu's Old Monitor - EQ10791-1</t>
  </si>
  <si>
    <t>CT CP SX TIN HOC SANGTAO</t>
  </si>
  <si>
    <t>EQ0710-1</t>
  </si>
  <si>
    <t>T&amp;hH Value PC G31</t>
  </si>
  <si>
    <t>EQ0676-1</t>
  </si>
  <si>
    <t>Acrobat Professional 
(Requested by Mr. Yoneda)</t>
  </si>
  <si>
    <t>Cty CP-PT KTTM Tan Duc</t>
  </si>
  <si>
    <t>EQ0496-1</t>
  </si>
  <si>
    <t>CPU Intel Core 2 Duo Processor E6320</t>
  </si>
  <si>
    <t>T&amp;H Co., Ltd</t>
  </si>
  <si>
    <t>EQ0499-1</t>
  </si>
  <si>
    <t>CPU: Intel Core 2 Duo Processor E6320</t>
  </si>
  <si>
    <t>T&amp;H Value PC</t>
  </si>
  <si>
    <t>EQ1364-1</t>
  </si>
  <si>
    <t>Nhiet ke tu ghi SK-L200THlla. Dau do No. 8177-00</t>
  </si>
  <si>
    <t>VNR</t>
  </si>
  <si>
    <t>EQ1428-1</t>
  </si>
  <si>
    <t>May bo vi tinh Processor Intel Core i3 3.3GHz ( i3-3220). Mach chinh vi tinh. Bo Nho Ram. O dia cung. Vo may vi tinh. Man hinh LCD. Ban Phim. Chuot</t>
  </si>
  <si>
    <t>EQ1091-1</t>
  </si>
  <si>
    <t>Computer (Mainboard Foxcomn, Ram 2Gb, Chip Intel Core I3 + monitor LCD LG W1943 SE) for Safety Section</t>
  </si>
  <si>
    <t>EQ1092-1/2</t>
  </si>
  <si>
    <t>Computer (Mainboard Foxcomn, Ram 2Gb, Chip Intel Core I3 + monitor LCD LG W1943 SE) for Procurement Section</t>
  </si>
  <si>
    <t>EQ1006-1</t>
  </si>
  <si>
    <t>Digital camera Sony SR68E ( including camera, memory card and spare battery)</t>
  </si>
  <si>
    <t>Cửa hàng máy ảnh Khánh Long</t>
  </si>
  <si>
    <t>EQ0684-1</t>
  </si>
  <si>
    <t>Monitor 16"
System Intel Duo Core - E4600 ( 2.4 Ghz)
Gigabyte Mainboard G31, HDD: 160Gb
DD Ram2 : 1.0 Gb, bus 667.
Key board, Optical mouse, LCD 16"
USB 1.0 Gb Kingmax.</t>
  </si>
  <si>
    <t>EQ1082-1</t>
  </si>
  <si>
    <t>Computer (Mainboard, Chip Intel Core I5 2310-2.9 Ghz)</t>
  </si>
  <si>
    <t>EQ1503-1</t>
  </si>
  <si>
    <t>Bo vi tinh: Mainboard/Ram/CPU/Case/Nguon Kyeboard/Mouse/DVDRW</t>
  </si>
  <si>
    <t>EQ1061-1</t>
  </si>
  <si>
    <t>Computer set (Foxcom H61MVX, Chip Intel Core I3..)</t>
  </si>
  <si>
    <t>EQ1454-1</t>
  </si>
  <si>
    <t>Cong noi mang 24P CISCO SRW2024</t>
  </si>
  <si>
    <t>EQ1389-1</t>
  </si>
  <si>
    <t>Bo May Vi Tinh</t>
  </si>
  <si>
    <t>SAMSUNG</t>
  </si>
  <si>
    <t>CILA</t>
  </si>
  <si>
    <t>EQ1390-1</t>
  </si>
  <si>
    <t>EQ0929-1</t>
  </si>
  <si>
    <t>CPU Intel (Main, CPU, Ram 2Gb, HDD 500Gb)
Mouse, Keyboard, Tower case</t>
  </si>
  <si>
    <t>EQ1238-1</t>
  </si>
  <si>
    <t>Ampe kim AC Clamp Meter Model: 2413F</t>
  </si>
  <si>
    <t>EQ1289-1</t>
  </si>
  <si>
    <t>Dụng cụ đo điện Kyoritsu 2413F</t>
  </si>
  <si>
    <t>Nam Phat VQ</t>
  </si>
  <si>
    <t>Kyoritsu</t>
  </si>
  <si>
    <t>EQ1331-1</t>
  </si>
  <si>
    <t>Bo may vi tinh (CPU/Monitor Samsung LED 19', Mouse, Keyboard)</t>
  </si>
  <si>
    <t>Cila</t>
  </si>
  <si>
    <t>EQ1218-1</t>
  </si>
  <si>
    <t>Mainboard: Gigabyte GA-H61M-DS2 Chipset Intel H61. Processor: Intel Core I3 2100. Memory: 4GB DDR3. Hard drive: Seagate 500GB - Sata2-7200rpm. Optical drive: DVD RW LG SATA. Tower case: Power 600W Fan 12cm. Key Board: Mitsumi Optical USB.</t>
  </si>
  <si>
    <t>EQ0438-1</t>
  </si>
  <si>
    <t>CPU 3.0Ghz,Mainboard,Ram 512Mb,HDD 80Gb,CD Rom,Case,UPS Santak,Keyboard,Mouse,Monitor LCD 15"</t>
  </si>
  <si>
    <t>EQ0396-1</t>
  </si>
  <si>
    <t>Hioki 3286-20</t>
  </si>
  <si>
    <t>Hioki</t>
  </si>
  <si>
    <t>EQ0467-1</t>
  </si>
  <si>
    <t>May do toc do gio T435 (Sn:125139)</t>
  </si>
  <si>
    <t>EQ1151-1</t>
  </si>
  <si>
    <t>Shredder ASMIX SC7520</t>
  </si>
  <si>
    <t>Cty TNHH BNP</t>
  </si>
  <si>
    <t>EQ1002-1</t>
  </si>
  <si>
    <t>Computer (Mainboard Giga, CPU EG700, HDD, DVD…)</t>
  </si>
  <si>
    <t>EQ0945-1</t>
  </si>
  <si>
    <t>Computer (Main/CPU E7500)</t>
  </si>
  <si>
    <t>EQ0972-1</t>
  </si>
  <si>
    <t>Computer (Main CPU  E6500/ Ram 2Gb/HDD 250 Gb/ DVD RW)</t>
  </si>
  <si>
    <t>EQ1130-1</t>
  </si>
  <si>
    <t>Computer Foxcom H61MXV- Core I3, Ram 2Gb, Hard disk 500 Gb, DVD</t>
  </si>
  <si>
    <t>EQ1131-1</t>
  </si>
  <si>
    <t>EQ1146-1</t>
  </si>
  <si>
    <t>Computer ( Mainboard Foxcon, Chip Intel Core I3, Ram, HDD, DVD…)</t>
  </si>
  <si>
    <t>EQ1147-1</t>
  </si>
  <si>
    <t>Computer (Mainboard Foxcon, Chip Intel Core I3, Ram, HDD. DVD..)</t>
  </si>
  <si>
    <t>EQ0909-1</t>
  </si>
  <si>
    <t>HP 2035</t>
  </si>
  <si>
    <t>EQ1149-1</t>
  </si>
  <si>
    <t>Computer (Mainboard Foxcon, Chip Intel Core I3, Ram, DVD…)</t>
  </si>
  <si>
    <t>EQ0876-1</t>
  </si>
  <si>
    <t>Anemo metter Lutron YK-2004 AH</t>
  </si>
  <si>
    <t>EQ0877-1</t>
  </si>
  <si>
    <t>EQ1460-1</t>
  </si>
  <si>
    <t>May giat Toshiba AW-DCCV(WB)</t>
  </si>
  <si>
    <t>Toshiba</t>
  </si>
  <si>
    <t>EQ0976-1</t>
  </si>
  <si>
    <t>UPS Santak  1000 VA</t>
  </si>
  <si>
    <t>EQ1456-1</t>
  </si>
  <si>
    <t>Finger print machine model B-3C</t>
  </si>
  <si>
    <t>EQ0822-1</t>
  </si>
  <si>
    <t>Card Splitter and Digital receiver ( NHK channel) for Japanese 's dormitory</t>
  </si>
  <si>
    <t>Cty TNHH Kỷ Nguyên Số</t>
  </si>
  <si>
    <t>EQ0947-1</t>
  </si>
  <si>
    <t>SMC 6128 L2 EU Switch</t>
  </si>
  <si>
    <t>EQ1096-1</t>
  </si>
  <si>
    <t>KYORITSU 3021</t>
  </si>
  <si>
    <t>CNCTCPKD Thiet Bi Cong Nghiep</t>
  </si>
  <si>
    <t>EQ1112-1</t>
  </si>
  <si>
    <t>Kyoritsu 3021</t>
  </si>
  <si>
    <t>EQ1451-1</t>
  </si>
  <si>
    <t>May in Brother MFC-J6510DW. A3, TOMOKU</t>
  </si>
  <si>
    <t>EQ1452-1</t>
  </si>
  <si>
    <t>EQ1143-1</t>
  </si>
  <si>
    <t>Kyoritsu 2433</t>
  </si>
  <si>
    <t>EQ1475-1</t>
  </si>
  <si>
    <t>Viet Phong finger print machine</t>
  </si>
  <si>
    <t>EQ1305-1</t>
  </si>
  <si>
    <t>Phan mem Acrobat 10 Windows International English AOO License</t>
  </si>
  <si>
    <t>Softline</t>
  </si>
  <si>
    <t>EQ1306-1</t>
  </si>
  <si>
    <t>EQ1307-1</t>
  </si>
  <si>
    <t>EQ0850-1</t>
  </si>
  <si>
    <t>Printer HP LJ  P2015D . ( Procurement Section)</t>
  </si>
  <si>
    <t>EQ1018-1</t>
  </si>
  <si>
    <t>Computer for Salary System: 3 sets
CODE: EQ1018-1;EQ1018-2;EQ1018-3
Project: Nippon; Nidec Copal; SG Stec</t>
  </si>
  <si>
    <t>EQ1420-1</t>
  </si>
  <si>
    <t>May anh Canon PowerShot SX270 HS</t>
  </si>
  <si>
    <t xml:space="preserve"> Canon</t>
  </si>
  <si>
    <t>EQ0592-1</t>
  </si>
  <si>
    <t>Receiver of Satellite TV System (NHK channel)</t>
  </si>
  <si>
    <t>Cty TNHH DV-TM Hoang Son</t>
  </si>
  <si>
    <t>EQ1022-1</t>
  </si>
  <si>
    <t>CPU E7500 - Mainboard Foxconn</t>
  </si>
  <si>
    <t>Cty TNHH Tin Hoc Minh Phúc</t>
  </si>
  <si>
    <t>EQ1375-3</t>
  </si>
  <si>
    <t>Phan mem OfficeStd 2013 SNGL OLP NL</t>
  </si>
  <si>
    <t>TD&amp;T</t>
  </si>
  <si>
    <t>EQ0948-1</t>
  </si>
  <si>
    <t>UPS Santak</t>
  </si>
  <si>
    <t>EQ0686-1</t>
  </si>
  <si>
    <t>Window XP pro SP3 English ( 145 usd)
Office basic 2007 win 32 English 1PK OEM.( 220 usd)</t>
  </si>
  <si>
    <t>Cty CP Tan Duc</t>
  </si>
  <si>
    <t>EQ0997-1</t>
  </si>
  <si>
    <t>Computer ( main board Foxconn, Ram 1Gb, CPU 6500…)</t>
  </si>
  <si>
    <t>EQ0508-1</t>
  </si>
  <si>
    <t>Tu 19" 36U-800 (khay co dinh 800; khay truot 800)</t>
  </si>
  <si>
    <t>Cty TNHH Ky Thuat Q.T.C</t>
  </si>
  <si>
    <t>EQ0525-1</t>
  </si>
  <si>
    <t>*Microsolf
Office 2007 Sngl OLP NL</t>
  </si>
  <si>
    <t>EQ0756-1</t>
  </si>
  <si>
    <t>Computer Intel Dou Core E2200</t>
  </si>
  <si>
    <t>EQ0559-1</t>
  </si>
  <si>
    <t>Panasonic TZ3 (DMC-TZ3-K)
Card Trancend 2Gb</t>
  </si>
  <si>
    <t>Liem Nga</t>
  </si>
  <si>
    <t>EQ0560-1</t>
  </si>
  <si>
    <t>Linh Quang</t>
  </si>
  <si>
    <t>EQ0863-1</t>
  </si>
  <si>
    <t>Dụng cụ đo điện Kyoritsu 2433</t>
  </si>
  <si>
    <t>Cn Cty Kinh Doanh Thiet Bi CN</t>
  </si>
  <si>
    <t>EQ0883-1</t>
  </si>
  <si>
    <t>Cn Cty CP Thiết bị Công Nghiệp</t>
  </si>
  <si>
    <t>EQ1396-1</t>
  </si>
  <si>
    <t>Do dien tro cach dien- Digital Model 3021</t>
  </si>
  <si>
    <t>Kyritsu</t>
  </si>
  <si>
    <t>EQ1397-1</t>
  </si>
  <si>
    <t>EQ0702-1</t>
  </si>
  <si>
    <t>T&amp;H value PC G31 (no monitor)</t>
  </si>
  <si>
    <t>EQ0702-2</t>
  </si>
  <si>
    <t>EQ0702-3</t>
  </si>
  <si>
    <t>EQ0706-1</t>
  </si>
  <si>
    <t>T&amp;H Value PC G31 (E52CO/1GB 160GS) - No monitor.</t>
  </si>
  <si>
    <t>EQ0706-2</t>
  </si>
  <si>
    <t>EQ0706-3</t>
  </si>
  <si>
    <t>EQ0706-4</t>
  </si>
  <si>
    <t>EQ1288-1</t>
  </si>
  <si>
    <t>Dụng cụ đo điện Kyoritsu 2434</t>
  </si>
  <si>
    <t>EQ1020-1</t>
  </si>
  <si>
    <t>Canon IXY10S/ SD3500</t>
  </si>
  <si>
    <t>Cửa hàng Khánh Long</t>
  </si>
  <si>
    <t>EQ1116-1</t>
  </si>
  <si>
    <t>HDD IBM 500Gb 7.2K SAS 2.5 (42DO707)</t>
  </si>
  <si>
    <t>Cty TNHH Yin Hoc Minh Phuc</t>
  </si>
  <si>
    <t>EQ1239-1</t>
  </si>
  <si>
    <t>Win Ult 7 SP1 64-bit English 3pk DSP 3 OEI DVD. GLC-01909 ( Window Japanese)</t>
  </si>
  <si>
    <t>MINH PHUC</t>
  </si>
  <si>
    <t>EQ0457-1</t>
  </si>
  <si>
    <t>Ampere Meter (Model 2413F, Digital - Kyoritsu)</t>
  </si>
  <si>
    <t>EQ1335-1</t>
  </si>
  <si>
    <t>May anh IXUS 230HS Canon</t>
  </si>
  <si>
    <t>CT TNHH THUONG MAI THAC MO</t>
  </si>
  <si>
    <t>EQ1336-1</t>
  </si>
  <si>
    <t>EQ0441-1</t>
  </si>
  <si>
    <t>Temperature and humidity tester</t>
  </si>
  <si>
    <t>Cong Nghe Dinh Cao</t>
  </si>
  <si>
    <t>EQ1421-1</t>
  </si>
  <si>
    <t>Tu lanh ETB2100PE</t>
  </si>
  <si>
    <t>Elextrolux</t>
  </si>
  <si>
    <t>EQ1021-1</t>
  </si>
  <si>
    <t>Canon SD980/ IXY930
SD Card 2Gb</t>
  </si>
  <si>
    <t>Phat Thanh</t>
  </si>
  <si>
    <t>EQ1500-1</t>
  </si>
  <si>
    <t>May anh KTS Canon SX 280HS</t>
  </si>
  <si>
    <t>EQ1037-1</t>
  </si>
  <si>
    <t>Win IILT 7SP1</t>
  </si>
  <si>
    <t>EQ1039-1</t>
  </si>
  <si>
    <t>EQ1048-1</t>
  </si>
  <si>
    <t>Wondow Ult 7SP1</t>
  </si>
  <si>
    <t>EQ1240-1</t>
  </si>
  <si>
    <t>Panasonic Lumix DMC-ZS10 ( DMC-TZ/DMC-TZ22)</t>
  </si>
  <si>
    <t>TÂN LONG CAMERA</t>
  </si>
  <si>
    <t>EQ0637-1</t>
  </si>
  <si>
    <t>Digital Camera Panasonic TZ2</t>
  </si>
  <si>
    <t>Nguyen Kim</t>
  </si>
  <si>
    <t>EQ1111-1</t>
  </si>
  <si>
    <t>Kyoritsu 5202</t>
  </si>
  <si>
    <t>EQ1287-3</t>
  </si>
  <si>
    <t>Additional equipment to IBM Serves- Ổ cứng IBM(1000GB)Sata II 7.2K3.5''(43W626)</t>
  </si>
  <si>
    <t>CT TNHH Bon Giai Phap</t>
  </si>
  <si>
    <t>EQ0848-1</t>
  </si>
  <si>
    <t>Dụng cụ đo điện Kyoritsu 2431</t>
  </si>
  <si>
    <t>Cn Cty CP KD Thiet bi CN</t>
  </si>
  <si>
    <t>EQ1045-1</t>
  </si>
  <si>
    <t>CANON SD1000 (Serial No.6123608276)
Memory Card SD 1 Gb - Screen Protector
Transfer from Hanoi</t>
  </si>
  <si>
    <t>EQ1009-1</t>
  </si>
  <si>
    <t>KYORITSU 5202 - J0007080</t>
  </si>
  <si>
    <t>CN CTY CP KD THIET BI CN</t>
  </si>
  <si>
    <t>EQ0891-1</t>
  </si>
  <si>
    <t>Canon IXY 210. Liquidation On Mar, 2012</t>
  </si>
  <si>
    <t>Ms.Thu</t>
  </si>
  <si>
    <t>EQ1008-1</t>
  </si>
  <si>
    <t>KYORITSU 4105A - W8147513</t>
  </si>
  <si>
    <t>EQ0885-1</t>
  </si>
  <si>
    <t>Printer EPSON LQ 300+II. Disposal 5-Apr,2013</t>
  </si>
  <si>
    <t>EQ1272-1</t>
  </si>
  <si>
    <t>Camera KTS DSC-W690/BC 32</t>
  </si>
  <si>
    <t>EQ0970-1</t>
  </si>
  <si>
    <t>Caonon Ixus 105</t>
  </si>
  <si>
    <t>Ms Thu Camera</t>
  </si>
  <si>
    <t>EQ1080-1</t>
  </si>
  <si>
    <t>Win Pro 7 Sngl OLPNL FQC_ 02872</t>
  </si>
  <si>
    <t>EQ1145-1</t>
  </si>
  <si>
    <t>Win Pro 7 Sngl OLP</t>
  </si>
  <si>
    <t>EQ0327-1</t>
  </si>
  <si>
    <t>LCD 15" ViewSonic. Liquidate in Dec,2012</t>
  </si>
  <si>
    <t>Chan Chinh Co.,Ltd</t>
  </si>
  <si>
    <t>EQ0733-1</t>
  </si>
  <si>
    <t>Dictionary Javidic 2007</t>
  </si>
  <si>
    <t>EQ0326-1</t>
  </si>
  <si>
    <t>Analogue 3314 -Kyoritsu</t>
  </si>
  <si>
    <t>CN Cty CP KD TBCN</t>
  </si>
  <si>
    <t>EQ0949-1</t>
  </si>
  <si>
    <t>Digital camera Canon IXY 200F</t>
  </si>
  <si>
    <t>Ms. Thu Camera</t>
  </si>
  <si>
    <t>EQ0969-1</t>
  </si>
  <si>
    <t>Canon IXY 200F</t>
  </si>
  <si>
    <t>EQ0638-1</t>
  </si>
  <si>
    <t>Digital Camera Nikon Coolpix S510. Lost from 2010</t>
  </si>
  <si>
    <t>EQ0403-1</t>
  </si>
  <si>
    <t>Toshiba 8950SV/Mr.Kishi 's house</t>
  </si>
  <si>
    <t>EQ0996-1</t>
  </si>
  <si>
    <t>Canon 1300IS + SD Card 2Gb. Transfer from Le Van Viên</t>
  </si>
  <si>
    <t>Ms.Thu Camera</t>
  </si>
  <si>
    <t>EQ1394-1</t>
  </si>
  <si>
    <t>Do nhiet do bang tia laser-Digital Model 5510</t>
  </si>
  <si>
    <t>EQ1395-1</t>
  </si>
  <si>
    <t>EQ1242-1</t>
  </si>
  <si>
    <t>Win 7 Pro OLP</t>
  </si>
  <si>
    <t>EQ0917-1</t>
  </si>
  <si>
    <t>Canon IXY 200. Disposal 26/1/2013</t>
  </si>
  <si>
    <t>EQ0918-1</t>
  </si>
  <si>
    <t>Canon XY 200</t>
  </si>
  <si>
    <t>EQ0627-1</t>
  </si>
  <si>
    <t>Casio DIG EXL-Z80</t>
  </si>
  <si>
    <t>Cty TNHH TMDV Long Binh</t>
  </si>
  <si>
    <t>EQ0628-1</t>
  </si>
  <si>
    <t>EQ1410-1</t>
  </si>
  <si>
    <t>Tu lanh SANYO SR 145PN(SG)</t>
  </si>
  <si>
    <t>SANYO</t>
  </si>
  <si>
    <t>NGUYEN KIM</t>
  </si>
  <si>
    <t>EQ1332-1</t>
  </si>
  <si>
    <t>May in kim OKI ML-1190</t>
  </si>
  <si>
    <t>EQ1373-1</t>
  </si>
  <si>
    <t>May in Kim OKI ML-1190</t>
  </si>
  <si>
    <t>EQ1398-1</t>
  </si>
  <si>
    <t>Do cuong do anh sang- Digital Model 5202</t>
  </si>
  <si>
    <t>EQ1405-1</t>
  </si>
  <si>
    <t>Do cuong do anh sang-Digital Model 5202</t>
  </si>
  <si>
    <t>EQ0632-1</t>
  </si>
  <si>
    <t>Digital Camera EXL-Z80</t>
  </si>
  <si>
    <t>Cty TNHH Long Binh</t>
  </si>
  <si>
    <t>EQ1117-1</t>
  </si>
  <si>
    <t>HDD IBM 146Gb SAS - 42DO632</t>
  </si>
  <si>
    <t>EQ1118-1</t>
  </si>
  <si>
    <t>IBM4Gb (49Y1435)</t>
  </si>
  <si>
    <t>EQ0718-1</t>
  </si>
  <si>
    <t>UPS Santak 500KVA
Linksys WAG 200G</t>
  </si>
  <si>
    <t>EQ1363-1</t>
  </si>
  <si>
    <t>Tu lanh Sanyo SR-145PN</t>
  </si>
  <si>
    <t>CS Trang Tri Noi That Phat Thanh</t>
  </si>
  <si>
    <t>EQ1485-1</t>
  </si>
  <si>
    <t>Xe day hang prestar NF301at Office</t>
  </si>
  <si>
    <t>THADACO</t>
  </si>
  <si>
    <t>EQ1287-4</t>
  </si>
  <si>
    <t>Additional equipment to IBM Serves- Ổ cứng 148 GB SAS 15K 3.5'' HSW (40K1044)</t>
  </si>
  <si>
    <t>EQ0841-1</t>
  </si>
  <si>
    <t>UPS Santak 2000 Blazer for Server Room</t>
  </si>
  <si>
    <t>EQ1324-1</t>
  </si>
  <si>
    <t>May anh KTS Canon A3400</t>
  </si>
  <si>
    <t>EQ1325-1</t>
  </si>
  <si>
    <t>EQ1326-1</t>
  </si>
  <si>
    <t>EQ1409-1</t>
  </si>
  <si>
    <t>Plastic Sqeezer for WE3</t>
  </si>
  <si>
    <t>CIBS FUSION 3000L A3</t>
  </si>
  <si>
    <t>EQ1429-1</t>
  </si>
  <si>
    <t>May ep GBC FUSION 3000LA3</t>
  </si>
  <si>
    <t>EQ1354-1</t>
  </si>
  <si>
    <t>CT TNHH TM Cong Nghe Hong Quang</t>
  </si>
  <si>
    <t>EQ0500-1</t>
  </si>
  <si>
    <t>17" LCD Display (Viewsonic VA703b)</t>
  </si>
  <si>
    <t>EQ0880-1</t>
  </si>
  <si>
    <t>Window Software</t>
  </si>
  <si>
    <t>EQ1252-1</t>
  </si>
  <si>
    <t>Model 3132A ( Dụng cụ đo điện)</t>
  </si>
  <si>
    <t>NAM PHAT VQ</t>
  </si>
  <si>
    <t>EQ1265-1</t>
  </si>
  <si>
    <t>Dụng cụ đo điện KYORITSU 3132A</t>
  </si>
  <si>
    <t>EQ1019-1</t>
  </si>
  <si>
    <t>Window Pro 7 for Salary System
Code: EQ1019-1;EQ1019-2;EQ1019-3
Project: Nippon; Nidec Copal; SG Stec</t>
  </si>
  <si>
    <t>EQ1023-1</t>
  </si>
  <si>
    <t>Window Pro 732 bit</t>
  </si>
  <si>
    <t>Cty TNHH Tin Học Minh Phúc</t>
  </si>
  <si>
    <t>EQ1030-1</t>
  </si>
  <si>
    <t>Win FQC-01166</t>
  </si>
  <si>
    <t>EQ1032-1</t>
  </si>
  <si>
    <t>Win FQC-001166</t>
  </si>
  <si>
    <t>EQ1035-1</t>
  </si>
  <si>
    <t>Window Pro 7</t>
  </si>
  <si>
    <t>EQ1044-1</t>
  </si>
  <si>
    <t>Windows Pro 7</t>
  </si>
  <si>
    <t>EQ1050-1</t>
  </si>
  <si>
    <t>Win Pro 7 DSP</t>
  </si>
  <si>
    <t>EQ1052-1</t>
  </si>
  <si>
    <t>Window 7DSP 30EI</t>
  </si>
  <si>
    <t>EQ1057-1</t>
  </si>
  <si>
    <t>Windows Pro 7 DSP</t>
  </si>
  <si>
    <t>EQ1058-1</t>
  </si>
  <si>
    <t>Window Pro 7 DSP</t>
  </si>
  <si>
    <t>EQ1062-1</t>
  </si>
  <si>
    <t>Windows Pro 7 DSP 30FI</t>
  </si>
  <si>
    <t>EQ0618-1</t>
  </si>
  <si>
    <t>Drill GBH-2-265</t>
  </si>
  <si>
    <t>Cty TNHH TBKT Co Thanh</t>
  </si>
  <si>
    <t>EQ0475-1</t>
  </si>
  <si>
    <t>LCD Display Samsung 540N</t>
  </si>
  <si>
    <t>EQ0476-1</t>
  </si>
  <si>
    <t>EQ0477-1</t>
  </si>
  <si>
    <t>EQ0479-1</t>
  </si>
  <si>
    <t>EQ0480-1</t>
  </si>
  <si>
    <t>EQ0481-1</t>
  </si>
  <si>
    <t>EQ0482-1</t>
  </si>
  <si>
    <t>EQ0838-1</t>
  </si>
  <si>
    <t>Vapour Consumer
Aikyo AD-9B-EU</t>
  </si>
  <si>
    <t>Cty TNHH XD Môi Trường</t>
  </si>
  <si>
    <t>EQ0990-1</t>
  </si>
  <si>
    <t>Finger print machines</t>
  </si>
  <si>
    <t>Cty TNHH IT WORKS VN</t>
  </si>
  <si>
    <t>EQ1141-1</t>
  </si>
  <si>
    <t>Kyoritsu 3132A</t>
  </si>
  <si>
    <t>EQ1375-2</t>
  </si>
  <si>
    <t>Phan mem WinPro 8 SNGL OLP NL Legalization GetGenume</t>
  </si>
  <si>
    <t>EQ0908-1</t>
  </si>
  <si>
    <t>Windows Pro</t>
  </si>
  <si>
    <t>EQ0921-1</t>
  </si>
  <si>
    <t>Window Pro 7 32 Bit</t>
  </si>
  <si>
    <t>EQ0930-1</t>
  </si>
  <si>
    <t>Windows Pro7 - 32 Bit</t>
  </si>
  <si>
    <t>EQ0932-1</t>
  </si>
  <si>
    <t>Window 7 Pro</t>
  </si>
  <si>
    <t>EQ0934-1</t>
  </si>
  <si>
    <t>EQ0944-1</t>
  </si>
  <si>
    <t>Window Pro</t>
  </si>
  <si>
    <t>EQ0966-1</t>
  </si>
  <si>
    <t>Win Pro 7</t>
  </si>
  <si>
    <t>EQ0973-1</t>
  </si>
  <si>
    <t>EQ0999-1</t>
  </si>
  <si>
    <t>Windows Pro 7 32 bit</t>
  </si>
  <si>
    <t>EQ1001-1</t>
  </si>
  <si>
    <t>Windows Pro 7 32bit</t>
  </si>
  <si>
    <t>EQ1004-1</t>
  </si>
  <si>
    <t>Windows Pro 7 - 32 bit</t>
  </si>
  <si>
    <t>EQ0767-1</t>
  </si>
  <si>
    <t>Window XP PRO (Japanese Version)</t>
  </si>
  <si>
    <t>EQ1322-1</t>
  </si>
  <si>
    <t>May chup hinh Canon Powershot A3400 IS</t>
  </si>
  <si>
    <t>EQ1108-1</t>
  </si>
  <si>
    <t>Refrigerator Sanyo SR-11JD</t>
  </si>
  <si>
    <t>Cty CP Thuong Mai Nguyen Kim</t>
  </si>
  <si>
    <t>EQ0812-1</t>
  </si>
  <si>
    <t>Window XP Pro Japanese</t>
  </si>
  <si>
    <t>EQ0561-1</t>
  </si>
  <si>
    <t>Nokia 6233</t>
  </si>
  <si>
    <t>The Gioi Di Dong</t>
  </si>
  <si>
    <t>EQ0413-1</t>
  </si>
  <si>
    <t>LCD 15" use in Nitto Fuji</t>
  </si>
  <si>
    <t>EQ0923-1</t>
  </si>
  <si>
    <t>Windows Pro 7 32 Bit</t>
  </si>
  <si>
    <t>EQ0796-1</t>
  </si>
  <si>
    <t>Refrigerator SHARP</t>
  </si>
  <si>
    <t>Nguyễn Kim</t>
  </si>
  <si>
    <t>EQ1120-1</t>
  </si>
  <si>
    <t>Brother PT2730 (Tepra) for Tan Thuan area</t>
  </si>
  <si>
    <t>Cty TNHH MTV Nhanh Nhanh</t>
  </si>
  <si>
    <t>EQ1154-1</t>
  </si>
  <si>
    <t>Brother PT 2730</t>
  </si>
  <si>
    <t>EQ0528-1</t>
  </si>
  <si>
    <t>Nokia 6300</t>
  </si>
  <si>
    <t>Cty CP The Gioi Di Dong</t>
  </si>
  <si>
    <t>EQ0895-1</t>
  </si>
  <si>
    <t>Torque wrench-N1000 QLK</t>
  </si>
  <si>
    <t>Cty TNHH KT -TM An Khang</t>
  </si>
  <si>
    <t>EQ0904-1</t>
  </si>
  <si>
    <t>Torque wrench N1000QLK</t>
  </si>
  <si>
    <t>Cty TNHH An Khang</t>
  </si>
  <si>
    <t>EQ1387-1</t>
  </si>
  <si>
    <t>May Brother PT 2730</t>
  </si>
  <si>
    <t>EQ1388-1</t>
  </si>
  <si>
    <t>EQ0729-1</t>
  </si>
  <si>
    <t>Window Vista Business Sngl OLP NL Get Genuine</t>
  </si>
  <si>
    <t>Cty TNHH TH-TM Chan Chinh</t>
  </si>
  <si>
    <t>EQ0720-1</t>
  </si>
  <si>
    <t>Bookshelf (1.90x1.04x2.0) for IT Section</t>
  </si>
  <si>
    <t>Cty TNHH Tan Phat Thanh</t>
  </si>
  <si>
    <t>EQ1461-1</t>
  </si>
  <si>
    <t>May Hut Bui ZTF7660</t>
  </si>
  <si>
    <t>ELECTROLUX</t>
  </si>
  <si>
    <t>EQ0469</t>
  </si>
  <si>
    <t>Ampere Meter - Model 2431</t>
  </si>
  <si>
    <t>CN Cty CPKD Thiet Bi Cong Nghiep</t>
  </si>
  <si>
    <t>EQ0704-1</t>
  </si>
  <si>
    <t>Monitor View Sonic 17" LCD ( VA703b)</t>
  </si>
  <si>
    <t>EQ0768-1</t>
  </si>
  <si>
    <t>CANON A480</t>
  </si>
  <si>
    <t>EQ1016-1</t>
  </si>
  <si>
    <t>KYORITSU 3132A - W8136716</t>
  </si>
  <si>
    <t>EQ1017-1</t>
  </si>
  <si>
    <t>KYORITSU 3132A</t>
  </si>
  <si>
    <t>CN Cty CP KD Thiết bị điện CN</t>
  </si>
  <si>
    <t>EQ1026-1</t>
  </si>
  <si>
    <t>CN Cty CPKD Thiết Bị Công Nghiệp</t>
  </si>
  <si>
    <t>EQ1292-1</t>
  </si>
  <si>
    <t>Máy chấm công Ronald Jack X-628C_ID.
Veco Project-&gt; Vina Tak</t>
  </si>
  <si>
    <t>CT TNHH May Van Phong MINH TAN</t>
  </si>
  <si>
    <t>EQ1293-1</t>
  </si>
  <si>
    <t>Máy chấm công Ronald Jack X-628C_ID</t>
  </si>
  <si>
    <t>EQ1318-1</t>
  </si>
  <si>
    <t>May cham cong bang dau van tay X628C</t>
  </si>
  <si>
    <t>Minh Tan</t>
  </si>
  <si>
    <t>Ronald Jack</t>
  </si>
  <si>
    <t>EQ1319-1</t>
  </si>
  <si>
    <t>May cham cong bang dau van tay X628C-TokyoRope</t>
  </si>
  <si>
    <t>EQ0749-1</t>
  </si>
  <si>
    <t>Camera Sony S750</t>
  </si>
  <si>
    <t>Cty TNHH TM&amp;KTS Lê San</t>
  </si>
  <si>
    <t>EQ0857-1</t>
  </si>
  <si>
    <t>EQ0870-1</t>
  </si>
  <si>
    <t>Window</t>
  </si>
  <si>
    <t>EQ0871-1</t>
  </si>
  <si>
    <t>Window software</t>
  </si>
  <si>
    <t>EQ0875-1</t>
  </si>
  <si>
    <t>Window Solfware</t>
  </si>
  <si>
    <t>EQ0920-1</t>
  </si>
  <si>
    <t>Monitor LCD Samsung B2030</t>
  </si>
  <si>
    <t>EQ0595-1</t>
  </si>
  <si>
    <t>Canon A460</t>
  </si>
  <si>
    <t>Cty TNHH Thao Nhien</t>
  </si>
  <si>
    <t>EQ1224-1</t>
  </si>
  <si>
    <t>Man hinh LCD 20''E2051T</t>
  </si>
  <si>
    <t>EQ1229-1</t>
  </si>
  <si>
    <t>LG LCD 20"E2051T</t>
  </si>
  <si>
    <t>EQ1060-1</t>
  </si>
  <si>
    <t>Monitor LCD SS20"</t>
  </si>
  <si>
    <t>EQ1063-1</t>
  </si>
  <si>
    <t>Monitor LCD B2030</t>
  </si>
  <si>
    <t>EQ0349-1</t>
  </si>
  <si>
    <t>UPS 1006VA/Sever</t>
  </si>
  <si>
    <t>EQ1241-1</t>
  </si>
  <si>
    <t>W610/SC E32</t>
  </si>
  <si>
    <t>EQ1093-1</t>
  </si>
  <si>
    <t>KYORITSU 2002 PA</t>
  </si>
  <si>
    <t>CN CTCPKD THIET BI CN</t>
  </si>
  <si>
    <t>EQ1355-1</t>
  </si>
  <si>
    <t>May cham cong bang dau van tay - Visuco Project</t>
  </si>
  <si>
    <t>EQ1356-1</t>
  </si>
  <si>
    <t>May cham cong bang dau van tay - NOK-AEON</t>
  </si>
  <si>
    <t>EQ1357-1</t>
  </si>
  <si>
    <t>May cham cong bang dau van tay - Ben Tre Project-Panasonic</t>
  </si>
  <si>
    <t>EQ1358-1</t>
  </si>
  <si>
    <t>May cham cong bang dau van tay - Spare-Sonadezi</t>
  </si>
  <si>
    <t>EQ1359-1</t>
  </si>
  <si>
    <t>May cham cong bang dau van tay - NESTLE Project</t>
  </si>
  <si>
    <t>EQ1360-1</t>
  </si>
  <si>
    <t>May cham cong bang dau van tay - Hariki  Project-Terumo</t>
  </si>
  <si>
    <t>EQ1361-1</t>
  </si>
  <si>
    <t>May cham cong bang dau van tay - Furukawa Project - Shiseido</t>
  </si>
  <si>
    <t>EQ1362-1</t>
  </si>
  <si>
    <t>May cham cong bang dau van tay - HCM Office Project - Tan Thuan</t>
  </si>
  <si>
    <t>EQ0699-1</t>
  </si>
  <si>
    <t>Digital Camera Panasonic FS3 ---&gt; tranfers to Mr Duy Hinh</t>
  </si>
  <si>
    <t>EQ0845-1</t>
  </si>
  <si>
    <t>Digital Camera Panasonic</t>
  </si>
  <si>
    <t>EQ1150-1</t>
  </si>
  <si>
    <t>Camera Sony W530 (ADM. Section)</t>
  </si>
  <si>
    <t>Cty CPTM Nguyen Kim</t>
  </si>
  <si>
    <t>EQ0714-1</t>
  </si>
  <si>
    <t>Digital Camera Casio Dig EX-Z9</t>
  </si>
  <si>
    <t>Cty TNHH TM-DV Long Binh</t>
  </si>
  <si>
    <t>EQ0805-1</t>
  </si>
  <si>
    <t>Digital Camera Sony  S930</t>
  </si>
  <si>
    <t>EQ0862-1</t>
  </si>
  <si>
    <t>Dụng cụ đo điện Kyoritsu 3132A</t>
  </si>
  <si>
    <t>EQ0878-1</t>
  </si>
  <si>
    <t>Cn Cty CP KD Thiet Bi CN</t>
  </si>
  <si>
    <t>EQ0882-1</t>
  </si>
  <si>
    <t>EQ1366-1</t>
  </si>
  <si>
    <t>May anh Canon PowerShot A3400 IS</t>
  </si>
  <si>
    <t>CTCP TM Thac Mo</t>
  </si>
  <si>
    <t>EQ1367-1</t>
  </si>
  <si>
    <t>EQ1368-1</t>
  </si>
  <si>
    <t>EQ1369-1</t>
  </si>
  <si>
    <t>EQ1370-1</t>
  </si>
  <si>
    <t>EQ1371-1</t>
  </si>
  <si>
    <t>EQ1372-1</t>
  </si>
  <si>
    <t>EQ1192-1</t>
  </si>
  <si>
    <t>Camera DSC-W610</t>
  </si>
  <si>
    <t>EQ1010-1</t>
  </si>
  <si>
    <t>KYORITSU 2012R SERI 0137004</t>
  </si>
  <si>
    <t>CN CTY CP THIET BI CN</t>
  </si>
  <si>
    <t>EQ1011-1</t>
  </si>
  <si>
    <t>KYORITSU 2012R SERI 0137089</t>
  </si>
  <si>
    <t>EQ1012-1</t>
  </si>
  <si>
    <t>KYORITSU 2012R SERI 0137007</t>
  </si>
  <si>
    <t>EQ0894-1</t>
  </si>
  <si>
    <t>Torque wrench- N500QLK</t>
  </si>
  <si>
    <t>Cty TNHH KT-TM An Khang</t>
  </si>
  <si>
    <t>EQ1383-1</t>
  </si>
  <si>
    <t>May chup anh Canon Power Shoot A3400</t>
  </si>
  <si>
    <t>EQ1384-1</t>
  </si>
  <si>
    <t>EQ1385-1</t>
  </si>
  <si>
    <t>EQ1386-1</t>
  </si>
  <si>
    <t>May chup anh Canon PowerShot A3400</t>
  </si>
  <si>
    <t>EQ0792-1</t>
  </si>
  <si>
    <t>Window XP</t>
  </si>
  <si>
    <t>EQ0792-2</t>
  </si>
  <si>
    <t>EQ0755-1</t>
  </si>
  <si>
    <t>Window XP Pro</t>
  </si>
  <si>
    <t>EQ0773-1</t>
  </si>
  <si>
    <t>EQ0773-2</t>
  </si>
  <si>
    <t>EQ0773-3</t>
  </si>
  <si>
    <t>EQ0494-1</t>
  </si>
  <si>
    <t>Digital Clamp Meters 2037 
SN: 141121</t>
  </si>
  <si>
    <t>Cty CP Kinh Doanh TBCN</t>
  </si>
  <si>
    <t>EQ0968-1</t>
  </si>
  <si>
    <t>LCD Samsung 1720 NRX</t>
  </si>
  <si>
    <t>EQ0617-1</t>
  </si>
  <si>
    <t>High Speed Cutter GC02000</t>
  </si>
  <si>
    <t>EQ0915-1</t>
  </si>
  <si>
    <t>HUB 24 port</t>
  </si>
  <si>
    <t>EQ0919-1</t>
  </si>
  <si>
    <t>Switch 24 port</t>
  </si>
  <si>
    <t>EQ0703-1</t>
  </si>
  <si>
    <t>Window XP-SP2 English</t>
  </si>
  <si>
    <t>EQ0703-2</t>
  </si>
  <si>
    <t>EQ0703-3</t>
  </si>
  <si>
    <t>EQ0707-1</t>
  </si>
  <si>
    <t>EQ0707-2</t>
  </si>
  <si>
    <t>EQ0707-3</t>
  </si>
  <si>
    <t>EQ0707-4</t>
  </si>
  <si>
    <t>EQ0709-1</t>
  </si>
  <si>
    <t>Window XP Professional</t>
  </si>
  <si>
    <t>EQ0717-1</t>
  </si>
  <si>
    <t>Window XP SP3</t>
  </si>
  <si>
    <t>EQ0742-1</t>
  </si>
  <si>
    <t>Window XP Pro SP2 OEM</t>
  </si>
  <si>
    <t>EQ0725-1</t>
  </si>
  <si>
    <t>TV Panasonic TC-21 FX24V ( Japanese's Dorm)</t>
  </si>
  <si>
    <t>EQ0753-1</t>
  </si>
  <si>
    <t>Digital Camera Panasonic FS3</t>
  </si>
  <si>
    <t>EQ0758-1</t>
  </si>
  <si>
    <t>Cty CPTM Nguyễn Kim</t>
  </si>
  <si>
    <t>EQ1260-1</t>
  </si>
  <si>
    <t>Camera Kỹ Thuật số W610/BQ</t>
  </si>
  <si>
    <t>EQ1261-1</t>
  </si>
  <si>
    <t>EQ1262-1</t>
  </si>
  <si>
    <t>EQ1263-1</t>
  </si>
  <si>
    <t>BH0771-1</t>
  </si>
  <si>
    <t>Panasonic DMC FS4</t>
  </si>
  <si>
    <t>EQ1097-1</t>
  </si>
  <si>
    <t>Digital Camera Sony DSC W530 + Card Gb</t>
  </si>
  <si>
    <t>Cty TNHH MTV  TM&amp;KTS Le San</t>
  </si>
  <si>
    <t>EQ1107-1</t>
  </si>
  <si>
    <t>Digital Camera Sony DSC W530 + Card 2Gb</t>
  </si>
  <si>
    <t>Cty TNHH MTV TM&amp;KTS Le San</t>
  </si>
  <si>
    <t>EQ1418-1</t>
  </si>
  <si>
    <t>May anh canon PowerShot A2600</t>
  </si>
  <si>
    <t>EQ1419-1</t>
  </si>
  <si>
    <t>EQ1432-1</t>
  </si>
  <si>
    <t>May anh Canon Powershot A2600</t>
  </si>
  <si>
    <t>EQ1433-1</t>
  </si>
  <si>
    <t>EQ1435-1</t>
  </si>
  <si>
    <t>EQ1208-1</t>
  </si>
  <si>
    <t>KTS DSC - W610/BC E32</t>
  </si>
  <si>
    <t>EQ1270-1</t>
  </si>
  <si>
    <t>Camera KTS DSC-W610/BQ E32</t>
  </si>
  <si>
    <t>EQ1271-1</t>
  </si>
  <si>
    <t>EQ1220-1</t>
  </si>
  <si>
    <t>Ky Thuat so DSC-W610/BC</t>
  </si>
  <si>
    <t>EQ1221-1</t>
  </si>
  <si>
    <t>EQ1222-1</t>
  </si>
  <si>
    <t>BD0831-1</t>
  </si>
  <si>
    <t>LCD LG 1742 S</t>
  </si>
  <si>
    <t>Cty CP Công Nghệ Hồng Đức</t>
  </si>
  <si>
    <t>EQ1249-1</t>
  </si>
  <si>
    <t>Model 2001( Dụng cu đo điện)</t>
  </si>
  <si>
    <t>EQ1249-2</t>
  </si>
  <si>
    <t>EQ1249-3</t>
  </si>
  <si>
    <t>EQ1193-1</t>
  </si>
  <si>
    <t>UPS Santak 1000 VA</t>
  </si>
  <si>
    <t>EQ0765-1</t>
  </si>
  <si>
    <t>Nokia 6300 (Silver-512MB)</t>
  </si>
  <si>
    <t>Cty CP Thế Giới Di Động</t>
  </si>
  <si>
    <t>EQ1473-1</t>
  </si>
  <si>
    <t>May anh Canon A2600</t>
  </si>
  <si>
    <t>EQ1474-1</t>
  </si>
  <si>
    <t>EQ0442-1</t>
  </si>
  <si>
    <t>Windows XP Pro SP2 English 1 pk OEM</t>
  </si>
  <si>
    <t>EQ0813-1</t>
  </si>
  <si>
    <t>Megaohm metter Kyorysu 3312</t>
  </si>
  <si>
    <t>CN Cty CP Thiết Bị Công Nghiệp</t>
  </si>
  <si>
    <t>EQ0859-1</t>
  </si>
  <si>
    <t>EQ1496-1</t>
  </si>
  <si>
    <t>EQ1497-1</t>
  </si>
  <si>
    <t>EQ1498-1</t>
  </si>
  <si>
    <t>EQ1499-1</t>
  </si>
  <si>
    <t>EQ0806-1</t>
  </si>
  <si>
    <t>Nokia 6300 B Silver</t>
  </si>
  <si>
    <t>Cty TNHH SX-TM-XNK Viễn Thông A</t>
  </si>
  <si>
    <t>EQ1109-1</t>
  </si>
  <si>
    <t>Kyoritsu 2040</t>
  </si>
  <si>
    <t>EQ0886-1</t>
  </si>
  <si>
    <t>HDD 500 Gb WD passport Essential</t>
  </si>
  <si>
    <t>EQ1430-1</t>
  </si>
  <si>
    <t>May cham cong bang dau van tay Ronal Jack X628C- HCM Office</t>
  </si>
  <si>
    <t>EQ1431-1</t>
  </si>
  <si>
    <t>May cham cong bang dau van tay Ronal Jack X628C- TOMOKU</t>
  </si>
  <si>
    <t>EQ0397-1</t>
  </si>
  <si>
    <t>2 KVA Santak</t>
  </si>
  <si>
    <t>EQ1137-1~4</t>
  </si>
  <si>
    <t>Monitor LCD LG 1943</t>
  </si>
  <si>
    <t>EQ1148-1</t>
  </si>
  <si>
    <t>Monitor LCD LG19" - E1940S</t>
  </si>
  <si>
    <t>EQ0668-1</t>
  </si>
  <si>
    <t>Cabinet ( Glass door)
914x457x1830</t>
  </si>
  <si>
    <t>Linh Quang Co., Ltd</t>
  </si>
  <si>
    <t>Gia Phuc</t>
  </si>
  <si>
    <t>EQ0770-1</t>
  </si>
  <si>
    <t>HDD external Western elemen3.5"</t>
  </si>
  <si>
    <t>EQ0974-1</t>
  </si>
  <si>
    <t>Monitor LG LCD</t>
  </si>
  <si>
    <t>EQ1205-1</t>
  </si>
  <si>
    <t>Hard drive external 500 Gb Seagate Go  Flex</t>
  </si>
  <si>
    <t>EQ1206-1</t>
  </si>
  <si>
    <t>EQ1207-1</t>
  </si>
  <si>
    <t>EQ1186-1</t>
  </si>
  <si>
    <t>CAMERA DMC-S3GA</t>
  </si>
  <si>
    <t>EQ1187-1</t>
  </si>
  <si>
    <t>EQ1188-1</t>
  </si>
  <si>
    <t>EQ1189-1</t>
  </si>
  <si>
    <t>EQ1152-1</t>
  </si>
  <si>
    <t>Digital Camera Panasonic DMC S3GA. Disposal Jan/2013</t>
  </si>
  <si>
    <t>EQ1323-1</t>
  </si>
  <si>
    <t>May chup hinh Sony DSC-W710/BC E32. His Old Camera can not work well, so he has to have a new camera.</t>
  </si>
  <si>
    <t>EQ1014-1</t>
  </si>
  <si>
    <t>KYORITSU 2001 - 0171744</t>
  </si>
  <si>
    <t>EQ1015-1</t>
  </si>
  <si>
    <t>KYORITSU 2001 - 0171743</t>
  </si>
  <si>
    <t>EQ0674-1</t>
  </si>
  <si>
    <t>Meeting table  (W1400xD900xH750)</t>
  </si>
  <si>
    <t>Cty TNHH Linh Quang</t>
  </si>
  <si>
    <t>EQ1088-1</t>
  </si>
  <si>
    <t>UPS Santank 1000 VA</t>
  </si>
  <si>
    <t>EQ1064-1</t>
  </si>
  <si>
    <t>Monitor LCD LG W1943 SE</t>
  </si>
  <si>
    <t>EQ1086-1</t>
  </si>
  <si>
    <t>Monitor LCD LG W1943SE</t>
  </si>
  <si>
    <t>EQ1087-1</t>
  </si>
  <si>
    <t>Monitor LCD LG W1943</t>
  </si>
  <si>
    <t>EQ1277-1</t>
  </si>
  <si>
    <t>Blood Pressure measuring</t>
  </si>
  <si>
    <t>.</t>
  </si>
  <si>
    <t>EQ0786-1</t>
  </si>
  <si>
    <t>Wardrobe MFC (1,2*0,6) (Dormitory)</t>
  </si>
  <si>
    <t>Cty TNHH Phát Thành</t>
  </si>
  <si>
    <t>EQ1244-1</t>
  </si>
  <si>
    <t>Man hinh LCD LG 19''-W1943SE</t>
  </si>
  <si>
    <t>EQ1294-1</t>
  </si>
  <si>
    <t>Máy ảnh kỹ thuật số Sony DSC-W610/BZQE32</t>
  </si>
  <si>
    <t>EQ0998-1</t>
  </si>
  <si>
    <t>Monitor LCD 19' LG 1943</t>
  </si>
  <si>
    <t>EQ0905-1</t>
  </si>
  <si>
    <t>Dụng cụ đo điện KYORITSU 2001</t>
  </si>
  <si>
    <t>CN Cty CP Thiết bị CN</t>
  </si>
  <si>
    <t>EQ0927-1</t>
  </si>
  <si>
    <t>EQ1472-1</t>
  </si>
  <si>
    <t>May in nhan SR330</t>
  </si>
  <si>
    <t>EQ0603-1</t>
  </si>
  <si>
    <t>HDD Notebook 160Gb +USB box Sata</t>
  </si>
  <si>
    <t>EQ0658-1</t>
  </si>
  <si>
    <t>Steel Cabinet (900x460x1830)</t>
  </si>
  <si>
    <t>EQ0659-1</t>
  </si>
  <si>
    <t>Steel Hight Cabinet  (W900xD460xH1830)</t>
  </si>
  <si>
    <t>EQ0660-1</t>
  </si>
  <si>
    <t>Steel High Cabinet (W900xD460xH1830)</t>
  </si>
  <si>
    <t>EQ0662-1</t>
  </si>
  <si>
    <t>Steel Cabinet</t>
  </si>
  <si>
    <t>EQ0670-1</t>
  </si>
  <si>
    <t>EQ0422-1</t>
  </si>
  <si>
    <t>SR 333 Label writer</t>
  </si>
  <si>
    <t>KingJim</t>
  </si>
  <si>
    <t>EQ0422-2</t>
  </si>
  <si>
    <t>EQ0439-1</t>
  </si>
  <si>
    <t>Tepra machine SR 330</t>
  </si>
  <si>
    <t>King Jim</t>
  </si>
  <si>
    <t>BH0722-1</t>
  </si>
  <si>
    <t>Bookshelf (1.40x2.0x0.40) for Shiseido project</t>
  </si>
  <si>
    <t>EQ1042-1</t>
  </si>
  <si>
    <t>HDD Western 500Gb</t>
  </si>
  <si>
    <t>BD0746-1</t>
  </si>
  <si>
    <t>Bookshelf MFC (1.2x2x0.45)</t>
  </si>
  <si>
    <t>Cty TNHH Tân Phát Thành</t>
  </si>
  <si>
    <t>EQ1027-1</t>
  </si>
  <si>
    <t>HDD External 500 Gb</t>
  </si>
  <si>
    <t>EQ1201-1</t>
  </si>
  <si>
    <t>Thiết bị trình chiếu không dây - LCD - Báo rung - Khoảng cách 30m</t>
  </si>
  <si>
    <t>EQ1274-1</t>
  </si>
  <si>
    <t>Ổ cứng HDD External 500GB</t>
  </si>
  <si>
    <t>EQ0935-1</t>
  </si>
  <si>
    <t>HDD Portable Hitachi 500Gb</t>
  </si>
  <si>
    <t>Cty TNHH Tầm Nhìn Số</t>
  </si>
  <si>
    <t>EQ0887-1</t>
  </si>
  <si>
    <t>HDD 320Gb WD passport Essential</t>
  </si>
  <si>
    <t>EQ0888-1</t>
  </si>
  <si>
    <t>EQ0893-1</t>
  </si>
  <si>
    <t>HDD 320 Gb</t>
  </si>
  <si>
    <t>EQ0916-1</t>
  </si>
  <si>
    <t>HDD  external 320 Gb</t>
  </si>
  <si>
    <t>Cty Cp CN Hồng Đức</t>
  </si>
  <si>
    <t>EQ1287-1</t>
  </si>
  <si>
    <t>Additional equipment to IBM Serves- Ram IBM 4GB(2x2GB) 39M5791</t>
  </si>
  <si>
    <t>EQ0757-1</t>
  </si>
  <si>
    <t>Water dispenser for HCM office and Sites</t>
  </si>
  <si>
    <t>Cty TNHH ALPHA ViỆT NAM</t>
  </si>
  <si>
    <t>EQ0700-1</t>
  </si>
  <si>
    <t>Printer server Linkpro 3 port parallel (PS360A)</t>
  </si>
  <si>
    <t>EQ1065-1</t>
  </si>
  <si>
    <t>Meeting table 1m2 x 2m4</t>
  </si>
  <si>
    <t>Cty TNHH TM XNK Tan Phat Thanh</t>
  </si>
  <si>
    <t>EQ1071-1</t>
  </si>
  <si>
    <t>Shelf 1m20 x 2m x 0.35 (contain shoes)</t>
  </si>
  <si>
    <t>Cty TNHH MTV Tan Phat Thanh</t>
  </si>
  <si>
    <t>EQ1123-1</t>
  </si>
  <si>
    <t>Shelf (contain shoes) 1.2 x 2.0 x 0.35</t>
  </si>
  <si>
    <t>EQ1126-1</t>
  </si>
  <si>
    <t>Meeting table 2.40 x 0.75</t>
  </si>
  <si>
    <t>Cty TNHH tan Phat Thanh</t>
  </si>
  <si>
    <t>BH0044-1</t>
  </si>
  <si>
    <t>Signboard(1.5m*7.5m)</t>
  </si>
  <si>
    <t>Quang Cao BH</t>
  </si>
  <si>
    <t>EQ0492-1</t>
  </si>
  <si>
    <t>Do nhiet hong ngoai (SN:70309901; 70309835)</t>
  </si>
  <si>
    <t xml:space="preserve"> CENTER</t>
  </si>
  <si>
    <t>EQ1070-1</t>
  </si>
  <si>
    <t>Bookshelf 1m20 x 2m x 0.40</t>
  </si>
  <si>
    <t>EQ1122-1</t>
  </si>
  <si>
    <t>Bookshelf 1.2 x 2.0 x 0.40</t>
  </si>
  <si>
    <t>EQ1257-1</t>
  </si>
  <si>
    <t>DỤNG CỤ ĐO NHIỆT CEET</t>
  </si>
  <si>
    <t>TRAN VAN CONG</t>
  </si>
  <si>
    <t>EQ1258-1</t>
  </si>
  <si>
    <t>EQ1259-1</t>
  </si>
  <si>
    <t>EQ0326-2</t>
  </si>
  <si>
    <t>Digital 2033 -Kyoritsu</t>
  </si>
  <si>
    <t>EQ1382-1</t>
  </si>
  <si>
    <t>Hut bui Electrolux Z1950</t>
  </si>
  <si>
    <t>EQ1267-1</t>
  </si>
  <si>
    <t>Điện thoại di động Nokia C2-01 màu bạc</t>
  </si>
  <si>
    <t>Thế Giới Di Động</t>
  </si>
  <si>
    <t>Nokia</t>
  </si>
  <si>
    <t>EQ0601-1</t>
  </si>
  <si>
    <t>Tepra SR220</t>
  </si>
  <si>
    <t>Cty Hao Vong</t>
  </si>
  <si>
    <t>EQ0437-1</t>
  </si>
  <si>
    <t>HDD 100G Notebook</t>
  </si>
  <si>
    <t>Hoan Long</t>
  </si>
  <si>
    <t>EQ0788-1</t>
  </si>
  <si>
    <t>Printserver 3 port aralell Linkpro</t>
  </si>
  <si>
    <t>EQ0790-1</t>
  </si>
  <si>
    <t>PrinServer 3 Ports</t>
  </si>
  <si>
    <t>EQ0666-1</t>
  </si>
  <si>
    <t>Book Shelf (1020x400x2000)</t>
  </si>
  <si>
    <t>EQ0983-1</t>
  </si>
  <si>
    <t>Shelf 1m x 2m x 0,35 (contain shoes)</t>
  </si>
  <si>
    <t>EQ0897-1</t>
  </si>
  <si>
    <t>Linksys WRT 120N</t>
  </si>
  <si>
    <t>EQ0486-1</t>
  </si>
  <si>
    <t>Ram: 1GB DD Ram (Bus 533)</t>
  </si>
  <si>
    <t>Cty TNHH TM-DV HIEP DAT</t>
  </si>
  <si>
    <t>EQ0982-1</t>
  </si>
  <si>
    <t>Bookshelf 1m x 2m x 0,40</t>
  </si>
  <si>
    <t>EQ1226-1</t>
  </si>
  <si>
    <t>Mobile phone Nokia C2-01 WARM SILVER</t>
  </si>
  <si>
    <t>EQ1078-1</t>
  </si>
  <si>
    <t>Nikon Coolpix S2500. Disposal 1/2013</t>
  </si>
  <si>
    <t>EQ0305-1</t>
  </si>
  <si>
    <t>UPS 1000 VA for NIDEC SANKYO.</t>
  </si>
  <si>
    <t>Chan Chinh Co.</t>
  </si>
  <si>
    <t>BH0781-1</t>
  </si>
  <si>
    <t>Cabinet ( contain shoes)</t>
  </si>
  <si>
    <t>EQ0326-3</t>
  </si>
  <si>
    <t>Digital 2027-Kyoritsu</t>
  </si>
  <si>
    <t>EQ0620-1</t>
  </si>
  <si>
    <t>ADSL Link system A6241</t>
  </si>
  <si>
    <t>EQ0846-1</t>
  </si>
  <si>
    <t>Dụng cụ đo điện Kyoritsu 3165</t>
  </si>
  <si>
    <t>EQ0924-1</t>
  </si>
  <si>
    <t>Print Server CNP-721 CNET</t>
  </si>
  <si>
    <t>EQ0937-1</t>
  </si>
  <si>
    <t>CNET CNP-721 U</t>
  </si>
  <si>
    <t>EQ0954-1</t>
  </si>
  <si>
    <t>Shelf 1m x 2m</t>
  </si>
  <si>
    <t>EQ0963-1</t>
  </si>
  <si>
    <t>EQ0984-1</t>
  </si>
  <si>
    <t>Meeting table 1,20m x 2,40m</t>
  </si>
  <si>
    <t>EQ0412-1</t>
  </si>
  <si>
    <t>Modem ADSL Wireless</t>
  </si>
  <si>
    <t>EQ1287-2</t>
  </si>
  <si>
    <t>Additional equipment to IBM Serves- Ram IBM 2GB(2x1GB)EGG (39M5785)</t>
  </si>
  <si>
    <t>EQ1311-1</t>
  </si>
  <si>
    <t>Dien Thoai Di dong Nokia C2-01</t>
  </si>
  <si>
    <t>EQ0820-1</t>
  </si>
  <si>
    <t>Link sys WRT 54 G2</t>
  </si>
  <si>
    <t>EQ1376-1</t>
  </si>
  <si>
    <t>Dien thoai di dong Nokia C2-01</t>
  </si>
  <si>
    <t>EQ1393-1</t>
  </si>
  <si>
    <t>BD0830-1</t>
  </si>
  <si>
    <t>Print Server INPS 300 P</t>
  </si>
  <si>
    <t>BD0837-1</t>
  </si>
  <si>
    <t>Print Server INPS 300</t>
  </si>
  <si>
    <t>BH0780-1</t>
  </si>
  <si>
    <t>Bookshelf MFC 1,2x2</t>
  </si>
  <si>
    <t>EQ0800-1</t>
  </si>
  <si>
    <t>Book shelf 1.20*2.10*0.35</t>
  </si>
  <si>
    <t>EQ0855-1</t>
  </si>
  <si>
    <t>EQ0762-1</t>
  </si>
  <si>
    <t>Zyxel Switch 24 post- Patch cord cat 6e3m</t>
  </si>
  <si>
    <t>EQ0489-1</t>
  </si>
  <si>
    <t>Cty TNHH TOAN TIN</t>
  </si>
  <si>
    <t>EQ0503-1</t>
  </si>
  <si>
    <t>Tu ho so MFC xam-1,35x2.0x0.55</t>
  </si>
  <si>
    <t>Cs Trang Tri Noi That Phat Thanh</t>
  </si>
  <si>
    <t>EQ0642-1</t>
  </si>
  <si>
    <t>Book shelf (2,05x0,48x0,75)</t>
  </si>
  <si>
    <t>EQ0667-1</t>
  </si>
  <si>
    <t>Cabinet (contain drinking water)
914x457x1830</t>
  </si>
  <si>
    <t>EQ0957-1</t>
  </si>
  <si>
    <t>Meeting table 1.2 x 2.4 (transfer from Sapporo)</t>
  </si>
  <si>
    <t>EQ0965-1</t>
  </si>
  <si>
    <t>Meeting table 1.2m x 2.4 m</t>
  </si>
  <si>
    <t>EQ1028-1</t>
  </si>
  <si>
    <t>Print Server CNET CNP-721U</t>
  </si>
  <si>
    <t>EQ1106-1</t>
  </si>
  <si>
    <t>EQ0295-1</t>
  </si>
  <si>
    <t>Modem ADSL Cnet 4 Port</t>
  </si>
  <si>
    <t>Dai Phat</t>
  </si>
  <si>
    <t>EQ0516-1</t>
  </si>
  <si>
    <t>Cabinet 0.82*1m85</t>
  </si>
  <si>
    <t>EQ1025-1</t>
  </si>
  <si>
    <t>Kyoritsu 2017 (Ampe kìm)</t>
  </si>
  <si>
    <t>EQ1099-1</t>
  </si>
  <si>
    <t>Bookshelf 1m62 x 0,43x 0,78 for Mr. Yamamura</t>
  </si>
  <si>
    <t>EQ1114-1</t>
  </si>
  <si>
    <t>Bookshelf 1,62 x 0,43 x 0,78 ( for Mr. Yamamura)</t>
  </si>
  <si>
    <t>EQ1284-1</t>
  </si>
  <si>
    <t>Ổ cứng 500GB WESTERN</t>
  </si>
  <si>
    <t>EQ1269-1</t>
  </si>
  <si>
    <t>Print server ( Thiết bị kết nối máy in) CNP-721U Cnet
, Using at Visip1</t>
  </si>
  <si>
    <t>Minh Phhuc</t>
  </si>
  <si>
    <t>EQ0654-1</t>
  </si>
  <si>
    <t>Steel table (1600x700x750)</t>
  </si>
  <si>
    <t>EQ0331-1</t>
  </si>
  <si>
    <t>Main Intel 865 (Replace for EQ 0239-1)</t>
  </si>
  <si>
    <t>Dai Phuc Viet</t>
  </si>
  <si>
    <t>EQ1303-1</t>
  </si>
  <si>
    <t>Thiet bi mang D-Link</t>
  </si>
  <si>
    <t>BD0294-2</t>
  </si>
  <si>
    <t>Nguyen Thi Thu Van</t>
  </si>
  <si>
    <t>BD0579-1</t>
  </si>
  <si>
    <t>Bookshelf MFC 1m20x0.40</t>
  </si>
  <si>
    <t>CS TTNT Phat Thanh</t>
  </si>
  <si>
    <t>BH0779-1</t>
  </si>
  <si>
    <t>Meeting table 1,2x2,4</t>
  </si>
  <si>
    <t>Phat Thanh.</t>
  </si>
  <si>
    <t>EQ0504-1</t>
  </si>
  <si>
    <t>Tu ho so 1,2x 2x 0.55</t>
  </si>
  <si>
    <t>EQ0514-1</t>
  </si>
  <si>
    <t>Cabinet 1m20*1m10</t>
  </si>
  <si>
    <t>EQ1237-1</t>
  </si>
  <si>
    <t>Ampe kim AC Clamp Meter. Model: 2017</t>
  </si>
  <si>
    <t>EQ1251-1</t>
  </si>
  <si>
    <t>Model 2017 ( Dụng cụ đo điện)</t>
  </si>
  <si>
    <t>EQ1400-1</t>
  </si>
  <si>
    <t>Ampe kim - Digital Model 3280-10</t>
  </si>
  <si>
    <t>EQ1401-1</t>
  </si>
  <si>
    <t>EQ1402-1</t>
  </si>
  <si>
    <t>EQ1403-1</t>
  </si>
  <si>
    <t>EQ1404-1</t>
  </si>
  <si>
    <t>EQ0799-1</t>
  </si>
  <si>
    <t>Switch D-Link 16 port DES1018</t>
  </si>
  <si>
    <t>EQ1254-3</t>
  </si>
  <si>
    <t>Side viewing mirror TH802</t>
  </si>
  <si>
    <t>EQ1254-4</t>
  </si>
  <si>
    <t>Side viewing mirror TH 803</t>
  </si>
  <si>
    <t>EQ1254-5</t>
  </si>
  <si>
    <t>Side viewing mirror TH 801</t>
  </si>
  <si>
    <t>EQ1254-6</t>
  </si>
  <si>
    <t>Magnet</t>
  </si>
  <si>
    <t>EQ1254-7</t>
  </si>
  <si>
    <t>Ball Guide</t>
  </si>
  <si>
    <t>EQ1381-2</t>
  </si>
  <si>
    <t>Ổ Cung WESTERN 500GB Eleemnts</t>
  </si>
  <si>
    <t>EQ1089-1</t>
  </si>
  <si>
    <t>Switch Linksys SD208T</t>
  </si>
  <si>
    <t>EQ0664-1</t>
  </si>
  <si>
    <t>Book Shelf (1600x400x770)</t>
  </si>
  <si>
    <t>EQ0665-1</t>
  </si>
  <si>
    <t>Book Shelf (1500x400x800)</t>
  </si>
  <si>
    <t>EQ0679-1</t>
  </si>
  <si>
    <t xml:space="preserve"> Book shelf  1,60 x 0,40 x 077
(for Mr Ebihara)</t>
  </si>
  <si>
    <t>EQ0801-1</t>
  </si>
  <si>
    <t>Meeting table 1.0*2*0.78</t>
  </si>
  <si>
    <t>EQ0892-1</t>
  </si>
  <si>
    <t>EQ0844-1</t>
  </si>
  <si>
    <t>Mobile phone Nokia 2630</t>
  </si>
  <si>
    <t>EQ0688-1</t>
  </si>
  <si>
    <t>Router ADSL D- Link (4 ports)</t>
  </si>
  <si>
    <t>BD0745-1</t>
  </si>
  <si>
    <t>Meeting table (0.8x2x0.78)</t>
  </si>
  <si>
    <t>EQ0513-1</t>
  </si>
  <si>
    <t>Low Cabinet 0.90*1m10*0.45</t>
  </si>
  <si>
    <t>EQ0643-1</t>
  </si>
  <si>
    <t>Book shelf (1,65x0,48x0,75)</t>
  </si>
  <si>
    <t>EQ0681-1</t>
  </si>
  <si>
    <t>Book shelf (1,52 x 0,40 x 0,77)
(for Mr Quang)</t>
  </si>
  <si>
    <t>EQ0910-1</t>
  </si>
  <si>
    <t>Print Server for HP 2035</t>
  </si>
  <si>
    <t>EQ0939-1</t>
  </si>
  <si>
    <t>HUB Dlink Switch 24P</t>
  </si>
  <si>
    <t>BD0565-1</t>
  </si>
  <si>
    <t>Cabinet 18y 0.90x0.4</t>
  </si>
  <si>
    <t>EQ0519-1</t>
  </si>
  <si>
    <t>Cabinet 1m05*0.85*0.50</t>
  </si>
  <si>
    <t>EQ0682-1</t>
  </si>
  <si>
    <t>Book shelf (1,40 x 0,40 x 0,77)
(for printer in Mechanical Section)</t>
  </si>
  <si>
    <t>EQ0815-1</t>
  </si>
  <si>
    <t>Bookshelf  MFC</t>
  </si>
  <si>
    <t>EQ0861-1</t>
  </si>
  <si>
    <t>Dụng cụ đo điện Kyoritsu 2017</t>
  </si>
  <si>
    <t>EQ0881-1</t>
  </si>
  <si>
    <t>CN Cty CP Thiết bị Công Nghiệp</t>
  </si>
  <si>
    <t>EQ0906-1</t>
  </si>
  <si>
    <t>Dụng cụ đo điện KYORITSU 2017</t>
  </si>
  <si>
    <t>EQ1140-1</t>
  </si>
  <si>
    <t>Kyoritsu 1009</t>
  </si>
  <si>
    <t>EQ0462-1</t>
  </si>
  <si>
    <t>Ampere Meter - Model 2300R</t>
  </si>
  <si>
    <t>EQ0505-1</t>
  </si>
  <si>
    <t>Tu ho so 1,6 x 0.77 x 0.40</t>
  </si>
  <si>
    <t>EQ1069-1</t>
  </si>
  <si>
    <t>Table 0.70 x 1m40</t>
  </si>
  <si>
    <t>EQ1103-1</t>
  </si>
  <si>
    <t>Switch D-Link DES 1024A (24 ports)</t>
  </si>
  <si>
    <t>EQ0317-1</t>
  </si>
  <si>
    <t>Switch 16p CNET.</t>
  </si>
  <si>
    <t>Chan Chinh.</t>
  </si>
  <si>
    <t>EQ1295-1</t>
  </si>
  <si>
    <t>Đien thoai di dong Nokia C1-01</t>
  </si>
  <si>
    <t>BH0778-1</t>
  </si>
  <si>
    <t>Table MFC 0,7x1,4</t>
  </si>
  <si>
    <t>EQ0814-1</t>
  </si>
  <si>
    <t>Ampe Clamp metter Kyorytsu 2017</t>
  </si>
  <si>
    <t>EQ0860-1</t>
  </si>
  <si>
    <t>EQ1003-1</t>
  </si>
  <si>
    <t>UPS Santak 500VA</t>
  </si>
  <si>
    <t>EQ0671-1</t>
  </si>
  <si>
    <t>Moving Cabinet (1600x700x750)</t>
  </si>
  <si>
    <t>EQ0728-1</t>
  </si>
  <si>
    <t>Small Cabinet ( for Mr. Yamamoto)</t>
  </si>
  <si>
    <t>EQ0302-1</t>
  </si>
  <si>
    <t>Switch 16 port( office).</t>
  </si>
  <si>
    <t>Hong Khang</t>
  </si>
  <si>
    <t>EQ0623-1</t>
  </si>
  <si>
    <t xml:space="preserve"> Steel Cabinet</t>
  </si>
  <si>
    <t>EQ1253-1</t>
  </si>
  <si>
    <t>Model 8031 ( Dụng cụ đo điện)</t>
  </si>
  <si>
    <t>EQ0653-1</t>
  </si>
  <si>
    <t>Steel table (1400x750x750)</t>
  </si>
  <si>
    <t>EQ0727-1</t>
  </si>
  <si>
    <t>Desk SVS 1400</t>
  </si>
  <si>
    <t>EQ1200-1</t>
  </si>
  <si>
    <t>Thiết bị chuyển mạch 8 Ports.</t>
  </si>
  <si>
    <t>BD0564-1</t>
  </si>
  <si>
    <t>Bookshelf 18y 0.90x0.4</t>
  </si>
  <si>
    <t>Dong Hai</t>
  </si>
  <si>
    <t>EQ0383-1</t>
  </si>
  <si>
    <t>1.6m*0.77*0.4/for Mr.Kishi</t>
  </si>
  <si>
    <t>EQ0585-1</t>
  </si>
  <si>
    <t>Bookshelf MFC 0,90x1mx0,40</t>
  </si>
  <si>
    <t>EQ0597-1</t>
  </si>
  <si>
    <t>Book Shelf MFC 1m25 x 0.77 x 0.40</t>
  </si>
  <si>
    <t>EQ0602-1</t>
  </si>
  <si>
    <t>Book shelf MFC</t>
  </si>
  <si>
    <t>EQ0669-1</t>
  </si>
  <si>
    <t>Table (1400x700x750)</t>
  </si>
  <si>
    <t>EQ0808-1</t>
  </si>
  <si>
    <t>Table (Steel leg) 1400x750</t>
  </si>
  <si>
    <t>Cty TNHH TM-SX  Đức Quang</t>
  </si>
  <si>
    <t>EQ0955-1</t>
  </si>
  <si>
    <t>Shelf 10 x 1.1 m (transferfrom Sapporo  to Sunsteel : 4 sets)</t>
  </si>
  <si>
    <t>EQ1095-1</t>
  </si>
  <si>
    <t>EQ1110-1</t>
  </si>
  <si>
    <t>Kyoritsu 8031</t>
  </si>
  <si>
    <t>EQ1144-1</t>
  </si>
  <si>
    <t>EQ1236-1</t>
  </si>
  <si>
    <t>MIA L=5M ( Mia Trac Luong)</t>
  </si>
  <si>
    <t>EQ0890-1</t>
  </si>
  <si>
    <t>EQ0896-1</t>
  </si>
  <si>
    <t>EQ0914-1</t>
  </si>
  <si>
    <t>EQ0988-1</t>
  </si>
  <si>
    <t>EQ1417-1</t>
  </si>
  <si>
    <t>BO LUU DIEN 500 SANTAK</t>
  </si>
  <si>
    <t>EQ1434-1</t>
  </si>
  <si>
    <t>BO LUU DIEN 500 SANTAK FOR TOMOKU</t>
  </si>
  <si>
    <t>EQ1024-1</t>
  </si>
  <si>
    <t>EQ1046-1</t>
  </si>
  <si>
    <t>EQ0631-1</t>
  </si>
  <si>
    <t>Cty TNHH  Nhat Thien Tam</t>
  </si>
  <si>
    <t>EQ1105-1</t>
  </si>
  <si>
    <t>BH0807-1</t>
  </si>
  <si>
    <t>Small cabinet</t>
  </si>
  <si>
    <t>Cty TNHH TM-SX Đức Quang</t>
  </si>
  <si>
    <t>BH0807-2</t>
  </si>
  <si>
    <t>Small Cabinet</t>
  </si>
  <si>
    <t>EQ0809-1</t>
  </si>
  <si>
    <t>Moving Cabinet HS1</t>
  </si>
  <si>
    <t>BH0784-1</t>
  </si>
  <si>
    <t>Table MFC 0,7 * 1,4</t>
  </si>
  <si>
    <t>EQ0951-1</t>
  </si>
  <si>
    <t>Table 70 x 140</t>
  </si>
  <si>
    <t>Cty TNH MTV Tan Phat Thanh</t>
  </si>
  <si>
    <t>EQ0959-1</t>
  </si>
  <si>
    <t>EQ1013-1</t>
  </si>
  <si>
    <t>KYORITSU 8031- W0306565</t>
  </si>
  <si>
    <t>EQ1399-1</t>
  </si>
  <si>
    <t>Thu tu pha- Model 8030</t>
  </si>
  <si>
    <t>EQ1406-1</t>
  </si>
  <si>
    <t>Thu tu pha-Model 8030</t>
  </si>
  <si>
    <t>EQ1374-2</t>
  </si>
  <si>
    <t>Phan mem Kaspersky dung cho may tinh KOSS-2 SEA 10-14 User IY Bo Lic</t>
  </si>
  <si>
    <t>MP</t>
  </si>
  <si>
    <t>EQ1068-1</t>
  </si>
  <si>
    <t>Table 0.70 x 1m20</t>
  </si>
  <si>
    <t>EQ1121-1</t>
  </si>
  <si>
    <t>Table MFC 0.70 x 1.2 x 0.78</t>
  </si>
  <si>
    <t>EQ1128-1</t>
  </si>
  <si>
    <t>Table MFC 0.70 x 1.40 x 0.78</t>
  </si>
  <si>
    <t>EQ0943-1</t>
  </si>
  <si>
    <t>Project 2010 32 bit</t>
  </si>
  <si>
    <t>EQ0912-1</t>
  </si>
  <si>
    <t>Ram 1Gb bus 400</t>
  </si>
  <si>
    <t>Cty TNHH TMDV Sầm Lan</t>
  </si>
  <si>
    <t>EQ0847-1</t>
  </si>
  <si>
    <t>Dụng cụ đo điện Kyoritsu 1009</t>
  </si>
  <si>
    <t>EQ0849-1</t>
  </si>
  <si>
    <t>Dụng cụ đo điện Kyoritsu 8030</t>
  </si>
  <si>
    <t>Cn Cty CPKD Thiet bi CN</t>
  </si>
  <si>
    <t>EQ0926-1</t>
  </si>
  <si>
    <t>EQ0316-1</t>
  </si>
  <si>
    <t>Book shelf for office.</t>
  </si>
  <si>
    <t>EQ0517-1</t>
  </si>
  <si>
    <t>Low Cabinet 1m40*0.50</t>
  </si>
  <si>
    <t>EQ0683-1</t>
  </si>
  <si>
    <t>Book shelf (0,60 x 0,70 x 0,75)
( Mechanical Section)</t>
  </si>
  <si>
    <t>BD0832-1</t>
  </si>
  <si>
    <t>BD0354-1</t>
  </si>
  <si>
    <t>Ram 512 Mb</t>
  </si>
  <si>
    <t>EQ0950-1</t>
  </si>
  <si>
    <t>Table 70x 120 (Tranfer from Sapporo to Sunsteel: 8 seys)</t>
  </si>
  <si>
    <t>EQ0960-1</t>
  </si>
  <si>
    <t>Table 70 x 120</t>
  </si>
  <si>
    <t>EQ0989-1</t>
  </si>
  <si>
    <t>Switch Hub 16 ports</t>
  </si>
  <si>
    <t>EQ0839-1</t>
  </si>
  <si>
    <t>EQ0839-2</t>
  </si>
  <si>
    <t>EQ0839-3</t>
  </si>
  <si>
    <t>EQ0842-1</t>
  </si>
  <si>
    <t>EQ0843-1</t>
  </si>
  <si>
    <t>EQ0851-1</t>
  </si>
  <si>
    <t>UPS 500 VA</t>
  </si>
  <si>
    <t>EQ0852-1</t>
  </si>
  <si>
    <t>EQ0736-1</t>
  </si>
  <si>
    <t>DDR 1GB bus 400 Kingmax</t>
  </si>
  <si>
    <t>Cty TNHH TH&amp;TM Chan Chinh</t>
  </si>
  <si>
    <t>EQ0498-1</t>
  </si>
  <si>
    <t>RAM 512 Mb</t>
  </si>
  <si>
    <t>Cty TNHH TM DV HIEP DAT</t>
  </si>
  <si>
    <t>EQ0236-2</t>
  </si>
  <si>
    <t>EQ0759-1</t>
  </si>
  <si>
    <t>EQ0769-1</t>
  </si>
  <si>
    <t>BD0816-1</t>
  </si>
  <si>
    <t>Table MFC</t>
  </si>
  <si>
    <t>EQ0980-1</t>
  </si>
  <si>
    <t>Table 0,70 x 1m</t>
  </si>
  <si>
    <t>EQ0636-1</t>
  </si>
  <si>
    <t>UPS Santak 500 VA</t>
  </si>
  <si>
    <t>EQ0652-1</t>
  </si>
  <si>
    <t>EQ0685-1</t>
  </si>
  <si>
    <t>EQ0693-1</t>
  </si>
  <si>
    <t>UPS 500 VA Santak</t>
  </si>
  <si>
    <t>EQ0853-1</t>
  </si>
  <si>
    <t>Router ADSL 2542B</t>
  </si>
  <si>
    <t>EQ0610-1</t>
  </si>
  <si>
    <t>Sam Lan Co., Ltd</t>
  </si>
  <si>
    <t>EQ0858-1</t>
  </si>
  <si>
    <t>Dụng cụ đo điện Kyoritsu 8031</t>
  </si>
  <si>
    <t>EQ1094-1</t>
  </si>
  <si>
    <t>KYORITSU 1018</t>
  </si>
  <si>
    <t>EQ0865-1</t>
  </si>
  <si>
    <t>UPS Santak 500VA. Disposal on 5 Feb, 2013</t>
  </si>
  <si>
    <t>BD0744-1</t>
  </si>
  <si>
    <t>Table MFC (0.7x1.2x0.78)</t>
  </si>
  <si>
    <t>BH0721-1</t>
  </si>
  <si>
    <t>Desk MFC (0.70x1.20) for Shiseido Project</t>
  </si>
  <si>
    <t>BH0777-1</t>
  </si>
  <si>
    <t>Table MFC 0,7x1,2</t>
  </si>
  <si>
    <t>EQ0675-1</t>
  </si>
  <si>
    <t>Chair G702H ( for Mr Yajima)</t>
  </si>
  <si>
    <t>EQ0705-1</t>
  </si>
  <si>
    <t>Rolling chair G712H</t>
  </si>
  <si>
    <t>Cty TNHH DUC QUANG</t>
  </si>
  <si>
    <t>EQ0819-1</t>
  </si>
  <si>
    <t>EQ0925-1</t>
  </si>
  <si>
    <t>EQ0994-1</t>
  </si>
  <si>
    <t>WinSvr CAL 2008</t>
  </si>
  <si>
    <t>EQ0502-1</t>
  </si>
  <si>
    <t>Hoc sat TL di dong 3 ngan</t>
  </si>
  <si>
    <t>Cty TNHH TM-SX Duc Quang</t>
  </si>
  <si>
    <t>EQ0639-1</t>
  </si>
  <si>
    <t>Table MFC (0,7x1,2x0,77)</t>
  </si>
  <si>
    <t>EQ0640-1</t>
  </si>
  <si>
    <t>EQ0641-1</t>
  </si>
  <si>
    <t>Table (0,7x1,2x0,77)</t>
  </si>
  <si>
    <t>EQ0644-1</t>
  </si>
  <si>
    <t>Desk (1,2x0,70x0,77)</t>
  </si>
  <si>
    <t>EQ0655-1</t>
  </si>
  <si>
    <t>Desk ( 700 x 1200 x 750) for staff.</t>
  </si>
  <si>
    <t>EQ0673-1</t>
  </si>
  <si>
    <t>Table MFC (1,2x0,70x0,77)</t>
  </si>
  <si>
    <t>EQ1381-1</t>
  </si>
  <si>
    <t>Dau doc the DVD RW Samsung</t>
  </si>
  <si>
    <t>EQ0233-1</t>
  </si>
  <si>
    <t xml:space="preserve"> Iron Cabinet</t>
  </si>
  <si>
    <t>Hoa Phat</t>
  </si>
  <si>
    <t>EQ0446-1</t>
  </si>
  <si>
    <t>EQ0992-1</t>
  </si>
  <si>
    <t>WinSvrStd 2008R2</t>
  </si>
  <si>
    <t>BH0018-01</t>
  </si>
  <si>
    <t>Wooden Cabinet</t>
  </si>
  <si>
    <t>EQ0726-1</t>
  </si>
  <si>
    <t>Chair G712H (for Section Manager)</t>
  </si>
  <si>
    <t>EQ0556-1</t>
  </si>
  <si>
    <t>Chair G712H</t>
  </si>
  <si>
    <t>EQ0711-1</t>
  </si>
  <si>
    <t>EQ0864-1</t>
  </si>
  <si>
    <t>Dụng cụ đo điện Kyoritsu 1018</t>
  </si>
  <si>
    <t>EQ0884-1</t>
  </si>
  <si>
    <t>EQ0318-1</t>
  </si>
  <si>
    <t>UPS 600VA.</t>
  </si>
  <si>
    <t>EQ0730-1</t>
  </si>
  <si>
    <t>Window XP Professional Edition SP2 English Disk Kit</t>
  </si>
  <si>
    <t>BH0785-1</t>
  </si>
  <si>
    <t>Chair PP.303</t>
  </si>
  <si>
    <t>EQ0384-1</t>
  </si>
  <si>
    <t>0.99*0.89*0.4/for Mr.Kishi</t>
  </si>
  <si>
    <t>EQ0981-1</t>
  </si>
  <si>
    <t>Table 0,5 x 1m for Fax machine</t>
  </si>
  <si>
    <t>EQ0751-1</t>
  </si>
  <si>
    <t>Modem ADSL D-Link 1 Port</t>
  </si>
  <si>
    <t>EQ1422-1</t>
  </si>
  <si>
    <t>THIET BI CHUYEN MACH 16P GIGA DLINK-DGS1016D FOR TOMOKU</t>
  </si>
  <si>
    <t>EQ0958-1</t>
  </si>
  <si>
    <t>Shelf for Printer</t>
  </si>
  <si>
    <t>EQ0810-1</t>
  </si>
  <si>
    <t>Moving chair G712H</t>
  </si>
  <si>
    <t>EQ0326-5</t>
  </si>
  <si>
    <t>Digital 1009-Kyoritsu</t>
  </si>
  <si>
    <t>EQ0493-1</t>
  </si>
  <si>
    <t>Digital Multimeters 1009
SN: 238552; 238555; 238586; 238568</t>
  </si>
  <si>
    <t>CTY CP Kinh Doanh TBCN</t>
  </si>
  <si>
    <t>EQ1007-1</t>
  </si>
  <si>
    <t>Stand for Digital Camera SR68E ( Battery - It's belong to EQ1006-1)</t>
  </si>
  <si>
    <t>EQ1375-1</t>
  </si>
  <si>
    <t>Phan mem WinSyrCAL 2012 SNGL OLP NL UsrCAL</t>
  </si>
  <si>
    <t>EQ0573-1</t>
  </si>
  <si>
    <t>Ram DDR 512 Mb</t>
  </si>
  <si>
    <t>EQ0928-1</t>
  </si>
  <si>
    <t>EQ0626-1</t>
  </si>
  <si>
    <t>Rolling Chair</t>
  </si>
  <si>
    <t>EQ0330-1</t>
  </si>
  <si>
    <t>USB 512 Mb for sakata.</t>
  </si>
  <si>
    <t>EQ0866-1</t>
  </si>
  <si>
    <t>Hub 8 port</t>
  </si>
  <si>
    <t>EQ0501-1</t>
  </si>
  <si>
    <t>Ghe xoay NV khong tay (G527)</t>
  </si>
  <si>
    <t>EQ0995-1</t>
  </si>
  <si>
    <t>Cell phone Nokia 1280 black</t>
  </si>
  <si>
    <t>Cty CP Thế giới di động</t>
  </si>
  <si>
    <t>EQ1005-1</t>
  </si>
  <si>
    <t>Nokia 1280</t>
  </si>
  <si>
    <t>EQ0334-1</t>
  </si>
  <si>
    <t>Switch 8 port</t>
  </si>
  <si>
    <t>EQ1502-1</t>
  </si>
  <si>
    <t>Ban mem phan mem Kaspersky dung cho may tinh</t>
  </si>
  <si>
    <t>EQ0648-1</t>
  </si>
  <si>
    <t>Chairs for staff</t>
  </si>
  <si>
    <t>EQ0649-1</t>
  </si>
  <si>
    <t>EQ0650-1</t>
  </si>
  <si>
    <t>EQ0651-1</t>
  </si>
  <si>
    <t>Moving chair</t>
  </si>
  <si>
    <t>EQ0661-1</t>
  </si>
  <si>
    <t>EQ0663-1</t>
  </si>
  <si>
    <t>EQ0840-1</t>
  </si>
  <si>
    <t>EQ0329-1</t>
  </si>
  <si>
    <t>Xe day xep PT</t>
  </si>
  <si>
    <t>Ben Thanh</t>
  </si>
  <si>
    <t>EQ0509-1</t>
  </si>
  <si>
    <t>Bang cho 3 cho, boc vai (HCM Office)</t>
  </si>
  <si>
    <t>EQ0677-1</t>
  </si>
  <si>
    <t>USB HDD Box</t>
  </si>
  <si>
    <t>BD0006-1</t>
  </si>
  <si>
    <t>Meeting Chair L601HM</t>
  </si>
  <si>
    <t>Phuoc Long</t>
  </si>
  <si>
    <t>EQ0326-4</t>
  </si>
  <si>
    <t>Digital 8031-Kyoritsu</t>
  </si>
  <si>
    <t>EQ0463-1</t>
  </si>
  <si>
    <t>Safety box (small)</t>
  </si>
  <si>
    <t>Shop THIEN PHUOC</t>
  </si>
  <si>
    <t>EQ0464-1</t>
  </si>
  <si>
    <t>Shop  THIEN PHUOC</t>
  </si>
  <si>
    <t>EQ0465-1</t>
  </si>
  <si>
    <t>EQ0495-1</t>
  </si>
  <si>
    <t>Phase Indicator 8031
SN: 146482</t>
  </si>
  <si>
    <t>EQ0336-1</t>
  </si>
  <si>
    <t>Jetflash 256MB</t>
  </si>
  <si>
    <t>EQ0409-1</t>
  </si>
  <si>
    <t>Moving Chair</t>
  </si>
  <si>
    <t>Duc Quang</t>
  </si>
  <si>
    <t>BH0013-05</t>
  </si>
  <si>
    <t>BH0013-06</t>
  </si>
  <si>
    <t>BH0013-07</t>
  </si>
  <si>
    <t>BH0013-08</t>
  </si>
  <si>
    <t>EQ0515-1</t>
  </si>
  <si>
    <t>Low Cabinet 0.42*0.60</t>
  </si>
  <si>
    <t>EQ1072-1</t>
  </si>
  <si>
    <t>EQ1098-1</t>
  </si>
  <si>
    <t>Moving chair for HCM Staff</t>
  </si>
  <si>
    <t>EQ0657-1</t>
  </si>
  <si>
    <t>Chair ( no handle)</t>
  </si>
  <si>
    <t>EQ1341-1</t>
  </si>
  <si>
    <t>Dien Thoai Di Dong</t>
  </si>
  <si>
    <t>EQ1342-1</t>
  </si>
  <si>
    <t>EQ1343-1</t>
  </si>
  <si>
    <t>EQ1344-1</t>
  </si>
  <si>
    <t>EQ1345-1</t>
  </si>
  <si>
    <t>EQ1346-1</t>
  </si>
  <si>
    <t>EQ1347-1</t>
  </si>
  <si>
    <t>EQ1348-1</t>
  </si>
  <si>
    <t>EQ1349-1</t>
  </si>
  <si>
    <t>EQ1066-1</t>
  </si>
  <si>
    <t>Folding chair</t>
  </si>
  <si>
    <t>EQ1124-1</t>
  </si>
  <si>
    <t>Moving chair (no handle)</t>
  </si>
  <si>
    <t>EQ1129-1</t>
  </si>
  <si>
    <t>EQ1161-1</t>
  </si>
  <si>
    <t>Licence for Kasperky Anti Virus</t>
  </si>
  <si>
    <t>EQ0985-1</t>
  </si>
  <si>
    <t>Rolling chair</t>
  </si>
  <si>
    <t>EQ1073-1</t>
  </si>
  <si>
    <t>BD0817-1</t>
  </si>
  <si>
    <t>Moving chair (no handle)_</t>
  </si>
  <si>
    <t>BH0782-1</t>
  </si>
  <si>
    <t>EQ0802-1</t>
  </si>
  <si>
    <t>EQ0952-1</t>
  </si>
  <si>
    <t>Moving chair (Transfer from Sapporo to Sunsteel : 5 sets)</t>
  </si>
  <si>
    <t>EQ0961-1</t>
  </si>
  <si>
    <t>EQ0748-1</t>
  </si>
  <si>
    <t>D-Link Switch</t>
  </si>
  <si>
    <t>EQ0604-1</t>
  </si>
  <si>
    <t>Bo nguon 450W</t>
  </si>
  <si>
    <t>EQ0986-1</t>
  </si>
  <si>
    <t>EQ0408-1</t>
  </si>
  <si>
    <t>USB 512MB</t>
  </si>
  <si>
    <t>EQ1374-1</t>
  </si>
  <si>
    <t>Phan mem Kaspersky dung cho may tinh KOSS-2 SEA 150-249 User IY Ral Lic</t>
  </si>
  <si>
    <t>BH0787-1</t>
  </si>
  <si>
    <t>Bookshelf (3 trays)</t>
  </si>
  <si>
    <t>EQ0607-1</t>
  </si>
  <si>
    <t>Ghe xep (meeting room)</t>
  </si>
  <si>
    <t>BD0566-1</t>
  </si>
  <si>
    <t>Moving chair for staff</t>
  </si>
  <si>
    <t>EQ0953-1</t>
  </si>
  <si>
    <t>Folding chair (transfer from Sapporo  to Sunsteel : 6 sets)</t>
  </si>
  <si>
    <t>EQ0962-1</t>
  </si>
  <si>
    <t>EQ0867-1</t>
  </si>
  <si>
    <t>Anti Virus Software</t>
  </si>
  <si>
    <t>EQ0977-1</t>
  </si>
  <si>
    <t>Kaspersky Anti Virus</t>
  </si>
  <si>
    <t>Cty CPPTKT-TM Hồng Đức</t>
  </si>
  <si>
    <t>BH0783-1</t>
  </si>
  <si>
    <t>EQ0739-1</t>
  </si>
  <si>
    <t>Kaspersky business space Security</t>
  </si>
  <si>
    <t>BD0747-1</t>
  </si>
  <si>
    <t>BH0723-1</t>
  </si>
  <si>
    <t>Chair for Shiseido project</t>
  </si>
  <si>
    <t>EQ1125-1</t>
  </si>
  <si>
    <t>Folding chair INOX</t>
  </si>
  <si>
    <t>EQ0339-1</t>
  </si>
  <si>
    <t>UPS 1000VA (Cong Thanh's  Computure)</t>
  </si>
  <si>
    <t>EQ0459-1</t>
  </si>
  <si>
    <t>Folding chairs (Meeting room 4F)</t>
  </si>
  <si>
    <t>Duc Quang Co. (Hoa Phat)</t>
  </si>
  <si>
    <t>BH0043-01</t>
  </si>
  <si>
    <t>Cnet /Sever BH</t>
  </si>
  <si>
    <t>BD0567-1</t>
  </si>
  <si>
    <t>Steel chair</t>
  </si>
  <si>
    <t>BD0581-1</t>
  </si>
  <si>
    <t>Folding chair (steel)</t>
  </si>
  <si>
    <t>BH0586-1</t>
  </si>
  <si>
    <t>EQ0333-1</t>
  </si>
  <si>
    <t>Card Cnet 10/100 Nic Card</t>
  </si>
  <si>
    <t>EQ0332-1</t>
  </si>
  <si>
    <t>Card Cnet 10/100</t>
  </si>
  <si>
    <t>EQ0320-1</t>
  </si>
  <si>
    <t>Card Cnet 10/100.</t>
  </si>
  <si>
    <t>BD0448-1</t>
  </si>
  <si>
    <t>Ghe xep</t>
  </si>
  <si>
    <t>EQ0257-5</t>
  </si>
  <si>
    <t>Krone KH23</t>
  </si>
  <si>
    <t>BD0575-1</t>
  </si>
  <si>
    <t>XEROX VIVACE 346 (IN USED: 19-May-2005) Transfer to SG Stec</t>
  </si>
  <si>
    <t>EQ0335-1</t>
  </si>
  <si>
    <t>Lan conection RJ 45</t>
  </si>
  <si>
    <t>CH Vi Tinh</t>
  </si>
  <si>
    <t>EQ1453-1</t>
  </si>
  <si>
    <t>Laptop cua Sato san From Ha Noi From 2008. Reason: Hanoi Office doesn't have asset code</t>
  </si>
  <si>
    <t>EQ1458-1</t>
  </si>
  <si>
    <t>HP500PS A1 printer</t>
  </si>
  <si>
    <t>EQ1476-1</t>
  </si>
  <si>
    <t>EQ1489-1</t>
  </si>
  <si>
    <t>EQ1491-1</t>
  </si>
  <si>
    <t>EQ1350-1</t>
  </si>
  <si>
    <t>EQ1501-1</t>
  </si>
  <si>
    <t>No</t>
  </si>
  <si>
    <t>0603</t>
  </si>
  <si>
    <t>IBM Server</t>
  </si>
  <si>
    <t>Tổng Đài</t>
  </si>
  <si>
    <t>Telephone switch system</t>
  </si>
  <si>
    <t>0414</t>
  </si>
  <si>
    <t>04</t>
  </si>
  <si>
    <t>0717</t>
  </si>
  <si>
    <t>Cable Cutter</t>
  </si>
  <si>
    <t>1701</t>
  </si>
  <si>
    <t>1005</t>
  </si>
  <si>
    <t>1313</t>
  </si>
  <si>
    <t>0604</t>
  </si>
  <si>
    <t>0514</t>
  </si>
  <si>
    <t>Memory card + Battery Charge</t>
  </si>
  <si>
    <t>Print Server</t>
  </si>
  <si>
    <t>White Board for BMH</t>
  </si>
  <si>
    <t>Shelff for helmet and Shoes</t>
  </si>
  <si>
    <t>Reception conuter</t>
  </si>
  <si>
    <t>Furniture</t>
  </si>
  <si>
    <t>Ornamental plant</t>
  </si>
  <si>
    <t>Inron Box</t>
  </si>
  <si>
    <t>Fax moderm</t>
  </si>
  <si>
    <t>Kenwood TH-G71A ( Body, PB39 Battery, charger, Belt hook, Antenna)'</t>
  </si>
  <si>
    <t>x</t>
  </si>
  <si>
    <t>AssetNumber</t>
  </si>
  <si>
    <t>PurchaseDate</t>
  </si>
  <si>
    <t>MakerName</t>
  </si>
  <si>
    <t>BrandName</t>
  </si>
  <si>
    <t>InUsed</t>
  </si>
  <si>
    <t>Quantity</t>
  </si>
  <si>
    <t>MonthlyDepreciation</t>
  </si>
  <si>
    <t>EstimatedUsefulLife</t>
  </si>
  <si>
    <t>BD0010-1</t>
  </si>
  <si>
    <t>Brother MFC 2820</t>
  </si>
  <si>
    <t>BD002</t>
  </si>
  <si>
    <t>Ban 4 chan , de do nang 2.000 x 700 x 750</t>
  </si>
  <si>
    <t>BD003</t>
  </si>
  <si>
    <t>Desk 1.200x700</t>
  </si>
  <si>
    <t>BD007-2</t>
  </si>
  <si>
    <t>BD0328-1</t>
  </si>
  <si>
    <t>Ladder 3m</t>
  </si>
  <si>
    <t>Tungkang</t>
  </si>
  <si>
    <t>BD0395-1</t>
  </si>
  <si>
    <t>Card Reader 52 in 1</t>
  </si>
  <si>
    <t>BD0562-1</t>
  </si>
  <si>
    <t>Desk 0.70x1m10</t>
  </si>
  <si>
    <t>BD0563-1</t>
  </si>
  <si>
    <t>Desk 0.70x1m40</t>
  </si>
  <si>
    <t>BD0568-1</t>
  </si>
  <si>
    <t>Meeting table 1mx2m</t>
  </si>
  <si>
    <t>BD0569-1</t>
  </si>
  <si>
    <t>Drawing board 1m20x1m80</t>
  </si>
  <si>
    <t>BD0570-1</t>
  </si>
  <si>
    <t>Drawing board 0.40x0.60</t>
  </si>
  <si>
    <t>BD0576-1</t>
  </si>
  <si>
    <t>CANON L220</t>
  </si>
  <si>
    <t>Cty TNHH Toan Tin</t>
  </si>
  <si>
    <t>BD0580-1</t>
  </si>
  <si>
    <t>Meeting table MFC 1m x 2m</t>
  </si>
  <si>
    <t>BD0582-1</t>
  </si>
  <si>
    <t>Drawing board 1m20 x 1m80</t>
  </si>
  <si>
    <t>BD0818-1</t>
  </si>
  <si>
    <t>Board (formica) 1m20 x 1m80</t>
  </si>
  <si>
    <t>BD0833-1</t>
  </si>
  <si>
    <t>Access Point</t>
  </si>
  <si>
    <t>BH0016-02</t>
  </si>
  <si>
    <t>Moving Iron Box</t>
  </si>
  <si>
    <t>BH0017-02</t>
  </si>
  <si>
    <t>Meeting table 1 x 1.5 x 0.75</t>
  </si>
  <si>
    <t>BH0017-03</t>
  </si>
  <si>
    <t>BH0017-04</t>
  </si>
  <si>
    <t>BH0017-06</t>
  </si>
  <si>
    <t>BH0017-07</t>
  </si>
  <si>
    <t>BH0017-08</t>
  </si>
  <si>
    <t>BH0022</t>
  </si>
  <si>
    <t>11,58 m2</t>
  </si>
  <si>
    <t>BH0043-1</t>
  </si>
  <si>
    <t>Reception counter (made of wood)</t>
  </si>
  <si>
    <t>BH0043-2</t>
  </si>
  <si>
    <t>Partitions</t>
  </si>
  <si>
    <t>BH0447-1</t>
  </si>
  <si>
    <t>BH0588-1</t>
  </si>
  <si>
    <t>BH0635-1</t>
  </si>
  <si>
    <t>Fax Machine L220</t>
  </si>
  <si>
    <t>Cty CP Le Bao Minh</t>
  </si>
  <si>
    <t>BH0724-1</t>
  </si>
  <si>
    <t>Fax Machine KX-FL 402</t>
  </si>
  <si>
    <t>CtyTNHH Sam Lan</t>
  </si>
  <si>
    <t>BH0834-1</t>
  </si>
  <si>
    <t>Helmet shelf for Toshiba Project</t>
  </si>
  <si>
    <t>BH0835-1</t>
  </si>
  <si>
    <t>Formica board</t>
  </si>
  <si>
    <t>BH0836-1</t>
  </si>
  <si>
    <t>Fax Canon L-140</t>
  </si>
  <si>
    <t>EQ0178-4</t>
  </si>
  <si>
    <t>Iron Box :</t>
  </si>
  <si>
    <t>PT-L735E</t>
  </si>
  <si>
    <t>EQ0257-6</t>
  </si>
  <si>
    <t>Analog Telephone sets</t>
  </si>
  <si>
    <t>EQ0293-1</t>
  </si>
  <si>
    <t>Analogue Model 3132A-Kyoritsu(su dung chung cho cac ctrinh)</t>
  </si>
  <si>
    <t>Cty Thiet Bi Dien CN</t>
  </si>
  <si>
    <t>EQ0310-1</t>
  </si>
  <si>
    <t>Buying new Desk for office.</t>
  </si>
  <si>
    <t>Dong Hai Co.</t>
  </si>
  <si>
    <t>EQ0314-1</t>
  </si>
  <si>
    <t>Steel Shelf</t>
  </si>
  <si>
    <t>Nghe Nang</t>
  </si>
  <si>
    <t>EQ0315-1</t>
  </si>
  <si>
    <t>Buying new desk for office (1m60x0,80x078)</t>
  </si>
  <si>
    <t>EQ0319-1</t>
  </si>
  <si>
    <t>Mouse  Mit.</t>
  </si>
  <si>
    <t>EQ0322-1</t>
  </si>
  <si>
    <t>Transceiver Kenwood TH 234 (may+pin+anten+moc gai+sac)</t>
  </si>
  <si>
    <t>Kenwood</t>
  </si>
  <si>
    <t>EQ0323-1</t>
  </si>
  <si>
    <t>WSH-1100 UP with Fax.</t>
  </si>
  <si>
    <t>EVN Telecom.</t>
  </si>
  <si>
    <t>EQ0337-1</t>
  </si>
  <si>
    <t>Power Supply P4 400W</t>
  </si>
  <si>
    <t>EQ0338-1</t>
  </si>
  <si>
    <t>Telephone system , KX- TS 500</t>
  </si>
  <si>
    <t>EQ0340-1</t>
  </si>
  <si>
    <t>Mouse MSM Optical</t>
  </si>
  <si>
    <t>EQ0340-2</t>
  </si>
  <si>
    <t>EQ0340-3</t>
  </si>
  <si>
    <t>EQ0341-1</t>
  </si>
  <si>
    <t>Mouse MSM</t>
  </si>
  <si>
    <t>EQ0342-1</t>
  </si>
  <si>
    <t>Mouse Optical</t>
  </si>
  <si>
    <t>EQ0343-1</t>
  </si>
  <si>
    <t>Power Supply</t>
  </si>
  <si>
    <t>EQ0347-1</t>
  </si>
  <si>
    <t>Fan/HP 5100</t>
  </si>
  <si>
    <t>EQ0348-1</t>
  </si>
  <si>
    <t>Fax Modem HCM Office</t>
  </si>
  <si>
    <t>EQ0350-1</t>
  </si>
  <si>
    <t>Mouse Opitcal/Nitto, juki, Nidec VN, BH office</t>
  </si>
  <si>
    <t>EQ0351-1</t>
  </si>
  <si>
    <t>Mouse SM/ Sever HCM</t>
  </si>
  <si>
    <t>EQ0352-1</t>
  </si>
  <si>
    <t>Keyboard MSM/Sever HCM</t>
  </si>
  <si>
    <t>EQ0353-1</t>
  </si>
  <si>
    <t>EQ0385-1</t>
  </si>
  <si>
    <t>Model 5202</t>
  </si>
  <si>
    <t>CN Cty CP KDTB CN</t>
  </si>
  <si>
    <t>EQ0388-1</t>
  </si>
  <si>
    <t>Aluminum curtain 1.59*2.08</t>
  </si>
  <si>
    <t>Van Thanh Shop</t>
  </si>
  <si>
    <t>EQ0389-1</t>
  </si>
  <si>
    <t>Model: 4105 AH</t>
  </si>
  <si>
    <t>EQ0390-1</t>
  </si>
  <si>
    <t>MODEL 8031</t>
  </si>
  <si>
    <t>EQ0391-1</t>
  </si>
  <si>
    <t>MODEL 2001</t>
  </si>
  <si>
    <t>EQ0394-1</t>
  </si>
  <si>
    <t>Panasonic 2400MAH</t>
  </si>
  <si>
    <t>EQ0400-1</t>
  </si>
  <si>
    <t>Thung Dung Cu</t>
  </si>
  <si>
    <t>Tang Hau Thien</t>
  </si>
  <si>
    <t>EQ0401-1</t>
  </si>
  <si>
    <t>Den pin sac lon</t>
  </si>
  <si>
    <t>EQ0402-1</t>
  </si>
  <si>
    <t>Dinner set ( Table:1, chair:8)/Mr.Kishi 's house</t>
  </si>
  <si>
    <t>Nha Dep</t>
  </si>
  <si>
    <t>EQ0410-1</t>
  </si>
  <si>
    <t>Mattress 1.6*2</t>
  </si>
  <si>
    <t>EQ0410-2</t>
  </si>
  <si>
    <t>Mattress 1.2*2</t>
  </si>
  <si>
    <t>EQ0411-1</t>
  </si>
  <si>
    <t>Sofa set</t>
  </si>
  <si>
    <t>Hao Vong</t>
  </si>
  <si>
    <t>EQ0430-1</t>
  </si>
  <si>
    <t>Infared Thermometer laser</t>
  </si>
  <si>
    <t>EQ0440-1</t>
  </si>
  <si>
    <t>SN: 0693465 +SN 0484331 +SN :0693470</t>
  </si>
  <si>
    <t>Kyorytsu</t>
  </si>
  <si>
    <t>EQ0455</t>
  </si>
  <si>
    <t>W support (1m x 2m)</t>
  </si>
  <si>
    <t>EQ0456-1</t>
  </si>
  <si>
    <t>Multi-Meter - Model 1018 (Kyoritsu)</t>
  </si>
  <si>
    <t>EQ0458-1</t>
  </si>
  <si>
    <t>Insulation tester (Model 3132A, Digital , Kyoritsu)</t>
  </si>
  <si>
    <t>EQ0460-1</t>
  </si>
  <si>
    <t>Meeting table (L1500, W450, H750)</t>
  </si>
  <si>
    <t>Son Huy Co. (Hoa Phat)</t>
  </si>
  <si>
    <t>T&amp;H Computer</t>
  </si>
  <si>
    <t>EQ0478-1</t>
  </si>
  <si>
    <t>LCD Display Samsung 540N. Liquidation in Dec,2012</t>
  </si>
  <si>
    <t>EQ0483-1</t>
  </si>
  <si>
    <t>meeting table (W1,2 L2)</t>
  </si>
  <si>
    <t>Phong Nha</t>
  </si>
  <si>
    <t>EQ0484-1</t>
  </si>
  <si>
    <t>Decal logo manh sao.</t>
  </si>
  <si>
    <t>DNTN DVQC Bien Hoa</t>
  </si>
  <si>
    <t>EQ0485-1</t>
  </si>
  <si>
    <t>Pin sac LI10B</t>
  </si>
  <si>
    <t>Cty TNHH TGKTS Vuong Minh</t>
  </si>
  <si>
    <t>EQ0487-1</t>
  </si>
  <si>
    <t>Asus DVD Combo</t>
  </si>
  <si>
    <t>Cty TNHH TMDV HiepDat</t>
  </si>
  <si>
    <t>EQ0490-1</t>
  </si>
  <si>
    <t>Adjustable Self-Inking Stamp (Administration)</t>
  </si>
  <si>
    <t>Man Dat Co., LTD</t>
  </si>
  <si>
    <t>EQ0491-1</t>
  </si>
  <si>
    <t>Adjustable Self-Inking Stamp (Procurement)</t>
  </si>
  <si>
    <t>CN CTY CP KD TBCN - HCM</t>
  </si>
  <si>
    <t>Cn Cty CP KD TBCN-HCM</t>
  </si>
  <si>
    <t>EQ0497-1</t>
  </si>
  <si>
    <t>Lexma Mouse, Mitsumi Mouse</t>
  </si>
  <si>
    <t>EQ0506-1</t>
  </si>
  <si>
    <t>Aluminium curtains</t>
  </si>
  <si>
    <t>EQ0507-1</t>
  </si>
  <si>
    <t>Buying USB 1 Gb for Sun S3 P/J.</t>
  </si>
  <si>
    <t>CT TNHHTM-DV Hiep Dat</t>
  </si>
  <si>
    <t>EQ0510-1</t>
  </si>
  <si>
    <t>Decal 1m50*60</t>
  </si>
  <si>
    <t>Cty TNHH TM Toan Hieu</t>
  </si>
  <si>
    <t>EQ0518-1</t>
  </si>
  <si>
    <t>Counter MDF Venie PU</t>
  </si>
  <si>
    <t>EQ0520-1</t>
  </si>
  <si>
    <t xml:space="preserve"> Desk 0.70*1m20</t>
  </si>
  <si>
    <t>EQ0521-1</t>
  </si>
  <si>
    <t>Steel Desk 0.7*1m40</t>
  </si>
  <si>
    <t>EQ0523-1</t>
  </si>
  <si>
    <t>USB  JVC</t>
  </si>
  <si>
    <t>Cty TNHH TM DV Hiep Dat</t>
  </si>
  <si>
    <t>EQ0558-1</t>
  </si>
  <si>
    <t>SCANNER HP 2410</t>
  </si>
  <si>
    <t>CTY TNHH TOAN TIN</t>
  </si>
  <si>
    <t>EQ0577-1</t>
  </si>
  <si>
    <t>SCANNER G2410</t>
  </si>
  <si>
    <t>EQ0578-1</t>
  </si>
  <si>
    <t>Wooden Table MFC 0.70x1m10</t>
  </si>
  <si>
    <t>EQ0583-1</t>
  </si>
  <si>
    <t>Wooden Table MFC 0.70 x 1m10</t>
  </si>
  <si>
    <t>EQ0584-1</t>
  </si>
  <si>
    <t>Wooden table MFC 0,70 x 1m10</t>
  </si>
  <si>
    <t>EQ0590-1</t>
  </si>
  <si>
    <t>Stamp 50mm "FOR APPROVAL"</t>
  </si>
  <si>
    <t>Cty TNHH TM Man Dat</t>
  </si>
  <si>
    <t>EQ0591-1</t>
  </si>
  <si>
    <t>Stamp " FOR SUBMIT"</t>
  </si>
  <si>
    <t>EQ0596-1</t>
  </si>
  <si>
    <t>Steel Desk 0.70 X 1m20</t>
  </si>
  <si>
    <t>EQ0600-1</t>
  </si>
  <si>
    <t>Wireless Router WRT 54 G</t>
  </si>
  <si>
    <t>Santak</t>
  </si>
  <si>
    <t>EQ0611-1</t>
  </si>
  <si>
    <t>EQ0612-1</t>
  </si>
  <si>
    <t>EQ0619-1</t>
  </si>
  <si>
    <t>Grinder GWS 0-100</t>
  </si>
  <si>
    <t>EQ0621-1</t>
  </si>
  <si>
    <t>Desk 0.70 x 1m20</t>
  </si>
  <si>
    <t>EQ0622-1</t>
  </si>
  <si>
    <t>Desk 0.70 x 1m 40</t>
  </si>
  <si>
    <t>EQ0624-1</t>
  </si>
  <si>
    <t>WINDOW XP PRO</t>
  </si>
  <si>
    <t>Cty TNHH CNTT Nguyen Hoang</t>
  </si>
  <si>
    <t>EQ0625-1</t>
  </si>
  <si>
    <t>EQ0630-1</t>
  </si>
  <si>
    <t>May bo dam FM TH-255A</t>
  </si>
  <si>
    <t>Cty TNHH TM&amp;DV Tien Bao</t>
  </si>
  <si>
    <t>EQ0645-1</t>
  </si>
  <si>
    <t>Glass window (1,44 m2) for Meeting room</t>
  </si>
  <si>
    <t>Cty TNHH Dai Cat</t>
  </si>
  <si>
    <t>EQ0646-1</t>
  </si>
  <si>
    <t>Glass window (1,32 m2) for Guest room</t>
  </si>
  <si>
    <t>EQ0647-1</t>
  </si>
  <si>
    <t>Glass door for smoking room (1,664 m2)</t>
  </si>
  <si>
    <t>EQ0653-2</t>
  </si>
  <si>
    <t>EQ0653-3</t>
  </si>
  <si>
    <t>EQ0656-1</t>
  </si>
  <si>
    <t>Curtain (2,9x1,4) &amp; (1,3x1,0) : 7,7 m2</t>
  </si>
  <si>
    <t>Kien Gia Loi</t>
  </si>
  <si>
    <t>EQ0687-1</t>
  </si>
  <si>
    <t>Wireless Repeater ECB- 3220
(Japanese's Dormitory)</t>
  </si>
  <si>
    <t>EQ0697-1</t>
  </si>
  <si>
    <t>Magnet board (1,2x3,6m)</t>
  </si>
  <si>
    <t>Cty TNHH Van Chuong</t>
  </si>
  <si>
    <t>EQ0698-1</t>
  </si>
  <si>
    <t>Magnet (1x1,2m)</t>
  </si>
  <si>
    <t>EQ0708-1</t>
  </si>
  <si>
    <t>Mouse Genius Laser 315</t>
  </si>
  <si>
    <t>EQ0731-1</t>
  </si>
  <si>
    <t>Linksys WAPS4G Wireless-G Access Point.
( for TPR Project)</t>
  </si>
  <si>
    <t>EQ0735-1</t>
  </si>
  <si>
    <t>Wireless-G USB network Adapter</t>
  </si>
  <si>
    <t>EQ0750-1</t>
  </si>
  <si>
    <t>USB wireless D-Link</t>
  </si>
  <si>
    <t>EQ0752-1</t>
  </si>
  <si>
    <t>Router Accesspoint D-Link DWL 2100 Ap</t>
  </si>
  <si>
    <t>EQ0764-1</t>
  </si>
  <si>
    <t>DVD ASUS IDE</t>
  </si>
  <si>
    <t>EQ0803-1</t>
  </si>
  <si>
    <t>Board (mica 1.0*2.0)</t>
  </si>
  <si>
    <t>EQ0804-1</t>
  </si>
  <si>
    <t>Door MFC (1.03*2.40)
Glass + lock ( Japanese's Dorm)</t>
  </si>
  <si>
    <t>EQ0821-1</t>
  </si>
  <si>
    <t>Card Wireless</t>
  </si>
  <si>
    <t>EQ0854-1</t>
  </si>
  <si>
    <t>Linksys WRT 54G2</t>
  </si>
  <si>
    <t>Cty CPCN hong Duc</t>
  </si>
  <si>
    <t>EQ0889-1</t>
  </si>
  <si>
    <t>Locker for Safety Team</t>
  </si>
  <si>
    <t>EQ0898-1</t>
  </si>
  <si>
    <t>Wrench 3/8- 13400M-13</t>
  </si>
  <si>
    <t>EQ0899-1</t>
  </si>
  <si>
    <t>Wrench 3/8-13400M-17</t>
  </si>
  <si>
    <t>EQ0900-1</t>
  </si>
  <si>
    <t>Wrench 3/8-13400M-19</t>
  </si>
  <si>
    <t>EQ0901-1</t>
  </si>
  <si>
    <t>Wrench 1/2-14400M-17</t>
  </si>
  <si>
    <t>EQ0902-1</t>
  </si>
  <si>
    <t>Wrench 1/2-14400M-19</t>
  </si>
  <si>
    <t>EQ0903-1</t>
  </si>
  <si>
    <t>Wrench 1/2-14400M-24</t>
  </si>
  <si>
    <t>EQ0911-1</t>
  </si>
  <si>
    <t>Locker CAT 984-3K (for Sharp project)</t>
  </si>
  <si>
    <t>Cty TNHH MTV Tân Phát Thành</t>
  </si>
  <si>
    <t>EQ0913-1</t>
  </si>
  <si>
    <t>USB Kingmax 8Gb</t>
  </si>
  <si>
    <t>EQ0936-1</t>
  </si>
  <si>
    <t>Modem MF 190S_ZTE (D-com 3G) (transfer to Okaya)</t>
  </si>
  <si>
    <t>Viettel</t>
  </si>
  <si>
    <t>EQ0938-1</t>
  </si>
  <si>
    <t>Wireless 1360</t>
  </si>
  <si>
    <t>EQ0941-1</t>
  </si>
  <si>
    <t>Wireless Dlink</t>
  </si>
  <si>
    <t>EQ0956-1</t>
  </si>
  <si>
    <t>Meeting board (transfer from Sapporo  to Sunsteel : 4 sets)</t>
  </si>
  <si>
    <t>EQ0964-1</t>
  </si>
  <si>
    <t>Shelf contain shoes</t>
  </si>
  <si>
    <t>EQ0978-1</t>
  </si>
  <si>
    <t>Formica board 1m2 x 2m40</t>
  </si>
  <si>
    <t>EQ0979-1</t>
  </si>
  <si>
    <t>Formica board 1m2 x 2m</t>
  </si>
  <si>
    <t>EQ0987-1</t>
  </si>
  <si>
    <t>EQ0991-1</t>
  </si>
  <si>
    <t>Punching No.122SH-EX</t>
  </si>
  <si>
    <t>Cty TNHH TM&amp;GPCN Quốc Hưng</t>
  </si>
  <si>
    <t>EQ1033-1</t>
  </si>
  <si>
    <t>USB 3G for IVS Management system at Site office
Nippon + Nidec Copal</t>
  </si>
  <si>
    <t>Cty TNHH NN-MTV-TM Viettel</t>
  </si>
  <si>
    <t>EQ1041-1</t>
  </si>
  <si>
    <t>USB 3G for Sapporo project</t>
  </si>
  <si>
    <t>Cty DV Vien Thong Saigon</t>
  </si>
  <si>
    <t>CANON</t>
  </si>
  <si>
    <t>EQ1053-1</t>
  </si>
  <si>
    <t>Wireless Linksys WRT160N</t>
  </si>
  <si>
    <t>EQ1067-1</t>
  </si>
  <si>
    <t>Formica board 1m2 x 2m4</t>
  </si>
  <si>
    <t>EQ1074-1</t>
  </si>
  <si>
    <t>Board 1m2 x 2m</t>
  </si>
  <si>
    <t>EQ1075-1</t>
  </si>
  <si>
    <t>Board 0.60 x 1m20</t>
  </si>
  <si>
    <t>EQ1100-1</t>
  </si>
  <si>
    <t>Board 1m2 x 2m for Brother Project</t>
  </si>
  <si>
    <t>EQ1104-1</t>
  </si>
  <si>
    <t>D-Link DIR-615 Wireless N Router 4 ports</t>
  </si>
  <si>
    <t>EQ1115-1</t>
  </si>
  <si>
    <t>USB D-com 3G</t>
  </si>
  <si>
    <t>Cty TNHH NN-MTV Viettel</t>
  </si>
  <si>
    <t>Chi Nhanh Phia Nam</t>
  </si>
  <si>
    <t>EQ1127-1</t>
  </si>
  <si>
    <t>Board 1.20 x 2.0</t>
  </si>
  <si>
    <t>HP4430</t>
  </si>
  <si>
    <t>HP4530S</t>
  </si>
  <si>
    <t>PANASONIC</t>
  </si>
  <si>
    <t>Isatphone pro</t>
  </si>
  <si>
    <t>Sony</t>
  </si>
  <si>
    <t>Samsung</t>
  </si>
  <si>
    <t>LG</t>
  </si>
  <si>
    <t>Switch Linksys - Cisco ( PN: SD208T )</t>
  </si>
  <si>
    <t>Logitech profesional R800</t>
  </si>
  <si>
    <t>Hard drive external</t>
  </si>
  <si>
    <t>LG, Mitsumi</t>
  </si>
  <si>
    <t>EQ1219-1</t>
  </si>
  <si>
    <t>USB 3G - E1800 and Sim USB</t>
  </si>
  <si>
    <t>Dich vu vien thong Sai Gon</t>
  </si>
  <si>
    <t>NOKIA</t>
  </si>
  <si>
    <t>CENTER 350</t>
  </si>
  <si>
    <t>WD</t>
  </si>
  <si>
    <t>EQ1275-1</t>
  </si>
  <si>
    <t>USB 3G 7.2 Trắng</t>
  </si>
  <si>
    <t>EZCOM</t>
  </si>
  <si>
    <t>EQ1276-1</t>
  </si>
  <si>
    <t>EQ1278-1</t>
  </si>
  <si>
    <t>USB 3G ( Transfer from Mr.Kiet-Sunsteel Site). Using for the finger print machine at Sapporo</t>
  </si>
  <si>
    <t>EQ1280-1</t>
  </si>
  <si>
    <t>EQ1281-1</t>
  </si>
  <si>
    <t>EQ1282-1</t>
  </si>
  <si>
    <t>WESTERN</t>
  </si>
  <si>
    <t>EQ1285-1</t>
  </si>
  <si>
    <t>THIẾT BỊ CHUYỂN MẠCH DES1008A</t>
  </si>
  <si>
    <t>EQ1286-1</t>
  </si>
  <si>
    <t>Bộ định tuến không dây TP-LINK MR 3420.</t>
  </si>
  <si>
    <t>CT DUC TIN</t>
  </si>
  <si>
    <t>TP_LINK</t>
  </si>
  <si>
    <t>EQ1290-1</t>
  </si>
  <si>
    <t>USB 3G trắng. Transfer from Luong Duy Nam</t>
  </si>
  <si>
    <t>EQ1291-1</t>
  </si>
  <si>
    <t>USB 3G trắng</t>
  </si>
  <si>
    <t>RONALD</t>
  </si>
  <si>
    <t>MDEAMON</t>
  </si>
  <si>
    <t>EQ1297-1</t>
  </si>
  <si>
    <t>USB 3G-Viettel. STB:0164.351.2691. 
Lost July,2013</t>
  </si>
  <si>
    <t>VIETTEL</t>
  </si>
  <si>
    <t>HSPA USB</t>
  </si>
  <si>
    <t>EQ1298-1</t>
  </si>
  <si>
    <t>USB 3G-Viettel. STB:0164.6594.351 (Finger print machine at TOSOK PRECISION)</t>
  </si>
  <si>
    <t>EQ1301-1</t>
  </si>
  <si>
    <t>Thiết bị mạng Advanced  E2500- Wifi for HoChiMinh Office- TOMOKU</t>
  </si>
  <si>
    <t>CT CP PP Tan Niem Tin</t>
  </si>
  <si>
    <t>Dual Band</t>
  </si>
  <si>
    <t>EQ1301-2</t>
  </si>
  <si>
    <t>Thiết bị mạng Advanced  E2500- Wifi for HoChiMinh Office</t>
  </si>
  <si>
    <t>D-Link</t>
  </si>
  <si>
    <t>Lenova</t>
  </si>
  <si>
    <t>Iphone</t>
  </si>
  <si>
    <t>EQ1320-1</t>
  </si>
  <si>
    <t>Thiet bi mang Advanced Dual Band Wireless Router E2500. (TokyoRope)---&gt; Hariki. Disposal 17 Apr,2013</t>
  </si>
  <si>
    <t>TNT</t>
  </si>
  <si>
    <t>EQ1321-1</t>
  </si>
  <si>
    <t>Thiet bi mang Advanced Dual Band Wireless Router E2500. (Nidec Ben Tre)</t>
  </si>
  <si>
    <t>Tan Long Camera</t>
  </si>
  <si>
    <t>Seagate</t>
  </si>
  <si>
    <t>Quang Tin</t>
  </si>
  <si>
    <t>Oki</t>
  </si>
  <si>
    <t>KOSS</t>
  </si>
  <si>
    <t>Nikatei PS 900C</t>
  </si>
  <si>
    <t>Sam Sung</t>
  </si>
  <si>
    <t>Electrolux</t>
  </si>
  <si>
    <t>CT CP Thuong Mai Thac Mo</t>
  </si>
  <si>
    <t>CT TNHH Mot Thanh Vien Bon Giai Phap</t>
  </si>
  <si>
    <t>CT TNHH SAN XUAT THUONG MAI NAM PHAT VQ</t>
  </si>
  <si>
    <t>CT CP SAN XUAT TIN HOC SANG TAO</t>
  </si>
  <si>
    <t>CT CP TNHH THUONG MAI - DICH VU TIN HOC LONG BINH</t>
  </si>
  <si>
    <t>CTY TNHH BNP</t>
  </si>
  <si>
    <t>CTY CP DT &amp; Phat Trien Hung Phat</t>
  </si>
  <si>
    <t>CTY CP DT &amp; PHAT TRIEN HUNG PHAT</t>
  </si>
  <si>
    <t>CTY CP SAN XUAT TIN HOC SANG TAO</t>
  </si>
  <si>
    <t>CTY TNHH THUONG MAI VA DICH VU KY THUAT TS</t>
  </si>
  <si>
    <t>CT TNHH THIEN MINH PHU</t>
  </si>
  <si>
    <t>CT CP SX Tin Hoc Sang Tao</t>
  </si>
  <si>
    <t>CT TNHH 1 TV TM DV TH Sam Lan</t>
  </si>
  <si>
    <t>CT CP PT Ky Thuat Va Thuong Mai Tan Duc</t>
  </si>
  <si>
    <t>CT TNHH May Van Phong Minh Tan</t>
  </si>
  <si>
    <t>CT CP THUONG MAI THAC MO</t>
  </si>
  <si>
    <t>CT TNHH TM DV TH  GIA HUY</t>
  </si>
  <si>
    <t>EQ1445-1</t>
  </si>
  <si>
    <t>May photocopy đa chuc nang trang den DC4070CPS-DCIV4070CPS-S-DocuCentre IV 4070 CPS va chan may Photocopy da chuc nang-L-Stand-Local stand ( low). Ho Chi Minh Office. Sell on 2.2014</t>
  </si>
  <si>
    <t>FUJI XEROX</t>
  </si>
  <si>
    <t>CT TNHH XUAT NHAP KHAU A DONG</t>
  </si>
  <si>
    <t>CT TNHH TIN HOC NGHIA THU</t>
  </si>
  <si>
    <t>Dien Lanh Ngoc Binh</t>
  </si>
  <si>
    <t>CT TNHH TM DV TIN HOC GIA HUY</t>
  </si>
  <si>
    <t>CT TNHH CAO PHONG-SIEU THI DIEN MAY CHO LON</t>
  </si>
  <si>
    <t>CT TNHH METRO CASH&amp;CARRY VIET NAM</t>
  </si>
  <si>
    <t>CT TNHH TM DV GIA HUY</t>
  </si>
  <si>
    <t>CT TNHH PASONA TECH VIETNAM</t>
  </si>
  <si>
    <t>25-Dec-13</t>
  </si>
  <si>
    <t>CT TNHH TMDVTH GIA HUY</t>
  </si>
  <si>
    <t>CT TNHH THUONG MAI DICH VU HAO VONG</t>
  </si>
  <si>
    <t>Cua Hang May Anh Tan Long</t>
  </si>
  <si>
    <t>CT CP SX TM XD DV HOANG KIM NGAN</t>
  </si>
  <si>
    <t>Vu Thi Thanh Hong</t>
  </si>
  <si>
    <t>CT TNHH TH MINH PHUC</t>
  </si>
  <si>
    <t>AssetCode Inused</t>
  </si>
  <si>
    <t>greater30m</t>
  </si>
  <si>
    <t>between15and30</t>
  </si>
  <si>
    <t>less15m</t>
  </si>
  <si>
    <t>intangible</t>
  </si>
  <si>
    <t>oldcode</t>
  </si>
  <si>
    <t>newcode</t>
  </si>
  <si>
    <t>assetname</t>
  </si>
  <si>
    <t>Asset Number</t>
  </si>
  <si>
    <t>NewCode</t>
  </si>
  <si>
    <t>Hệ thống truyền hình vệ tinh</t>
  </si>
  <si>
    <t>Vietnam</t>
  </si>
  <si>
    <t>Dụng cụ cắt cáp</t>
  </si>
  <si>
    <t>Xe nâng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</si>
</sst>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
    <numFmt numFmtId="166" formatCode="&quot;$&quot;#,##0.00;\(&quot;$&quot;#,##0.00\)"/>
  </numFmts>
  <fonts count="17">
    <font>
      <sz val="11"/>
      <color theme="1"/>
      <name val="Calibri"/>
      <family val="2"/>
      <scheme val="minor"/>
    </font>
    <font>
      <sz val="11"/>
      <color theme="0"/>
      <name val="Calibri"/>
      <family val="2"/>
      <scheme val="minor"/>
    </font>
    <font>
      <sz val="10"/>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rgb="FFFF0000"/>
      <name val="Calibri"/>
      <family val="2"/>
      <scheme val="minor"/>
    </font>
    <font>
      <sz val="10"/>
      <color indexed="8"/>
      <name val="Arial"/>
      <family val="2"/>
    </font>
    <font>
      <sz val="11"/>
      <color indexed="8"/>
      <name val="Calibri"/>
      <family val="2"/>
    </font>
    <font>
      <sz val="10"/>
      <color indexed="8"/>
      <name val="Arial"/>
    </font>
    <font>
      <sz val="10"/>
      <color indexed="8"/>
      <name val="Arial"/>
      <charset val="128"/>
    </font>
    <font>
      <sz val="11"/>
      <color indexed="8"/>
      <name val="Calibri"/>
    </font>
    <font>
      <sz val="10"/>
      <color rgb="FF000000"/>
      <name val="Times New Roman"/>
      <family val="1"/>
    </font>
    <font>
      <sz val="9"/>
      <color rgb="FF000000"/>
      <name val="Times New Roman"/>
      <family val="1"/>
    </font>
    <font>
      <sz val="9"/>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0"/>
      </patternFill>
    </fill>
    <fill>
      <patternFill patternType="solid">
        <fgColor theme="0" tint="-0.249977111117893"/>
        <bgColor indexed="64"/>
      </patternFill>
    </fill>
    <fill>
      <patternFill patternType="solid">
        <fgColor theme="0" tint="-0.249977111117893"/>
        <bgColor indexed="0"/>
      </patternFill>
    </fill>
    <fill>
      <patternFill patternType="solid">
        <fgColor theme="6"/>
        <bgColor indexed="64"/>
      </patternFill>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1"/>
      </left>
      <right/>
      <top/>
      <bottom/>
      <diagonal/>
    </border>
  </borders>
  <cellStyleXfs count="5">
    <xf numFmtId="0" fontId="0" fillId="0" borderId="0"/>
    <xf numFmtId="0" fontId="9" fillId="0" borderId="0"/>
    <xf numFmtId="0" fontId="11" fillId="0" borderId="0"/>
    <xf numFmtId="0" fontId="11" fillId="0" borderId="0"/>
    <xf numFmtId="0" fontId="11" fillId="0" borderId="0"/>
  </cellStyleXfs>
  <cellXfs count="157">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2" fillId="0" borderId="1" xfId="0" applyFont="1" applyBorder="1" applyAlignment="1">
      <alignment horizontal="center" wrapText="1"/>
    </xf>
    <xf numFmtId="0" fontId="0" fillId="0" borderId="7" xfId="0" applyBorder="1"/>
    <xf numFmtId="0" fontId="0" fillId="0" borderId="7" xfId="0" applyBorder="1" applyAlignment="1">
      <alignment horizontal="center" wrapText="1"/>
    </xf>
    <xf numFmtId="0" fontId="0" fillId="0" borderId="8" xfId="0" applyBorder="1"/>
    <xf numFmtId="0" fontId="0" fillId="0" borderId="8" xfId="0" applyBorder="1" applyAlignment="1">
      <alignment wrapText="1"/>
    </xf>
    <xf numFmtId="0" fontId="0" fillId="0" borderId="8" xfId="0" applyBorder="1" applyAlignment="1">
      <alignment horizontal="center"/>
    </xf>
    <xf numFmtId="0" fontId="0" fillId="0" borderId="8" xfId="0" applyBorder="1" applyAlignment="1">
      <alignment horizontal="center" wrapText="1"/>
    </xf>
    <xf numFmtId="0" fontId="0" fillId="0" borderId="9" xfId="0" applyBorder="1"/>
    <xf numFmtId="0" fontId="0" fillId="0" borderId="9" xfId="0" applyBorder="1" applyAlignment="1">
      <alignment horizontal="center"/>
    </xf>
    <xf numFmtId="0" fontId="0" fillId="0" borderId="9" xfId="0" applyBorder="1" applyAlignment="1">
      <alignment horizontal="center" wrapText="1"/>
    </xf>
    <xf numFmtId="0" fontId="0" fillId="0" borderId="8" xfId="0" applyBorder="1" applyAlignment="1">
      <alignment horizontal="left" wrapText="1" indent="2"/>
    </xf>
    <xf numFmtId="0" fontId="0" fillId="0" borderId="9" xfId="0" applyBorder="1" applyAlignment="1">
      <alignment horizontal="left" wrapText="1" indent="2"/>
    </xf>
    <xf numFmtId="0" fontId="4" fillId="2" borderId="1" xfId="0" applyFont="1" applyFill="1" applyBorder="1" applyAlignment="1">
      <alignment wrapText="1"/>
    </xf>
    <xf numFmtId="0" fontId="4" fillId="2" borderId="7" xfId="0" applyFont="1" applyFill="1" applyBorder="1" applyAlignment="1">
      <alignment wrapText="1"/>
    </xf>
    <xf numFmtId="0" fontId="0" fillId="2" borderId="7" xfId="0" applyFill="1" applyBorder="1" applyAlignment="1">
      <alignment horizontal="center"/>
    </xf>
    <xf numFmtId="0" fontId="4" fillId="2" borderId="1" xfId="0" applyFont="1" applyFill="1" applyBorder="1" applyAlignment="1">
      <alignment horizontal="center"/>
    </xf>
    <xf numFmtId="0" fontId="4" fillId="2" borderId="7" xfId="0" applyFont="1" applyFill="1" applyBorder="1" applyAlignment="1">
      <alignment horizontal="center"/>
    </xf>
    <xf numFmtId="0" fontId="3" fillId="0" borderId="8" xfId="0" applyFont="1" applyBorder="1" applyAlignment="1">
      <alignment horizontal="center"/>
    </xf>
    <xf numFmtId="0" fontId="0" fillId="0" borderId="5" xfId="0" applyBorder="1" applyAlignment="1">
      <alignment horizontal="center" wrapText="1"/>
    </xf>
    <xf numFmtId="0" fontId="1" fillId="0" borderId="8" xfId="0" applyFont="1" applyBorder="1" applyAlignment="1">
      <alignment horizontal="center" wrapText="1"/>
    </xf>
    <xf numFmtId="0" fontId="5" fillId="3" borderId="8" xfId="0" applyFont="1" applyFill="1" applyBorder="1" applyAlignment="1">
      <alignment horizontal="left" wrapText="1" indent="2"/>
    </xf>
    <xf numFmtId="0" fontId="5" fillId="3" borderId="8" xfId="0" applyFont="1" applyFill="1" applyBorder="1" applyAlignment="1">
      <alignment horizontal="center"/>
    </xf>
    <xf numFmtId="0" fontId="4" fillId="2" borderId="7" xfId="0" applyFont="1" applyFill="1" applyBorder="1" applyAlignment="1">
      <alignment horizontal="left" wrapText="1" indent="2"/>
    </xf>
    <xf numFmtId="0" fontId="4" fillId="2" borderId="7" xfId="0" applyFont="1" applyFill="1" applyBorder="1" applyAlignment="1">
      <alignment horizontal="left" wrapText="1"/>
    </xf>
    <xf numFmtId="0" fontId="6" fillId="2" borderId="7" xfId="0" applyFont="1" applyFill="1" applyBorder="1" applyAlignment="1">
      <alignment wrapText="1"/>
    </xf>
    <xf numFmtId="0" fontId="6" fillId="2" borderId="7" xfId="0" applyFont="1" applyFill="1" applyBorder="1" applyAlignment="1">
      <alignment horizontal="center" wrapText="1"/>
    </xf>
    <xf numFmtId="0" fontId="6" fillId="2" borderId="7" xfId="0" applyFont="1" applyFill="1" applyBorder="1" applyAlignment="1">
      <alignment horizontal="center"/>
    </xf>
    <xf numFmtId="0" fontId="0" fillId="3" borderId="8" xfId="0" applyFont="1" applyFill="1" applyBorder="1" applyAlignment="1">
      <alignment horizontal="left" wrapText="1" indent="2"/>
    </xf>
    <xf numFmtId="0" fontId="0" fillId="3" borderId="8" xfId="0" applyFont="1" applyFill="1" applyBorder="1" applyAlignment="1">
      <alignment horizontal="center"/>
    </xf>
    <xf numFmtId="0" fontId="1" fillId="0" borderId="9" xfId="0" applyFont="1" applyBorder="1" applyAlignment="1">
      <alignment horizontal="center" wrapText="1"/>
    </xf>
    <xf numFmtId="0" fontId="0" fillId="0" borderId="3" xfId="0" applyBorder="1" applyAlignment="1">
      <alignment horizontal="center" wrapText="1"/>
    </xf>
    <xf numFmtId="49" fontId="7" fillId="2" borderId="7" xfId="0" applyNumberFormat="1" applyFont="1" applyFill="1" applyBorder="1" applyAlignment="1">
      <alignment horizontal="center"/>
    </xf>
    <xf numFmtId="49" fontId="7" fillId="2" borderId="7" xfId="0" quotePrefix="1" applyNumberFormat="1" applyFont="1" applyFill="1" applyBorder="1" applyAlignment="1">
      <alignment horizontal="center"/>
    </xf>
    <xf numFmtId="49" fontId="7" fillId="2" borderId="1" xfId="0" applyNumberFormat="1" applyFont="1" applyFill="1" applyBorder="1" applyAlignment="1">
      <alignment horizontal="center"/>
    </xf>
    <xf numFmtId="49" fontId="7" fillId="0" borderId="0" xfId="0" applyNumberFormat="1" applyFont="1" applyAlignment="1">
      <alignment horizontal="center"/>
    </xf>
    <xf numFmtId="0" fontId="8" fillId="2" borderId="3" xfId="0" applyFont="1" applyFill="1" applyBorder="1" applyAlignment="1">
      <alignment horizontal="center"/>
    </xf>
    <xf numFmtId="49" fontId="7" fillId="0" borderId="1" xfId="0" applyNumberFormat="1" applyFont="1" applyBorder="1" applyAlignment="1">
      <alignment horizontal="center"/>
    </xf>
    <xf numFmtId="0" fontId="0" fillId="0" borderId="1" xfId="0" applyBorder="1" applyAlignment="1">
      <alignment horizontal="left" wrapText="1" indent="2"/>
    </xf>
    <xf numFmtId="0" fontId="8" fillId="2" borderId="4" xfId="0" applyFont="1" applyFill="1" applyBorder="1" applyAlignment="1">
      <alignment horizontal="center"/>
    </xf>
    <xf numFmtId="0" fontId="7" fillId="2" borderId="7" xfId="0" applyNumberFormat="1" applyFont="1" applyFill="1" applyBorder="1" applyAlignment="1">
      <alignment horizontal="center"/>
    </xf>
    <xf numFmtId="0" fontId="7" fillId="2" borderId="1" xfId="0" applyNumberFormat="1" applyFont="1" applyFill="1" applyBorder="1" applyAlignment="1">
      <alignment horizontal="center"/>
    </xf>
    <xf numFmtId="0" fontId="0" fillId="0" borderId="11" xfId="0" applyBorder="1"/>
    <xf numFmtId="49" fontId="7" fillId="0" borderId="12" xfId="0" applyNumberFormat="1" applyFont="1" applyBorder="1" applyAlignment="1">
      <alignment horizontal="center"/>
    </xf>
    <xf numFmtId="0" fontId="0" fillId="0" borderId="11" xfId="0" applyBorder="1" applyAlignment="1">
      <alignment horizontal="left" wrapText="1" indent="2"/>
    </xf>
    <xf numFmtId="0" fontId="0" fillId="0" borderId="11" xfId="0" applyBorder="1" applyAlignment="1">
      <alignment horizontal="center"/>
    </xf>
    <xf numFmtId="0" fontId="0" fillId="0" borderId="11" xfId="0" applyBorder="1" applyAlignment="1">
      <alignment horizontal="center" wrapText="1"/>
    </xf>
    <xf numFmtId="164" fontId="7" fillId="2" borderId="7" xfId="0" quotePrefix="1" applyNumberFormat="1" applyFont="1" applyFill="1" applyBorder="1" applyAlignment="1">
      <alignment horizontal="center"/>
    </xf>
    <xf numFmtId="49" fontId="7" fillId="0" borderId="11" xfId="0" applyNumberFormat="1" applyFont="1" applyBorder="1" applyAlignment="1">
      <alignment horizontal="center"/>
    </xf>
    <xf numFmtId="0" fontId="3" fillId="0" borderId="11" xfId="0" applyFont="1" applyBorder="1" applyAlignment="1">
      <alignment horizontal="center"/>
    </xf>
    <xf numFmtId="0" fontId="7" fillId="0" borderId="11" xfId="0" applyNumberFormat="1" applyFont="1" applyBorder="1" applyAlignment="1">
      <alignment horizontal="center"/>
    </xf>
    <xf numFmtId="164" fontId="7" fillId="2" borderId="7" xfId="0" applyNumberFormat="1" applyFont="1" applyFill="1" applyBorder="1" applyAlignment="1">
      <alignment horizontal="center"/>
    </xf>
    <xf numFmtId="0" fontId="0" fillId="0" borderId="11" xfId="0" applyBorder="1" applyAlignment="1">
      <alignment wrapText="1"/>
    </xf>
    <xf numFmtId="0" fontId="0" fillId="0" borderId="6" xfId="0" applyBorder="1"/>
    <xf numFmtId="49" fontId="7" fillId="0" borderId="6" xfId="0" applyNumberFormat="1" applyFont="1" applyBorder="1" applyAlignment="1">
      <alignment horizontal="center"/>
    </xf>
    <xf numFmtId="0" fontId="7" fillId="0" borderId="6" xfId="0" applyNumberFormat="1" applyFont="1" applyBorder="1" applyAlignment="1">
      <alignment horizontal="center"/>
    </xf>
    <xf numFmtId="0" fontId="0" fillId="0" borderId="6" xfId="0" applyBorder="1" applyAlignment="1">
      <alignment horizontal="left" wrapText="1" indent="2"/>
    </xf>
    <xf numFmtId="0" fontId="0" fillId="0" borderId="6" xfId="0" applyBorder="1" applyAlignment="1">
      <alignment horizontal="center"/>
    </xf>
    <xf numFmtId="0" fontId="0" fillId="0" borderId="6" xfId="0" applyBorder="1" applyAlignment="1">
      <alignment horizontal="center" wrapText="1"/>
    </xf>
    <xf numFmtId="49" fontId="7" fillId="2" borderId="8" xfId="0" applyNumberFormat="1" applyFont="1" applyFill="1" applyBorder="1" applyAlignment="1">
      <alignment horizontal="center"/>
    </xf>
    <xf numFmtId="0" fontId="7" fillId="2" borderId="8" xfId="0" quotePrefix="1" applyNumberFormat="1" applyFont="1" applyFill="1" applyBorder="1" applyAlignment="1">
      <alignment horizontal="center"/>
    </xf>
    <xf numFmtId="164" fontId="7" fillId="2" borderId="8" xfId="0" quotePrefix="1" applyNumberFormat="1" applyFont="1" applyFill="1" applyBorder="1" applyAlignment="1">
      <alignment horizontal="center"/>
    </xf>
    <xf numFmtId="0" fontId="7" fillId="2" borderId="9" xfId="0" quotePrefix="1" applyNumberFormat="1" applyFont="1" applyFill="1" applyBorder="1" applyAlignment="1">
      <alignment horizontal="center"/>
    </xf>
    <xf numFmtId="164" fontId="7" fillId="2" borderId="9" xfId="0" quotePrefix="1" applyNumberFormat="1" applyFont="1" applyFill="1" applyBorder="1" applyAlignment="1">
      <alignment horizontal="center"/>
    </xf>
    <xf numFmtId="49" fontId="7" fillId="2" borderId="9" xfId="0" applyNumberFormat="1" applyFont="1" applyFill="1" applyBorder="1" applyAlignment="1">
      <alignment horizontal="center"/>
    </xf>
    <xf numFmtId="164" fontId="7" fillId="2" borderId="8" xfId="0" applyNumberFormat="1" applyFont="1" applyFill="1" applyBorder="1" applyAlignment="1">
      <alignment horizontal="center"/>
    </xf>
    <xf numFmtId="164" fontId="7" fillId="2" borderId="9" xfId="0" applyNumberFormat="1" applyFont="1" applyFill="1" applyBorder="1" applyAlignment="1">
      <alignment horizontal="center"/>
    </xf>
    <xf numFmtId="0" fontId="3" fillId="0" borderId="9" xfId="0" applyFont="1" applyBorder="1" applyAlignment="1">
      <alignment horizontal="center"/>
    </xf>
    <xf numFmtId="0" fontId="7" fillId="3" borderId="11" xfId="0" quotePrefix="1" applyNumberFormat="1" applyFont="1" applyFill="1" applyBorder="1" applyAlignment="1">
      <alignment horizontal="center"/>
    </xf>
    <xf numFmtId="0" fontId="7" fillId="3" borderId="11" xfId="0" applyNumberFormat="1" applyFont="1" applyFill="1" applyBorder="1" applyAlignment="1">
      <alignment horizontal="center"/>
    </xf>
    <xf numFmtId="0" fontId="4" fillId="3" borderId="5" xfId="0" applyFont="1" applyFill="1" applyBorder="1" applyAlignment="1">
      <alignment wrapText="1"/>
    </xf>
    <xf numFmtId="0" fontId="4" fillId="3" borderId="5" xfId="0" applyFont="1" applyFill="1" applyBorder="1" applyAlignment="1">
      <alignment horizontal="center"/>
    </xf>
    <xf numFmtId="0" fontId="0" fillId="3" borderId="5" xfId="0" applyFill="1" applyBorder="1" applyAlignment="1">
      <alignment horizontal="center" wrapText="1"/>
    </xf>
    <xf numFmtId="164" fontId="7" fillId="2" borderId="11" xfId="0" quotePrefix="1" applyNumberFormat="1" applyFont="1" applyFill="1" applyBorder="1" applyAlignment="1">
      <alignment horizontal="center"/>
    </xf>
    <xf numFmtId="49" fontId="7" fillId="2" borderId="11" xfId="0" applyNumberFormat="1" applyFont="1" applyFill="1" applyBorder="1" applyAlignment="1">
      <alignment horizontal="center"/>
    </xf>
    <xf numFmtId="0" fontId="3" fillId="0" borderId="0" xfId="0" applyFont="1"/>
    <xf numFmtId="0" fontId="3" fillId="0" borderId="9" xfId="0" applyFont="1" applyBorder="1"/>
    <xf numFmtId="0" fontId="3" fillId="0" borderId="9" xfId="0" applyFont="1" applyBorder="1" applyAlignment="1">
      <alignment horizontal="left" wrapText="1" indent="2"/>
    </xf>
    <xf numFmtId="0" fontId="3" fillId="0" borderId="9" xfId="0" applyFont="1" applyBorder="1" applyAlignment="1">
      <alignment horizontal="center" wrapText="1"/>
    </xf>
    <xf numFmtId="0" fontId="3" fillId="0" borderId="8" xfId="0" applyFont="1" applyBorder="1"/>
    <xf numFmtId="0" fontId="3" fillId="0" borderId="8" xfId="0" applyFont="1" applyBorder="1" applyAlignment="1">
      <alignment horizontal="left" wrapText="1" indent="2"/>
    </xf>
    <xf numFmtId="0" fontId="3" fillId="0" borderId="8" xfId="0" applyFont="1" applyBorder="1" applyAlignment="1">
      <alignment horizontal="center" wrapText="1"/>
    </xf>
    <xf numFmtId="0" fontId="3" fillId="0" borderId="9" xfId="0" applyFont="1" applyBorder="1" applyAlignment="1">
      <alignment horizontal="left" vertical="top" wrapText="1" indent="2"/>
    </xf>
    <xf numFmtId="0" fontId="10" fillId="4" borderId="13" xfId="1" applyFont="1" applyFill="1" applyBorder="1" applyAlignment="1">
      <alignment horizontal="center"/>
    </xf>
    <xf numFmtId="0" fontId="0" fillId="0" borderId="0" xfId="0" applyAlignment="1">
      <alignment horizontal="center" vertical="center"/>
    </xf>
    <xf numFmtId="0" fontId="4" fillId="0" borderId="0" xfId="0" applyFont="1" applyAlignment="1">
      <alignment horizontal="center"/>
    </xf>
    <xf numFmtId="0" fontId="12" fillId="4" borderId="13" xfId="2" applyFont="1" applyFill="1" applyBorder="1" applyAlignment="1">
      <alignment horizontal="center"/>
    </xf>
    <xf numFmtId="0" fontId="12" fillId="0" borderId="16" xfId="2" applyFont="1" applyFill="1" applyBorder="1" applyAlignment="1">
      <alignment wrapText="1"/>
    </xf>
    <xf numFmtId="0" fontId="12" fillId="0" borderId="16" xfId="2" applyFont="1" applyFill="1" applyBorder="1" applyAlignment="1">
      <alignment horizontal="right" wrapText="1"/>
    </xf>
    <xf numFmtId="4" fontId="12" fillId="0" borderId="16" xfId="2" applyNumberFormat="1" applyFont="1" applyFill="1" applyBorder="1" applyAlignment="1">
      <alignment horizontal="right" wrapText="1"/>
    </xf>
    <xf numFmtId="165" fontId="12" fillId="0" borderId="16" xfId="2" applyNumberFormat="1" applyFont="1" applyFill="1" applyBorder="1" applyAlignment="1">
      <alignment horizontal="right" wrapText="1"/>
    </xf>
    <xf numFmtId="0" fontId="11" fillId="0" borderId="16" xfId="2" applyBorder="1"/>
    <xf numFmtId="165" fontId="12" fillId="0" borderId="0" xfId="2" applyNumberFormat="1" applyFont="1" applyFill="1" applyAlignment="1">
      <alignment horizontal="right" wrapText="1"/>
    </xf>
    <xf numFmtId="0" fontId="0" fillId="5" borderId="0" xfId="0" applyFill="1"/>
    <xf numFmtId="0" fontId="12" fillId="6" borderId="13" xfId="2" applyFont="1" applyFill="1" applyBorder="1" applyAlignment="1">
      <alignment horizontal="center"/>
    </xf>
    <xf numFmtId="0" fontId="0" fillId="7" borderId="11" xfId="0" applyFill="1" applyBorder="1"/>
    <xf numFmtId="0" fontId="7" fillId="7" borderId="11" xfId="0" quotePrefix="1" applyNumberFormat="1" applyFont="1" applyFill="1" applyBorder="1" applyAlignment="1">
      <alignment horizontal="center"/>
    </xf>
    <xf numFmtId="0" fontId="0" fillId="7" borderId="11" xfId="0" applyFill="1" applyBorder="1" applyAlignment="1">
      <alignment horizontal="left" wrapText="1" indent="2"/>
    </xf>
    <xf numFmtId="0" fontId="0" fillId="7" borderId="5" xfId="0" applyFill="1" applyBorder="1"/>
    <xf numFmtId="49" fontId="7" fillId="0" borderId="11" xfId="0" quotePrefix="1" applyNumberFormat="1" applyFont="1" applyBorder="1" applyAlignment="1">
      <alignment horizontal="center"/>
    </xf>
    <xf numFmtId="0" fontId="0" fillId="7" borderId="0" xfId="0" applyFill="1"/>
    <xf numFmtId="49" fontId="7" fillId="7" borderId="11" xfId="0" quotePrefix="1" applyNumberFormat="1" applyFont="1" applyFill="1" applyBorder="1" applyAlignment="1">
      <alignment horizontal="center"/>
    </xf>
    <xf numFmtId="0" fontId="0" fillId="7" borderId="11" xfId="0" applyFill="1" applyBorder="1" applyAlignment="1">
      <alignment horizontal="center"/>
    </xf>
    <xf numFmtId="0" fontId="0" fillId="7" borderId="11" xfId="0" applyFill="1" applyBorder="1" applyAlignment="1">
      <alignment horizontal="center" wrapText="1"/>
    </xf>
    <xf numFmtId="49" fontId="7" fillId="0" borderId="12" xfId="0" quotePrefix="1" applyNumberFormat="1" applyFont="1" applyBorder="1" applyAlignment="1">
      <alignment horizontal="center"/>
    </xf>
    <xf numFmtId="0" fontId="0" fillId="0" borderId="0" xfId="0" applyFill="1"/>
    <xf numFmtId="0" fontId="0" fillId="0" borderId="11" xfId="0" applyFill="1" applyBorder="1"/>
    <xf numFmtId="0" fontId="7" fillId="0" borderId="11" xfId="0" quotePrefix="1" applyNumberFormat="1" applyFont="1" applyFill="1" applyBorder="1" applyAlignment="1">
      <alignment horizontal="center"/>
    </xf>
    <xf numFmtId="0" fontId="0" fillId="0" borderId="11" xfId="0" applyFill="1" applyBorder="1" applyAlignment="1">
      <alignment horizontal="left" wrapText="1" indent="2"/>
    </xf>
    <xf numFmtId="0" fontId="0" fillId="0" borderId="11" xfId="0" applyFill="1" applyBorder="1" applyAlignment="1">
      <alignment horizontal="center"/>
    </xf>
    <xf numFmtId="0" fontId="0" fillId="0" borderId="11" xfId="0" applyFill="1" applyBorder="1" applyAlignment="1">
      <alignment horizontal="center" wrapText="1"/>
    </xf>
    <xf numFmtId="0" fontId="0" fillId="0" borderId="1" xfId="0" applyFill="1" applyBorder="1" applyAlignment="1">
      <alignment horizontal="center"/>
    </xf>
    <xf numFmtId="0" fontId="0" fillId="0" borderId="1" xfId="0" applyFill="1" applyBorder="1" applyAlignment="1">
      <alignment horizontal="center" wrapText="1"/>
    </xf>
    <xf numFmtId="1" fontId="0" fillId="0" borderId="0" xfId="0" applyNumberFormat="1"/>
    <xf numFmtId="1" fontId="0" fillId="0" borderId="0" xfId="0" quotePrefix="1" applyNumberFormat="1"/>
    <xf numFmtId="0" fontId="13" fillId="4" borderId="13" xfId="3" applyFont="1" applyFill="1" applyBorder="1" applyAlignment="1">
      <alignment horizontal="center"/>
    </xf>
    <xf numFmtId="0" fontId="13" fillId="0" borderId="16" xfId="3" applyFont="1" applyFill="1" applyBorder="1" applyAlignment="1">
      <alignment wrapText="1"/>
    </xf>
    <xf numFmtId="165" fontId="13" fillId="0" borderId="16" xfId="3" applyNumberFormat="1" applyFont="1" applyFill="1" applyBorder="1" applyAlignment="1">
      <alignment horizontal="right" wrapText="1"/>
    </xf>
    <xf numFmtId="4" fontId="13" fillId="0" borderId="16" xfId="3" applyNumberFormat="1" applyFont="1" applyFill="1" applyBorder="1" applyAlignment="1">
      <alignment horizontal="right" wrapText="1"/>
    </xf>
    <xf numFmtId="0" fontId="13" fillId="0" borderId="16" xfId="3" applyFont="1" applyFill="1" applyBorder="1" applyAlignment="1">
      <alignment horizontal="right" wrapText="1"/>
    </xf>
    <xf numFmtId="166" fontId="13" fillId="0" borderId="16" xfId="3" applyNumberFormat="1" applyFont="1" applyFill="1" applyBorder="1" applyAlignment="1">
      <alignment horizontal="right" wrapText="1"/>
    </xf>
    <xf numFmtId="0" fontId="11" fillId="0" borderId="0" xfId="3"/>
    <xf numFmtId="0" fontId="0" fillId="0" borderId="17" xfId="0" applyFont="1" applyBorder="1"/>
    <xf numFmtId="0" fontId="0" fillId="8" borderId="18" xfId="0" applyFont="1" applyFill="1" applyBorder="1"/>
    <xf numFmtId="0" fontId="0" fillId="8" borderId="17" xfId="0" applyFont="1" applyFill="1" applyBorder="1"/>
    <xf numFmtId="0" fontId="0" fillId="0" borderId="18" xfId="0" applyFont="1" applyBorder="1"/>
    <xf numFmtId="0" fontId="13" fillId="4" borderId="13" xfId="4" applyFont="1" applyFill="1" applyBorder="1" applyAlignment="1">
      <alignment horizontal="center"/>
    </xf>
    <xf numFmtId="49" fontId="0" fillId="8" borderId="17" xfId="0" applyNumberFormat="1" applyFont="1" applyFill="1" applyBorder="1"/>
    <xf numFmtId="49" fontId="0" fillId="0" borderId="17" xfId="0" applyNumberFormat="1" applyFont="1" applyBorder="1"/>
    <xf numFmtId="0" fontId="0" fillId="0" borderId="0" xfId="0" applyAlignment="1">
      <alignment horizontal="left"/>
    </xf>
    <xf numFmtId="0" fontId="0" fillId="0" borderId="14" xfId="0" applyBorder="1" applyAlignment="1">
      <alignment horizontal="center" wrapText="1"/>
    </xf>
    <xf numFmtId="0" fontId="0" fillId="0" borderId="15" xfId="0" applyBorder="1" applyAlignment="1">
      <alignment horizontal="center" wrapText="1"/>
    </xf>
    <xf numFmtId="0" fontId="0" fillId="2" borderId="2" xfId="0" applyFill="1" applyBorder="1" applyAlignment="1">
      <alignment horizontal="center"/>
    </xf>
    <xf numFmtId="0" fontId="0" fillId="2" borderId="3" xfId="0" applyFill="1" applyBorder="1" applyAlignment="1">
      <alignment horizontal="center"/>
    </xf>
    <xf numFmtId="0" fontId="0" fillId="0" borderId="10"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14" fillId="0" borderId="0" xfId="0" applyFont="1"/>
    <xf numFmtId="0" fontId="0" fillId="9" borderId="20" xfId="0" applyFont="1" applyFill="1" applyBorder="1"/>
    <xf numFmtId="0" fontId="0" fillId="10" borderId="0" xfId="0" applyFill="1"/>
    <xf numFmtId="0" fontId="16" fillId="10" borderId="0" xfId="0" applyFont="1" applyFill="1"/>
    <xf numFmtId="0" fontId="15" fillId="10" borderId="0" xfId="0" applyFont="1" applyFill="1"/>
    <xf numFmtId="0" fontId="0" fillId="0" borderId="21" xfId="0" applyFont="1" applyFill="1" applyBorder="1"/>
    <xf numFmtId="49" fontId="0" fillId="0" borderId="0" xfId="0" quotePrefix="1" applyNumberFormat="1" applyFont="1" applyFill="1" applyBorder="1"/>
    <xf numFmtId="0" fontId="0" fillId="0" borderId="0" xfId="0" applyFont="1" applyFill="1" applyBorder="1"/>
    <xf numFmtId="0" fontId="0" fillId="9" borderId="19" xfId="0" quotePrefix="1" applyFont="1" applyFill="1" applyBorder="1"/>
  </cellXfs>
  <cellStyles count="5">
    <cellStyle name="Normal" xfId="0" builtinId="0"/>
    <cellStyle name="Normal_Final" xfId="4"/>
    <cellStyle name="Normal_Sheet1" xfId="1"/>
    <cellStyle name="Normal_Sheet1_1" xfId="3"/>
    <cellStyle name="Normal_Sheet2" xfId="2"/>
  </cellStyles>
  <dxfs count="3">
    <dxf>
      <alignment horizontal="center" vertical="bottom" textRotation="0" wrapText="0" indent="0" justifyLastLine="0" shrinkToFit="0" readingOrder="0"/>
    </dxf>
    <dxf>
      <numFmt numFmtId="0" formatCode="General"/>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3" name="Table3" displayName="Table3" ref="A1:H181" totalsRowShown="0">
  <tableColumns count="8">
    <tableColumn id="1" name="AssetCode"/>
    <tableColumn id="2" name="AssetName"/>
    <tableColumn id="3" name="New Code" dataDxfId="2"/>
    <tableColumn id="4" name="Tangible"/>
    <tableColumn id="5" name="Intangible"/>
    <tableColumn id="6" name="Expense (With Depreciation)"/>
    <tableColumn id="7" name="Expense (Without Depreciation)"/>
    <tableColumn id="8" name="AssetCode Inused" dataDxfId="1">
      <calculatedColumnFormula>INDEX(Sheet1!$A$2:$A$1238,MATCH(A2,Sheet1!$B$2:$B$1238,0))</calculatedColumnFormula>
    </tableColumn>
  </tableColumns>
  <tableStyleInfo name="TableStyleMedium1" showFirstColumn="0" showLastColumn="0" showRowStripes="1" showColumnStripes="0"/>
</table>
</file>

<file path=xl/tables/table2.xml><?xml version="1.0" encoding="utf-8"?>
<table xmlns="http://schemas.openxmlformats.org/spreadsheetml/2006/main" id="4" name="Table4" displayName="Table4" ref="A1:C152" totalsRowShown="0">
  <autoFilter ref="A1:C152"/>
  <tableColumns count="3">
    <tableColumn id="1" name="code"/>
    <tableColumn id="2" name="name"/>
    <tableColumn id="3" name="Vietnam"/>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1:C8" totalsRowShown="0" headerRowDxfId="0">
  <autoFilter ref="A1:C8"/>
  <tableColumns count="3">
    <tableColumn id="1" name="Tangible/Intangible"/>
    <tableColumn id="2" name="Description"/>
    <tableColumn id="3" name="Cod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81"/>
  <sheetViews>
    <sheetView workbookViewId="0">
      <pane xSplit="3" ySplit="1" topLeftCell="D153" activePane="bottomRight" state="frozen"/>
      <selection pane="topRight" activeCell="D1" sqref="D1"/>
      <selection pane="bottomLeft" activeCell="A2" sqref="A2"/>
      <selection pane="bottomRight" activeCell="C151" sqref="C151"/>
    </sheetView>
  </sheetViews>
  <sheetFormatPr defaultRowHeight="14.4"/>
  <cols>
    <col min="1" max="1" width="12.5546875" customWidth="1"/>
    <col min="2" max="2" width="75.5546875" bestFit="1" customWidth="1"/>
    <col min="3" max="3" width="12.33203125" style="123" customWidth="1"/>
    <col min="4" max="4" width="10.6640625" customWidth="1"/>
    <col min="5" max="5" width="12.109375" customWidth="1"/>
    <col min="6" max="6" width="28.5546875" hidden="1" customWidth="1"/>
    <col min="7" max="7" width="31.5546875" hidden="1" customWidth="1"/>
    <col min="8" max="8" width="16" bestFit="1" customWidth="1"/>
  </cols>
  <sheetData>
    <row r="1" spans="1:8">
      <c r="A1" s="93" t="s">
        <v>660</v>
      </c>
      <c r="B1" s="93" t="s">
        <v>6</v>
      </c>
      <c r="C1" s="123" t="s">
        <v>958</v>
      </c>
      <c r="D1" t="s">
        <v>959</v>
      </c>
      <c r="E1" t="s">
        <v>960</v>
      </c>
      <c r="F1" t="s">
        <v>962</v>
      </c>
      <c r="G1" t="s">
        <v>961</v>
      </c>
      <c r="H1" t="s">
        <v>3607</v>
      </c>
    </row>
    <row r="2" spans="1:8">
      <c r="A2" t="s">
        <v>304</v>
      </c>
      <c r="B2" t="s">
        <v>661</v>
      </c>
      <c r="C2" s="123">
        <v>14</v>
      </c>
      <c r="D2">
        <v>1</v>
      </c>
      <c r="H2" t="e">
        <f>INDEX(Sheet1!$A$2:$A$1238,MATCH(A2,Sheet1!$B$2:$B$1238,0))</f>
        <v>#N/A</v>
      </c>
    </row>
    <row r="3" spans="1:8">
      <c r="A3" t="s">
        <v>308</v>
      </c>
      <c r="B3" t="s">
        <v>662</v>
      </c>
      <c r="C3" s="123">
        <v>17</v>
      </c>
      <c r="D3">
        <v>2</v>
      </c>
      <c r="H3" t="str">
        <f>INDEX(Sheet1!$A$2:$A$1238,MATCH(A3,Sheet1!$B$2:$B$1238,0))</f>
        <v>EQ1190-1</v>
      </c>
    </row>
    <row r="4" spans="1:8">
      <c r="A4" t="s">
        <v>311</v>
      </c>
      <c r="B4" t="s">
        <v>663</v>
      </c>
      <c r="C4" s="123" t="s">
        <v>3162</v>
      </c>
      <c r="H4" t="str">
        <f>INDEX(Sheet1!$A$2:$A$1238,MATCH(A4,Sheet1!$B$2:$B$1238,0))</f>
        <v>EQ0894-1</v>
      </c>
    </row>
    <row r="5" spans="1:8">
      <c r="A5" t="s">
        <v>664</v>
      </c>
      <c r="B5" t="s">
        <v>665</v>
      </c>
      <c r="C5" s="123" t="s">
        <v>3162</v>
      </c>
      <c r="H5" t="e">
        <f>INDEX(Sheet1!$A$2:$A$1238,MATCH(A5,Sheet1!$B$2:$B$1238,0))</f>
        <v>#N/A</v>
      </c>
    </row>
    <row r="6" spans="1:8">
      <c r="A6" t="s">
        <v>666</v>
      </c>
      <c r="B6" t="s">
        <v>667</v>
      </c>
      <c r="C6" s="123" t="s">
        <v>3162</v>
      </c>
      <c r="H6" t="str">
        <f>INDEX(Sheet1!$A$2:$A$1238,MATCH(A6,Sheet1!$B$2:$B$1238,0))</f>
        <v>BD0395-1</v>
      </c>
    </row>
    <row r="7" spans="1:8">
      <c r="A7" t="s">
        <v>668</v>
      </c>
      <c r="B7" t="s">
        <v>669</v>
      </c>
      <c r="C7" s="123">
        <v>1514</v>
      </c>
      <c r="D7">
        <v>2</v>
      </c>
      <c r="H7" t="str">
        <f>INDEX(Sheet1!$A$2:$A$1238,MATCH(A7,Sheet1!$B$2:$B$1238,0))</f>
        <v>BD0294-2</v>
      </c>
    </row>
    <row r="8" spans="1:8">
      <c r="A8" t="s">
        <v>670</v>
      </c>
      <c r="B8" t="s">
        <v>671</v>
      </c>
      <c r="C8" s="123">
        <v>18</v>
      </c>
      <c r="D8">
        <v>4</v>
      </c>
      <c r="H8" t="str">
        <f>INDEX(Sheet1!$A$2:$A$1238,MATCH(A8,Sheet1!$B$2:$B$1238,0))</f>
        <v>BH0043-01</v>
      </c>
    </row>
    <row r="9" spans="1:8">
      <c r="A9" t="s">
        <v>672</v>
      </c>
      <c r="B9" t="s">
        <v>673</v>
      </c>
      <c r="C9" s="123">
        <v>18</v>
      </c>
      <c r="D9">
        <v>1</v>
      </c>
      <c r="H9" t="str">
        <f>INDEX(Sheet1!$A$2:$A$1238,MATCH(A9,Sheet1!$B$2:$B$1238,0))</f>
        <v>BH0405-1</v>
      </c>
    </row>
    <row r="10" spans="1:8">
      <c r="A10" t="s">
        <v>674</v>
      </c>
      <c r="B10" t="s">
        <v>675</v>
      </c>
      <c r="C10" s="124" t="s">
        <v>533</v>
      </c>
      <c r="D10">
        <v>4</v>
      </c>
      <c r="H10" t="str">
        <f>INDEX(Sheet1!$A$2:$A$1238,MATCH(A10,Sheet1!$B$2:$B$1238,0))</f>
        <v>BD0744-1</v>
      </c>
    </row>
    <row r="11" spans="1:8">
      <c r="A11" t="s">
        <v>676</v>
      </c>
      <c r="B11" t="s">
        <v>299</v>
      </c>
      <c r="C11" s="124" t="s">
        <v>563</v>
      </c>
      <c r="D11">
        <v>2</v>
      </c>
      <c r="H11" t="e">
        <f>INDEX(Sheet1!$A$2:$A$1238,MATCH(A11,Sheet1!$B$2:$B$1238,0))</f>
        <v>#N/A</v>
      </c>
    </row>
    <row r="12" spans="1:8">
      <c r="A12" t="s">
        <v>677</v>
      </c>
      <c r="B12" t="s">
        <v>299</v>
      </c>
      <c r="C12" s="124" t="s">
        <v>563</v>
      </c>
      <c r="D12">
        <v>2</v>
      </c>
      <c r="H12" t="e">
        <f>INDEX(Sheet1!$A$2:$A$1238,MATCH(A12,Sheet1!$B$2:$B$1238,0))</f>
        <v>#N/A</v>
      </c>
    </row>
    <row r="13" spans="1:8">
      <c r="A13" t="s">
        <v>678</v>
      </c>
      <c r="B13" t="s">
        <v>679</v>
      </c>
      <c r="C13" s="123" t="s">
        <v>3162</v>
      </c>
      <c r="H13" t="str">
        <f>INDEX(Sheet1!$A$2:$A$1238,MATCH(A13,Sheet1!$B$2:$B$1238,0))</f>
        <v>EQ0478-1</v>
      </c>
    </row>
    <row r="14" spans="1:8">
      <c r="A14" t="s">
        <v>680</v>
      </c>
      <c r="B14" t="s">
        <v>455</v>
      </c>
      <c r="C14" s="124" t="s">
        <v>490</v>
      </c>
      <c r="D14">
        <v>4</v>
      </c>
      <c r="H14" t="str">
        <f>INDEX(Sheet1!$A$2:$A$1238,MATCH(A14,Sheet1!$B$2:$B$1238,0))</f>
        <v>BD0007-2</v>
      </c>
    </row>
    <row r="15" spans="1:8">
      <c r="A15" t="s">
        <v>681</v>
      </c>
      <c r="B15" t="s">
        <v>632</v>
      </c>
      <c r="C15" s="124" t="s">
        <v>515</v>
      </c>
      <c r="D15">
        <v>4</v>
      </c>
      <c r="H15" t="str">
        <f>INDEX(Sheet1!$A$2:$A$1238,MATCH(A15,Sheet1!$B$2:$B$1238,0))</f>
        <v>BD0831-1</v>
      </c>
    </row>
    <row r="16" spans="1:8">
      <c r="A16" t="s">
        <v>682</v>
      </c>
      <c r="B16" t="s">
        <v>21</v>
      </c>
      <c r="C16" s="124" t="s">
        <v>518</v>
      </c>
      <c r="D16">
        <v>4</v>
      </c>
      <c r="H16" t="str">
        <f>INDEX(Sheet1!$A$2:$A$1238,MATCH(A16,Sheet1!$B$2:$B$1238,0))</f>
        <v>BD0832-1</v>
      </c>
    </row>
    <row r="17" spans="1:8">
      <c r="A17" t="s">
        <v>683</v>
      </c>
      <c r="B17" t="s">
        <v>631</v>
      </c>
      <c r="C17" s="124" t="s">
        <v>543</v>
      </c>
      <c r="D17">
        <v>4</v>
      </c>
      <c r="H17" t="str">
        <f>INDEX(Sheet1!$A$2:$A$1238,MATCH(A17,Sheet1!$B$2:$B$1238,0))</f>
        <v>BD0008-1</v>
      </c>
    </row>
    <row r="18" spans="1:8">
      <c r="A18" t="s">
        <v>684</v>
      </c>
      <c r="B18" t="s">
        <v>685</v>
      </c>
      <c r="C18" s="123">
        <v>18</v>
      </c>
      <c r="D18">
        <v>4</v>
      </c>
      <c r="H18" t="str">
        <f>INDEX(Sheet1!$A$2:$A$1238,MATCH(A18,Sheet1!$B$2:$B$1238,0))</f>
        <v>EQ0302-1</v>
      </c>
    </row>
    <row r="19" spans="1:8">
      <c r="A19" t="s">
        <v>686</v>
      </c>
      <c r="B19" t="s">
        <v>31</v>
      </c>
      <c r="C19" s="123" t="s">
        <v>3162</v>
      </c>
      <c r="H19" t="e">
        <f>INDEX(Sheet1!$A$2:$A$1238,MATCH(A19,Sheet1!$B$2:$B$1238,0))</f>
        <v>#N/A</v>
      </c>
    </row>
    <row r="20" spans="1:8">
      <c r="A20" t="s">
        <v>687</v>
      </c>
      <c r="B20" t="s">
        <v>688</v>
      </c>
      <c r="C20" s="123" t="s">
        <v>3162</v>
      </c>
      <c r="H20" t="e">
        <f>INDEX(Sheet1!$A$2:$A$1238,MATCH(A20,Sheet1!$B$2:$B$1238,0))</f>
        <v>#N/A</v>
      </c>
    </row>
    <row r="21" spans="1:8">
      <c r="A21" t="s">
        <v>689</v>
      </c>
      <c r="B21" t="s">
        <v>690</v>
      </c>
      <c r="C21" s="123" t="s">
        <v>3162</v>
      </c>
      <c r="H21" t="e">
        <f>INDEX(Sheet1!$A$2:$A$1238,MATCH(A21,Sheet1!$B$2:$B$1238,0))</f>
        <v>#N/A</v>
      </c>
    </row>
    <row r="22" spans="1:8">
      <c r="A22" t="s">
        <v>691</v>
      </c>
      <c r="B22" t="s">
        <v>692</v>
      </c>
      <c r="C22" s="124" t="s">
        <v>519</v>
      </c>
      <c r="D22">
        <v>4</v>
      </c>
      <c r="H22" t="str">
        <f>INDEX(Sheet1!$A$2:$A$1238,MATCH(A22,Sheet1!$B$2:$B$1238,0))</f>
        <v>EQ0437-1</v>
      </c>
    </row>
    <row r="23" spans="1:8">
      <c r="A23" t="s">
        <v>693</v>
      </c>
      <c r="B23" t="s">
        <v>41</v>
      </c>
      <c r="C23" s="124" t="s">
        <v>512</v>
      </c>
      <c r="D23">
        <v>2</v>
      </c>
      <c r="H23" t="e">
        <f>INDEX(Sheet1!$A$2:$A$1238,MATCH(A23,Sheet1!$B$2:$B$1238,0))</f>
        <v>#N/A</v>
      </c>
    </row>
    <row r="24" spans="1:8">
      <c r="A24" t="s">
        <v>694</v>
      </c>
      <c r="B24" t="s">
        <v>695</v>
      </c>
      <c r="C24" s="124" t="s">
        <v>520</v>
      </c>
      <c r="D24">
        <v>4</v>
      </c>
      <c r="H24" t="e">
        <f>INDEX(Sheet1!$A$2:$A$1238,MATCH(A24,Sheet1!$B$2:$B$1238,0))</f>
        <v>#N/A</v>
      </c>
    </row>
    <row r="25" spans="1:8">
      <c r="A25" t="s">
        <v>696</v>
      </c>
      <c r="B25" t="s">
        <v>697</v>
      </c>
      <c r="C25" s="124" t="s">
        <v>3139</v>
      </c>
      <c r="D25">
        <v>4</v>
      </c>
      <c r="H25" t="str">
        <f>INDEX(Sheet1!$A$2:$A$1238,MATCH(A25,Sheet1!$B$2:$B$1238,0))</f>
        <v>EQ0761-1</v>
      </c>
    </row>
    <row r="26" spans="1:8">
      <c r="A26" t="s">
        <v>698</v>
      </c>
      <c r="B26" t="s">
        <v>699</v>
      </c>
      <c r="C26" s="124" t="s">
        <v>493</v>
      </c>
      <c r="D26">
        <v>4</v>
      </c>
      <c r="H26" t="str">
        <f>INDEX(Sheet1!$A$2:$A$1238,MATCH(A26,Sheet1!$B$2:$B$1238,0))</f>
        <v>EQ0335-1</v>
      </c>
    </row>
    <row r="27" spans="1:8">
      <c r="A27" t="s">
        <v>700</v>
      </c>
      <c r="B27" t="s">
        <v>701</v>
      </c>
      <c r="C27" s="123" t="s">
        <v>3162</v>
      </c>
      <c r="H27" t="e">
        <f>INDEX(Sheet1!$A$2:$A$1238,MATCH(A27,Sheet1!$B$2:$B$1238,0))</f>
        <v>#N/A</v>
      </c>
    </row>
    <row r="28" spans="1:8">
      <c r="A28" t="s">
        <v>702</v>
      </c>
      <c r="B28" t="s">
        <v>703</v>
      </c>
      <c r="C28" s="124" t="s">
        <v>514</v>
      </c>
      <c r="D28">
        <v>4</v>
      </c>
      <c r="H28" t="str">
        <f>INDEX(Sheet1!$A$2:$A$1238,MATCH(A28,Sheet1!$B$2:$B$1238,0))</f>
        <v>BD0354-1</v>
      </c>
    </row>
    <row r="29" spans="1:8">
      <c r="A29" t="s">
        <v>704</v>
      </c>
      <c r="B29" t="s">
        <v>705</v>
      </c>
      <c r="C29" s="123">
        <v>18</v>
      </c>
      <c r="D29">
        <v>2</v>
      </c>
      <c r="H29" t="str">
        <f>INDEX(Sheet1!$A$2:$A$1238,MATCH(A29,Sheet1!$B$2:$B$1238,0))</f>
        <v>EQ0330-1</v>
      </c>
    </row>
    <row r="30" spans="1:8">
      <c r="A30" t="s">
        <v>706</v>
      </c>
      <c r="B30" t="s">
        <v>707</v>
      </c>
      <c r="C30" s="123" t="s">
        <v>3162</v>
      </c>
      <c r="H30" t="str">
        <f>INDEX(Sheet1!$A$2:$A$1238,MATCH(A30,Sheet1!$B$2:$B$1238,0))</f>
        <v>BD0830-1</v>
      </c>
    </row>
    <row r="31" spans="1:8">
      <c r="A31" t="s">
        <v>708</v>
      </c>
      <c r="B31" t="s">
        <v>709</v>
      </c>
      <c r="C31" s="123" t="s">
        <v>3162</v>
      </c>
      <c r="H31" t="e">
        <f>INDEX(Sheet1!$A$2:$A$1238,MATCH(A31,Sheet1!$B$2:$B$1238,0))</f>
        <v>#N/A</v>
      </c>
    </row>
    <row r="32" spans="1:8">
      <c r="A32" t="s">
        <v>710</v>
      </c>
      <c r="B32" t="s">
        <v>711</v>
      </c>
      <c r="C32" s="123" t="s">
        <v>3162</v>
      </c>
      <c r="H32" t="e">
        <f>INDEX(Sheet1!$A$2:$A$1238,MATCH(A32,Sheet1!$B$2:$B$1238,0))</f>
        <v>#N/A</v>
      </c>
    </row>
    <row r="33" spans="1:8">
      <c r="A33" t="s">
        <v>712</v>
      </c>
      <c r="B33" t="s">
        <v>713</v>
      </c>
      <c r="C33" s="123" t="s">
        <v>3162</v>
      </c>
      <c r="H33" t="str">
        <f>INDEX(Sheet1!$A$2:$A$1238,MATCH(A33,Sheet1!$B$2:$B$1238,0))</f>
        <v>EQ0487-1</v>
      </c>
    </row>
    <row r="34" spans="1:8">
      <c r="A34" t="s">
        <v>714</v>
      </c>
      <c r="B34" t="s">
        <v>62</v>
      </c>
      <c r="C34" s="124" t="s">
        <v>495</v>
      </c>
      <c r="D34">
        <v>4</v>
      </c>
      <c r="H34" t="str">
        <f>INDEX(Sheet1!$A$2:$A$1238,MATCH(A34,Sheet1!$B$2:$B$1238,0))</f>
        <v>BH0044-1</v>
      </c>
    </row>
    <row r="35" spans="1:8">
      <c r="A35" t="s">
        <v>715</v>
      </c>
      <c r="B35" t="s">
        <v>66</v>
      </c>
      <c r="C35" s="124" t="s">
        <v>3144</v>
      </c>
      <c r="D35">
        <v>4</v>
      </c>
      <c r="H35" t="str">
        <f>INDEX(Sheet1!$A$2:$A$1238,MATCH(A35,Sheet1!$B$2:$B$1238,0))</f>
        <v>BD0564-1</v>
      </c>
    </row>
    <row r="36" spans="1:8">
      <c r="A36" t="s">
        <v>716</v>
      </c>
      <c r="B36" t="s">
        <v>69</v>
      </c>
      <c r="C36" s="124" t="s">
        <v>533</v>
      </c>
      <c r="D36">
        <v>4</v>
      </c>
      <c r="H36" t="str">
        <f>INDEX(Sheet1!$A$2:$A$1238,MATCH(A36,Sheet1!$B$2:$B$1238,0))</f>
        <v>EQ0654-1</v>
      </c>
    </row>
    <row r="37" spans="1:8">
      <c r="A37" t="s">
        <v>717</v>
      </c>
      <c r="B37" t="s">
        <v>646</v>
      </c>
      <c r="C37" s="124" t="s">
        <v>517</v>
      </c>
      <c r="D37">
        <v>4</v>
      </c>
      <c r="H37" t="str">
        <f>INDEX(Sheet1!$A$2:$A$1238,MATCH(A37,Sheet1!$B$2:$B$1238,0))</f>
        <v>BD0448-1</v>
      </c>
    </row>
    <row r="38" spans="1:8">
      <c r="A38" t="s">
        <v>718</v>
      </c>
      <c r="B38" t="s">
        <v>73</v>
      </c>
      <c r="C38" s="123" t="s">
        <v>3162</v>
      </c>
      <c r="H38" t="str">
        <f>INDEX(Sheet1!$A$2:$A$1238,MATCH(A38,Sheet1!$B$2:$B$1238,0))</f>
        <v>EQ0889-1</v>
      </c>
    </row>
    <row r="39" spans="1:8">
      <c r="A39" t="s">
        <v>719</v>
      </c>
      <c r="B39" t="s">
        <v>76</v>
      </c>
      <c r="C39" s="124" t="s">
        <v>540</v>
      </c>
      <c r="D39">
        <v>4</v>
      </c>
      <c r="H39" t="str">
        <f>INDEX(Sheet1!$A$2:$A$1238,MATCH(A39,Sheet1!$B$2:$B$1238,0))</f>
        <v>BD0565-1</v>
      </c>
    </row>
    <row r="40" spans="1:8">
      <c r="A40" t="s">
        <v>720</v>
      </c>
      <c r="B40" t="s">
        <v>79</v>
      </c>
      <c r="C40" s="123" t="s">
        <v>3162</v>
      </c>
      <c r="H40" t="e">
        <f>INDEX(Sheet1!$A$2:$A$1238,MATCH(A40,Sheet1!$B$2:$B$1238,0))</f>
        <v>#N/A</v>
      </c>
    </row>
    <row r="41" spans="1:8">
      <c r="A41" t="s">
        <v>721</v>
      </c>
      <c r="B41" t="s">
        <v>81</v>
      </c>
      <c r="C41" s="123" t="s">
        <v>3162</v>
      </c>
      <c r="H41" t="str">
        <f>INDEX(Sheet1!$A$2:$A$1238,MATCH(A41,Sheet1!$B$2:$B$1238,0))</f>
        <v>BD0569-1</v>
      </c>
    </row>
    <row r="42" spans="1:8">
      <c r="A42" t="s">
        <v>722</v>
      </c>
      <c r="B42" t="s">
        <v>723</v>
      </c>
      <c r="C42" s="123" t="s">
        <v>3162</v>
      </c>
      <c r="H42" t="str">
        <f>INDEX(Sheet1!$A$2:$A$1238,MATCH(A42,Sheet1!$B$2:$B$1238,0))</f>
        <v>EQ0455</v>
      </c>
    </row>
    <row r="43" spans="1:8">
      <c r="A43" t="s">
        <v>724</v>
      </c>
      <c r="B43" t="s">
        <v>725</v>
      </c>
      <c r="C43" s="123" t="s">
        <v>3162</v>
      </c>
      <c r="H43" t="str">
        <f>INDEX(Sheet1!$A$2:$A$1238,MATCH(A43,Sheet1!$B$2:$B$1238,0))</f>
        <v>EQ0964-1</v>
      </c>
    </row>
    <row r="44" spans="1:8">
      <c r="A44" t="s">
        <v>726</v>
      </c>
      <c r="B44" t="s">
        <v>89</v>
      </c>
      <c r="C44" s="123" t="s">
        <v>3162</v>
      </c>
      <c r="H44" t="str">
        <f>INDEX(Sheet1!$A$2:$A$1238,MATCH(A44,Sheet1!$B$2:$B$1238,0))</f>
        <v>BH0043-1</v>
      </c>
    </row>
    <row r="45" spans="1:8">
      <c r="A45" t="s">
        <v>727</v>
      </c>
      <c r="B45" t="s">
        <v>91</v>
      </c>
      <c r="C45" s="123" t="s">
        <v>3162</v>
      </c>
      <c r="H45" t="str">
        <f>INDEX(Sheet1!$A$2:$A$1238,MATCH(A45,Sheet1!$B$2:$B$1238,0))</f>
        <v>BD0568-1</v>
      </c>
    </row>
    <row r="46" spans="1:8">
      <c r="A46" t="s">
        <v>728</v>
      </c>
      <c r="B46" t="s">
        <v>94</v>
      </c>
      <c r="C46" s="123" t="s">
        <v>3162</v>
      </c>
      <c r="H46" t="str">
        <f>INDEX(Sheet1!$A$2:$A$1238,MATCH(A46,Sheet1!$B$2:$B$1238,0))</f>
        <v>BD0818-1</v>
      </c>
    </row>
    <row r="47" spans="1:8">
      <c r="A47" t="s">
        <v>729</v>
      </c>
      <c r="B47" t="s">
        <v>730</v>
      </c>
      <c r="C47" s="123" t="s">
        <v>3162</v>
      </c>
      <c r="H47" t="str">
        <f>INDEX(Sheet1!$A$2:$A$1238,MATCH(A47,Sheet1!$B$2:$B$1238,0))</f>
        <v>BD002</v>
      </c>
    </row>
    <row r="48" spans="1:8">
      <c r="A48" t="s">
        <v>731</v>
      </c>
      <c r="B48" t="s">
        <v>956</v>
      </c>
      <c r="C48" s="123" t="s">
        <v>3162</v>
      </c>
      <c r="H48" t="str">
        <f>INDEX(Sheet1!$A$2:$A$1238,MATCH(A48,Sheet1!$B$2:$B$1238,0))</f>
        <v>BH0834-1</v>
      </c>
    </row>
    <row r="49" spans="1:8">
      <c r="A49" t="s">
        <v>732</v>
      </c>
      <c r="B49" t="s">
        <v>733</v>
      </c>
      <c r="C49" s="123" t="s">
        <v>3162</v>
      </c>
      <c r="H49" t="str">
        <f>INDEX(Sheet1!$A$2:$A$1238,MATCH(A49,Sheet1!$B$2:$B$1238,0))</f>
        <v>EQ0388-1</v>
      </c>
    </row>
    <row r="50" spans="1:8">
      <c r="A50" t="s">
        <v>734</v>
      </c>
      <c r="B50" t="s">
        <v>272</v>
      </c>
      <c r="C50" s="123" t="s">
        <v>3162</v>
      </c>
      <c r="H50" t="e">
        <f>INDEX(Sheet1!$A$2:$A$1238,MATCH(A50,Sheet1!$B$2:$B$1238,0))</f>
        <v>#N/A</v>
      </c>
    </row>
    <row r="51" spans="1:8">
      <c r="A51" t="s">
        <v>735</v>
      </c>
      <c r="B51" t="s">
        <v>736</v>
      </c>
      <c r="C51" s="123" t="s">
        <v>3162</v>
      </c>
      <c r="H51" t="e">
        <f>INDEX(Sheet1!$A$2:$A$1238,MATCH(A51,Sheet1!$B$2:$B$1238,0))</f>
        <v>#N/A</v>
      </c>
    </row>
    <row r="52" spans="1:8">
      <c r="A52" t="s">
        <v>737</v>
      </c>
      <c r="B52" t="s">
        <v>957</v>
      </c>
      <c r="C52" s="123" t="s">
        <v>3162</v>
      </c>
      <c r="H52" t="e">
        <f>INDEX(Sheet1!$A$2:$A$1238,MATCH(A52,Sheet1!$B$2:$B$1238,0))</f>
        <v>#N/A</v>
      </c>
    </row>
    <row r="53" spans="1:8">
      <c r="A53" t="s">
        <v>738</v>
      </c>
      <c r="B53" t="s">
        <v>739</v>
      </c>
      <c r="C53" s="123" t="s">
        <v>3162</v>
      </c>
      <c r="H53" t="e">
        <f>INDEX(Sheet1!$A$2:$A$1238,MATCH(A53,Sheet1!$B$2:$B$1238,0))</f>
        <v>#N/A</v>
      </c>
    </row>
    <row r="54" spans="1:8">
      <c r="A54" t="s">
        <v>740</v>
      </c>
      <c r="B54" t="s">
        <v>741</v>
      </c>
      <c r="C54" s="123" t="s">
        <v>3162</v>
      </c>
      <c r="H54" t="str">
        <f>INDEX(Sheet1!$A$2:$A$1238,MATCH(A54,Sheet1!$B$2:$B$1238,0))</f>
        <v>EQ0314-1</v>
      </c>
    </row>
    <row r="55" spans="1:8">
      <c r="A55" t="s">
        <v>742</v>
      </c>
      <c r="B55" t="s">
        <v>743</v>
      </c>
      <c r="C55" s="123" t="s">
        <v>3162</v>
      </c>
      <c r="H55" t="e">
        <f>INDEX(Sheet1!$A$2:$A$1238,MATCH(A55,Sheet1!$B$2:$B$1238,0))</f>
        <v>#N/A</v>
      </c>
    </row>
    <row r="56" spans="1:8">
      <c r="A56" t="s">
        <v>744</v>
      </c>
      <c r="B56" t="s">
        <v>745</v>
      </c>
      <c r="C56" s="123" t="s">
        <v>3162</v>
      </c>
      <c r="H56" t="e">
        <f>INDEX(Sheet1!$A$2:$A$1238,MATCH(A56,Sheet1!$B$2:$B$1238,0))</f>
        <v>#N/A</v>
      </c>
    </row>
    <row r="57" spans="1:8">
      <c r="A57" t="s">
        <v>746</v>
      </c>
      <c r="B57" t="s">
        <v>747</v>
      </c>
      <c r="C57" s="123" t="s">
        <v>3162</v>
      </c>
      <c r="H57" t="str">
        <f>INDEX(Sheet1!$A$2:$A$1238,MATCH(A57,Sheet1!$B$2:$B$1238,0))</f>
        <v>BH0016-02</v>
      </c>
    </row>
    <row r="58" spans="1:8">
      <c r="A58" t="s">
        <v>748</v>
      </c>
      <c r="B58" t="s">
        <v>97</v>
      </c>
      <c r="C58" s="124" t="s">
        <v>549</v>
      </c>
      <c r="D58">
        <v>4</v>
      </c>
      <c r="H58" t="str">
        <f>INDEX(Sheet1!$A$2:$A$1238,MATCH(A58,Sheet1!$B$2:$B$1238,0))</f>
        <v>BD0010-1</v>
      </c>
    </row>
    <row r="59" spans="1:8">
      <c r="A59" t="s">
        <v>749</v>
      </c>
      <c r="B59" t="s">
        <v>306</v>
      </c>
      <c r="C59" s="123">
        <v>1201</v>
      </c>
      <c r="D59">
        <v>4</v>
      </c>
      <c r="H59" t="str">
        <f>INDEX(Sheet1!$A$2:$A$1238,MATCH(A59,Sheet1!$B$2:$B$1238,0))</f>
        <v>EQ0463-1</v>
      </c>
    </row>
    <row r="60" spans="1:8">
      <c r="A60" t="s">
        <v>750</v>
      </c>
      <c r="B60" t="s">
        <v>104</v>
      </c>
      <c r="C60" s="124" t="s">
        <v>544</v>
      </c>
      <c r="D60">
        <v>4</v>
      </c>
      <c r="H60" t="str">
        <f>INDEX(Sheet1!$A$2:$A$1238,MATCH(A60,Sheet1!$B$2:$B$1238,0))</f>
        <v>BD009</v>
      </c>
    </row>
    <row r="61" spans="1:8">
      <c r="A61" t="s">
        <v>751</v>
      </c>
      <c r="B61" t="s">
        <v>752</v>
      </c>
      <c r="C61" s="123" t="s">
        <v>3162</v>
      </c>
      <c r="H61" t="e">
        <f>INDEX(Sheet1!$A$2:$A$1238,MATCH(A61,Sheet1!$B$2:$B$1238,0))</f>
        <v>#N/A</v>
      </c>
    </row>
    <row r="62" spans="1:8">
      <c r="A62" t="s">
        <v>753</v>
      </c>
      <c r="B62" t="s">
        <v>110</v>
      </c>
      <c r="C62" s="124" t="s">
        <v>545</v>
      </c>
      <c r="D62">
        <v>4</v>
      </c>
      <c r="H62" t="str">
        <f>INDEX(Sheet1!$A$2:$A$1238,MATCH(A62,Sheet1!$B$2:$B$1238,0))</f>
        <v>EQ1151-1</v>
      </c>
    </row>
    <row r="63" spans="1:8">
      <c r="A63" t="s">
        <v>754</v>
      </c>
      <c r="B63" t="s">
        <v>113</v>
      </c>
      <c r="C63" s="123">
        <v>1307</v>
      </c>
      <c r="D63">
        <v>4</v>
      </c>
      <c r="H63" t="str">
        <f>INDEX(Sheet1!$A$2:$A$1238,MATCH(A63,Sheet1!$B$2:$B$1238,0))</f>
        <v>EQ0701-1</v>
      </c>
    </row>
    <row r="64" spans="1:8">
      <c r="A64" t="s">
        <v>755</v>
      </c>
      <c r="B64" t="s">
        <v>756</v>
      </c>
      <c r="C64" s="123" t="s">
        <v>3162</v>
      </c>
      <c r="H64" t="str">
        <f>INDEX(Sheet1!$A$2:$A$1238,MATCH(A64,Sheet1!$B$2:$B$1238,0))</f>
        <v>EQ0323-1</v>
      </c>
    </row>
    <row r="65" spans="1:8">
      <c r="A65" t="s">
        <v>757</v>
      </c>
      <c r="B65" t="s">
        <v>758</v>
      </c>
      <c r="C65" s="124" t="s">
        <v>547</v>
      </c>
      <c r="D65">
        <v>4</v>
      </c>
      <c r="H65" t="str">
        <f>INDEX(Sheet1!$A$2:$A$1238,MATCH(A65,Sheet1!$B$2:$B$1238,0))</f>
        <v>EQ0210-1</v>
      </c>
    </row>
    <row r="66" spans="1:8">
      <c r="A66" t="s">
        <v>759</v>
      </c>
      <c r="B66" t="s">
        <v>125</v>
      </c>
      <c r="C66" s="124" t="s">
        <v>551</v>
      </c>
      <c r="D66">
        <v>4</v>
      </c>
      <c r="H66" t="str">
        <f>INDEX(Sheet1!$A$2:$A$1238,MATCH(A66,Sheet1!$B$2:$B$1238,0))</f>
        <v>BD0006-1</v>
      </c>
    </row>
    <row r="67" spans="1:8">
      <c r="A67" t="s">
        <v>760</v>
      </c>
      <c r="B67" t="s">
        <v>761</v>
      </c>
      <c r="C67" s="123" t="s">
        <v>3162</v>
      </c>
      <c r="H67" t="str">
        <f>INDEX(Sheet1!$A$2:$A$1238,MATCH(A67,Sheet1!$B$2:$B$1238,0))</f>
        <v>EQ0394-1</v>
      </c>
    </row>
    <row r="68" spans="1:8">
      <c r="A68" t="s">
        <v>762</v>
      </c>
      <c r="B68" t="s">
        <v>131</v>
      </c>
      <c r="C68" s="123">
        <v>1102</v>
      </c>
      <c r="D68">
        <v>4</v>
      </c>
      <c r="H68" t="str">
        <f>INDEX(Sheet1!$A$2:$A$1238,MATCH(A68,Sheet1!$B$2:$B$1238,0))</f>
        <v>EQ0528-1</v>
      </c>
    </row>
    <row r="69" spans="1:8">
      <c r="A69" t="s">
        <v>763</v>
      </c>
      <c r="B69" t="s">
        <v>764</v>
      </c>
      <c r="C69" s="124" t="s">
        <v>3143</v>
      </c>
      <c r="D69">
        <v>4</v>
      </c>
      <c r="H69" t="str">
        <f>INDEX(Sheet1!$A$2:$A$1238,MATCH(A69,Sheet1!$B$2:$B$1238,0))</f>
        <v>BH0021-1</v>
      </c>
    </row>
    <row r="70" spans="1:8">
      <c r="A70" t="s">
        <v>765</v>
      </c>
      <c r="B70" t="s">
        <v>137</v>
      </c>
      <c r="C70" s="123" t="s">
        <v>3162</v>
      </c>
      <c r="H70" t="e">
        <f>INDEX(Sheet1!$A$2:$A$1238,MATCH(A70,Sheet1!$B$2:$B$1238,0))</f>
        <v>#N/A</v>
      </c>
    </row>
    <row r="71" spans="1:8">
      <c r="A71" t="s">
        <v>766</v>
      </c>
      <c r="B71" t="s">
        <v>142</v>
      </c>
      <c r="C71" s="123" t="s">
        <v>3162</v>
      </c>
      <c r="H71" t="str">
        <f>INDEX(Sheet1!$A$2:$A$1238,MATCH(A71,Sheet1!$B$2:$B$1238,0))</f>
        <v>EQ0257-6</v>
      </c>
    </row>
    <row r="72" spans="1:8">
      <c r="A72" t="s">
        <v>767</v>
      </c>
      <c r="B72" t="s">
        <v>768</v>
      </c>
      <c r="C72" s="124" t="s">
        <v>3162</v>
      </c>
      <c r="D72">
        <v>4</v>
      </c>
      <c r="H72" t="str">
        <f>INDEX(Sheet1!$A$2:$A$1238,MATCH(A72,Sheet1!$B$2:$B$1238,0))</f>
        <v>EQ0044-1</v>
      </c>
    </row>
    <row r="73" spans="1:8">
      <c r="A73" t="s">
        <v>769</v>
      </c>
      <c r="B73" t="s">
        <v>770</v>
      </c>
      <c r="C73" s="123" t="s">
        <v>3162</v>
      </c>
      <c r="H73" t="e">
        <f>INDEX(Sheet1!$A$2:$A$1238,MATCH(A73,Sheet1!$B$2:$B$1238,0))</f>
        <v>#N/A</v>
      </c>
    </row>
    <row r="74" spans="1:8">
      <c r="A74" t="s">
        <v>771</v>
      </c>
      <c r="B74" t="s">
        <v>145</v>
      </c>
      <c r="C74" s="124" t="s">
        <v>579</v>
      </c>
      <c r="D74">
        <v>2</v>
      </c>
      <c r="H74" t="str">
        <f>INDEX(Sheet1!$A$2:$A$1238,MATCH(A74,Sheet1!$B$2:$B$1238,0))</f>
        <v>EQ0633-1</v>
      </c>
    </row>
    <row r="75" spans="1:8">
      <c r="A75" t="s">
        <v>772</v>
      </c>
      <c r="B75" t="s">
        <v>148</v>
      </c>
      <c r="C75" s="123" t="s">
        <v>3162</v>
      </c>
      <c r="H75" t="str">
        <f>INDEX(Sheet1!$A$2:$A$1238,MATCH(A75,Sheet1!$B$2:$B$1238,0))</f>
        <v>BD007-2</v>
      </c>
    </row>
    <row r="76" spans="1:8">
      <c r="A76" t="s">
        <v>773</v>
      </c>
      <c r="B76" t="s">
        <v>151</v>
      </c>
      <c r="C76" s="123" t="s">
        <v>3162</v>
      </c>
      <c r="H76" t="e">
        <f>INDEX(Sheet1!$A$2:$A$1238,MATCH(A76,Sheet1!$B$2:$B$1238,0))</f>
        <v>#N/A</v>
      </c>
    </row>
    <row r="77" spans="1:8">
      <c r="A77" t="s">
        <v>774</v>
      </c>
      <c r="B77" t="s">
        <v>775</v>
      </c>
      <c r="C77" s="123" t="s">
        <v>3162</v>
      </c>
      <c r="H77" t="e">
        <f>INDEX(Sheet1!$A$2:$A$1238,MATCH(A77,Sheet1!$B$2:$B$1238,0))</f>
        <v>#N/A</v>
      </c>
    </row>
    <row r="78" spans="1:8">
      <c r="A78" t="s">
        <v>776</v>
      </c>
      <c r="B78" t="s">
        <v>777</v>
      </c>
      <c r="C78" s="123" t="s">
        <v>3162</v>
      </c>
      <c r="H78" t="e">
        <f>INDEX(Sheet1!$A$2:$A$1238,MATCH(A78,Sheet1!$B$2:$B$1238,0))</f>
        <v>#N/A</v>
      </c>
    </row>
    <row r="79" spans="1:8">
      <c r="A79" t="s">
        <v>778</v>
      </c>
      <c r="B79" t="s">
        <v>157</v>
      </c>
      <c r="C79" s="123" t="s">
        <v>3162</v>
      </c>
      <c r="H79" t="str">
        <f>INDEX(Sheet1!$A$2:$A$1238,MATCH(A79,Sheet1!$B$2:$B$1238,0))</f>
        <v>EQ0493-1</v>
      </c>
    </row>
    <row r="80" spans="1:8">
      <c r="A80" t="s">
        <v>779</v>
      </c>
      <c r="B80" t="s">
        <v>160</v>
      </c>
      <c r="C80" s="123" t="s">
        <v>3162</v>
      </c>
      <c r="H80" t="e">
        <f>INDEX(Sheet1!$A$2:$A$1238,MATCH(A80,Sheet1!$B$2:$B$1238,0))</f>
        <v>#N/A</v>
      </c>
    </row>
    <row r="81" spans="1:8">
      <c r="A81" t="s">
        <v>780</v>
      </c>
      <c r="B81" t="s">
        <v>163</v>
      </c>
      <c r="C81" s="123" t="s">
        <v>3162</v>
      </c>
      <c r="H81" t="e">
        <f>INDEX(Sheet1!$A$2:$A$1238,MATCH(A81,Sheet1!$B$2:$B$1238,0))</f>
        <v>#N/A</v>
      </c>
    </row>
    <row r="82" spans="1:8">
      <c r="A82" t="s">
        <v>781</v>
      </c>
      <c r="B82" t="s">
        <v>165</v>
      </c>
      <c r="C82" s="123" t="s">
        <v>3162</v>
      </c>
      <c r="H82" t="str">
        <f>INDEX(Sheet1!$A$2:$A$1238,MATCH(A82,Sheet1!$B$2:$B$1238,0))</f>
        <v>EQ1236-1</v>
      </c>
    </row>
    <row r="83" spans="1:8">
      <c r="A83" t="s">
        <v>782</v>
      </c>
      <c r="B83" t="s">
        <v>783</v>
      </c>
      <c r="C83" s="123" t="s">
        <v>3162</v>
      </c>
      <c r="H83" t="e">
        <f>INDEX(Sheet1!$A$2:$A$1238,MATCH(A83,Sheet1!$B$2:$B$1238,0))</f>
        <v>#N/A</v>
      </c>
    </row>
    <row r="84" spans="1:8">
      <c r="A84" t="s">
        <v>784</v>
      </c>
      <c r="B84" t="s">
        <v>785</v>
      </c>
      <c r="C84" s="123">
        <v>1505</v>
      </c>
      <c r="D84">
        <v>2</v>
      </c>
      <c r="H84" t="str">
        <f>INDEX(Sheet1!$A$2:$A$1238,MATCH(A84,Sheet1!$B$2:$B$1238,0))</f>
        <v>EQ0326-1</v>
      </c>
    </row>
    <row r="85" spans="1:8">
      <c r="A85" t="s">
        <v>786</v>
      </c>
      <c r="B85" t="s">
        <v>175</v>
      </c>
      <c r="C85" s="123" t="s">
        <v>3162</v>
      </c>
      <c r="H85" t="e">
        <f>INDEX(Sheet1!$A$2:$A$1238,MATCH(A85,Sheet1!$B$2:$B$1238,0))</f>
        <v>#N/A</v>
      </c>
    </row>
    <row r="86" spans="1:8">
      <c r="A86" t="s">
        <v>787</v>
      </c>
      <c r="B86" t="s">
        <v>788</v>
      </c>
      <c r="C86" s="123">
        <v>1509</v>
      </c>
      <c r="D86">
        <v>2</v>
      </c>
      <c r="H86" t="str">
        <f>INDEX(Sheet1!$A$2:$A$1238,MATCH(A86,Sheet1!$B$2:$B$1238,0))</f>
        <v>EQ0813-1</v>
      </c>
    </row>
    <row r="87" spans="1:8">
      <c r="A87" t="s">
        <v>789</v>
      </c>
      <c r="B87" t="s">
        <v>790</v>
      </c>
      <c r="C87" s="123" t="s">
        <v>3162</v>
      </c>
      <c r="H87" t="e">
        <f>INDEX(Sheet1!$A$2:$A$1238,MATCH(A87,Sheet1!$B$2:$B$1238,0))</f>
        <v>#N/A</v>
      </c>
    </row>
    <row r="88" spans="1:8">
      <c r="A88" t="s">
        <v>791</v>
      </c>
      <c r="B88" t="s">
        <v>792</v>
      </c>
      <c r="C88" s="124" t="s">
        <v>562</v>
      </c>
      <c r="D88">
        <v>2</v>
      </c>
      <c r="H88" t="str">
        <f>INDEX(Sheet1!$A$2:$A$1238,MATCH(A88,Sheet1!$B$2:$B$1238,0))</f>
        <v>EQ0618-1</v>
      </c>
    </row>
    <row r="89" spans="1:8">
      <c r="A89" t="s">
        <v>793</v>
      </c>
      <c r="B89" t="s">
        <v>185</v>
      </c>
      <c r="C89" s="123" t="s">
        <v>3162</v>
      </c>
      <c r="H89" t="e">
        <f>INDEX(Sheet1!$A$2:$A$1238,MATCH(A89,Sheet1!$B$2:$B$1238,0))</f>
        <v>#N/A</v>
      </c>
    </row>
    <row r="90" spans="1:8">
      <c r="A90" t="s">
        <v>794</v>
      </c>
      <c r="B90" t="s">
        <v>187</v>
      </c>
      <c r="C90" s="123" t="s">
        <v>3162</v>
      </c>
      <c r="H90" t="e">
        <f>INDEX(Sheet1!$A$2:$A$1238,MATCH(A90,Sheet1!$B$2:$B$1238,0))</f>
        <v>#N/A</v>
      </c>
    </row>
    <row r="91" spans="1:8">
      <c r="A91" t="s">
        <v>795</v>
      </c>
      <c r="B91" t="s">
        <v>190</v>
      </c>
      <c r="C91" s="123" t="s">
        <v>3162</v>
      </c>
      <c r="H91" t="e">
        <f>INDEX(Sheet1!$A$2:$A$1238,MATCH(A91,Sheet1!$B$2:$B$1238,0))</f>
        <v>#N/A</v>
      </c>
    </row>
    <row r="92" spans="1:8">
      <c r="A92" t="s">
        <v>796</v>
      </c>
      <c r="B92" t="s">
        <v>193</v>
      </c>
      <c r="C92" s="124" t="s">
        <v>561</v>
      </c>
      <c r="D92">
        <v>2</v>
      </c>
      <c r="H92" t="str">
        <f>INDEX(Sheet1!$A$2:$A$1238,MATCH(A92,Sheet1!$B$2:$B$1238,0))</f>
        <v>EQ0262-1</v>
      </c>
    </row>
    <row r="93" spans="1:8">
      <c r="A93" t="s">
        <v>797</v>
      </c>
      <c r="B93" t="s">
        <v>798</v>
      </c>
      <c r="C93" s="123" t="s">
        <v>3162</v>
      </c>
      <c r="H93" t="e">
        <f>INDEX(Sheet1!$A$2:$A$1238,MATCH(A93,Sheet1!$B$2:$B$1238,0))</f>
        <v>#N/A</v>
      </c>
    </row>
    <row r="94" spans="1:8">
      <c r="A94" t="s">
        <v>799</v>
      </c>
      <c r="B94" t="s">
        <v>800</v>
      </c>
      <c r="C94" s="123" t="s">
        <v>3162</v>
      </c>
      <c r="H94" t="e">
        <f>INDEX(Sheet1!$A$2:$A$1238,MATCH(A94,Sheet1!$B$2:$B$1238,0))</f>
        <v>#N/A</v>
      </c>
    </row>
    <row r="95" spans="1:8">
      <c r="A95" t="s">
        <v>801</v>
      </c>
      <c r="B95" t="s">
        <v>199</v>
      </c>
      <c r="C95" s="123" t="s">
        <v>3162</v>
      </c>
      <c r="H95" t="e">
        <f>INDEX(Sheet1!$A$2:$A$1238,MATCH(A95,Sheet1!$B$2:$B$1238,0))</f>
        <v>#N/A</v>
      </c>
    </row>
    <row r="96" spans="1:8">
      <c r="A96" t="s">
        <v>802</v>
      </c>
      <c r="B96" t="s">
        <v>202</v>
      </c>
      <c r="C96" s="123" t="s">
        <v>3162</v>
      </c>
      <c r="H96" t="e">
        <f>INDEX(Sheet1!$A$2:$A$1238,MATCH(A96,Sheet1!$B$2:$B$1238,0))</f>
        <v>#N/A</v>
      </c>
    </row>
    <row r="97" spans="1:8">
      <c r="A97" t="s">
        <v>803</v>
      </c>
      <c r="B97" t="s">
        <v>205</v>
      </c>
      <c r="C97" s="123" t="s">
        <v>3162</v>
      </c>
      <c r="H97" t="e">
        <f>INDEX(Sheet1!$A$2:$A$1238,MATCH(A97,Sheet1!$B$2:$B$1238,0))</f>
        <v>#N/A</v>
      </c>
    </row>
    <row r="98" spans="1:8">
      <c r="A98" t="s">
        <v>804</v>
      </c>
      <c r="B98" t="s">
        <v>207</v>
      </c>
      <c r="C98" s="123" t="s">
        <v>3162</v>
      </c>
      <c r="H98" t="e">
        <f>INDEX(Sheet1!$A$2:$A$1238,MATCH(A98,Sheet1!$B$2:$B$1238,0))</f>
        <v>#N/A</v>
      </c>
    </row>
    <row r="99" spans="1:8">
      <c r="A99" t="s">
        <v>805</v>
      </c>
      <c r="B99" t="s">
        <v>806</v>
      </c>
      <c r="C99" s="123" t="s">
        <v>3162</v>
      </c>
      <c r="H99" t="e">
        <f>INDEX(Sheet1!$A$2:$A$1238,MATCH(A99,Sheet1!$B$2:$B$1238,0))</f>
        <v>#N/A</v>
      </c>
    </row>
    <row r="100" spans="1:8">
      <c r="A100" t="s">
        <v>807</v>
      </c>
      <c r="B100" t="s">
        <v>808</v>
      </c>
      <c r="C100" s="123" t="s">
        <v>3162</v>
      </c>
      <c r="H100" t="e">
        <f>INDEX(Sheet1!$A$2:$A$1238,MATCH(A100,Sheet1!$B$2:$B$1238,0))</f>
        <v>#N/A</v>
      </c>
    </row>
    <row r="101" spans="1:8">
      <c r="A101" t="s">
        <v>809</v>
      </c>
      <c r="B101" t="s">
        <v>810</v>
      </c>
      <c r="C101" s="123" t="s">
        <v>3162</v>
      </c>
      <c r="H101" t="e">
        <f>INDEX(Sheet1!$A$2:$A$1238,MATCH(A101,Sheet1!$B$2:$B$1238,0))</f>
        <v>#N/A</v>
      </c>
    </row>
    <row r="102" spans="1:8">
      <c r="A102" t="s">
        <v>811</v>
      </c>
      <c r="B102" t="s">
        <v>812</v>
      </c>
      <c r="C102" s="123">
        <v>1504</v>
      </c>
      <c r="D102">
        <v>2</v>
      </c>
      <c r="H102" t="str">
        <f>INDEX(Sheet1!$A$2:$A$1238,MATCH(A102,Sheet1!$B$2:$B$1238,0))</f>
        <v>EQ0634-1</v>
      </c>
    </row>
    <row r="103" spans="1:8">
      <c r="A103" t="s">
        <v>813</v>
      </c>
      <c r="B103" t="s">
        <v>814</v>
      </c>
      <c r="C103" s="123" t="s">
        <v>3162</v>
      </c>
      <c r="H103" t="e">
        <f>INDEX(Sheet1!$A$2:$A$1238,MATCH(A103,Sheet1!$B$2:$B$1238,0))</f>
        <v>#N/A</v>
      </c>
    </row>
    <row r="104" spans="1:8">
      <c r="A104" t="s">
        <v>815</v>
      </c>
      <c r="B104" t="s">
        <v>225</v>
      </c>
      <c r="C104" s="123" t="s">
        <v>3162</v>
      </c>
      <c r="H104" t="e">
        <f>INDEX(Sheet1!$A$2:$A$1238,MATCH(A104,Sheet1!$B$2:$B$1238,0))</f>
        <v>#N/A</v>
      </c>
    </row>
    <row r="105" spans="1:8">
      <c r="A105" t="s">
        <v>816</v>
      </c>
      <c r="B105" t="s">
        <v>817</v>
      </c>
      <c r="C105" s="123">
        <v>1514</v>
      </c>
      <c r="D105">
        <v>2</v>
      </c>
      <c r="H105" t="str">
        <f>INDEX(Sheet1!$A$2:$A$1238,MATCH(A105,Sheet1!$B$2:$B$1238,0))</f>
        <v>EQ0467-1</v>
      </c>
    </row>
    <row r="106" spans="1:8">
      <c r="A106" t="s">
        <v>818</v>
      </c>
      <c r="B106" t="s">
        <v>819</v>
      </c>
      <c r="C106" s="123" t="s">
        <v>3162</v>
      </c>
      <c r="H106" t="e">
        <f>INDEX(Sheet1!$A$2:$A$1238,MATCH(A106,Sheet1!$B$2:$B$1238,0))</f>
        <v>#N/A</v>
      </c>
    </row>
    <row r="107" spans="1:8">
      <c r="A107" t="s">
        <v>820</v>
      </c>
      <c r="B107" t="s">
        <v>821</v>
      </c>
      <c r="C107" s="123">
        <v>1701</v>
      </c>
      <c r="D107">
        <v>2</v>
      </c>
      <c r="H107" t="str">
        <f>INDEX(Sheet1!$A$2:$A$1238,MATCH(A107,Sheet1!$B$2:$B$1238,0))</f>
        <v>EQ0617-1</v>
      </c>
    </row>
    <row r="108" spans="1:8">
      <c r="A108" t="s">
        <v>822</v>
      </c>
      <c r="B108" t="s">
        <v>823</v>
      </c>
      <c r="C108" s="123" t="s">
        <v>3162</v>
      </c>
      <c r="H108" t="e">
        <f>INDEX(Sheet1!$A$2:$A$1238,MATCH(A108,Sheet1!$B$2:$B$1238,0))</f>
        <v>#N/A</v>
      </c>
    </row>
    <row r="109" spans="1:8">
      <c r="A109" t="s">
        <v>824</v>
      </c>
      <c r="B109" t="s">
        <v>825</v>
      </c>
      <c r="C109" s="123" t="s">
        <v>3162</v>
      </c>
      <c r="H109" t="str">
        <f>INDEX(Sheet1!$A$2:$A$1238,MATCH(A109,Sheet1!$B$2:$B$1238,0))</f>
        <v>EQ0898-1</v>
      </c>
    </row>
    <row r="110" spans="1:8">
      <c r="A110" t="s">
        <v>826</v>
      </c>
      <c r="B110" t="s">
        <v>827</v>
      </c>
      <c r="C110" s="123" t="s">
        <v>3162</v>
      </c>
      <c r="H110" t="e">
        <f>INDEX(Sheet1!$A$2:$A$1238,MATCH(A110,Sheet1!$B$2:$B$1238,0))</f>
        <v>#N/A</v>
      </c>
    </row>
    <row r="111" spans="1:8">
      <c r="A111" t="s">
        <v>828</v>
      </c>
      <c r="B111" t="s">
        <v>829</v>
      </c>
      <c r="C111" s="123" t="s">
        <v>3162</v>
      </c>
      <c r="H111" t="e">
        <f>INDEX(Sheet1!$A$2:$A$1238,MATCH(A111,Sheet1!$B$2:$B$1238,0))</f>
        <v>#N/A</v>
      </c>
    </row>
    <row r="112" spans="1:8">
      <c r="A112" t="s">
        <v>830</v>
      </c>
      <c r="B112" t="s">
        <v>831</v>
      </c>
      <c r="C112" s="123" t="s">
        <v>3162</v>
      </c>
      <c r="H112" t="e">
        <f>INDEX(Sheet1!$A$2:$A$1238,MATCH(A112,Sheet1!$B$2:$B$1238,0))</f>
        <v>#N/A</v>
      </c>
    </row>
    <row r="113" spans="1:8">
      <c r="A113" t="s">
        <v>832</v>
      </c>
      <c r="B113" t="s">
        <v>833</v>
      </c>
      <c r="C113" s="123" t="s">
        <v>3162</v>
      </c>
      <c r="H113" t="e">
        <f>INDEX(Sheet1!$A$2:$A$1238,MATCH(A113,Sheet1!$B$2:$B$1238,0))</f>
        <v>#N/A</v>
      </c>
    </row>
    <row r="114" spans="1:8">
      <c r="A114" t="s">
        <v>834</v>
      </c>
      <c r="B114" t="s">
        <v>835</v>
      </c>
      <c r="C114" s="123" t="s">
        <v>3162</v>
      </c>
      <c r="H114" t="str">
        <f>INDEX(Sheet1!$A$2:$A$1238,MATCH(A114,Sheet1!$B$2:$B$1238,0))</f>
        <v>EQ0458-1</v>
      </c>
    </row>
    <row r="115" spans="1:8">
      <c r="A115" t="s">
        <v>836</v>
      </c>
      <c r="B115" t="s">
        <v>837</v>
      </c>
      <c r="C115" s="123" t="s">
        <v>3162</v>
      </c>
      <c r="H115" t="str">
        <f>INDEX(Sheet1!$A$2:$A$1238,MATCH(A115,Sheet1!$B$2:$B$1238,0))</f>
        <v>EQ0440-1</v>
      </c>
    </row>
    <row r="116" spans="1:8">
      <c r="A116" t="s">
        <v>838</v>
      </c>
      <c r="B116" t="s">
        <v>839</v>
      </c>
      <c r="C116" s="123" t="s">
        <v>3162</v>
      </c>
      <c r="H116" t="str">
        <f>INDEX(Sheet1!$A$2:$A$1238,MATCH(A116,Sheet1!$B$2:$B$1238,0))</f>
        <v>BD0328-1</v>
      </c>
    </row>
    <row r="117" spans="1:8">
      <c r="A117" t="s">
        <v>840</v>
      </c>
      <c r="B117" t="s">
        <v>841</v>
      </c>
      <c r="C117" s="123" t="s">
        <v>3162</v>
      </c>
      <c r="H117" t="str">
        <f>INDEX(Sheet1!$A$2:$A$1238,MATCH(A117,Sheet1!$B$2:$B$1238,0))</f>
        <v>EQ0293-1</v>
      </c>
    </row>
    <row r="118" spans="1:8">
      <c r="A118" t="s">
        <v>842</v>
      </c>
      <c r="B118" t="s">
        <v>252</v>
      </c>
      <c r="C118" s="123" t="s">
        <v>3162</v>
      </c>
      <c r="H118" t="e">
        <f>INDEX(Sheet1!$A$2:$A$1238,MATCH(A118,Sheet1!$B$2:$B$1238,0))</f>
        <v>#N/A</v>
      </c>
    </row>
    <row r="119" spans="1:8">
      <c r="A119" t="s">
        <v>843</v>
      </c>
      <c r="B119" t="s">
        <v>844</v>
      </c>
      <c r="C119" s="124" t="s">
        <v>553</v>
      </c>
      <c r="D119">
        <v>3</v>
      </c>
      <c r="H119" t="str">
        <f>INDEX(Sheet1!$A$2:$A$1238,MATCH(A119,Sheet1!$B$2:$B$1238,0))</f>
        <v>EQ0329-1</v>
      </c>
    </row>
    <row r="120" spans="1:8">
      <c r="A120" t="s">
        <v>845</v>
      </c>
      <c r="B120" t="s">
        <v>259</v>
      </c>
      <c r="C120" s="123" t="s">
        <v>3162</v>
      </c>
      <c r="H120" t="e">
        <f>INDEX(Sheet1!$A$2:$A$1238,MATCH(A120,Sheet1!$B$2:$B$1238,0))</f>
        <v>#N/A</v>
      </c>
    </row>
    <row r="121" spans="1:8">
      <c r="A121" t="s">
        <v>846</v>
      </c>
      <c r="B121" t="s">
        <v>263</v>
      </c>
      <c r="C121" s="123">
        <v>1304</v>
      </c>
      <c r="D121">
        <v>4</v>
      </c>
      <c r="H121" t="str">
        <f>INDEX(Sheet1!$A$2:$A$1238,MATCH(A121,Sheet1!$B$2:$B$1238,0))</f>
        <v>EQ1363-1</v>
      </c>
    </row>
    <row r="122" spans="1:8">
      <c r="A122" t="s">
        <v>847</v>
      </c>
      <c r="B122" t="s">
        <v>266</v>
      </c>
      <c r="C122" s="123">
        <v>1301</v>
      </c>
      <c r="D122">
        <v>4</v>
      </c>
      <c r="H122" t="str">
        <f>INDEX(Sheet1!$A$2:$A$1238,MATCH(A122,Sheet1!$B$2:$B$1238,0))</f>
        <v>EQ0403-1</v>
      </c>
    </row>
    <row r="123" spans="1:8">
      <c r="A123" t="s">
        <v>848</v>
      </c>
      <c r="B123" t="s">
        <v>849</v>
      </c>
      <c r="C123" s="123">
        <v>1303</v>
      </c>
      <c r="D123">
        <v>4</v>
      </c>
      <c r="H123" t="str">
        <f>INDEX(Sheet1!$A$2:$A$1238,MATCH(A123,Sheet1!$B$2:$B$1238,0))</f>
        <v>EQ0725-1</v>
      </c>
    </row>
    <row r="124" spans="1:8">
      <c r="A124" t="s">
        <v>850</v>
      </c>
      <c r="B124" t="s">
        <v>851</v>
      </c>
      <c r="C124" s="123">
        <v>1313</v>
      </c>
      <c r="D124">
        <v>4</v>
      </c>
      <c r="H124" t="str">
        <f>INDEX(Sheet1!$A$2:$A$1238,MATCH(A124,Sheet1!$B$2:$B$1238,0))</f>
        <v>EQ0592-1</v>
      </c>
    </row>
    <row r="125" spans="1:8">
      <c r="A125" t="s">
        <v>852</v>
      </c>
      <c r="B125" t="s">
        <v>276</v>
      </c>
      <c r="C125" s="123" t="s">
        <v>3162</v>
      </c>
      <c r="H125" t="e">
        <f>INDEX(Sheet1!$A$2:$A$1238,MATCH(A125,Sheet1!$B$2:$B$1238,0))</f>
        <v>#N/A</v>
      </c>
    </row>
    <row r="126" spans="1:8">
      <c r="A126" t="s">
        <v>853</v>
      </c>
      <c r="B126" t="s">
        <v>854</v>
      </c>
      <c r="C126" s="123" t="s">
        <v>3162</v>
      </c>
      <c r="H126" t="str">
        <f>INDEX(Sheet1!$A$2:$A$1238,MATCH(A126,Sheet1!$B$2:$B$1238,0))</f>
        <v>EQ0402-1</v>
      </c>
    </row>
    <row r="127" spans="1:8">
      <c r="A127" t="s">
        <v>855</v>
      </c>
      <c r="B127" t="s">
        <v>856</v>
      </c>
      <c r="C127" s="123" t="s">
        <v>3162</v>
      </c>
      <c r="H127" t="str">
        <f>INDEX(Sheet1!$A$2:$A$1238,MATCH(A127,Sheet1!$B$2:$B$1238,0))</f>
        <v>EQ0410-1</v>
      </c>
    </row>
    <row r="128" spans="1:8">
      <c r="A128" t="s">
        <v>857</v>
      </c>
      <c r="B128" t="s">
        <v>858</v>
      </c>
      <c r="C128" s="123" t="s">
        <v>3162</v>
      </c>
      <c r="H128" t="e">
        <f>INDEX(Sheet1!$A$2:$A$1238,MATCH(A128,Sheet1!$B$2:$B$1238,0))</f>
        <v>#N/A</v>
      </c>
    </row>
    <row r="129" spans="1:8">
      <c r="A129" t="s">
        <v>859</v>
      </c>
      <c r="B129" t="s">
        <v>860</v>
      </c>
      <c r="C129" s="123" t="s">
        <v>3162</v>
      </c>
      <c r="H129" t="e">
        <f>INDEX(Sheet1!$A$2:$A$1238,MATCH(A129,Sheet1!$B$2:$B$1238,0))</f>
        <v>#N/A</v>
      </c>
    </row>
    <row r="130" spans="1:8">
      <c r="A130" t="s">
        <v>861</v>
      </c>
      <c r="B130" t="s">
        <v>862</v>
      </c>
      <c r="C130" s="123" t="s">
        <v>3162</v>
      </c>
      <c r="H130" t="e">
        <f>INDEX(Sheet1!$A$2:$A$1238,MATCH(A130,Sheet1!$B$2:$B$1238,0))</f>
        <v>#N/A</v>
      </c>
    </row>
    <row r="131" spans="1:8">
      <c r="A131" t="s">
        <v>863</v>
      </c>
      <c r="B131" t="s">
        <v>864</v>
      </c>
      <c r="C131" s="123" t="s">
        <v>3162</v>
      </c>
      <c r="H131" t="e">
        <f>INDEX(Sheet1!$A$2:$A$1238,MATCH(A131,Sheet1!$B$2:$B$1238,0))</f>
        <v>#N/A</v>
      </c>
    </row>
    <row r="132" spans="1:8">
      <c r="A132" t="s">
        <v>865</v>
      </c>
      <c r="B132" t="s">
        <v>866</v>
      </c>
      <c r="C132" s="123" t="s">
        <v>3162</v>
      </c>
      <c r="H132" t="e">
        <f>INDEX(Sheet1!$A$2:$A$1238,MATCH(A132,Sheet1!$B$2:$B$1238,0))</f>
        <v>#N/A</v>
      </c>
    </row>
    <row r="133" spans="1:8">
      <c r="A133" t="s">
        <v>867</v>
      </c>
      <c r="B133" t="s">
        <v>868</v>
      </c>
      <c r="C133" s="123" t="s">
        <v>3162</v>
      </c>
      <c r="H133" t="e">
        <f>INDEX(Sheet1!$A$2:$A$1238,MATCH(A133,Sheet1!$B$2:$B$1238,0))</f>
        <v>#N/A</v>
      </c>
    </row>
    <row r="134" spans="1:8">
      <c r="A134" t="s">
        <v>869</v>
      </c>
      <c r="B134" t="s">
        <v>294</v>
      </c>
      <c r="C134" s="123" t="s">
        <v>3162</v>
      </c>
      <c r="H134" t="e">
        <f>INDEX(Sheet1!$A$2:$A$1238,MATCH(A134,Sheet1!$B$2:$B$1238,0))</f>
        <v>#N/A</v>
      </c>
    </row>
    <row r="135" spans="1:8">
      <c r="A135" t="s">
        <v>870</v>
      </c>
      <c r="B135" t="s">
        <v>296</v>
      </c>
      <c r="C135" s="123" t="s">
        <v>3162</v>
      </c>
      <c r="H135" t="e">
        <f>INDEX(Sheet1!$A$2:$A$1238,MATCH(A135,Sheet1!$B$2:$B$1238,0))</f>
        <v>#N/A</v>
      </c>
    </row>
    <row r="136" spans="1:8">
      <c r="A136" t="s">
        <v>871</v>
      </c>
      <c r="B136" t="s">
        <v>872</v>
      </c>
      <c r="C136" s="123" t="s">
        <v>3162</v>
      </c>
      <c r="H136" t="e">
        <f>INDEX(Sheet1!$A$2:$A$1238,MATCH(A136,Sheet1!$B$2:$B$1238,0))</f>
        <v>#N/A</v>
      </c>
    </row>
    <row r="137" spans="1:8">
      <c r="A137" t="s">
        <v>873</v>
      </c>
      <c r="B137" t="s">
        <v>874</v>
      </c>
      <c r="C137" s="123" t="s">
        <v>3162</v>
      </c>
      <c r="H137" t="e">
        <f>INDEX(Sheet1!$A$2:$A$1238,MATCH(A137,Sheet1!$B$2:$B$1238,0))</f>
        <v>#N/A</v>
      </c>
    </row>
    <row r="138" spans="1:8">
      <c r="A138" t="s">
        <v>875</v>
      </c>
      <c r="B138" t="s">
        <v>876</v>
      </c>
      <c r="C138" s="123" t="s">
        <v>3162</v>
      </c>
      <c r="H138" t="e">
        <f>INDEX(Sheet1!$A$2:$A$1238,MATCH(A138,Sheet1!$B$2:$B$1238,0))</f>
        <v>#N/A</v>
      </c>
    </row>
    <row r="139" spans="1:8">
      <c r="A139" t="s">
        <v>877</v>
      </c>
      <c r="B139" t="s">
        <v>663</v>
      </c>
      <c r="C139" s="123" t="s">
        <v>3162</v>
      </c>
      <c r="H139" t="e">
        <f>INDEX(Sheet1!$A$2:$A$1238,MATCH(A139,Sheet1!$B$2:$B$1238,0))</f>
        <v>#N/A</v>
      </c>
    </row>
    <row r="140" spans="1:8">
      <c r="A140" t="s">
        <v>878</v>
      </c>
      <c r="B140" t="s">
        <v>661</v>
      </c>
      <c r="C140" s="123" t="s">
        <v>3162</v>
      </c>
      <c r="H140" t="e">
        <f>INDEX(Sheet1!$A$2:$A$1238,MATCH(A140,Sheet1!$B$2:$B$1238,0))</f>
        <v>#N/A</v>
      </c>
    </row>
    <row r="141" spans="1:8">
      <c r="A141" t="s">
        <v>879</v>
      </c>
      <c r="B141" t="s">
        <v>662</v>
      </c>
      <c r="C141" s="123" t="s">
        <v>3162</v>
      </c>
      <c r="H141" t="e">
        <f>INDEX(Sheet1!$A$2:$A$1238,MATCH(A141,Sheet1!$B$2:$B$1238,0))</f>
        <v>#N/A</v>
      </c>
    </row>
    <row r="142" spans="1:8">
      <c r="A142" t="s">
        <v>880</v>
      </c>
      <c r="B142" t="s">
        <v>881</v>
      </c>
      <c r="C142" s="124" t="s">
        <v>556</v>
      </c>
      <c r="D142">
        <v>4</v>
      </c>
      <c r="H142" t="str">
        <f>INDEX(Sheet1!$A$2:$A$1238,MATCH(A142,Sheet1!$B$2:$B$1238,0))</f>
        <v>EQ0295-1</v>
      </c>
    </row>
    <row r="143" spans="1:8">
      <c r="A143" t="s">
        <v>882</v>
      </c>
      <c r="B143" t="s">
        <v>50</v>
      </c>
      <c r="C143" s="123" t="s">
        <v>3162</v>
      </c>
      <c r="H143" t="str">
        <f>INDEX(Sheet1!$A$2:$A$1238,MATCH(A143,Sheet1!$B$2:$B$1238,0))</f>
        <v>EQ0558-1</v>
      </c>
    </row>
    <row r="144" spans="1:8">
      <c r="A144" t="s">
        <v>883</v>
      </c>
      <c r="B144" t="s">
        <v>884</v>
      </c>
      <c r="C144" s="123" t="s">
        <v>3162</v>
      </c>
      <c r="H144" t="str">
        <f>INDEX(Sheet1!$A$2:$A$1238,MATCH(A144,Sheet1!$B$2:$B$1238,0))</f>
        <v>EQ0319-1</v>
      </c>
    </row>
    <row r="145" spans="1:8">
      <c r="A145" t="s">
        <v>885</v>
      </c>
      <c r="B145" t="s">
        <v>886</v>
      </c>
      <c r="C145" s="123" t="s">
        <v>3162</v>
      </c>
      <c r="H145" t="str">
        <f>INDEX(Sheet1!$A$2:$A$1238,MATCH(A145,Sheet1!$B$2:$B$1238,0))</f>
        <v>EQ0337-1</v>
      </c>
    </row>
    <row r="146" spans="1:8">
      <c r="A146" t="s">
        <v>887</v>
      </c>
      <c r="B146" t="s">
        <v>888</v>
      </c>
      <c r="C146" s="124" t="s">
        <v>491</v>
      </c>
      <c r="E146">
        <v>5</v>
      </c>
      <c r="H146" t="str">
        <f>INDEX(Sheet1!$A$2:$A$1238,MATCH(A146,Sheet1!$B$2:$B$1238,0))</f>
        <v>EQ0442-1</v>
      </c>
    </row>
    <row r="147" spans="1:8">
      <c r="A147" t="s">
        <v>889</v>
      </c>
      <c r="B147" t="s">
        <v>890</v>
      </c>
      <c r="C147" s="124" t="s">
        <v>567</v>
      </c>
      <c r="D147">
        <v>4</v>
      </c>
      <c r="H147" t="str">
        <f>INDEX(Sheet1!$A$2:$A$1238,MATCH(A147,Sheet1!$B$2:$B$1238,0))</f>
        <v>EQ0422-1</v>
      </c>
    </row>
    <row r="148" spans="1:8">
      <c r="A148" t="s">
        <v>891</v>
      </c>
      <c r="B148" t="s">
        <v>892</v>
      </c>
      <c r="C148" s="123" t="s">
        <v>3162</v>
      </c>
      <c r="H148" t="str">
        <f>INDEX(Sheet1!$A$2:$A$1238,MATCH(A148,Sheet1!$B$2:$B$1238,0))</f>
        <v>EQ0322-1</v>
      </c>
    </row>
    <row r="149" spans="1:8">
      <c r="A149" t="s">
        <v>893</v>
      </c>
      <c r="B149" t="s">
        <v>894</v>
      </c>
      <c r="C149" s="123" t="s">
        <v>3162</v>
      </c>
      <c r="H149" t="str">
        <f>INDEX(Sheet1!$A$2:$A$1238,MATCH(A149,Sheet1!$B$2:$B$1238,0))</f>
        <v>EQ0331-1</v>
      </c>
    </row>
    <row r="150" spans="1:8">
      <c r="A150" t="s">
        <v>895</v>
      </c>
      <c r="B150" t="s">
        <v>896</v>
      </c>
      <c r="C150" s="124" t="s">
        <v>493</v>
      </c>
      <c r="D150">
        <v>4</v>
      </c>
      <c r="H150" t="str">
        <f>INDEX(Sheet1!$A$2:$A$1238,MATCH(A150,Sheet1!$B$2:$B$1238,0))</f>
        <v>EQ0334-1</v>
      </c>
    </row>
    <row r="151" spans="1:8">
      <c r="A151" t="s">
        <v>897</v>
      </c>
      <c r="B151" t="s">
        <v>898</v>
      </c>
      <c r="C151" s="123" t="s">
        <v>3162</v>
      </c>
      <c r="H151" t="str">
        <f>INDEX(Sheet1!$A$2:$A$1238,MATCH(A151,Sheet1!$B$2:$B$1238,0))</f>
        <v>EQ0764-1</v>
      </c>
    </row>
    <row r="152" spans="1:8">
      <c r="A152" t="s">
        <v>899</v>
      </c>
      <c r="B152" t="s">
        <v>900</v>
      </c>
      <c r="C152" s="123" t="s">
        <v>3162</v>
      </c>
      <c r="H152" t="str">
        <f>INDEX(Sheet1!$A$2:$A$1238,MATCH(A152,Sheet1!$B$2:$B$1238,0))</f>
        <v>EQ0352-1</v>
      </c>
    </row>
    <row r="153" spans="1:8">
      <c r="A153" t="s">
        <v>901</v>
      </c>
      <c r="B153" t="s">
        <v>902</v>
      </c>
      <c r="C153" s="123" t="s">
        <v>3162</v>
      </c>
      <c r="H153" t="str">
        <f>INDEX(Sheet1!$A$2:$A$1238,MATCH(A153,Sheet1!$B$2:$B$1238,0))</f>
        <v>EQ0385-1</v>
      </c>
    </row>
    <row r="154" spans="1:8">
      <c r="A154" t="s">
        <v>903</v>
      </c>
      <c r="B154" t="s">
        <v>904</v>
      </c>
      <c r="C154" s="123" t="s">
        <v>3162</v>
      </c>
      <c r="H154" t="str">
        <f>INDEX(Sheet1!$A$2:$A$1238,MATCH(A154,Sheet1!$B$2:$B$1238,0))</f>
        <v>EQ0389-1</v>
      </c>
    </row>
    <row r="155" spans="1:8">
      <c r="A155" t="s">
        <v>905</v>
      </c>
      <c r="B155" t="s">
        <v>906</v>
      </c>
      <c r="C155" s="123">
        <v>1514</v>
      </c>
      <c r="D155">
        <v>2</v>
      </c>
      <c r="H155" t="str">
        <f>INDEX(Sheet1!$A$2:$A$1238,MATCH(A155,Sheet1!$B$2:$B$1238,0))</f>
        <v>EQ0396-1</v>
      </c>
    </row>
    <row r="156" spans="1:8">
      <c r="A156" t="s">
        <v>907</v>
      </c>
      <c r="B156" t="s">
        <v>908</v>
      </c>
      <c r="C156" s="123" t="s">
        <v>3162</v>
      </c>
      <c r="H156" t="str">
        <f>INDEX(Sheet1!$A$2:$A$1238,MATCH(A156,Sheet1!$B$2:$B$1238,0))</f>
        <v>EQ0401-1</v>
      </c>
    </row>
    <row r="157" spans="1:8">
      <c r="A157" t="s">
        <v>909</v>
      </c>
      <c r="B157" t="s">
        <v>910</v>
      </c>
      <c r="C157" s="123" t="s">
        <v>3162</v>
      </c>
      <c r="H157" t="str">
        <f>INDEX(Sheet1!$A$2:$A$1238,MATCH(A157,Sheet1!$B$2:$B$1238,0))</f>
        <v>EQ0400-1</v>
      </c>
    </row>
    <row r="158" spans="1:8">
      <c r="A158" t="s">
        <v>911</v>
      </c>
      <c r="B158" t="s">
        <v>912</v>
      </c>
      <c r="C158" s="124" t="s">
        <v>507</v>
      </c>
      <c r="D158">
        <v>4</v>
      </c>
      <c r="H158" t="str">
        <f>INDEX(Sheet1!$A$2:$A$1238,MATCH(A158,Sheet1!$B$2:$B$1238,0))</f>
        <v>EQ0856-1</v>
      </c>
    </row>
    <row r="159" spans="1:8">
      <c r="A159" t="s">
        <v>913</v>
      </c>
      <c r="B159" t="s">
        <v>914</v>
      </c>
      <c r="C159" s="123" t="s">
        <v>3162</v>
      </c>
      <c r="H159" t="str">
        <f>INDEX(Sheet1!$A$2:$A$1238,MATCH(A159,Sheet1!$B$2:$B$1238,0))</f>
        <v>EQ0430-1</v>
      </c>
    </row>
    <row r="160" spans="1:8">
      <c r="A160" t="s">
        <v>915</v>
      </c>
      <c r="B160" t="s">
        <v>916</v>
      </c>
      <c r="C160" s="123" t="s">
        <v>3162</v>
      </c>
      <c r="H160" t="e">
        <f>INDEX(Sheet1!$A$2:$A$1238,MATCH(A160,Sheet1!$B$2:$B$1238,0))</f>
        <v>#N/A</v>
      </c>
    </row>
    <row r="161" spans="1:8">
      <c r="A161" t="s">
        <v>917</v>
      </c>
      <c r="B161" t="s">
        <v>918</v>
      </c>
      <c r="C161" s="123" t="s">
        <v>3162</v>
      </c>
      <c r="H161" t="e">
        <f>INDEX(Sheet1!$A$2:$A$1238,MATCH(A161,Sheet1!$B$2:$B$1238,0))</f>
        <v>#N/A</v>
      </c>
    </row>
    <row r="162" spans="1:8">
      <c r="A162" t="s">
        <v>919</v>
      </c>
      <c r="B162" t="s">
        <v>920</v>
      </c>
      <c r="C162" s="123" t="s">
        <v>3162</v>
      </c>
      <c r="H162" t="str">
        <f>INDEX(Sheet1!$A$2:$A$1238,MATCH(A162,Sheet1!$B$2:$B$1238,0))</f>
        <v>EQ0484-1</v>
      </c>
    </row>
    <row r="163" spans="1:8">
      <c r="A163" t="s">
        <v>921</v>
      </c>
      <c r="B163" t="s">
        <v>922</v>
      </c>
      <c r="C163" s="123" t="s">
        <v>3162</v>
      </c>
      <c r="H163" t="str">
        <f>INDEX(Sheet1!$A$2:$A$1238,MATCH(A163,Sheet1!$B$2:$B$1238,0))</f>
        <v>EQ0490-1</v>
      </c>
    </row>
    <row r="164" spans="1:8">
      <c r="A164" t="s">
        <v>923</v>
      </c>
      <c r="B164" t="s">
        <v>924</v>
      </c>
      <c r="C164" s="123" t="s">
        <v>3162</v>
      </c>
      <c r="H164" t="str">
        <f>INDEX(Sheet1!$A$2:$A$1238,MATCH(A164,Sheet1!$B$2:$B$1238,0))</f>
        <v>EQ0507-1</v>
      </c>
    </row>
    <row r="165" spans="1:8">
      <c r="A165" t="s">
        <v>925</v>
      </c>
      <c r="B165" t="s">
        <v>926</v>
      </c>
      <c r="C165" s="124" t="s">
        <v>507</v>
      </c>
      <c r="D165">
        <v>4</v>
      </c>
      <c r="H165" t="str">
        <f>INDEX(Sheet1!$A$2:$A$1238,MATCH(A165,Sheet1!$B$2:$B$1238,0))</f>
        <v>BH0468-1</v>
      </c>
    </row>
    <row r="166" spans="1:8">
      <c r="A166" t="s">
        <v>927</v>
      </c>
      <c r="B166" t="s">
        <v>928</v>
      </c>
      <c r="C166" s="123" t="s">
        <v>3162</v>
      </c>
      <c r="H166" t="str">
        <f>INDEX(Sheet1!$A$2:$A$1238,MATCH(A166,Sheet1!$B$2:$B$1238,0))</f>
        <v>EQ0578-1</v>
      </c>
    </row>
    <row r="167" spans="1:8">
      <c r="A167" t="s">
        <v>929</v>
      </c>
      <c r="B167" t="s">
        <v>930</v>
      </c>
      <c r="C167" s="123">
        <v>1601</v>
      </c>
      <c r="D167">
        <v>4</v>
      </c>
      <c r="H167" t="str">
        <f>INDEX(Sheet1!$A$2:$A$1238,MATCH(A167,Sheet1!$B$2:$B$1238,0))</f>
        <v>EQ0589-1</v>
      </c>
    </row>
    <row r="168" spans="1:8">
      <c r="A168" t="s">
        <v>931</v>
      </c>
      <c r="B168" t="s">
        <v>932</v>
      </c>
      <c r="C168" s="123" t="s">
        <v>3162</v>
      </c>
      <c r="H168" t="str">
        <f>INDEX(Sheet1!$A$2:$A$1238,MATCH(A168,Sheet1!$B$2:$B$1238,0))</f>
        <v>BD0833-1</v>
      </c>
    </row>
    <row r="169" spans="1:8">
      <c r="A169" t="s">
        <v>933</v>
      </c>
      <c r="B169" t="s">
        <v>934</v>
      </c>
      <c r="C169" s="123" t="s">
        <v>3162</v>
      </c>
      <c r="H169" t="str">
        <f>INDEX(Sheet1!$A$2:$A$1238,MATCH(A169,Sheet1!$B$2:$B$1238,0))</f>
        <v>EQ0611-1</v>
      </c>
    </row>
    <row r="170" spans="1:8">
      <c r="A170" t="s">
        <v>935</v>
      </c>
      <c r="B170" t="s">
        <v>299</v>
      </c>
      <c r="C170" s="123" t="s">
        <v>3162</v>
      </c>
      <c r="H170" t="str">
        <f>INDEX(Sheet1!$A$2:$A$1238,MATCH(A170,Sheet1!$B$2:$B$1238,0))</f>
        <v>EQ0619-1</v>
      </c>
    </row>
    <row r="171" spans="1:8">
      <c r="A171" t="s">
        <v>936</v>
      </c>
      <c r="B171" t="s">
        <v>937</v>
      </c>
      <c r="C171" s="123" t="s">
        <v>3162</v>
      </c>
      <c r="H171" t="str">
        <f>INDEX(Sheet1!$A$2:$A$1238,MATCH(A171,Sheet1!$B$2:$B$1238,0))</f>
        <v>EQ0624-1</v>
      </c>
    </row>
    <row r="172" spans="1:8">
      <c r="A172" t="s">
        <v>938</v>
      </c>
      <c r="B172" t="s">
        <v>939</v>
      </c>
      <c r="C172" s="123" t="s">
        <v>3162</v>
      </c>
      <c r="H172" t="str">
        <f>INDEX(Sheet1!$A$2:$A$1238,MATCH(A172,Sheet1!$B$2:$B$1238,0))</f>
        <v>EQ0630-1</v>
      </c>
    </row>
    <row r="173" spans="1:8">
      <c r="A173" t="s">
        <v>940</v>
      </c>
      <c r="B173" t="s">
        <v>941</v>
      </c>
      <c r="C173" s="123" t="s">
        <v>3162</v>
      </c>
      <c r="H173" t="str">
        <f>INDEX(Sheet1!$A$2:$A$1238,MATCH(A173,Sheet1!$B$2:$B$1238,0))</f>
        <v>EQ0645-1</v>
      </c>
    </row>
    <row r="174" spans="1:8">
      <c r="A174" t="s">
        <v>942</v>
      </c>
      <c r="B174" t="s">
        <v>943</v>
      </c>
      <c r="C174" s="123">
        <v>1301</v>
      </c>
      <c r="D174">
        <v>4</v>
      </c>
      <c r="H174" t="str">
        <f>INDEX(Sheet1!$A$2:$A$1238,MATCH(A174,Sheet1!$B$2:$B$1238,0))</f>
        <v>EQ0757-1</v>
      </c>
    </row>
    <row r="175" spans="1:8">
      <c r="A175" t="s">
        <v>944</v>
      </c>
      <c r="B175" t="s">
        <v>354</v>
      </c>
      <c r="C175" s="123">
        <v>1304</v>
      </c>
      <c r="D175">
        <v>4</v>
      </c>
      <c r="H175" t="str">
        <f>INDEX(Sheet1!$A$2:$A$1238,MATCH(A175,Sheet1!$B$2:$B$1238,0))</f>
        <v>EQ0796-1</v>
      </c>
    </row>
    <row r="176" spans="1:8">
      <c r="A176" t="s">
        <v>945</v>
      </c>
      <c r="B176" t="s">
        <v>946</v>
      </c>
      <c r="C176" s="123">
        <v>1005</v>
      </c>
      <c r="D176">
        <v>4</v>
      </c>
      <c r="H176" t="str">
        <f>INDEX(Sheet1!$A$2:$A$1238,MATCH(A176,Sheet1!$B$2:$B$1238,0))</f>
        <v>EQ0797-1</v>
      </c>
    </row>
    <row r="177" spans="1:8">
      <c r="A177" t="s">
        <v>947</v>
      </c>
      <c r="B177" t="s">
        <v>948</v>
      </c>
      <c r="C177" s="124" t="s">
        <v>3151</v>
      </c>
      <c r="D177">
        <v>4</v>
      </c>
      <c r="H177" t="str">
        <f>INDEX(Sheet1!$A$2:$A$1238,MATCH(A177,Sheet1!$B$2:$B$1238,0))</f>
        <v>EQ0990-1</v>
      </c>
    </row>
    <row r="178" spans="1:8">
      <c r="A178" t="s">
        <v>949</v>
      </c>
      <c r="B178" t="s">
        <v>950</v>
      </c>
      <c r="C178" s="123" t="s">
        <v>3162</v>
      </c>
      <c r="H178" t="str">
        <f>INDEX(Sheet1!$A$2:$A$1238,MATCH(A178,Sheet1!$B$2:$B$1238,0))</f>
        <v>EQ0991-1</v>
      </c>
    </row>
    <row r="179" spans="1:8">
      <c r="A179" t="s">
        <v>951</v>
      </c>
      <c r="B179" t="s">
        <v>390</v>
      </c>
      <c r="C179" s="124" t="s">
        <v>523</v>
      </c>
      <c r="D179">
        <v>5</v>
      </c>
      <c r="H179" t="str">
        <f>INDEX(Sheet1!$A$2:$A$1238,MATCH(A179,Sheet1!$B$2:$B$1238,0))</f>
        <v>EQ1164-1</v>
      </c>
    </row>
    <row r="180" spans="1:8">
      <c r="A180" t="s">
        <v>952</v>
      </c>
      <c r="B180" t="s">
        <v>395</v>
      </c>
      <c r="C180" s="124" t="s">
        <v>566</v>
      </c>
      <c r="D180">
        <v>2</v>
      </c>
      <c r="H180" t="str">
        <f>INDEX(Sheet1!$A$2:$A$1238,MATCH(A180,Sheet1!$B$2:$B$1238,0))</f>
        <v>EQ1277-1</v>
      </c>
    </row>
    <row r="181" spans="1:8">
      <c r="A181" t="s">
        <v>953</v>
      </c>
      <c r="B181" t="s">
        <v>954</v>
      </c>
      <c r="C181" s="124" t="s">
        <v>550</v>
      </c>
      <c r="D181">
        <v>2</v>
      </c>
      <c r="H181" t="str">
        <f>INDEX(Sheet1!$A$2:$A$1238,MATCH(A181,Sheet1!$B$2:$B$1238,0))</f>
        <v>EQ1354-1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5" sqref="B15"/>
    </sheetView>
  </sheetViews>
  <sheetFormatPr defaultRowHeight="14.4"/>
  <cols>
    <col min="1" max="1" width="12.33203125" bestFit="1" customWidth="1"/>
    <col min="2" max="2" width="17.77734375" bestFit="1" customWidth="1"/>
    <col min="3" max="3" width="9" bestFit="1" customWidth="1"/>
  </cols>
  <sheetData>
    <row r="1" spans="1:3">
      <c r="A1" t="s">
        <v>1299</v>
      </c>
      <c r="B1" t="str">
        <f>VLOOKUP(A1,Sheet1!$A$1:$B$1238,2,0)</f>
        <v>ES4002</v>
      </c>
      <c r="C1" t="e">
        <f>VLOOKUP(B1,Final!$A$1:$B$61,2,0)</f>
        <v>#N/A</v>
      </c>
    </row>
    <row r="2" spans="1:3">
      <c r="A2" t="s">
        <v>1225</v>
      </c>
      <c r="B2" t="str">
        <f>VLOOKUP(A2,Sheet1!$A$1:$B$1238,2,0)</f>
        <v>ES4006</v>
      </c>
      <c r="C2" t="e">
        <f>VLOOKUP(B2,Final!$A$1:$B$61,2,0)</f>
        <v>#N/A</v>
      </c>
    </row>
    <row r="3" spans="1:3">
      <c r="A3" s="139" t="s">
        <v>3615</v>
      </c>
      <c r="B3" s="139" t="s">
        <v>660</v>
      </c>
      <c r="C3" s="139" t="s">
        <v>3616</v>
      </c>
    </row>
    <row r="4" spans="1:3">
      <c r="A4" s="139" t="s">
        <v>3122</v>
      </c>
      <c r="B4" s="139" t="str">
        <f>VLOOKUP(A4,Sheet1!$A$1:$B$1238,2,0)</f>
        <v>ES4006</v>
      </c>
      <c r="C4" s="139" t="e">
        <f>VLOOKUP(B4,Final!$A$1:$B$61,2,0)</f>
        <v>#N/A</v>
      </c>
    </row>
    <row r="5" spans="1:3">
      <c r="A5" s="139" t="s">
        <v>2995</v>
      </c>
      <c r="B5" s="139" t="str">
        <f>VLOOKUP(A5,Sheet1!$A$1:$B$1238,2,0)</f>
        <v>ES7034</v>
      </c>
      <c r="C5" s="139" t="e">
        <f>VLOOKUP(B5,Final!$A$1:$B$61,2,0)</f>
        <v>#N/A</v>
      </c>
    </row>
    <row r="6" spans="1:3">
      <c r="A6" s="139" t="s">
        <v>1886</v>
      </c>
      <c r="B6" s="139" t="str">
        <f>VLOOKUP(A6,Sheet1!$A$1:$B$1238,2,0)</f>
        <v>ES7007</v>
      </c>
      <c r="C6" s="139">
        <f>VLOOKUP(B6,Final!$A$1:$B$61,2,0)</f>
        <v>1313</v>
      </c>
    </row>
    <row r="7" spans="1:3">
      <c r="A7" s="139" t="s">
        <v>2321</v>
      </c>
      <c r="B7" s="139" t="str">
        <f>VLOOKUP(A7,Sheet1!$A$1:$B$1238,2,0)</f>
        <v>ES6030</v>
      </c>
      <c r="C7" s="139">
        <f>VLOOKUP(B7,Final!$A$1:$B$61,2,0)</f>
        <v>1701</v>
      </c>
    </row>
    <row r="8" spans="1:3">
      <c r="A8" s="139" t="s">
        <v>1755</v>
      </c>
      <c r="B8" s="139" t="str">
        <f>VLOOKUP(A8,Sheet1!$A$1:$B$1238,2,0)</f>
        <v>ES7060</v>
      </c>
      <c r="C8" s="139">
        <f>VLOOKUP(B8,Final!$A$1:$B$61,2,0)</f>
        <v>1005</v>
      </c>
    </row>
    <row r="9" spans="1:3">
      <c r="A9" s="139" t="s">
        <v>1857</v>
      </c>
      <c r="B9" s="139" t="str">
        <f>VLOOKUP(A9,Sheet1!$A$1:$B$1238,2,0)</f>
        <v>ES7007</v>
      </c>
      <c r="C9" s="139">
        <f>VLOOKUP(B9,Final!$A$1:$B$61,2,0)</f>
        <v>1313</v>
      </c>
    </row>
    <row r="10" spans="1:3">
      <c r="A10" s="139" t="s">
        <v>2866</v>
      </c>
      <c r="B10" s="139" t="str">
        <f>VLOOKUP(A10,Sheet1!$A$1:$B$1238,2,0)</f>
        <v>ES7034</v>
      </c>
      <c r="C10" s="139" t="e">
        <f>VLOOKUP(B10,Final!$A$1:$B$61,2,0)</f>
        <v>#N/A</v>
      </c>
    </row>
    <row r="11" spans="1:3">
      <c r="A11" s="139" t="s">
        <v>1134</v>
      </c>
      <c r="B11" s="139" t="str">
        <f>VLOOKUP(A11,Sheet1!$A$1:$B$1238,2,0)</f>
        <v>ES4002</v>
      </c>
      <c r="C11" s="139" t="e">
        <f>VLOOKUP(B11,Final!$A$1:$B$61,2,0)</f>
        <v>#N/A</v>
      </c>
    </row>
    <row r="12" spans="1:3">
      <c r="A12" s="139" t="s">
        <v>1800</v>
      </c>
      <c r="B12" s="139" t="str">
        <f>VLOOKUP(A12,Sheet1!$A$1:$B$1238,2,0)</f>
        <v>ES7034</v>
      </c>
      <c r="C12" s="139" t="e">
        <f>VLOOKUP(B12,Final!$A$1:$B$61,2,0)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topLeftCell="A136" workbookViewId="0">
      <selection activeCell="A147" sqref="A147"/>
    </sheetView>
  </sheetViews>
  <sheetFormatPr defaultRowHeight="14.4"/>
  <cols>
    <col min="1" max="1" width="7.5546875" bestFit="1" customWidth="1"/>
    <col min="2" max="2" width="48.6640625" bestFit="1" customWidth="1"/>
    <col min="3" max="3" width="19.44140625" bestFit="1" customWidth="1"/>
  </cols>
  <sheetData>
    <row r="1" spans="1:3">
      <c r="A1" t="s">
        <v>967</v>
      </c>
      <c r="B1" t="s">
        <v>968</v>
      </c>
      <c r="C1" t="s">
        <v>3618</v>
      </c>
    </row>
    <row r="2" spans="1:3">
      <c r="A2">
        <v>1</v>
      </c>
      <c r="B2" t="s">
        <v>455</v>
      </c>
    </row>
    <row r="3" spans="1:3">
      <c r="A3">
        <v>101</v>
      </c>
      <c r="B3" t="s">
        <v>912</v>
      </c>
    </row>
    <row r="4" spans="1:3">
      <c r="A4">
        <v>102</v>
      </c>
      <c r="B4" t="s">
        <v>17</v>
      </c>
    </row>
    <row r="5" spans="1:3">
      <c r="A5">
        <v>103</v>
      </c>
      <c r="B5" t="s">
        <v>453</v>
      </c>
    </row>
    <row r="6" spans="1:3">
      <c r="A6">
        <v>104</v>
      </c>
      <c r="B6" t="s">
        <v>969</v>
      </c>
    </row>
    <row r="7" spans="1:3">
      <c r="A7">
        <v>105</v>
      </c>
      <c r="B7" t="s">
        <v>970</v>
      </c>
    </row>
    <row r="8" spans="1:3">
      <c r="A8">
        <v>106</v>
      </c>
      <c r="B8" t="s">
        <v>971</v>
      </c>
    </row>
    <row r="9" spans="1:3">
      <c r="A9">
        <v>2</v>
      </c>
      <c r="B9" t="s">
        <v>59</v>
      </c>
    </row>
    <row r="10" spans="1:3">
      <c r="A10">
        <v>201</v>
      </c>
      <c r="B10" t="s">
        <v>31</v>
      </c>
    </row>
    <row r="11" spans="1:3">
      <c r="A11">
        <v>202</v>
      </c>
      <c r="B11" t="s">
        <v>972</v>
      </c>
    </row>
    <row r="12" spans="1:3">
      <c r="A12">
        <v>203</v>
      </c>
      <c r="B12" t="s">
        <v>36</v>
      </c>
    </row>
    <row r="13" spans="1:3">
      <c r="A13">
        <v>204</v>
      </c>
      <c r="B13" t="s">
        <v>973</v>
      </c>
    </row>
    <row r="14" spans="1:3">
      <c r="A14">
        <v>205</v>
      </c>
      <c r="B14" t="s">
        <v>974</v>
      </c>
    </row>
    <row r="15" spans="1:3">
      <c r="A15">
        <v>206</v>
      </c>
      <c r="B15" t="s">
        <v>975</v>
      </c>
    </row>
    <row r="16" spans="1:3">
      <c r="A16">
        <v>207</v>
      </c>
      <c r="B16" t="s">
        <v>976</v>
      </c>
    </row>
    <row r="17" spans="1:2">
      <c r="A17">
        <v>3</v>
      </c>
      <c r="B17" t="s">
        <v>448</v>
      </c>
    </row>
    <row r="18" spans="1:2">
      <c r="A18">
        <v>301</v>
      </c>
      <c r="B18" t="s">
        <v>390</v>
      </c>
    </row>
    <row r="19" spans="1:2">
      <c r="A19">
        <v>302</v>
      </c>
      <c r="B19" t="s">
        <v>463</v>
      </c>
    </row>
    <row r="20" spans="1:2">
      <c r="A20">
        <v>303</v>
      </c>
      <c r="B20" t="s">
        <v>464</v>
      </c>
    </row>
    <row r="21" spans="1:2">
      <c r="A21">
        <v>304</v>
      </c>
      <c r="B21" t="s">
        <v>465</v>
      </c>
    </row>
    <row r="22" spans="1:2">
      <c r="A22">
        <v>305</v>
      </c>
      <c r="B22" t="s">
        <v>977</v>
      </c>
    </row>
    <row r="23" spans="1:2">
      <c r="A23">
        <v>306</v>
      </c>
      <c r="B23" t="s">
        <v>978</v>
      </c>
    </row>
    <row r="24" spans="1:2">
      <c r="A24">
        <v>307</v>
      </c>
      <c r="B24" t="s">
        <v>979</v>
      </c>
    </row>
    <row r="25" spans="1:2">
      <c r="A25">
        <v>308</v>
      </c>
      <c r="B25" t="s">
        <v>980</v>
      </c>
    </row>
    <row r="26" spans="1:2">
      <c r="A26">
        <v>309</v>
      </c>
      <c r="B26" t="s">
        <v>981</v>
      </c>
    </row>
    <row r="27" spans="1:2">
      <c r="A27">
        <v>310</v>
      </c>
      <c r="B27" t="s">
        <v>982</v>
      </c>
    </row>
    <row r="28" spans="1:2">
      <c r="A28">
        <v>311</v>
      </c>
      <c r="B28" t="s">
        <v>983</v>
      </c>
    </row>
    <row r="29" spans="1:2">
      <c r="A29">
        <v>312</v>
      </c>
      <c r="B29" t="s">
        <v>984</v>
      </c>
    </row>
    <row r="30" spans="1:2">
      <c r="A30">
        <v>313</v>
      </c>
      <c r="B30" t="s">
        <v>985</v>
      </c>
    </row>
    <row r="31" spans="1:2">
      <c r="A31">
        <v>4</v>
      </c>
      <c r="B31" t="s">
        <v>986</v>
      </c>
    </row>
    <row r="32" spans="1:2">
      <c r="A32">
        <v>401</v>
      </c>
      <c r="B32" t="s">
        <v>987</v>
      </c>
    </row>
    <row r="33" spans="1:2">
      <c r="A33">
        <v>402</v>
      </c>
      <c r="B33" t="s">
        <v>988</v>
      </c>
    </row>
    <row r="34" spans="1:2">
      <c r="A34">
        <v>403</v>
      </c>
      <c r="B34" t="s">
        <v>989</v>
      </c>
    </row>
    <row r="35" spans="1:2">
      <c r="A35">
        <v>404</v>
      </c>
      <c r="B35" t="s">
        <v>368</v>
      </c>
    </row>
    <row r="36" spans="1:2">
      <c r="A36">
        <v>405</v>
      </c>
      <c r="B36" t="s">
        <v>990</v>
      </c>
    </row>
    <row r="37" spans="1:2">
      <c r="A37">
        <v>406</v>
      </c>
      <c r="B37" t="s">
        <v>991</v>
      </c>
    </row>
    <row r="38" spans="1:2">
      <c r="A38">
        <v>407</v>
      </c>
      <c r="B38" t="s">
        <v>73</v>
      </c>
    </row>
    <row r="39" spans="1:2">
      <c r="A39">
        <v>408</v>
      </c>
      <c r="B39" t="s">
        <v>76</v>
      </c>
    </row>
    <row r="40" spans="1:2">
      <c r="A40">
        <v>409</v>
      </c>
      <c r="B40" t="s">
        <v>992</v>
      </c>
    </row>
    <row r="41" spans="1:2">
      <c r="A41">
        <v>410</v>
      </c>
      <c r="B41" t="s">
        <v>142</v>
      </c>
    </row>
    <row r="42" spans="1:2">
      <c r="A42">
        <v>411</v>
      </c>
      <c r="B42" t="s">
        <v>993</v>
      </c>
    </row>
    <row r="43" spans="1:2">
      <c r="A43">
        <v>412</v>
      </c>
      <c r="B43" t="s">
        <v>994</v>
      </c>
    </row>
    <row r="44" spans="1:2">
      <c r="A44">
        <v>413</v>
      </c>
      <c r="B44" t="s">
        <v>995</v>
      </c>
    </row>
    <row r="45" spans="1:2">
      <c r="A45">
        <v>5</v>
      </c>
      <c r="B45" t="s">
        <v>468</v>
      </c>
    </row>
    <row r="46" spans="1:2">
      <c r="A46">
        <v>501</v>
      </c>
      <c r="B46" t="s">
        <v>24</v>
      </c>
    </row>
    <row r="47" spans="1:2">
      <c r="A47">
        <v>502</v>
      </c>
      <c r="B47" t="s">
        <v>104</v>
      </c>
    </row>
    <row r="48" spans="1:2">
      <c r="A48">
        <v>503</v>
      </c>
      <c r="B48" t="s">
        <v>996</v>
      </c>
    </row>
    <row r="49" spans="1:2">
      <c r="A49">
        <v>504</v>
      </c>
      <c r="B49" t="s">
        <v>122</v>
      </c>
    </row>
    <row r="50" spans="1:2">
      <c r="A50">
        <v>505</v>
      </c>
      <c r="B50" t="s">
        <v>249</v>
      </c>
    </row>
    <row r="51" spans="1:2">
      <c r="A51">
        <v>506</v>
      </c>
      <c r="B51" t="s">
        <v>50</v>
      </c>
    </row>
    <row r="52" spans="1:2">
      <c r="A52">
        <v>507</v>
      </c>
      <c r="B52" t="s">
        <v>97</v>
      </c>
    </row>
    <row r="53" spans="1:2">
      <c r="A53">
        <v>508</v>
      </c>
      <c r="B53" t="s">
        <v>997</v>
      </c>
    </row>
    <row r="54" spans="1:2">
      <c r="A54">
        <v>509</v>
      </c>
      <c r="B54" t="s">
        <v>125</v>
      </c>
    </row>
    <row r="55" spans="1:2">
      <c r="A55">
        <v>510</v>
      </c>
      <c r="B55" t="s">
        <v>233</v>
      </c>
    </row>
    <row r="56" spans="1:2">
      <c r="A56">
        <v>511</v>
      </c>
      <c r="B56" t="s">
        <v>998</v>
      </c>
    </row>
    <row r="57" spans="1:2">
      <c r="A57">
        <v>512</v>
      </c>
      <c r="B57" t="s">
        <v>640</v>
      </c>
    </row>
    <row r="58" spans="1:2">
      <c r="A58">
        <v>513</v>
      </c>
      <c r="B58" t="s">
        <v>639</v>
      </c>
    </row>
    <row r="59" spans="1:2">
      <c r="A59">
        <v>514</v>
      </c>
      <c r="B59" t="s">
        <v>999</v>
      </c>
    </row>
    <row r="60" spans="1:2">
      <c r="A60">
        <v>6</v>
      </c>
      <c r="B60" t="s">
        <v>1000</v>
      </c>
    </row>
    <row r="61" spans="1:2">
      <c r="A61">
        <v>601</v>
      </c>
      <c r="B61" t="s">
        <v>46</v>
      </c>
    </row>
    <row r="62" spans="1:2">
      <c r="A62">
        <v>602</v>
      </c>
      <c r="B62" t="s">
        <v>419</v>
      </c>
    </row>
    <row r="63" spans="1:2">
      <c r="A63">
        <v>603</v>
      </c>
      <c r="B63" t="s">
        <v>896</v>
      </c>
    </row>
    <row r="64" spans="1:2">
      <c r="A64">
        <v>7</v>
      </c>
      <c r="B64" t="s">
        <v>1001</v>
      </c>
    </row>
    <row r="65" spans="1:2">
      <c r="A65">
        <v>701</v>
      </c>
      <c r="B65" t="s">
        <v>53</v>
      </c>
    </row>
    <row r="66" spans="1:2">
      <c r="A66">
        <v>702</v>
      </c>
      <c r="B66" t="s">
        <v>427</v>
      </c>
    </row>
    <row r="67" spans="1:2">
      <c r="A67">
        <v>703</v>
      </c>
      <c r="B67" t="s">
        <v>1002</v>
      </c>
    </row>
    <row r="68" spans="1:2">
      <c r="A68">
        <v>704</v>
      </c>
      <c r="B68" t="s">
        <v>1003</v>
      </c>
    </row>
    <row r="69" spans="1:2">
      <c r="A69">
        <v>705</v>
      </c>
      <c r="B69" t="s">
        <v>182</v>
      </c>
    </row>
    <row r="70" spans="1:2">
      <c r="A70">
        <v>706</v>
      </c>
      <c r="B70" t="s">
        <v>299</v>
      </c>
    </row>
    <row r="71" spans="1:2">
      <c r="A71">
        <v>707</v>
      </c>
      <c r="B71" t="s">
        <v>309</v>
      </c>
    </row>
    <row r="72" spans="1:2">
      <c r="A72">
        <v>708</v>
      </c>
      <c r="B72" t="s">
        <v>312</v>
      </c>
    </row>
    <row r="73" spans="1:2">
      <c r="A73">
        <v>709</v>
      </c>
      <c r="B73" t="s">
        <v>1004</v>
      </c>
    </row>
    <row r="74" spans="1:2">
      <c r="A74">
        <v>710</v>
      </c>
      <c r="B74" t="s">
        <v>128</v>
      </c>
    </row>
    <row r="75" spans="1:2">
      <c r="A75">
        <v>711</v>
      </c>
      <c r="B75" t="s">
        <v>365</v>
      </c>
    </row>
    <row r="76" spans="1:2">
      <c r="A76">
        <v>712</v>
      </c>
      <c r="B76" t="s">
        <v>1005</v>
      </c>
    </row>
    <row r="77" spans="1:2">
      <c r="A77">
        <v>713</v>
      </c>
      <c r="B77" t="s">
        <v>398</v>
      </c>
    </row>
    <row r="78" spans="1:2">
      <c r="A78">
        <v>714</v>
      </c>
      <c r="B78" t="s">
        <v>1006</v>
      </c>
    </row>
    <row r="79" spans="1:2">
      <c r="A79">
        <v>715</v>
      </c>
      <c r="B79" t="s">
        <v>1007</v>
      </c>
    </row>
    <row r="80" spans="1:2">
      <c r="A80">
        <v>716</v>
      </c>
      <c r="B80" t="s">
        <v>410</v>
      </c>
    </row>
    <row r="81" spans="1:3">
      <c r="A81">
        <v>8</v>
      </c>
      <c r="B81" t="s">
        <v>1008</v>
      </c>
    </row>
    <row r="82" spans="1:3">
      <c r="A82">
        <v>801</v>
      </c>
      <c r="B82" t="s">
        <v>1009</v>
      </c>
    </row>
    <row r="83" spans="1:3">
      <c r="A83">
        <v>802</v>
      </c>
      <c r="B83" t="s">
        <v>450</v>
      </c>
    </row>
    <row r="84" spans="1:3">
      <c r="A84">
        <v>803</v>
      </c>
      <c r="B84" t="s">
        <v>1010</v>
      </c>
    </row>
    <row r="85" spans="1:3">
      <c r="A85">
        <v>804</v>
      </c>
      <c r="B85" t="s">
        <v>1011</v>
      </c>
    </row>
    <row r="86" spans="1:3">
      <c r="A86">
        <v>805</v>
      </c>
      <c r="B86" t="s">
        <v>1012</v>
      </c>
    </row>
    <row r="87" spans="1:3">
      <c r="A87">
        <v>806</v>
      </c>
      <c r="B87" t="s">
        <v>247</v>
      </c>
    </row>
    <row r="88" spans="1:3">
      <c r="A88">
        <v>9</v>
      </c>
      <c r="B88" t="s">
        <v>476</v>
      </c>
    </row>
    <row r="89" spans="1:3">
      <c r="A89">
        <v>901</v>
      </c>
      <c r="B89" t="s">
        <v>145</v>
      </c>
    </row>
    <row r="90" spans="1:3">
      <c r="A90">
        <v>902</v>
      </c>
      <c r="B90" t="s">
        <v>315</v>
      </c>
    </row>
    <row r="91" spans="1:3">
      <c r="A91">
        <v>10</v>
      </c>
      <c r="B91" t="s">
        <v>458</v>
      </c>
    </row>
    <row r="92" spans="1:3">
      <c r="A92">
        <v>1001</v>
      </c>
      <c r="B92" t="s">
        <v>148</v>
      </c>
    </row>
    <row r="93" spans="1:3">
      <c r="A93">
        <v>1002</v>
      </c>
      <c r="B93" t="s">
        <v>151</v>
      </c>
    </row>
    <row r="94" spans="1:3">
      <c r="A94">
        <v>1003</v>
      </c>
      <c r="B94" t="s">
        <v>1013</v>
      </c>
    </row>
    <row r="95" spans="1:3">
      <c r="A95">
        <v>1004</v>
      </c>
      <c r="B95" t="s">
        <v>137</v>
      </c>
    </row>
    <row r="96" spans="1:3" s="150" customFormat="1">
      <c r="A96" s="150">
        <v>1005</v>
      </c>
      <c r="B96" s="151" t="s">
        <v>946</v>
      </c>
      <c r="C96" s="152" t="s">
        <v>3620</v>
      </c>
    </row>
    <row r="97" spans="1:2">
      <c r="A97">
        <v>11</v>
      </c>
      <c r="B97" t="s">
        <v>459</v>
      </c>
    </row>
    <row r="98" spans="1:2">
      <c r="A98">
        <v>1101</v>
      </c>
      <c r="B98" t="s">
        <v>154</v>
      </c>
    </row>
    <row r="99" spans="1:2">
      <c r="A99">
        <v>1102</v>
      </c>
      <c r="B99" t="s">
        <v>1014</v>
      </c>
    </row>
    <row r="100" spans="1:2">
      <c r="A100">
        <v>1103</v>
      </c>
      <c r="B100" t="s">
        <v>1015</v>
      </c>
    </row>
    <row r="101" spans="1:2">
      <c r="A101">
        <v>1104</v>
      </c>
      <c r="B101" t="s">
        <v>383</v>
      </c>
    </row>
    <row r="102" spans="1:2">
      <c r="A102">
        <v>12</v>
      </c>
      <c r="B102" t="s">
        <v>461</v>
      </c>
    </row>
    <row r="103" spans="1:2">
      <c r="A103">
        <v>1201</v>
      </c>
      <c r="B103" t="s">
        <v>1016</v>
      </c>
    </row>
    <row r="104" spans="1:2">
      <c r="A104">
        <v>1202</v>
      </c>
      <c r="B104" t="s">
        <v>187</v>
      </c>
    </row>
    <row r="105" spans="1:2">
      <c r="A105">
        <v>1203</v>
      </c>
      <c r="B105" t="s">
        <v>1017</v>
      </c>
    </row>
    <row r="106" spans="1:2">
      <c r="A106">
        <v>13</v>
      </c>
      <c r="B106" t="s">
        <v>1018</v>
      </c>
    </row>
    <row r="107" spans="1:2">
      <c r="A107">
        <v>1301</v>
      </c>
      <c r="B107" t="s">
        <v>1019</v>
      </c>
    </row>
    <row r="108" spans="1:2">
      <c r="A108">
        <v>1302</v>
      </c>
      <c r="B108" t="s">
        <v>374</v>
      </c>
    </row>
    <row r="109" spans="1:2">
      <c r="A109">
        <v>1303</v>
      </c>
      <c r="B109" t="s">
        <v>1020</v>
      </c>
    </row>
    <row r="110" spans="1:2">
      <c r="A110">
        <v>1304</v>
      </c>
      <c r="B110" t="s">
        <v>263</v>
      </c>
    </row>
    <row r="111" spans="1:2">
      <c r="A111">
        <v>1305</v>
      </c>
      <c r="B111" t="s">
        <v>1021</v>
      </c>
    </row>
    <row r="112" spans="1:2">
      <c r="A112">
        <v>1306</v>
      </c>
      <c r="B112" t="s">
        <v>1022</v>
      </c>
    </row>
    <row r="113" spans="1:3">
      <c r="A113">
        <v>1307</v>
      </c>
      <c r="B113" t="s">
        <v>1023</v>
      </c>
    </row>
    <row r="114" spans="1:3">
      <c r="A114">
        <v>1308</v>
      </c>
      <c r="B114" t="s">
        <v>119</v>
      </c>
    </row>
    <row r="115" spans="1:3">
      <c r="A115">
        <v>1309</v>
      </c>
      <c r="B115" t="s">
        <v>643</v>
      </c>
    </row>
    <row r="116" spans="1:3">
      <c r="A116">
        <v>1310</v>
      </c>
      <c r="B116" t="s">
        <v>287</v>
      </c>
    </row>
    <row r="117" spans="1:3">
      <c r="A117">
        <v>1311</v>
      </c>
      <c r="B117" t="s">
        <v>1024</v>
      </c>
    </row>
    <row r="118" spans="1:3">
      <c r="A118">
        <v>1312</v>
      </c>
      <c r="B118" t="s">
        <v>874</v>
      </c>
    </row>
    <row r="119" spans="1:3" s="150" customFormat="1">
      <c r="A119" s="150">
        <v>1313</v>
      </c>
      <c r="B119" s="151" t="s">
        <v>851</v>
      </c>
      <c r="C119" s="152" t="s">
        <v>3617</v>
      </c>
    </row>
    <row r="120" spans="1:3">
      <c r="A120">
        <v>14</v>
      </c>
      <c r="B120" t="s">
        <v>1025</v>
      </c>
    </row>
    <row r="121" spans="1:3">
      <c r="A121">
        <v>1401</v>
      </c>
      <c r="B121" t="s">
        <v>407</v>
      </c>
    </row>
    <row r="122" spans="1:3">
      <c r="A122">
        <v>1402</v>
      </c>
      <c r="B122" t="s">
        <v>165</v>
      </c>
    </row>
    <row r="123" spans="1:3">
      <c r="A123">
        <v>1403</v>
      </c>
      <c r="B123" t="s">
        <v>213</v>
      </c>
    </row>
    <row r="124" spans="1:3">
      <c r="A124">
        <v>1404</v>
      </c>
      <c r="B124" t="s">
        <v>160</v>
      </c>
    </row>
    <row r="125" spans="1:3">
      <c r="A125">
        <v>15</v>
      </c>
      <c r="B125" t="s">
        <v>388</v>
      </c>
    </row>
    <row r="126" spans="1:3">
      <c r="A126">
        <v>1501</v>
      </c>
      <c r="B126" t="s">
        <v>157</v>
      </c>
    </row>
    <row r="127" spans="1:3">
      <c r="A127">
        <v>1502</v>
      </c>
      <c r="B127" t="s">
        <v>210</v>
      </c>
    </row>
    <row r="128" spans="1:3">
      <c r="A128">
        <v>1503</v>
      </c>
      <c r="B128" t="s">
        <v>1026</v>
      </c>
    </row>
    <row r="129" spans="1:2">
      <c r="A129">
        <v>1504</v>
      </c>
      <c r="B129" t="s">
        <v>219</v>
      </c>
    </row>
    <row r="130" spans="1:2">
      <c r="A130">
        <v>1505</v>
      </c>
      <c r="B130" t="s">
        <v>172</v>
      </c>
    </row>
    <row r="131" spans="1:2">
      <c r="A131">
        <v>1506</v>
      </c>
      <c r="B131" t="s">
        <v>1027</v>
      </c>
    </row>
    <row r="132" spans="1:2">
      <c r="A132">
        <v>1507</v>
      </c>
      <c r="B132" t="s">
        <v>1028</v>
      </c>
    </row>
    <row r="133" spans="1:2">
      <c r="A133">
        <v>1508</v>
      </c>
      <c r="B133" t="s">
        <v>1029</v>
      </c>
    </row>
    <row r="134" spans="1:2">
      <c r="A134">
        <v>1509</v>
      </c>
      <c r="B134" t="s">
        <v>178</v>
      </c>
    </row>
    <row r="135" spans="1:2">
      <c r="A135">
        <v>1510</v>
      </c>
      <c r="B135" t="s">
        <v>101</v>
      </c>
    </row>
    <row r="136" spans="1:2">
      <c r="A136">
        <v>1511</v>
      </c>
      <c r="B136" t="s">
        <v>356</v>
      </c>
    </row>
    <row r="137" spans="1:2">
      <c r="A137">
        <v>1512</v>
      </c>
      <c r="B137" t="s">
        <v>359</v>
      </c>
    </row>
    <row r="138" spans="1:2">
      <c r="A138">
        <v>1513</v>
      </c>
      <c r="B138" t="s">
        <v>1030</v>
      </c>
    </row>
    <row r="139" spans="1:2">
      <c r="A139">
        <v>1514</v>
      </c>
      <c r="B139" t="s">
        <v>449</v>
      </c>
    </row>
    <row r="140" spans="1:2">
      <c r="A140">
        <v>1515</v>
      </c>
      <c r="B140" t="s">
        <v>650</v>
      </c>
    </row>
    <row r="141" spans="1:2">
      <c r="A141">
        <v>1516</v>
      </c>
      <c r="B141" t="s">
        <v>653</v>
      </c>
    </row>
    <row r="142" spans="1:2">
      <c r="A142">
        <v>1517</v>
      </c>
      <c r="B142" t="s">
        <v>659</v>
      </c>
    </row>
    <row r="143" spans="1:2">
      <c r="A143">
        <v>1518</v>
      </c>
      <c r="B143" t="s">
        <v>1031</v>
      </c>
    </row>
    <row r="144" spans="1:2">
      <c r="A144">
        <v>16</v>
      </c>
      <c r="B144" t="s">
        <v>472</v>
      </c>
    </row>
    <row r="145" spans="1:3">
      <c r="A145">
        <v>1601</v>
      </c>
      <c r="B145" t="s">
        <v>291</v>
      </c>
    </row>
    <row r="146" spans="1:3">
      <c r="A146">
        <v>17</v>
      </c>
      <c r="B146" t="s">
        <v>404</v>
      </c>
    </row>
    <row r="147" spans="1:3" s="150" customFormat="1">
      <c r="A147" s="150">
        <v>1701</v>
      </c>
      <c r="B147" s="151" t="s">
        <v>821</v>
      </c>
      <c r="C147" s="152" t="s">
        <v>3619</v>
      </c>
    </row>
    <row r="148" spans="1:3">
      <c r="A148">
        <v>18</v>
      </c>
      <c r="B148" t="s">
        <v>480</v>
      </c>
    </row>
    <row r="149" spans="1:3">
      <c r="A149">
        <v>1801</v>
      </c>
      <c r="B149" t="s">
        <v>196</v>
      </c>
    </row>
    <row r="150" spans="1:3">
      <c r="A150">
        <v>1802</v>
      </c>
      <c r="B150" t="s">
        <v>1032</v>
      </c>
    </row>
    <row r="151" spans="1:3">
      <c r="A151">
        <v>1803</v>
      </c>
      <c r="B151" t="s">
        <v>1033</v>
      </c>
    </row>
    <row r="152" spans="1:3">
      <c r="A152">
        <v>1804</v>
      </c>
      <c r="B152" t="s">
        <v>438</v>
      </c>
    </row>
  </sheetData>
  <pageMargins left="0.7" right="0.7" top="0.75" bottom="0.75" header="0.3" footer="0.3"/>
  <pageSetup paperSize="9" orientation="landscape"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59" sqref="B59"/>
    </sheetView>
  </sheetViews>
  <sheetFormatPr defaultRowHeight="14.4"/>
  <cols>
    <col min="1" max="1" width="24.109375" bestFit="1" customWidth="1"/>
    <col min="2" max="2" width="26.5546875" customWidth="1"/>
    <col min="3" max="3" width="13.5546875" customWidth="1"/>
  </cols>
  <sheetData>
    <row r="1" spans="1:3">
      <c r="A1" s="95" t="s">
        <v>966</v>
      </c>
      <c r="B1" s="95" t="s">
        <v>633</v>
      </c>
      <c r="C1" s="95" t="s">
        <v>965</v>
      </c>
    </row>
    <row r="2" spans="1:3" ht="21.75" customHeight="1">
      <c r="A2" s="94" t="s">
        <v>2</v>
      </c>
      <c r="B2" t="s">
        <v>7</v>
      </c>
      <c r="C2">
        <v>1</v>
      </c>
    </row>
    <row r="3" spans="1:3" ht="21.75" customHeight="1">
      <c r="A3" s="94"/>
      <c r="B3" t="s">
        <v>8</v>
      </c>
      <c r="C3">
        <v>2</v>
      </c>
    </row>
    <row r="4" spans="1:3" ht="21.75" customHeight="1">
      <c r="A4" s="94"/>
      <c r="B4" t="s">
        <v>9</v>
      </c>
      <c r="C4">
        <v>3</v>
      </c>
    </row>
    <row r="5" spans="1:3" ht="21.75" customHeight="1">
      <c r="A5" s="94"/>
      <c r="B5" t="s">
        <v>10</v>
      </c>
      <c r="C5">
        <v>4</v>
      </c>
    </row>
    <row r="6" spans="1:3" ht="21.75" customHeight="1">
      <c r="A6" t="s">
        <v>3</v>
      </c>
      <c r="C6">
        <v>5</v>
      </c>
    </row>
    <row r="7" spans="1:3" ht="21.75" customHeight="1">
      <c r="A7" t="s">
        <v>4</v>
      </c>
      <c r="B7" t="s">
        <v>964</v>
      </c>
      <c r="C7">
        <v>6</v>
      </c>
    </row>
    <row r="8" spans="1:3" ht="21.75" customHeight="1">
      <c r="A8" t="s">
        <v>4</v>
      </c>
      <c r="B8" t="s">
        <v>963</v>
      </c>
      <c r="C8">
        <v>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
  <sheetViews>
    <sheetView zoomScale="85" zoomScaleNormal="85" workbookViewId="0">
      <pane xSplit="6" ySplit="4" topLeftCell="G41" activePane="bottomRight" state="frozen"/>
      <selection activeCell="B59" sqref="B59"/>
      <selection pane="topRight" activeCell="B59" sqref="B59"/>
      <selection pane="bottomLeft" activeCell="B59" sqref="B59"/>
      <selection pane="bottomRight" activeCell="F59" sqref="F59"/>
    </sheetView>
  </sheetViews>
  <sheetFormatPr defaultRowHeight="14.4"/>
  <cols>
    <col min="1" max="1" width="16" hidden="1" customWidth="1"/>
    <col min="2" max="2" width="12.33203125" customWidth="1"/>
    <col min="3" max="3" width="11.88671875" style="45" customWidth="1"/>
    <col min="4" max="4" width="10.6640625" style="45" bestFit="1" customWidth="1"/>
    <col min="5" max="5" width="40.33203125" style="1" bestFit="1" customWidth="1"/>
    <col min="6" max="6" width="32.6640625" style="1" bestFit="1" customWidth="1"/>
    <col min="7" max="7" width="24.109375" style="8" customWidth="1"/>
    <col min="8" max="8" width="21.109375" style="8" customWidth="1"/>
    <col min="9" max="9" width="13.33203125" style="8" bestFit="1" customWidth="1"/>
    <col min="10" max="10" width="11.33203125" style="8" bestFit="1" customWidth="1"/>
    <col min="11" max="11" width="19.33203125" style="8" customWidth="1"/>
    <col min="12" max="12" width="14.33203125" style="8" bestFit="1" customWidth="1"/>
    <col min="13" max="13" width="9.33203125" style="8" bestFit="1" customWidth="1"/>
    <col min="14" max="14" width="34.6640625" style="7" bestFit="1" customWidth="1"/>
  </cols>
  <sheetData>
    <row r="1" spans="1:14">
      <c r="G1" s="144" t="s">
        <v>481</v>
      </c>
      <c r="H1" s="144"/>
      <c r="I1" s="144"/>
      <c r="J1" s="144"/>
      <c r="K1" s="144"/>
      <c r="L1" s="8" t="s">
        <v>482</v>
      </c>
      <c r="M1" s="8" t="s">
        <v>483</v>
      </c>
    </row>
    <row r="2" spans="1:14">
      <c r="A2" s="5" t="s">
        <v>955</v>
      </c>
      <c r="B2" s="5" t="s">
        <v>0</v>
      </c>
      <c r="C2" s="46" t="s">
        <v>1</v>
      </c>
      <c r="D2" s="49" t="s">
        <v>506</v>
      </c>
      <c r="E2" s="142" t="s">
        <v>6</v>
      </c>
      <c r="F2" s="143"/>
      <c r="G2" s="142" t="s">
        <v>2</v>
      </c>
      <c r="H2" s="145"/>
      <c r="I2" s="145"/>
      <c r="J2" s="143"/>
      <c r="K2" s="146" t="s">
        <v>3</v>
      </c>
      <c r="L2" s="142" t="s">
        <v>4</v>
      </c>
      <c r="M2" s="143"/>
      <c r="N2" s="10" t="s">
        <v>5</v>
      </c>
    </row>
    <row r="3" spans="1:14" ht="30" customHeight="1">
      <c r="A3" s="140" t="s">
        <v>447</v>
      </c>
      <c r="B3" s="140"/>
      <c r="C3" s="141"/>
      <c r="D3" s="41"/>
      <c r="E3" s="6" t="s">
        <v>13</v>
      </c>
      <c r="F3" s="6" t="s">
        <v>14</v>
      </c>
      <c r="G3" s="6" t="s">
        <v>7</v>
      </c>
      <c r="H3" s="6" t="s">
        <v>8</v>
      </c>
      <c r="I3" s="6" t="s">
        <v>9</v>
      </c>
      <c r="J3" s="6" t="s">
        <v>10</v>
      </c>
      <c r="K3" s="147"/>
      <c r="L3" s="11" t="s">
        <v>11</v>
      </c>
      <c r="M3" s="6" t="s">
        <v>12</v>
      </c>
      <c r="N3" s="6"/>
    </row>
    <row r="4" spans="1:14">
      <c r="B4" s="2"/>
      <c r="C4" s="47"/>
      <c r="D4" s="47"/>
      <c r="E4" s="3"/>
      <c r="F4" s="3"/>
      <c r="G4" s="9">
        <v>1</v>
      </c>
      <c r="H4" s="9">
        <v>2</v>
      </c>
      <c r="I4" s="9">
        <v>3</v>
      </c>
      <c r="J4" s="9">
        <v>4</v>
      </c>
      <c r="K4" s="9">
        <v>5</v>
      </c>
      <c r="L4" s="9">
        <v>6</v>
      </c>
      <c r="M4" s="9">
        <v>7</v>
      </c>
      <c r="N4" s="6"/>
    </row>
    <row r="5" spans="1:14" ht="31.5" customHeight="1">
      <c r="A5" t="e">
        <f>VLOOKUP(PROPER(TRIM(E5)),'AssetCode HCM'!$B$1:$B$181,2,0)</f>
        <v>#REF!</v>
      </c>
      <c r="B5" s="2" t="s">
        <v>204</v>
      </c>
      <c r="C5" s="47" t="s">
        <v>139</v>
      </c>
      <c r="D5" s="47"/>
      <c r="E5" s="48" t="s">
        <v>205</v>
      </c>
      <c r="F5" s="48"/>
      <c r="G5" s="4"/>
      <c r="H5" s="4"/>
      <c r="I5" s="4"/>
      <c r="J5" s="4"/>
      <c r="K5" s="4"/>
      <c r="L5" s="4">
        <v>6</v>
      </c>
      <c r="M5" s="4">
        <v>7</v>
      </c>
      <c r="N5" s="6"/>
    </row>
    <row r="6" spans="1:14" ht="31.5" customHeight="1">
      <c r="A6" t="e">
        <f>VLOOKUP(PROPER(TRIM(E6)),'AssetCode HCM'!$B$1:$B$181,2,0)</f>
        <v>#REF!</v>
      </c>
      <c r="B6" s="2" t="s">
        <v>224</v>
      </c>
      <c r="C6" s="47" t="s">
        <v>139</v>
      </c>
      <c r="D6" s="47"/>
      <c r="E6" s="48" t="s">
        <v>225</v>
      </c>
      <c r="F6" s="48"/>
      <c r="G6" s="4"/>
      <c r="H6" s="4"/>
      <c r="I6" s="4"/>
      <c r="J6" s="4"/>
      <c r="K6" s="4"/>
      <c r="L6" s="4"/>
      <c r="M6" s="4"/>
      <c r="N6" s="6"/>
    </row>
    <row r="7" spans="1:14" ht="31.5" customHeight="1">
      <c r="A7" t="e">
        <f>VLOOKUP(PROPER(TRIM(E7)),'AssetCode HCM'!$B$1:$B$181,2,0)</f>
        <v>#N/A</v>
      </c>
      <c r="B7" s="2" t="s">
        <v>167</v>
      </c>
      <c r="C7" s="47" t="s">
        <v>139</v>
      </c>
      <c r="D7" s="47"/>
      <c r="E7" s="48" t="s">
        <v>168</v>
      </c>
      <c r="F7" s="48" t="s">
        <v>169</v>
      </c>
      <c r="G7" s="4"/>
      <c r="H7" s="4"/>
      <c r="I7" s="4"/>
      <c r="J7" s="4"/>
      <c r="K7" s="4"/>
      <c r="L7" s="4"/>
      <c r="M7" s="4">
        <v>7</v>
      </c>
      <c r="N7" s="6"/>
    </row>
    <row r="8" spans="1:14" ht="31.5" customHeight="1">
      <c r="A8" t="e">
        <f>VLOOKUP(PROPER(TRIM(E8)),'AssetCode HCM'!$B$1:$B$181,2,0)</f>
        <v>#N/A</v>
      </c>
      <c r="B8" s="2" t="s">
        <v>370</v>
      </c>
      <c r="C8" s="47" t="s">
        <v>139</v>
      </c>
      <c r="D8" s="47"/>
      <c r="E8" s="48" t="s">
        <v>371</v>
      </c>
      <c r="F8" s="48" t="s">
        <v>372</v>
      </c>
      <c r="G8" s="4"/>
      <c r="H8" s="4"/>
      <c r="I8" s="4"/>
      <c r="J8" s="4"/>
      <c r="K8" s="4"/>
      <c r="L8" s="4"/>
      <c r="M8" s="4">
        <v>7</v>
      </c>
      <c r="N8" s="6"/>
    </row>
    <row r="9" spans="1:14" ht="31.5" customHeight="1">
      <c r="A9" t="e">
        <f>VLOOKUP(PROPER(TRIM(E9)),'AssetCode HCM'!$B$1:$B$181,2,0)</f>
        <v>#N/A</v>
      </c>
      <c r="B9" s="2" t="s">
        <v>341</v>
      </c>
      <c r="C9" s="47" t="s">
        <v>139</v>
      </c>
      <c r="D9" s="47"/>
      <c r="E9" s="48" t="s">
        <v>342</v>
      </c>
      <c r="F9" s="48" t="s">
        <v>343</v>
      </c>
      <c r="G9" s="4"/>
      <c r="H9" s="4">
        <v>2</v>
      </c>
      <c r="I9" s="4"/>
      <c r="J9" s="4"/>
      <c r="K9" s="4"/>
      <c r="L9" s="4">
        <v>6</v>
      </c>
      <c r="M9" s="4">
        <v>7</v>
      </c>
      <c r="N9" s="6"/>
    </row>
    <row r="10" spans="1:14" ht="31.5" customHeight="1">
      <c r="A10" t="e">
        <f>VLOOKUP(PROPER(TRIM(E10)),'AssetCode HCM'!$B$1:$B$181,2,0)</f>
        <v>#N/A</v>
      </c>
      <c r="B10" s="2" t="s">
        <v>235</v>
      </c>
      <c r="C10" s="47" t="s">
        <v>139</v>
      </c>
      <c r="D10" s="47"/>
      <c r="E10" s="48" t="s">
        <v>236</v>
      </c>
      <c r="F10" s="48"/>
      <c r="G10" s="4"/>
      <c r="H10" s="4"/>
      <c r="I10" s="4"/>
      <c r="J10" s="4"/>
      <c r="K10" s="4"/>
      <c r="L10" s="4"/>
      <c r="M10" s="4"/>
      <c r="N10" s="6"/>
    </row>
    <row r="11" spans="1:14" ht="31.5" customHeight="1">
      <c r="A11" t="e">
        <f>VLOOKUP(PROPER(TRIM(E11)),'AssetCode HCM'!$B$1:$B$181,2,0)</f>
        <v>#REF!</v>
      </c>
      <c r="B11" s="12"/>
      <c r="C11" s="42" t="s">
        <v>490</v>
      </c>
      <c r="D11" s="42"/>
      <c r="E11" s="34" t="s">
        <v>455</v>
      </c>
      <c r="F11" s="34" t="s">
        <v>229</v>
      </c>
      <c r="G11" s="25"/>
      <c r="H11" s="25"/>
      <c r="I11" s="25"/>
      <c r="J11" s="27">
        <v>4</v>
      </c>
      <c r="K11" s="27"/>
      <c r="L11" s="27">
        <v>6</v>
      </c>
      <c r="M11" s="27">
        <v>7</v>
      </c>
      <c r="N11" s="13"/>
    </row>
    <row r="12" spans="1:14" ht="31.5" customHeight="1">
      <c r="A12" t="e">
        <f>VLOOKUP(PROPER(TRIM(E12)),'AssetCode HCM'!$B$1:$B$181,2,0)</f>
        <v>#REF!</v>
      </c>
      <c r="B12" s="14" t="s">
        <v>351</v>
      </c>
      <c r="C12" s="69" t="s">
        <v>507</v>
      </c>
      <c r="D12" s="69" t="s">
        <v>490</v>
      </c>
      <c r="E12" s="21" t="s">
        <v>352</v>
      </c>
      <c r="F12" s="21" t="s">
        <v>353</v>
      </c>
      <c r="G12" s="16"/>
      <c r="H12" s="16"/>
      <c r="I12" s="16"/>
      <c r="J12" s="16">
        <v>4</v>
      </c>
      <c r="K12" s="16"/>
      <c r="L12" s="16">
        <v>6</v>
      </c>
      <c r="M12" s="16">
        <v>7</v>
      </c>
      <c r="N12" s="17"/>
    </row>
    <row r="13" spans="1:14" ht="31.5" customHeight="1">
      <c r="A13" t="e">
        <f>VLOOKUP(PROPER(TRIM(E13)),'AssetCode HCM'!$B$1:$B$181,2,0)</f>
        <v>#N/A</v>
      </c>
      <c r="B13" s="14" t="s">
        <v>16</v>
      </c>
      <c r="C13" s="69" t="s">
        <v>508</v>
      </c>
      <c r="D13" s="69" t="s">
        <v>490</v>
      </c>
      <c r="E13" s="21" t="s">
        <v>17</v>
      </c>
      <c r="F13" s="21" t="s">
        <v>18</v>
      </c>
      <c r="G13" s="16"/>
      <c r="H13" s="16"/>
      <c r="I13" s="16"/>
      <c r="J13" s="16">
        <v>4</v>
      </c>
      <c r="K13" s="16"/>
      <c r="L13" s="16">
        <v>6</v>
      </c>
      <c r="M13" s="16">
        <v>7</v>
      </c>
      <c r="N13" s="17"/>
    </row>
    <row r="14" spans="1:14" ht="31.5" customHeight="1">
      <c r="A14" t="e">
        <f>VLOOKUP(PROPER(TRIM(E14)),'AssetCode HCM'!$B$1:$B$181,2,0)</f>
        <v>#N/A</v>
      </c>
      <c r="B14" s="14" t="s">
        <v>19</v>
      </c>
      <c r="C14" s="69" t="s">
        <v>515</v>
      </c>
      <c r="D14" s="69" t="s">
        <v>490</v>
      </c>
      <c r="E14" s="21" t="s">
        <v>453</v>
      </c>
      <c r="F14" s="21" t="s">
        <v>454</v>
      </c>
      <c r="G14" s="16"/>
      <c r="H14" s="16"/>
      <c r="I14" s="16"/>
      <c r="J14" s="28">
        <v>4</v>
      </c>
      <c r="K14" s="16"/>
      <c r="L14" s="16">
        <v>6</v>
      </c>
      <c r="M14" s="16">
        <v>7</v>
      </c>
      <c r="N14" s="17"/>
    </row>
    <row r="15" spans="1:14" ht="31.5" customHeight="1">
      <c r="A15" t="e">
        <f>VLOOKUP(PROPER(TRIM(E15)),'AssetCode HCM'!$B$1:$B$181,2,0)</f>
        <v>#REF!</v>
      </c>
      <c r="B15" s="14" t="s">
        <v>20</v>
      </c>
      <c r="C15" s="69" t="s">
        <v>518</v>
      </c>
      <c r="D15" s="69" t="s">
        <v>490</v>
      </c>
      <c r="E15" s="21" t="s">
        <v>21</v>
      </c>
      <c r="F15" s="21" t="s">
        <v>22</v>
      </c>
      <c r="G15" s="16"/>
      <c r="H15" s="16"/>
      <c r="I15" s="16"/>
      <c r="J15" s="16">
        <v>4</v>
      </c>
      <c r="K15" s="16"/>
      <c r="L15" s="16">
        <v>6</v>
      </c>
      <c r="M15" s="16">
        <v>7</v>
      </c>
      <c r="N15" s="17"/>
    </row>
    <row r="16" spans="1:14" ht="31.5" customHeight="1">
      <c r="A16" t="e">
        <f>VLOOKUP(PROPER(TRIM(E16)),'AssetCode HCM'!$B$1:$B$181,2,0)</f>
        <v>#N/A</v>
      </c>
      <c r="B16" s="14" t="s">
        <v>37</v>
      </c>
      <c r="C16" s="69" t="s">
        <v>519</v>
      </c>
      <c r="D16" s="69" t="s">
        <v>490</v>
      </c>
      <c r="E16" s="21" t="s">
        <v>38</v>
      </c>
      <c r="F16" s="21" t="s">
        <v>39</v>
      </c>
      <c r="G16" s="16"/>
      <c r="H16" s="16"/>
      <c r="I16" s="16"/>
      <c r="J16" s="28">
        <v>4</v>
      </c>
      <c r="K16" s="16"/>
      <c r="L16" s="16">
        <v>6</v>
      </c>
      <c r="M16" s="16">
        <v>7</v>
      </c>
      <c r="N16" s="17"/>
    </row>
    <row r="17" spans="1:14" ht="31.5" customHeight="1">
      <c r="A17" t="e">
        <f>VLOOKUP(PROPER(TRIM(E17)),'AssetCode HCM'!$B$1:$B$181,2,0)</f>
        <v>#N/A</v>
      </c>
      <c r="B17" s="18" t="s">
        <v>42</v>
      </c>
      <c r="C17" s="74" t="s">
        <v>520</v>
      </c>
      <c r="D17" s="74" t="s">
        <v>490</v>
      </c>
      <c r="E17" s="22" t="s">
        <v>43</v>
      </c>
      <c r="F17" s="22" t="s">
        <v>44</v>
      </c>
      <c r="G17" s="19"/>
      <c r="H17" s="19"/>
      <c r="I17" s="19"/>
      <c r="J17" s="19">
        <v>4</v>
      </c>
      <c r="K17" s="19"/>
      <c r="L17" s="19">
        <v>6</v>
      </c>
      <c r="M17" s="19">
        <v>7</v>
      </c>
      <c r="N17" s="20"/>
    </row>
    <row r="18" spans="1:14" ht="31.5" customHeight="1">
      <c r="A18" t="e">
        <f>VLOOKUP(PROPER(TRIM(E18)),'AssetCode HCM'!$B$1:$B$181,2,0)</f>
        <v>#N/A</v>
      </c>
      <c r="B18" s="52"/>
      <c r="C18" s="114" t="s">
        <v>1043</v>
      </c>
      <c r="D18" s="53"/>
      <c r="E18" s="54"/>
      <c r="F18" s="54"/>
      <c r="G18" s="55"/>
      <c r="H18" s="55"/>
      <c r="I18" s="55"/>
      <c r="J18" s="55"/>
      <c r="K18" s="55"/>
      <c r="L18" s="55"/>
      <c r="M18" s="55"/>
      <c r="N18" s="56"/>
    </row>
    <row r="19" spans="1:14" ht="31.5" customHeight="1">
      <c r="A19" t="e">
        <f>VLOOKUP(PROPER(TRIM(E19)),'AssetCode HCM'!$B$1:$B$181,2,0)</f>
        <v>#N/A</v>
      </c>
      <c r="B19" s="12" t="s">
        <v>30</v>
      </c>
      <c r="C19" s="57">
        <v>2</v>
      </c>
      <c r="D19" s="43"/>
      <c r="E19" s="24" t="s">
        <v>59</v>
      </c>
      <c r="F19" s="24" t="s">
        <v>60</v>
      </c>
      <c r="G19" s="25"/>
      <c r="H19" s="25"/>
      <c r="I19" s="25"/>
      <c r="J19" s="25"/>
      <c r="K19" s="25"/>
      <c r="L19" s="27">
        <v>6</v>
      </c>
      <c r="M19" s="27">
        <v>7</v>
      </c>
      <c r="N19" s="13"/>
    </row>
    <row r="20" spans="1:14" ht="31.5" customHeight="1">
      <c r="A20" t="e">
        <f>VLOOKUP(PROPER(TRIM(E20)),'AssetCode HCM'!$B$1:$B$181,2,0)</f>
        <v>#REF!</v>
      </c>
      <c r="B20" s="14" t="s">
        <v>29</v>
      </c>
      <c r="C20" s="70" t="s">
        <v>521</v>
      </c>
      <c r="D20" s="71">
        <v>2</v>
      </c>
      <c r="E20" s="21" t="s">
        <v>31</v>
      </c>
      <c r="F20" s="21" t="s">
        <v>32</v>
      </c>
      <c r="G20" s="16"/>
      <c r="H20" s="16"/>
      <c r="I20" s="16"/>
      <c r="J20" s="16"/>
      <c r="K20" s="16"/>
      <c r="L20" s="16"/>
      <c r="M20" s="16">
        <v>7</v>
      </c>
      <c r="N20" s="17"/>
    </row>
    <row r="21" spans="1:14" ht="31.5" customHeight="1">
      <c r="A21" t="e">
        <f>VLOOKUP(PROPER(TRIM(E21)),'AssetCode HCM'!$B$1:$B$181,2,0)</f>
        <v>#N/A</v>
      </c>
      <c r="B21" s="14" t="s">
        <v>33</v>
      </c>
      <c r="C21" s="70" t="s">
        <v>522</v>
      </c>
      <c r="D21" s="71">
        <v>2</v>
      </c>
      <c r="E21" s="21" t="s">
        <v>34</v>
      </c>
      <c r="F21" s="21" t="s">
        <v>32</v>
      </c>
      <c r="G21" s="16"/>
      <c r="H21" s="16"/>
      <c r="I21" s="16"/>
      <c r="J21" s="16"/>
      <c r="K21" s="16"/>
      <c r="L21" s="16"/>
      <c r="M21" s="16">
        <v>7</v>
      </c>
      <c r="N21" s="17"/>
    </row>
    <row r="22" spans="1:14" ht="31.5" customHeight="1">
      <c r="A22" t="e">
        <f>VLOOKUP(PROPER(TRIM(E22)),'AssetCode HCM'!$B$1:$B$181,2,0)</f>
        <v>#N/A</v>
      </c>
      <c r="B22" s="14" t="s">
        <v>35</v>
      </c>
      <c r="C22" s="70" t="s">
        <v>509</v>
      </c>
      <c r="D22" s="71">
        <v>2</v>
      </c>
      <c r="E22" s="21" t="s">
        <v>36</v>
      </c>
      <c r="F22" s="21" t="s">
        <v>32</v>
      </c>
      <c r="G22" s="16"/>
      <c r="H22" s="16"/>
      <c r="I22" s="16"/>
      <c r="J22" s="16"/>
      <c r="K22" s="16"/>
      <c r="L22" s="16"/>
      <c r="M22" s="16">
        <v>7</v>
      </c>
      <c r="N22" s="17"/>
    </row>
    <row r="23" spans="1:14" ht="31.5" customHeight="1">
      <c r="A23" t="e">
        <f>VLOOKUP(PROPER(TRIM(E23)),'AssetCode HCM'!$B$1:$B$181,2,0)</f>
        <v>#REF!</v>
      </c>
      <c r="B23" s="14" t="s">
        <v>40</v>
      </c>
      <c r="C23" s="70" t="s">
        <v>512</v>
      </c>
      <c r="D23" s="71">
        <v>2</v>
      </c>
      <c r="E23" s="21" t="s">
        <v>41</v>
      </c>
      <c r="F23" s="21" t="s">
        <v>32</v>
      </c>
      <c r="G23" s="16"/>
      <c r="H23" s="16"/>
      <c r="I23" s="16"/>
      <c r="J23" s="16"/>
      <c r="K23" s="16"/>
      <c r="L23" s="16"/>
      <c r="M23" s="16">
        <v>7</v>
      </c>
      <c r="N23" s="17"/>
    </row>
    <row r="24" spans="1:14" ht="31.5" customHeight="1">
      <c r="A24" t="e">
        <f>VLOOKUP(PROPER(TRIM(E24)),'AssetCode HCM'!$B$1:$B$181,2,0)</f>
        <v>#N/A</v>
      </c>
      <c r="B24" s="14" t="s">
        <v>47</v>
      </c>
      <c r="C24" s="70" t="s">
        <v>513</v>
      </c>
      <c r="D24" s="71">
        <v>2</v>
      </c>
      <c r="E24" s="21" t="s">
        <v>48</v>
      </c>
      <c r="F24" s="21" t="s">
        <v>32</v>
      </c>
      <c r="G24" s="16"/>
      <c r="H24" s="16"/>
      <c r="I24" s="16"/>
      <c r="J24" s="16"/>
      <c r="K24" s="16"/>
      <c r="L24" s="16">
        <v>6</v>
      </c>
      <c r="M24" s="16">
        <v>7</v>
      </c>
      <c r="N24" s="17"/>
    </row>
    <row r="25" spans="1:14" ht="31.5" customHeight="1">
      <c r="A25" t="e">
        <f>VLOOKUP(PROPER(TRIM(E25)),'AssetCode HCM'!$B$1:$B$181,2,0)</f>
        <v>#N/A</v>
      </c>
      <c r="B25" s="18" t="s">
        <v>55</v>
      </c>
      <c r="C25" s="72" t="s">
        <v>514</v>
      </c>
      <c r="D25" s="73">
        <v>2</v>
      </c>
      <c r="E25" s="22" t="s">
        <v>56</v>
      </c>
      <c r="F25" s="22" t="s">
        <v>32</v>
      </c>
      <c r="G25" s="19"/>
      <c r="H25" s="19"/>
      <c r="I25" s="19"/>
      <c r="J25" s="19"/>
      <c r="K25" s="19"/>
      <c r="L25" s="19"/>
      <c r="M25" s="19">
        <v>7</v>
      </c>
      <c r="N25" s="20"/>
    </row>
    <row r="26" spans="1:14" ht="31.5" customHeight="1">
      <c r="A26" t="e">
        <f>VLOOKUP(PROPER(TRIM(E26)),'AssetCode HCM'!$B$1:$B$181,2,0)</f>
        <v>#N/A</v>
      </c>
      <c r="B26" s="52"/>
      <c r="C26" s="78"/>
      <c r="D26" s="79"/>
      <c r="E26" s="54"/>
      <c r="F26" s="54"/>
      <c r="G26" s="55"/>
      <c r="H26" s="55"/>
      <c r="I26" s="55"/>
      <c r="J26" s="55"/>
      <c r="K26" s="55"/>
      <c r="L26" s="55"/>
      <c r="M26" s="55"/>
      <c r="N26" s="56"/>
    </row>
    <row r="27" spans="1:14" ht="31.5" customHeight="1">
      <c r="A27" t="e">
        <f>VLOOKUP(PROPER(TRIM(E27)),'AssetCode HCM'!$B$1:$B$181,2,0)</f>
        <v>#N/A</v>
      </c>
      <c r="B27" s="12" t="s">
        <v>57</v>
      </c>
      <c r="C27" s="50" t="s">
        <v>491</v>
      </c>
      <c r="D27" s="42"/>
      <c r="E27" s="24" t="s">
        <v>448</v>
      </c>
      <c r="F27" s="24" t="s">
        <v>58</v>
      </c>
      <c r="G27" s="27"/>
      <c r="H27" s="27"/>
      <c r="I27" s="27"/>
      <c r="J27" s="27"/>
      <c r="K27" s="27">
        <v>5</v>
      </c>
      <c r="L27" s="27">
        <v>6</v>
      </c>
      <c r="M27" s="27">
        <v>7</v>
      </c>
      <c r="N27" s="13"/>
    </row>
    <row r="28" spans="1:14" ht="31.5" customHeight="1">
      <c r="A28" t="e">
        <f>VLOOKUP(PROPER(TRIM(E28)),'AssetCode HCM'!$B$1:$B$181,2,0)</f>
        <v>#REF!</v>
      </c>
      <c r="B28" s="14" t="s">
        <v>389</v>
      </c>
      <c r="C28" s="70" t="s">
        <v>523</v>
      </c>
      <c r="D28" s="71" t="s">
        <v>491</v>
      </c>
      <c r="E28" s="21" t="s">
        <v>390</v>
      </c>
      <c r="F28" s="21"/>
      <c r="G28" s="16"/>
      <c r="H28" s="16"/>
      <c r="I28" s="16"/>
      <c r="J28" s="16"/>
      <c r="K28" s="16">
        <v>5</v>
      </c>
      <c r="L28" s="28">
        <v>6</v>
      </c>
      <c r="M28" s="16">
        <v>7</v>
      </c>
      <c r="N28" s="17"/>
    </row>
    <row r="29" spans="1:14" ht="31.5" customHeight="1">
      <c r="A29" t="e">
        <f>VLOOKUP(PROPER(TRIM(E29)),'AssetCode HCM'!$B$1:$B$181,2,0)</f>
        <v>#N/A</v>
      </c>
      <c r="B29" s="14"/>
      <c r="C29" s="70" t="s">
        <v>524</v>
      </c>
      <c r="D29" s="71" t="s">
        <v>491</v>
      </c>
      <c r="E29" s="21" t="s">
        <v>463</v>
      </c>
      <c r="F29" s="21"/>
      <c r="G29" s="16"/>
      <c r="H29" s="16"/>
      <c r="I29" s="16"/>
      <c r="J29" s="16"/>
      <c r="K29" s="16">
        <v>5</v>
      </c>
      <c r="L29" s="28"/>
      <c r="M29" s="16">
        <v>7</v>
      </c>
      <c r="N29" s="17"/>
    </row>
    <row r="30" spans="1:14" ht="31.5" customHeight="1">
      <c r="A30" t="e">
        <f>VLOOKUP(PROPER(TRIM(E30)),'AssetCode HCM'!$B$1:$B$181,2,0)</f>
        <v>#N/A</v>
      </c>
      <c r="B30" s="14"/>
      <c r="C30" s="70" t="s">
        <v>525</v>
      </c>
      <c r="D30" s="71" t="s">
        <v>491</v>
      </c>
      <c r="E30" s="21" t="s">
        <v>464</v>
      </c>
      <c r="F30" s="21"/>
      <c r="G30" s="16"/>
      <c r="H30" s="16"/>
      <c r="I30" s="16"/>
      <c r="J30" s="16"/>
      <c r="K30" s="16">
        <v>5</v>
      </c>
      <c r="L30" s="28"/>
      <c r="M30" s="16">
        <v>7</v>
      </c>
      <c r="N30" s="17"/>
    </row>
    <row r="31" spans="1:14" ht="31.5" customHeight="1">
      <c r="A31" t="e">
        <f>VLOOKUP(PROPER(TRIM(E31)),'AssetCode HCM'!$B$1:$B$181,2,0)</f>
        <v>#N/A</v>
      </c>
      <c r="B31" s="14"/>
      <c r="C31" s="70" t="s">
        <v>510</v>
      </c>
      <c r="D31" s="71" t="s">
        <v>491</v>
      </c>
      <c r="E31" s="21" t="s">
        <v>465</v>
      </c>
      <c r="F31" s="21"/>
      <c r="G31" s="16"/>
      <c r="H31" s="16"/>
      <c r="I31" s="16"/>
      <c r="J31" s="16"/>
      <c r="K31" s="16">
        <v>5</v>
      </c>
      <c r="L31" s="28">
        <v>6</v>
      </c>
      <c r="M31" s="16">
        <v>7</v>
      </c>
      <c r="N31" s="17"/>
    </row>
    <row r="32" spans="1:14" ht="31.5" customHeight="1">
      <c r="A32" t="e">
        <f>VLOOKUP(PROPER(TRIM(E32)),'AssetCode HCM'!$B$1:$B$181,2,0)</f>
        <v>#N/A</v>
      </c>
      <c r="B32" s="14"/>
      <c r="C32" s="70" t="s">
        <v>516</v>
      </c>
      <c r="D32" s="71" t="s">
        <v>491</v>
      </c>
      <c r="E32" s="21" t="s">
        <v>466</v>
      </c>
      <c r="F32" s="21"/>
      <c r="G32" s="16"/>
      <c r="H32" s="16"/>
      <c r="I32" s="16"/>
      <c r="J32" s="16"/>
      <c r="K32" s="16">
        <v>5</v>
      </c>
      <c r="L32" s="28"/>
      <c r="M32" s="16">
        <v>7</v>
      </c>
      <c r="N32" s="17"/>
    </row>
    <row r="33" spans="1:14" ht="31.5" customHeight="1">
      <c r="A33" t="e">
        <f>VLOOKUP(PROPER(TRIM(E33)),'AssetCode HCM'!$B$1:$B$181,2,0)</f>
        <v>#N/A</v>
      </c>
      <c r="B33" s="14"/>
      <c r="C33" s="70" t="s">
        <v>526</v>
      </c>
      <c r="D33" s="71" t="s">
        <v>491</v>
      </c>
      <c r="E33" s="21" t="s">
        <v>489</v>
      </c>
      <c r="F33" s="21"/>
      <c r="G33" s="16"/>
      <c r="H33" s="16"/>
      <c r="I33" s="16"/>
      <c r="J33" s="16"/>
      <c r="K33" s="16">
        <v>5</v>
      </c>
      <c r="L33" s="28"/>
      <c r="M33" s="16">
        <v>7</v>
      </c>
      <c r="N33" s="17"/>
    </row>
    <row r="34" spans="1:14" ht="31.5" customHeight="1">
      <c r="A34" t="e">
        <f>VLOOKUP(PROPER(TRIM(E34)),'AssetCode HCM'!$B$1:$B$181,2,0)</f>
        <v>#N/A</v>
      </c>
      <c r="B34" s="14"/>
      <c r="C34" s="70" t="s">
        <v>527</v>
      </c>
      <c r="D34" s="71" t="s">
        <v>491</v>
      </c>
      <c r="E34" s="21" t="s">
        <v>488</v>
      </c>
      <c r="F34" s="21"/>
      <c r="G34" s="16"/>
      <c r="H34" s="16"/>
      <c r="I34" s="16"/>
      <c r="J34" s="16"/>
      <c r="K34" s="16">
        <v>5</v>
      </c>
      <c r="L34" s="28"/>
      <c r="M34" s="16">
        <v>7</v>
      </c>
      <c r="N34" s="17"/>
    </row>
    <row r="35" spans="1:14" ht="31.5" customHeight="1">
      <c r="A35" t="e">
        <f>VLOOKUP(PROPER(TRIM(E35)),'AssetCode HCM'!$B$1:$B$181,2,0)</f>
        <v>#N/A</v>
      </c>
      <c r="B35" s="14"/>
      <c r="C35" s="70" t="s">
        <v>528</v>
      </c>
      <c r="D35" s="71" t="s">
        <v>491</v>
      </c>
      <c r="E35" s="21" t="s">
        <v>487</v>
      </c>
      <c r="F35" s="21"/>
      <c r="G35" s="16"/>
      <c r="H35" s="16"/>
      <c r="I35" s="16"/>
      <c r="J35" s="16"/>
      <c r="K35" s="16">
        <v>5</v>
      </c>
      <c r="L35" s="28">
        <v>6</v>
      </c>
      <c r="M35" s="16">
        <v>7</v>
      </c>
      <c r="N35" s="17"/>
    </row>
    <row r="36" spans="1:14" ht="31.5" customHeight="1">
      <c r="A36" t="e">
        <f>VLOOKUP(PROPER(TRIM(E36)),'AssetCode HCM'!$B$1:$B$181,2,0)</f>
        <v>#N/A</v>
      </c>
      <c r="B36" s="14"/>
      <c r="C36" s="70" t="s">
        <v>529</v>
      </c>
      <c r="D36" s="71" t="s">
        <v>491</v>
      </c>
      <c r="E36" s="21" t="s">
        <v>486</v>
      </c>
      <c r="F36" s="21"/>
      <c r="G36" s="16"/>
      <c r="H36" s="16"/>
      <c r="I36" s="16"/>
      <c r="J36" s="16"/>
      <c r="K36" s="16">
        <v>5</v>
      </c>
      <c r="L36" s="28"/>
      <c r="M36" s="16">
        <v>7</v>
      </c>
      <c r="N36" s="17"/>
    </row>
    <row r="37" spans="1:14" ht="31.5" customHeight="1">
      <c r="A37" t="e">
        <f>VLOOKUP(PROPER(TRIM(E37)),'AssetCode HCM'!$B$1:$B$181,2,0)</f>
        <v>#N/A</v>
      </c>
      <c r="B37" s="14"/>
      <c r="C37" s="70" t="s">
        <v>530</v>
      </c>
      <c r="D37" s="71" t="s">
        <v>491</v>
      </c>
      <c r="E37" s="21" t="s">
        <v>484</v>
      </c>
      <c r="F37" s="21"/>
      <c r="G37" s="16"/>
      <c r="H37" s="16"/>
      <c r="I37" s="16"/>
      <c r="J37" s="16"/>
      <c r="K37" s="16">
        <v>5</v>
      </c>
      <c r="L37" s="28"/>
      <c r="M37" s="16">
        <v>7</v>
      </c>
      <c r="N37" s="17"/>
    </row>
    <row r="38" spans="1:14" ht="31.5" customHeight="1">
      <c r="A38" t="e">
        <f>VLOOKUP(PROPER(TRIM(E38)),'AssetCode HCM'!$B$1:$B$181,2,0)</f>
        <v>#N/A</v>
      </c>
      <c r="B38" s="18"/>
      <c r="C38" s="72" t="s">
        <v>531</v>
      </c>
      <c r="D38" s="73" t="s">
        <v>491</v>
      </c>
      <c r="E38" s="22" t="s">
        <v>485</v>
      </c>
      <c r="F38" s="22"/>
      <c r="G38" s="19"/>
      <c r="H38" s="19"/>
      <c r="I38" s="19"/>
      <c r="J38" s="19"/>
      <c r="K38" s="19">
        <v>5</v>
      </c>
      <c r="L38" s="77">
        <v>6</v>
      </c>
      <c r="M38" s="19">
        <v>7</v>
      </c>
      <c r="N38" s="20"/>
    </row>
    <row r="39" spans="1:14" ht="31.5" customHeight="1">
      <c r="B39" s="52"/>
      <c r="C39" s="78"/>
      <c r="D39" s="79"/>
      <c r="E39" s="54"/>
      <c r="F39" s="54"/>
      <c r="G39" s="55"/>
      <c r="H39" s="55"/>
      <c r="I39" s="55"/>
      <c r="J39" s="55"/>
      <c r="K39" s="55"/>
      <c r="L39" s="59"/>
      <c r="M39" s="55"/>
      <c r="N39" s="56"/>
    </row>
    <row r="40" spans="1:14" ht="31.5" customHeight="1">
      <c r="A40" t="e">
        <f>VLOOKUP(PROPER(TRIM(E40)),'AssetCode HCM'!$B$1:$B$181,2,0)</f>
        <v>#N/A</v>
      </c>
      <c r="B40" s="12" t="s">
        <v>65</v>
      </c>
      <c r="C40" s="61">
        <v>4</v>
      </c>
      <c r="D40" s="50"/>
      <c r="E40" s="24" t="s">
        <v>429</v>
      </c>
      <c r="F40" s="24" t="s">
        <v>430</v>
      </c>
      <c r="G40" s="27"/>
      <c r="H40" s="27"/>
      <c r="I40" s="27"/>
      <c r="J40" s="27">
        <v>4</v>
      </c>
      <c r="K40" s="27"/>
      <c r="L40" s="27">
        <v>6</v>
      </c>
      <c r="M40" s="27">
        <v>7</v>
      </c>
      <c r="N40" s="29"/>
    </row>
    <row r="41" spans="1:14" ht="31.5" customHeight="1">
      <c r="A41" t="e">
        <f>VLOOKUP(PROPER(TRIM(E41)),'AssetCode HCM'!$B$1:$B$181,2,0)</f>
        <v>#REF!</v>
      </c>
      <c r="B41" s="14" t="s">
        <v>64</v>
      </c>
      <c r="C41" s="71" t="s">
        <v>532</v>
      </c>
      <c r="D41" s="75">
        <v>4</v>
      </c>
      <c r="E41" s="21" t="s">
        <v>66</v>
      </c>
      <c r="F41" s="21" t="s">
        <v>67</v>
      </c>
      <c r="G41" s="16"/>
      <c r="H41" s="16"/>
      <c r="I41" s="16"/>
      <c r="J41" s="16"/>
      <c r="K41" s="16"/>
      <c r="L41" s="16">
        <v>6</v>
      </c>
      <c r="M41" s="16">
        <v>7</v>
      </c>
      <c r="N41" s="17"/>
    </row>
    <row r="42" spans="1:14" ht="31.5" customHeight="1">
      <c r="A42" t="e">
        <f>VLOOKUP(PROPER(TRIM(E42)),'AssetCode HCM'!$B$1:$B$181,2,0)</f>
        <v>#REF!</v>
      </c>
      <c r="B42" s="14" t="s">
        <v>78</v>
      </c>
      <c r="C42" s="71" t="s">
        <v>532</v>
      </c>
      <c r="D42" s="75">
        <v>4</v>
      </c>
      <c r="E42" s="21" t="s">
        <v>79</v>
      </c>
      <c r="F42" s="21" t="s">
        <v>67</v>
      </c>
      <c r="G42" s="16"/>
      <c r="H42" s="16"/>
      <c r="I42" s="16"/>
      <c r="J42" s="16"/>
      <c r="K42" s="16"/>
      <c r="L42" s="16">
        <v>6</v>
      </c>
      <c r="M42" s="16">
        <v>7</v>
      </c>
      <c r="N42" s="17"/>
    </row>
    <row r="43" spans="1:14" ht="31.5" customHeight="1">
      <c r="A43" t="e">
        <f>VLOOKUP(PROPER(TRIM(E43)),'AssetCode HCM'!$B$1:$B$181,2,0)</f>
        <v>#REF!</v>
      </c>
      <c r="B43" s="14" t="s">
        <v>68</v>
      </c>
      <c r="C43" s="71" t="s">
        <v>533</v>
      </c>
      <c r="D43" s="75">
        <v>4</v>
      </c>
      <c r="E43" s="21" t="s">
        <v>69</v>
      </c>
      <c r="F43" s="21" t="s">
        <v>70</v>
      </c>
      <c r="G43" s="16"/>
      <c r="H43" s="16"/>
      <c r="I43" s="16"/>
      <c r="J43" s="16"/>
      <c r="K43" s="16"/>
      <c r="L43" s="16">
        <v>6</v>
      </c>
      <c r="M43" s="16">
        <v>7</v>
      </c>
      <c r="N43" s="17"/>
    </row>
    <row r="44" spans="1:14" ht="31.5" customHeight="1">
      <c r="A44" t="e">
        <f>VLOOKUP(PROPER(TRIM(E44)),'AssetCode HCM'!$B$1:$B$181,2,0)</f>
        <v>#N/A</v>
      </c>
      <c r="B44" s="14" t="s">
        <v>379</v>
      </c>
      <c r="C44" s="71" t="s">
        <v>534</v>
      </c>
      <c r="D44" s="75">
        <v>4</v>
      </c>
      <c r="E44" s="21" t="s">
        <v>636</v>
      </c>
      <c r="F44" s="21" t="s">
        <v>626</v>
      </c>
      <c r="G44" s="16"/>
      <c r="H44" s="16"/>
      <c r="I44" s="16"/>
      <c r="J44" s="16"/>
      <c r="K44" s="16"/>
      <c r="L44" s="16"/>
      <c r="M44" s="16">
        <v>7</v>
      </c>
      <c r="N44" s="17"/>
    </row>
    <row r="45" spans="1:14" ht="31.5" customHeight="1">
      <c r="A45" t="e">
        <f>VLOOKUP(PROPER(TRIM(E45)),'AssetCode HCM'!$B$1:$B$181,2,0)</f>
        <v>#N/A</v>
      </c>
      <c r="B45" s="14" t="s">
        <v>95</v>
      </c>
      <c r="C45" s="71" t="s">
        <v>534</v>
      </c>
      <c r="D45" s="75">
        <v>4</v>
      </c>
      <c r="E45" s="21" t="s">
        <v>637</v>
      </c>
      <c r="F45" s="21" t="s">
        <v>638</v>
      </c>
      <c r="G45" s="16"/>
      <c r="H45" s="16"/>
      <c r="I45" s="16"/>
      <c r="J45" s="16"/>
      <c r="K45" s="16"/>
      <c r="L45" s="16"/>
      <c r="M45" s="16">
        <v>7</v>
      </c>
      <c r="N45" s="17"/>
    </row>
    <row r="46" spans="1:14" ht="31.5" customHeight="1">
      <c r="A46" t="e">
        <f>VLOOKUP(PROPER(TRIM(E46)),'AssetCode HCM'!$B$1:$B$181,2,0)</f>
        <v>#N/A</v>
      </c>
      <c r="B46" s="14" t="s">
        <v>367</v>
      </c>
      <c r="C46" s="71" t="s">
        <v>535</v>
      </c>
      <c r="D46" s="75">
        <v>4</v>
      </c>
      <c r="E46" s="21" t="s">
        <v>368</v>
      </c>
      <c r="F46" s="21" t="s">
        <v>627</v>
      </c>
      <c r="G46" s="30" t="s">
        <v>369</v>
      </c>
      <c r="H46" s="16"/>
      <c r="I46" s="16"/>
      <c r="J46" s="16"/>
      <c r="K46" s="16"/>
      <c r="L46" s="16">
        <v>6</v>
      </c>
      <c r="M46" s="16">
        <v>7</v>
      </c>
      <c r="N46" s="17"/>
    </row>
    <row r="47" spans="1:14" ht="31.5" customHeight="1">
      <c r="A47" t="e">
        <f>VLOOKUP(PROPER(TRIM(E47)),'AssetCode HCM'!$B$1:$B$181,2,0)</f>
        <v>#REF!</v>
      </c>
      <c r="B47" s="14" t="s">
        <v>90</v>
      </c>
      <c r="C47" s="71" t="s">
        <v>511</v>
      </c>
      <c r="D47" s="75">
        <v>4</v>
      </c>
      <c r="E47" s="21" t="s">
        <v>91</v>
      </c>
      <c r="F47" s="21" t="s">
        <v>92</v>
      </c>
      <c r="G47" s="16"/>
      <c r="H47" s="16"/>
      <c r="I47" s="16"/>
      <c r="J47" s="16"/>
      <c r="K47" s="16"/>
      <c r="L47" s="16">
        <v>6</v>
      </c>
      <c r="M47" s="16">
        <v>7</v>
      </c>
      <c r="N47" s="17"/>
    </row>
    <row r="48" spans="1:14" ht="31.5" customHeight="1">
      <c r="A48" t="e">
        <f>VLOOKUP(PROPER(TRIM(E48)),'AssetCode HCM'!$B$1:$B$181,2,0)</f>
        <v>#REF!</v>
      </c>
      <c r="B48" s="14" t="s">
        <v>88</v>
      </c>
      <c r="C48" s="71" t="s">
        <v>511</v>
      </c>
      <c r="D48" s="75">
        <v>4</v>
      </c>
      <c r="E48" s="21" t="s">
        <v>89</v>
      </c>
      <c r="F48" s="21"/>
      <c r="G48" s="16"/>
      <c r="H48" s="16"/>
      <c r="I48" s="16"/>
      <c r="J48" s="16"/>
      <c r="K48" s="16"/>
      <c r="L48" s="16">
        <v>6</v>
      </c>
      <c r="M48" s="16">
        <v>7</v>
      </c>
      <c r="N48" s="17"/>
    </row>
    <row r="49" spans="1:14" ht="31.5" customHeight="1">
      <c r="A49" t="e">
        <f>VLOOKUP(PROPER(TRIM(E49)),'AssetCode HCM'!$B$1:$B$181,2,0)</f>
        <v>#REF!</v>
      </c>
      <c r="B49" s="14" t="s">
        <v>71</v>
      </c>
      <c r="C49" s="71" t="s">
        <v>517</v>
      </c>
      <c r="D49" s="75">
        <v>4</v>
      </c>
      <c r="E49" s="21" t="s">
        <v>646</v>
      </c>
      <c r="F49" s="21" t="s">
        <v>647</v>
      </c>
      <c r="G49" s="16"/>
      <c r="H49" s="16"/>
      <c r="I49" s="16"/>
      <c r="J49" s="16"/>
      <c r="K49" s="16"/>
      <c r="L49" s="16"/>
      <c r="M49" s="16">
        <v>7</v>
      </c>
      <c r="N49" s="17"/>
    </row>
    <row r="50" spans="1:14" ht="31.5" customHeight="1">
      <c r="A50" t="e">
        <f>VLOOKUP(PROPER(TRIM(E50)),'AssetCode HCM'!$B$1:$B$181,2,0)</f>
        <v>#REF!</v>
      </c>
      <c r="B50" s="14" t="s">
        <v>72</v>
      </c>
      <c r="C50" s="71" t="s">
        <v>536</v>
      </c>
      <c r="D50" s="75">
        <v>4</v>
      </c>
      <c r="E50" s="21" t="s">
        <v>73</v>
      </c>
      <c r="F50" s="21" t="s">
        <v>74</v>
      </c>
      <c r="G50" s="16"/>
      <c r="H50" s="16"/>
      <c r="I50" s="16"/>
      <c r="J50" s="16"/>
      <c r="K50" s="16"/>
      <c r="L50" s="16">
        <v>6</v>
      </c>
      <c r="M50" s="16">
        <v>7</v>
      </c>
      <c r="N50" s="17"/>
    </row>
    <row r="51" spans="1:14" ht="31.5" customHeight="1">
      <c r="A51" t="e">
        <f>VLOOKUP(PROPER(TRIM(E51)),'AssetCode HCM'!$B$1:$B$181,2,0)</f>
        <v>#REF!</v>
      </c>
      <c r="B51" s="14" t="s">
        <v>75</v>
      </c>
      <c r="C51" s="71" t="s">
        <v>537</v>
      </c>
      <c r="D51" s="75">
        <v>4</v>
      </c>
      <c r="E51" s="21" t="s">
        <v>76</v>
      </c>
      <c r="F51" s="21" t="s">
        <v>77</v>
      </c>
      <c r="G51" s="16"/>
      <c r="H51" s="16"/>
      <c r="I51" s="16"/>
      <c r="J51" s="16">
        <v>4</v>
      </c>
      <c r="K51" s="16"/>
      <c r="L51" s="16"/>
      <c r="M51" s="16">
        <v>7</v>
      </c>
      <c r="N51" s="17"/>
    </row>
    <row r="52" spans="1:14" ht="31.5" customHeight="1">
      <c r="A52" t="e">
        <f>VLOOKUP(PROPER(TRIM(E52)),'AssetCode HCM'!$B$1:$B$181,2,0)</f>
        <v>#N/A</v>
      </c>
      <c r="B52" s="14" t="s">
        <v>85</v>
      </c>
      <c r="C52" s="71" t="s">
        <v>538</v>
      </c>
      <c r="D52" s="75">
        <v>4</v>
      </c>
      <c r="E52" s="21" t="s">
        <v>86</v>
      </c>
      <c r="F52" s="21" t="s">
        <v>87</v>
      </c>
      <c r="G52" s="16"/>
      <c r="H52" s="16"/>
      <c r="I52" s="16"/>
      <c r="J52" s="16"/>
      <c r="K52" s="16"/>
      <c r="L52" s="16">
        <v>6</v>
      </c>
      <c r="M52" s="16">
        <v>7</v>
      </c>
      <c r="N52" s="17"/>
    </row>
    <row r="53" spans="1:14" ht="31.5" customHeight="1">
      <c r="A53" t="e">
        <f>VLOOKUP(PROPER(TRIM(E53)),'AssetCode HCM'!$B$1:$B$181,2,0)</f>
        <v>#REF!</v>
      </c>
      <c r="B53" s="14" t="s">
        <v>141</v>
      </c>
      <c r="C53" s="71" t="s">
        <v>539</v>
      </c>
      <c r="D53" s="75">
        <v>4</v>
      </c>
      <c r="E53" s="21" t="s">
        <v>142</v>
      </c>
      <c r="F53" s="21" t="s">
        <v>143</v>
      </c>
      <c r="G53" s="16"/>
      <c r="H53" s="16"/>
      <c r="I53" s="16"/>
      <c r="J53" s="16"/>
      <c r="K53" s="16"/>
      <c r="L53" s="16"/>
      <c r="M53" s="16">
        <v>7</v>
      </c>
      <c r="N53" s="17"/>
    </row>
    <row r="54" spans="1:14" ht="31.5" customHeight="1">
      <c r="A54" t="e">
        <f>VLOOKUP(PROPER(TRIM(E54)),'AssetCode HCM'!$B$1:$B$181,2,0)</f>
        <v>#REF!</v>
      </c>
      <c r="B54" s="14" t="s">
        <v>271</v>
      </c>
      <c r="C54" s="71" t="s">
        <v>540</v>
      </c>
      <c r="D54" s="75">
        <v>4</v>
      </c>
      <c r="E54" s="21" t="s">
        <v>272</v>
      </c>
      <c r="F54" s="21" t="s">
        <v>273</v>
      </c>
      <c r="G54" s="16"/>
      <c r="H54" s="16"/>
      <c r="I54" s="16"/>
      <c r="J54" s="16"/>
      <c r="K54" s="16"/>
      <c r="L54" s="16"/>
      <c r="M54" s="16">
        <v>7</v>
      </c>
      <c r="N54" s="17"/>
    </row>
    <row r="55" spans="1:14" ht="29.25" customHeight="1">
      <c r="A55" t="e">
        <f>VLOOKUP(PROPER(TRIM(E55)),'AssetCode HCM'!$B$1:$B$181,2,0)</f>
        <v>#N/A</v>
      </c>
      <c r="B55" s="14" t="s">
        <v>138</v>
      </c>
      <c r="C55" s="71" t="s">
        <v>541</v>
      </c>
      <c r="D55" s="75">
        <v>4</v>
      </c>
      <c r="E55" s="15" t="s">
        <v>140</v>
      </c>
      <c r="F55" s="15"/>
      <c r="G55" s="16"/>
      <c r="H55" s="16"/>
      <c r="I55" s="16"/>
      <c r="J55" s="16"/>
      <c r="K55" s="16"/>
      <c r="L55" s="16"/>
      <c r="M55" s="16">
        <v>7</v>
      </c>
      <c r="N55" s="17"/>
    </row>
    <row r="56" spans="1:14" ht="31.5" customHeight="1">
      <c r="A56" t="e">
        <f>VLOOKUP(PROPER(TRIM(E56)),'AssetCode HCM'!$B$1:$B$181,2,0)</f>
        <v>#REF!</v>
      </c>
      <c r="B56" s="14" t="s">
        <v>80</v>
      </c>
      <c r="C56" s="71" t="s">
        <v>542</v>
      </c>
      <c r="D56" s="75">
        <v>4</v>
      </c>
      <c r="E56" s="21" t="s">
        <v>81</v>
      </c>
      <c r="F56" s="21" t="s">
        <v>82</v>
      </c>
      <c r="G56" s="16"/>
      <c r="H56" s="16"/>
      <c r="I56" s="16"/>
      <c r="J56" s="16"/>
      <c r="K56" s="16"/>
      <c r="L56" s="16"/>
      <c r="M56" s="16">
        <v>7</v>
      </c>
      <c r="N56" s="17"/>
    </row>
    <row r="57" spans="1:14" ht="31.5" customHeight="1">
      <c r="A57" t="e">
        <f>VLOOKUP(PROPER(TRIM(E57)),'AssetCode HCM'!$B$1:$B$181,2,0)</f>
        <v>#N/A</v>
      </c>
      <c r="B57" s="14" t="s">
        <v>83</v>
      </c>
      <c r="C57" s="71" t="s">
        <v>542</v>
      </c>
      <c r="D57" s="75">
        <v>4</v>
      </c>
      <c r="E57" s="21" t="s">
        <v>84</v>
      </c>
      <c r="F57" s="21" t="s">
        <v>82</v>
      </c>
      <c r="G57" s="16"/>
      <c r="H57" s="16"/>
      <c r="I57" s="16"/>
      <c r="J57" s="16"/>
      <c r="K57" s="16"/>
      <c r="L57" s="16"/>
      <c r="M57" s="16">
        <v>7</v>
      </c>
      <c r="N57" s="17"/>
    </row>
    <row r="58" spans="1:14" ht="31.5" customHeight="1">
      <c r="A58" t="e">
        <f>VLOOKUP(PROPER(TRIM(E58)),'AssetCode HCM'!$B$1:$B$181,2,0)</f>
        <v>#REF!</v>
      </c>
      <c r="B58" s="18" t="s">
        <v>93</v>
      </c>
      <c r="C58" s="73" t="s">
        <v>542</v>
      </c>
      <c r="D58" s="76">
        <v>4</v>
      </c>
      <c r="E58" s="22" t="s">
        <v>94</v>
      </c>
      <c r="F58" s="22" t="s">
        <v>82</v>
      </c>
      <c r="G58" s="19"/>
      <c r="H58" s="19"/>
      <c r="I58" s="19"/>
      <c r="J58" s="19"/>
      <c r="K58" s="19"/>
      <c r="L58" s="19"/>
      <c r="M58" s="19">
        <v>7</v>
      </c>
      <c r="N58" s="17"/>
    </row>
    <row r="59" spans="1:14" ht="31.5" customHeight="1">
      <c r="B59" s="105"/>
      <c r="C59" s="106" t="s">
        <v>3143</v>
      </c>
      <c r="D59" s="106" t="s">
        <v>3144</v>
      </c>
      <c r="E59" s="107" t="s">
        <v>3142</v>
      </c>
      <c r="F59" s="54" t="s">
        <v>3141</v>
      </c>
      <c r="G59" s="55"/>
      <c r="H59" s="55"/>
      <c r="I59" s="55"/>
      <c r="J59" s="55"/>
      <c r="K59" s="55"/>
      <c r="L59" s="55"/>
      <c r="M59" s="55"/>
      <c r="N59" s="56"/>
    </row>
    <row r="60" spans="1:14" s="115" customFormat="1" ht="31.5" customHeight="1">
      <c r="B60" s="116"/>
      <c r="C60" s="117"/>
      <c r="D60" s="117"/>
      <c r="E60" s="118"/>
      <c r="F60" s="118"/>
      <c r="G60" s="119"/>
      <c r="H60" s="119"/>
      <c r="I60" s="119"/>
      <c r="J60" s="119"/>
      <c r="K60" s="119"/>
      <c r="L60" s="119"/>
      <c r="M60" s="119"/>
      <c r="N60" s="120"/>
    </row>
    <row r="61" spans="1:14" ht="31.5" customHeight="1">
      <c r="B61" s="12"/>
      <c r="C61" s="42" t="s">
        <v>492</v>
      </c>
      <c r="D61" s="50"/>
      <c r="E61" s="24" t="s">
        <v>468</v>
      </c>
      <c r="F61" s="24" t="s">
        <v>456</v>
      </c>
      <c r="G61" s="25"/>
      <c r="H61" s="25"/>
      <c r="I61" s="25"/>
      <c r="J61" s="27">
        <v>4</v>
      </c>
      <c r="K61" s="27"/>
      <c r="L61" s="27">
        <v>6</v>
      </c>
      <c r="M61" s="27">
        <v>7</v>
      </c>
      <c r="N61" s="13"/>
    </row>
    <row r="62" spans="1:14" ht="31.5" customHeight="1">
      <c r="A62" t="e">
        <f>VLOOKUP(PROPER(TRIM(E62)),'AssetCode HCM'!$B$1:$B$181,2,0)</f>
        <v>#N/A</v>
      </c>
      <c r="B62" s="14" t="s">
        <v>23</v>
      </c>
      <c r="C62" s="71" t="s">
        <v>543</v>
      </c>
      <c r="D62" s="69" t="s">
        <v>492</v>
      </c>
      <c r="E62" s="21" t="s">
        <v>24</v>
      </c>
      <c r="F62" s="21" t="s">
        <v>25</v>
      </c>
      <c r="G62" s="16"/>
      <c r="H62" s="16"/>
      <c r="I62" s="16"/>
      <c r="J62" s="16">
        <v>4</v>
      </c>
      <c r="K62" s="16"/>
      <c r="L62" s="16">
        <v>6</v>
      </c>
      <c r="M62" s="16">
        <v>7</v>
      </c>
      <c r="N62" s="17"/>
    </row>
    <row r="63" spans="1:14" ht="31.5" customHeight="1">
      <c r="A63" t="e">
        <f>VLOOKUP(PROPER(TRIM(E63)),'AssetCode HCM'!$B$1:$B$181,2,0)</f>
        <v>#REF!</v>
      </c>
      <c r="B63" s="14" t="s">
        <v>103</v>
      </c>
      <c r="C63" s="71" t="s">
        <v>544</v>
      </c>
      <c r="D63" s="69" t="s">
        <v>492</v>
      </c>
      <c r="E63" s="21" t="s">
        <v>104</v>
      </c>
      <c r="F63" s="21" t="s">
        <v>105</v>
      </c>
      <c r="G63" s="16"/>
      <c r="H63" s="16"/>
      <c r="I63" s="16"/>
      <c r="J63" s="16">
        <v>4</v>
      </c>
      <c r="K63" s="16"/>
      <c r="L63" s="16">
        <v>6</v>
      </c>
      <c r="M63" s="16">
        <v>7</v>
      </c>
      <c r="N63" s="17"/>
    </row>
    <row r="64" spans="1:14" ht="31.5" customHeight="1">
      <c r="A64" t="e">
        <f>VLOOKUP(PROPER(TRIM(E64)),'AssetCode HCM'!$B$1:$B$181,2,0)</f>
        <v>#REF!</v>
      </c>
      <c r="B64" s="14" t="s">
        <v>109</v>
      </c>
      <c r="C64" s="71" t="s">
        <v>545</v>
      </c>
      <c r="D64" s="69" t="s">
        <v>492</v>
      </c>
      <c r="E64" s="21" t="s">
        <v>110</v>
      </c>
      <c r="F64" s="21" t="s">
        <v>111</v>
      </c>
      <c r="G64" s="16"/>
      <c r="H64" s="16"/>
      <c r="I64" s="16"/>
      <c r="J64" s="16">
        <v>4</v>
      </c>
      <c r="K64" s="16"/>
      <c r="L64" s="16">
        <v>6</v>
      </c>
      <c r="M64" s="16">
        <v>7</v>
      </c>
      <c r="N64" s="17"/>
    </row>
    <row r="65" spans="1:14" ht="31.5" customHeight="1">
      <c r="A65" t="e">
        <f>VLOOKUP(PROPER(TRIM(E65)),'AssetCode HCM'!$B$1:$B$181,2,0)</f>
        <v>#N/A</v>
      </c>
      <c r="B65" s="14" t="s">
        <v>121</v>
      </c>
      <c r="C65" s="71" t="s">
        <v>546</v>
      </c>
      <c r="D65" s="69" t="s">
        <v>492</v>
      </c>
      <c r="E65" s="21" t="s">
        <v>122</v>
      </c>
      <c r="F65" s="21" t="s">
        <v>123</v>
      </c>
      <c r="G65" s="16"/>
      <c r="H65" s="16"/>
      <c r="I65" s="16"/>
      <c r="J65" s="16">
        <v>4</v>
      </c>
      <c r="K65" s="16"/>
      <c r="L65" s="16">
        <v>6</v>
      </c>
      <c r="M65" s="16">
        <v>7</v>
      </c>
      <c r="N65" s="17"/>
    </row>
    <row r="66" spans="1:14" ht="31.5" customHeight="1">
      <c r="A66" t="e">
        <f>VLOOKUP(PROPER(TRIM(E66)),'AssetCode HCM'!$B$1:$B$181,2,0)</f>
        <v>#N/A</v>
      </c>
      <c r="B66" s="14" t="s">
        <v>248</v>
      </c>
      <c r="C66" s="71" t="s">
        <v>547</v>
      </c>
      <c r="D66" s="69" t="s">
        <v>492</v>
      </c>
      <c r="E66" s="21" t="s">
        <v>249</v>
      </c>
      <c r="F66" s="21" t="s">
        <v>250</v>
      </c>
      <c r="G66" s="16"/>
      <c r="H66" s="16"/>
      <c r="I66" s="16"/>
      <c r="J66" s="16">
        <v>4</v>
      </c>
      <c r="K66" s="16"/>
      <c r="L66" s="16">
        <v>6</v>
      </c>
      <c r="M66" s="16">
        <v>7</v>
      </c>
      <c r="N66" s="17"/>
    </row>
    <row r="67" spans="1:14" ht="31.5" customHeight="1">
      <c r="A67" t="e">
        <f>VLOOKUP(PROPER(TRIM(E67)),'AssetCode HCM'!$B$1:$B$181,2,0)</f>
        <v>#N/A</v>
      </c>
      <c r="B67" s="14" t="s">
        <v>346</v>
      </c>
      <c r="C67" s="71" t="s">
        <v>547</v>
      </c>
      <c r="D67" s="69" t="s">
        <v>492</v>
      </c>
      <c r="E67" s="21" t="s">
        <v>347</v>
      </c>
      <c r="F67" s="21" t="s">
        <v>348</v>
      </c>
      <c r="G67" s="16"/>
      <c r="H67" s="16"/>
      <c r="I67" s="16"/>
      <c r="J67" s="16"/>
      <c r="K67" s="16"/>
      <c r="L67" s="16"/>
      <c r="M67" s="16">
        <v>7</v>
      </c>
      <c r="N67" s="17"/>
    </row>
    <row r="68" spans="1:14" ht="31.5" customHeight="1">
      <c r="A68" t="e">
        <f>VLOOKUP(PROPER(TRIM(E68)),'AssetCode HCM'!$B$1:$B$181,2,0)</f>
        <v>#REF!</v>
      </c>
      <c r="B68" s="14" t="s">
        <v>49</v>
      </c>
      <c r="C68" s="71" t="s">
        <v>548</v>
      </c>
      <c r="D68" s="69" t="s">
        <v>492</v>
      </c>
      <c r="E68" s="21" t="s">
        <v>50</v>
      </c>
      <c r="F68" s="21" t="s">
        <v>51</v>
      </c>
      <c r="G68" s="16"/>
      <c r="H68" s="16"/>
      <c r="I68" s="16"/>
      <c r="J68" s="16">
        <v>4</v>
      </c>
      <c r="K68" s="16"/>
      <c r="L68" s="16">
        <v>6</v>
      </c>
      <c r="M68" s="16">
        <v>7</v>
      </c>
      <c r="N68" s="17"/>
    </row>
    <row r="69" spans="1:14" ht="31.5" customHeight="1">
      <c r="A69" t="e">
        <f>VLOOKUP(PROPER(TRIM(E69)),'AssetCode HCM'!$B$1:$B$181,2,0)</f>
        <v>#REF!</v>
      </c>
      <c r="B69" s="14" t="s">
        <v>96</v>
      </c>
      <c r="C69" s="71" t="s">
        <v>549</v>
      </c>
      <c r="D69" s="69" t="s">
        <v>492</v>
      </c>
      <c r="E69" s="21" t="s">
        <v>97</v>
      </c>
      <c r="F69" s="21" t="s">
        <v>98</v>
      </c>
      <c r="G69" s="16"/>
      <c r="H69" s="16"/>
      <c r="I69" s="16"/>
      <c r="J69" s="28"/>
      <c r="K69" s="16"/>
      <c r="L69" s="28">
        <v>6</v>
      </c>
      <c r="M69" s="16">
        <v>7</v>
      </c>
      <c r="N69" s="17"/>
    </row>
    <row r="70" spans="1:14" ht="31.5" customHeight="1">
      <c r="A70" t="e">
        <f>VLOOKUP(PROPER(TRIM(E70)),'AssetCode HCM'!$B$1:$B$181,2,0)</f>
        <v>#N/A</v>
      </c>
      <c r="B70" s="14" t="s">
        <v>338</v>
      </c>
      <c r="C70" s="71" t="s">
        <v>550</v>
      </c>
      <c r="D70" s="69" t="s">
        <v>492</v>
      </c>
      <c r="E70" s="21" t="s">
        <v>339</v>
      </c>
      <c r="F70" s="21" t="s">
        <v>340</v>
      </c>
      <c r="G70" s="16"/>
      <c r="H70" s="16">
        <v>2</v>
      </c>
      <c r="I70" s="16"/>
      <c r="J70" s="16"/>
      <c r="K70" s="16"/>
      <c r="L70" s="16">
        <v>6</v>
      </c>
      <c r="M70" s="16">
        <v>7</v>
      </c>
      <c r="N70" s="17"/>
    </row>
    <row r="71" spans="1:14" ht="31.5" customHeight="1">
      <c r="A71" t="e">
        <f>VLOOKUP(PROPER(TRIM(E71)),'AssetCode HCM'!$B$1:$B$181,2,0)</f>
        <v>#N/A</v>
      </c>
      <c r="B71" s="14" t="s">
        <v>423</v>
      </c>
      <c r="C71" s="71" t="s">
        <v>550</v>
      </c>
      <c r="D71" s="69" t="s">
        <v>492</v>
      </c>
      <c r="E71" s="21" t="s">
        <v>424</v>
      </c>
      <c r="F71" s="21" t="s">
        <v>425</v>
      </c>
      <c r="G71" s="16"/>
      <c r="H71" s="16"/>
      <c r="I71" s="16"/>
      <c r="J71" s="16"/>
      <c r="K71" s="16"/>
      <c r="L71" s="16"/>
      <c r="M71" s="16">
        <v>7</v>
      </c>
      <c r="N71" s="17"/>
    </row>
    <row r="72" spans="1:14" ht="31.5" customHeight="1">
      <c r="A72" t="e">
        <f>VLOOKUP(PROPER(TRIM(E72)),'AssetCode HCM'!$B$1:$B$181,2,0)</f>
        <v>#REF!</v>
      </c>
      <c r="B72" s="14" t="s">
        <v>124</v>
      </c>
      <c r="C72" s="71" t="s">
        <v>551</v>
      </c>
      <c r="D72" s="69" t="s">
        <v>492</v>
      </c>
      <c r="E72" s="21" t="s">
        <v>125</v>
      </c>
      <c r="F72" s="21" t="s">
        <v>126</v>
      </c>
      <c r="G72" s="16"/>
      <c r="H72" s="16"/>
      <c r="I72" s="16"/>
      <c r="J72" s="16">
        <v>4</v>
      </c>
      <c r="K72" s="16"/>
      <c r="L72" s="16">
        <v>6</v>
      </c>
      <c r="M72" s="16">
        <v>7</v>
      </c>
      <c r="N72" s="17"/>
    </row>
    <row r="73" spans="1:14" ht="31.5" customHeight="1">
      <c r="A73" t="e">
        <f>VLOOKUP(PROPER(TRIM(E73)),'AssetCode HCM'!$B$1:$B$181,2,0)</f>
        <v>#N/A</v>
      </c>
      <c r="B73" s="14" t="s">
        <v>444</v>
      </c>
      <c r="C73" s="71" t="s">
        <v>551</v>
      </c>
      <c r="D73" s="69" t="s">
        <v>492</v>
      </c>
      <c r="E73" s="21" t="s">
        <v>445</v>
      </c>
      <c r="F73" s="21" t="s">
        <v>446</v>
      </c>
      <c r="G73" s="16"/>
      <c r="H73" s="16"/>
      <c r="I73" s="16"/>
      <c r="J73" s="16">
        <v>4</v>
      </c>
      <c r="K73" s="16"/>
      <c r="L73" s="16">
        <v>6</v>
      </c>
      <c r="M73" s="16">
        <v>7</v>
      </c>
      <c r="N73" s="17"/>
    </row>
    <row r="74" spans="1:14" ht="31.5" customHeight="1">
      <c r="A74" t="e">
        <f>VLOOKUP(PROPER(TRIM(E74)),'AssetCode HCM'!$B$1:$B$181,2,0)</f>
        <v>#N/A</v>
      </c>
      <c r="B74" s="14" t="s">
        <v>232</v>
      </c>
      <c r="C74" s="71" t="s">
        <v>552</v>
      </c>
      <c r="D74" s="69" t="s">
        <v>492</v>
      </c>
      <c r="E74" s="21" t="s">
        <v>233</v>
      </c>
      <c r="F74" s="21" t="s">
        <v>234</v>
      </c>
      <c r="G74" s="16"/>
      <c r="H74" s="16"/>
      <c r="I74" s="16"/>
      <c r="J74" s="16"/>
      <c r="K74" s="16"/>
      <c r="L74" s="16"/>
      <c r="M74" s="16">
        <v>7</v>
      </c>
      <c r="N74" s="17"/>
    </row>
    <row r="75" spans="1:14" ht="31.5" customHeight="1">
      <c r="A75" t="e">
        <f>VLOOKUP(PROPER(TRIM(E75)),'AssetCode HCM'!$B$1:$B$181,2,0)</f>
        <v>#N/A</v>
      </c>
      <c r="B75" s="14" t="s">
        <v>441</v>
      </c>
      <c r="C75" s="71" t="s">
        <v>553</v>
      </c>
      <c r="D75" s="69" t="s">
        <v>492</v>
      </c>
      <c r="E75" s="21" t="s">
        <v>442</v>
      </c>
      <c r="F75" s="21" t="s">
        <v>443</v>
      </c>
      <c r="G75" s="16"/>
      <c r="H75" s="16"/>
      <c r="I75" s="16"/>
      <c r="J75" s="16"/>
      <c r="K75" s="16"/>
      <c r="L75" s="16">
        <v>6</v>
      </c>
      <c r="M75" s="16">
        <v>7</v>
      </c>
      <c r="N75" s="17"/>
    </row>
    <row r="76" spans="1:14" ht="31.5" customHeight="1">
      <c r="A76" t="e">
        <f>VLOOKUP(PROPER(TRIM(E76)),'AssetCode HCM'!$B$1:$B$181,2,0)</f>
        <v>#N/A</v>
      </c>
      <c r="B76" s="14" t="s">
        <v>289</v>
      </c>
      <c r="C76" s="71" t="s">
        <v>554</v>
      </c>
      <c r="D76" s="69" t="s">
        <v>492</v>
      </c>
      <c r="E76" s="21" t="s">
        <v>640</v>
      </c>
      <c r="F76" s="21" t="s">
        <v>641</v>
      </c>
      <c r="G76" s="16"/>
      <c r="H76" s="16"/>
      <c r="I76" s="16"/>
      <c r="J76" s="16"/>
      <c r="K76" s="16"/>
      <c r="L76" s="16"/>
      <c r="M76" s="16">
        <v>7</v>
      </c>
      <c r="N76" s="17"/>
    </row>
    <row r="77" spans="1:14" ht="31.5" customHeight="1">
      <c r="A77" t="e">
        <f>VLOOKUP(PROPER(TRIM(E77)),'AssetCode HCM'!$B$1:$B$181,2,0)</f>
        <v>#N/A</v>
      </c>
      <c r="B77" s="14" t="s">
        <v>336</v>
      </c>
      <c r="C77" s="71" t="s">
        <v>554</v>
      </c>
      <c r="D77" s="69" t="s">
        <v>492</v>
      </c>
      <c r="E77" s="21" t="s">
        <v>337</v>
      </c>
      <c r="F77" s="21" t="s">
        <v>628</v>
      </c>
      <c r="G77" s="16"/>
      <c r="H77" s="16"/>
      <c r="I77" s="16"/>
      <c r="J77" s="16"/>
      <c r="K77" s="16"/>
      <c r="L77" s="16"/>
      <c r="M77" s="16">
        <v>7</v>
      </c>
      <c r="N77" s="17"/>
    </row>
    <row r="78" spans="1:14" ht="31.5" customHeight="1">
      <c r="A78" t="e">
        <f>VLOOKUP(PROPER(TRIM(E78)),'AssetCode HCM'!$B$1:$B$181,2,0)</f>
        <v>#N/A</v>
      </c>
      <c r="B78" s="14" t="s">
        <v>317</v>
      </c>
      <c r="C78" s="71" t="s">
        <v>555</v>
      </c>
      <c r="D78" s="69" t="s">
        <v>492</v>
      </c>
      <c r="E78" s="21" t="s">
        <v>639</v>
      </c>
      <c r="F78" s="21" t="s">
        <v>642</v>
      </c>
      <c r="G78" s="16"/>
      <c r="H78" s="16"/>
      <c r="I78" s="16"/>
      <c r="J78" s="16">
        <v>4</v>
      </c>
      <c r="K78" s="16"/>
      <c r="L78" s="16">
        <v>6</v>
      </c>
      <c r="M78" s="16">
        <v>7</v>
      </c>
      <c r="N78" s="17"/>
    </row>
    <row r="79" spans="1:14" ht="31.5" customHeight="1">
      <c r="A79" t="e">
        <f>VLOOKUP(PROPER(TRIM(E79)),'AssetCode HCM'!$B$1:$B$181,2,0)</f>
        <v>#N/A</v>
      </c>
      <c r="B79" s="14" t="s">
        <v>434</v>
      </c>
      <c r="C79" s="71" t="s">
        <v>555</v>
      </c>
      <c r="D79" s="69" t="s">
        <v>492</v>
      </c>
      <c r="E79" s="21" t="s">
        <v>435</v>
      </c>
      <c r="F79" s="21" t="s">
        <v>436</v>
      </c>
      <c r="G79" s="16"/>
      <c r="H79" s="16"/>
      <c r="I79" s="16"/>
      <c r="J79" s="16">
        <v>4</v>
      </c>
      <c r="K79" s="16"/>
      <c r="L79" s="16">
        <v>6</v>
      </c>
      <c r="M79" s="16">
        <v>7</v>
      </c>
      <c r="N79" s="17"/>
    </row>
    <row r="80" spans="1:14" ht="31.5" customHeight="1">
      <c r="A80" t="e">
        <f>VLOOKUP(PROPER(TRIM(E80)),'AssetCode HCM'!$B$1:$B$181,2,0)</f>
        <v>#REF!</v>
      </c>
      <c r="B80" s="18" t="s">
        <v>162</v>
      </c>
      <c r="C80" s="73" t="s">
        <v>555</v>
      </c>
      <c r="D80" s="74" t="s">
        <v>492</v>
      </c>
      <c r="E80" s="22" t="s">
        <v>163</v>
      </c>
      <c r="F80" s="22" t="s">
        <v>164</v>
      </c>
      <c r="G80" s="19"/>
      <c r="H80" s="19"/>
      <c r="I80" s="19"/>
      <c r="J80" s="19">
        <v>4</v>
      </c>
      <c r="K80" s="19"/>
      <c r="L80" s="19">
        <v>6</v>
      </c>
      <c r="M80" s="19">
        <v>7</v>
      </c>
      <c r="N80" s="20"/>
    </row>
    <row r="81" spans="1:14" ht="31.5" customHeight="1">
      <c r="B81" s="52"/>
      <c r="C81" s="83" t="s">
        <v>3151</v>
      </c>
      <c r="D81" s="84" t="s">
        <v>492</v>
      </c>
      <c r="E81" s="54"/>
      <c r="F81" s="54"/>
      <c r="G81" s="55"/>
      <c r="H81" s="55"/>
      <c r="I81" s="55"/>
      <c r="J81" s="55"/>
      <c r="K81" s="55"/>
      <c r="L81" s="55"/>
      <c r="M81" s="55"/>
      <c r="N81" s="56"/>
    </row>
    <row r="82" spans="1:14" ht="31.5" customHeight="1">
      <c r="B82" s="52"/>
      <c r="C82" s="78"/>
      <c r="D82" s="79"/>
      <c r="E82" s="54"/>
      <c r="F82" s="54"/>
      <c r="G82" s="55"/>
      <c r="H82" s="55"/>
      <c r="I82" s="55"/>
      <c r="J82" s="55"/>
      <c r="K82" s="55"/>
      <c r="L82" s="55"/>
      <c r="M82" s="55"/>
      <c r="N82" s="56"/>
    </row>
    <row r="83" spans="1:14" ht="31.5" customHeight="1">
      <c r="A83" t="e">
        <f>VLOOKUP(PROPER(TRIM(E83)),'AssetCode HCM'!$B$1:$B$181,2,0)</f>
        <v>#N/A</v>
      </c>
      <c r="B83" s="12" t="s">
        <v>26</v>
      </c>
      <c r="C83" s="42" t="s">
        <v>493</v>
      </c>
      <c r="D83" s="42"/>
      <c r="E83" s="24" t="s">
        <v>27</v>
      </c>
      <c r="F83" s="24" t="s">
        <v>28</v>
      </c>
      <c r="G83" s="25"/>
      <c r="H83" s="25"/>
      <c r="I83" s="25"/>
      <c r="J83" s="27">
        <v>4</v>
      </c>
      <c r="K83" s="27"/>
      <c r="L83" s="27">
        <v>6</v>
      </c>
      <c r="M83" s="27">
        <v>7</v>
      </c>
      <c r="N83" s="13"/>
    </row>
    <row r="84" spans="1:14" ht="31.5" customHeight="1">
      <c r="A84" t="e">
        <f>VLOOKUP(PROPER(TRIM(E84)),'AssetCode HCM'!$B$1:$B$181,2,0)</f>
        <v>#N/A</v>
      </c>
      <c r="B84" s="14" t="s">
        <v>45</v>
      </c>
      <c r="C84" s="71" t="s">
        <v>556</v>
      </c>
      <c r="D84" s="69" t="s">
        <v>493</v>
      </c>
      <c r="E84" s="21" t="s">
        <v>46</v>
      </c>
      <c r="F84" s="21" t="s">
        <v>28</v>
      </c>
      <c r="G84" s="16"/>
      <c r="H84" s="16"/>
      <c r="I84" s="16"/>
      <c r="J84" s="16">
        <v>4</v>
      </c>
      <c r="K84" s="16"/>
      <c r="L84" s="16">
        <v>6</v>
      </c>
      <c r="M84" s="16">
        <v>7</v>
      </c>
      <c r="N84" s="17"/>
    </row>
    <row r="85" spans="1:14" ht="31.5" customHeight="1">
      <c r="A85" t="e">
        <f>VLOOKUP(PROPER(TRIM(E85)),'AssetCode HCM'!$B$1:$B$181,2,0)</f>
        <v>#N/A</v>
      </c>
      <c r="B85" s="18" t="s">
        <v>418</v>
      </c>
      <c r="C85" s="73" t="s">
        <v>557</v>
      </c>
      <c r="D85" s="74" t="s">
        <v>493</v>
      </c>
      <c r="E85" s="22" t="s">
        <v>419</v>
      </c>
      <c r="F85" s="22" t="s">
        <v>420</v>
      </c>
      <c r="G85" s="19"/>
      <c r="H85" s="19"/>
      <c r="I85" s="19"/>
      <c r="J85" s="19"/>
      <c r="K85" s="19"/>
      <c r="L85" s="19"/>
      <c r="M85" s="19">
        <v>7</v>
      </c>
      <c r="N85" s="20"/>
    </row>
    <row r="86" spans="1:14" ht="31.5" customHeight="1">
      <c r="B86" s="105"/>
      <c r="C86" s="78" t="s">
        <v>3139</v>
      </c>
      <c r="D86" s="78" t="s">
        <v>493</v>
      </c>
      <c r="E86" s="54" t="s">
        <v>3140</v>
      </c>
      <c r="F86" s="54"/>
      <c r="G86" s="55"/>
      <c r="H86" s="55"/>
      <c r="I86" s="55"/>
      <c r="J86" s="55"/>
      <c r="K86" s="55"/>
      <c r="L86" s="55"/>
      <c r="M86" s="55"/>
      <c r="N86" s="56"/>
    </row>
    <row r="87" spans="1:14" ht="31.5" customHeight="1">
      <c r="B87" s="105"/>
      <c r="C87" s="78" t="s">
        <v>3150</v>
      </c>
      <c r="D87" s="78" t="s">
        <v>493</v>
      </c>
      <c r="E87" s="54"/>
      <c r="F87" s="54"/>
      <c r="G87" s="55"/>
      <c r="H87" s="55"/>
      <c r="I87" s="55"/>
      <c r="J87" s="55"/>
      <c r="K87" s="55"/>
      <c r="L87" s="55"/>
      <c r="M87" s="55"/>
      <c r="N87" s="56"/>
    </row>
    <row r="88" spans="1:14" ht="31.5" customHeight="1">
      <c r="A88" t="e">
        <f>VLOOKUP(PROPER(TRIM(E88)),'AssetCode HCM'!$B$1:$B$181,2,0)</f>
        <v>#N/A</v>
      </c>
      <c r="B88" s="12" t="s">
        <v>52</v>
      </c>
      <c r="C88" s="42" t="s">
        <v>494</v>
      </c>
      <c r="D88" s="50"/>
      <c r="E88" s="24" t="s">
        <v>477</v>
      </c>
      <c r="F88" s="24" t="s">
        <v>478</v>
      </c>
      <c r="G88" s="27"/>
      <c r="H88" s="27">
        <v>2</v>
      </c>
      <c r="I88" s="27"/>
      <c r="J88" s="27">
        <v>4</v>
      </c>
      <c r="K88" s="27"/>
      <c r="L88" s="27">
        <v>6</v>
      </c>
      <c r="M88" s="27">
        <v>7</v>
      </c>
      <c r="N88" s="13"/>
    </row>
    <row r="89" spans="1:14" ht="31.5" customHeight="1">
      <c r="A89" t="e">
        <f>VLOOKUP(PROPER(TRIM(E89)),'AssetCode HCM'!$B$1:$B$181,2,0)</f>
        <v>#N/A</v>
      </c>
      <c r="B89" s="14"/>
      <c r="C89" s="71" t="s">
        <v>558</v>
      </c>
      <c r="D89" s="69" t="s">
        <v>494</v>
      </c>
      <c r="E89" s="31" t="s">
        <v>53</v>
      </c>
      <c r="F89" s="31" t="s">
        <v>54</v>
      </c>
      <c r="G89" s="32"/>
      <c r="H89" s="32">
        <v>2</v>
      </c>
      <c r="I89" s="32"/>
      <c r="J89" s="32"/>
      <c r="K89" s="32"/>
      <c r="L89" s="32">
        <v>6</v>
      </c>
      <c r="M89" s="32">
        <v>7</v>
      </c>
      <c r="N89" s="17"/>
    </row>
    <row r="90" spans="1:14" ht="31.5" customHeight="1">
      <c r="A90" t="e">
        <f>VLOOKUP(PROPER(TRIM(E90)),'AssetCode HCM'!$B$1:$B$181,2,0)</f>
        <v>#N/A</v>
      </c>
      <c r="B90" s="14" t="s">
        <v>426</v>
      </c>
      <c r="C90" s="71" t="s">
        <v>559</v>
      </c>
      <c r="D90" s="69" t="s">
        <v>494</v>
      </c>
      <c r="E90" s="21" t="s">
        <v>427</v>
      </c>
      <c r="F90" s="21" t="s">
        <v>428</v>
      </c>
      <c r="G90" s="16"/>
      <c r="H90" s="16"/>
      <c r="I90" s="16"/>
      <c r="J90" s="16"/>
      <c r="K90" s="16"/>
      <c r="L90" s="16">
        <v>6</v>
      </c>
      <c r="M90" s="16">
        <v>7</v>
      </c>
      <c r="N90" s="17"/>
    </row>
    <row r="91" spans="1:14" ht="31.5" customHeight="1">
      <c r="A91" t="e">
        <f>VLOOKUP(PROPER(TRIM(E91)),'AssetCode HCM'!$B$1:$B$181,2,0)</f>
        <v>#REF!</v>
      </c>
      <c r="B91" s="14" t="s">
        <v>198</v>
      </c>
      <c r="C91" s="71" t="s">
        <v>560</v>
      </c>
      <c r="D91" s="69" t="s">
        <v>494</v>
      </c>
      <c r="E91" s="21" t="s">
        <v>199</v>
      </c>
      <c r="F91" s="21" t="s">
        <v>200</v>
      </c>
      <c r="G91" s="16"/>
      <c r="H91" s="16"/>
      <c r="I91" s="16"/>
      <c r="J91" s="16"/>
      <c r="K91" s="16"/>
      <c r="L91" s="16">
        <v>6</v>
      </c>
      <c r="M91" s="16">
        <v>7</v>
      </c>
      <c r="N91" s="17"/>
    </row>
    <row r="92" spans="1:14" ht="31.5" customHeight="1">
      <c r="A92" t="e">
        <f>VLOOKUP(PROPER(TRIM(E92)),'AssetCode HCM'!$B$1:$B$181,2,0)</f>
        <v>#REF!</v>
      </c>
      <c r="B92" s="14" t="s">
        <v>192</v>
      </c>
      <c r="C92" s="71" t="s">
        <v>561</v>
      </c>
      <c r="D92" s="69" t="s">
        <v>494</v>
      </c>
      <c r="E92" s="21" t="s">
        <v>193</v>
      </c>
      <c r="F92" s="21" t="s">
        <v>194</v>
      </c>
      <c r="G92" s="16"/>
      <c r="H92" s="16">
        <v>2</v>
      </c>
      <c r="I92" s="16"/>
      <c r="J92" s="16"/>
      <c r="K92" s="16"/>
      <c r="L92" s="16">
        <v>6</v>
      </c>
      <c r="M92" s="16">
        <v>7</v>
      </c>
      <c r="N92" s="17"/>
    </row>
    <row r="93" spans="1:14" ht="31.5" customHeight="1">
      <c r="A93" t="e">
        <f>VLOOKUP(PROPER(TRIM(E93)),'AssetCode HCM'!$B$1:$B$181,2,0)</f>
        <v>#N/A</v>
      </c>
      <c r="B93" s="14" t="s">
        <v>181</v>
      </c>
      <c r="C93" s="71" t="s">
        <v>562</v>
      </c>
      <c r="D93" s="69" t="s">
        <v>494</v>
      </c>
      <c r="E93" s="21" t="s">
        <v>182</v>
      </c>
      <c r="F93" s="21" t="s">
        <v>183</v>
      </c>
      <c r="G93" s="16"/>
      <c r="H93" s="16">
        <v>2</v>
      </c>
      <c r="I93" s="16"/>
      <c r="J93" s="16"/>
      <c r="K93" s="16"/>
      <c r="L93" s="16">
        <v>6</v>
      </c>
      <c r="M93" s="16">
        <v>7</v>
      </c>
      <c r="N93" s="17"/>
    </row>
    <row r="94" spans="1:14" ht="31.5" customHeight="1">
      <c r="A94" t="e">
        <f>VLOOKUP(PROPER(TRIM(E94)),'AssetCode HCM'!$B$1:$B$181,2,0)</f>
        <v>#REF!</v>
      </c>
      <c r="B94" s="14" t="s">
        <v>298</v>
      </c>
      <c r="C94" s="71" t="s">
        <v>563</v>
      </c>
      <c r="D94" s="69" t="s">
        <v>494</v>
      </c>
      <c r="E94" s="21" t="s">
        <v>299</v>
      </c>
      <c r="F94" s="21" t="s">
        <v>300</v>
      </c>
      <c r="G94" s="16"/>
      <c r="H94" s="16">
        <v>2</v>
      </c>
      <c r="I94" s="16"/>
      <c r="J94" s="16"/>
      <c r="K94" s="16"/>
      <c r="L94" s="16">
        <v>6</v>
      </c>
      <c r="M94" s="16">
        <v>7</v>
      </c>
      <c r="N94" s="17"/>
    </row>
    <row r="95" spans="1:14" ht="31.5" customHeight="1">
      <c r="A95" t="e">
        <f>VLOOKUP(PROPER(TRIM(E95)),'AssetCode HCM'!$B$1:$B$181,2,0)</f>
        <v>#N/A</v>
      </c>
      <c r="B95" s="14" t="s">
        <v>308</v>
      </c>
      <c r="C95" s="71" t="s">
        <v>564</v>
      </c>
      <c r="D95" s="69" t="s">
        <v>494</v>
      </c>
      <c r="E95" s="21" t="s">
        <v>309</v>
      </c>
      <c r="F95" s="21" t="s">
        <v>310</v>
      </c>
      <c r="G95" s="16"/>
      <c r="H95" s="16">
        <v>2</v>
      </c>
      <c r="I95" s="16"/>
      <c r="J95" s="16"/>
      <c r="K95" s="16"/>
      <c r="L95" s="16">
        <v>6</v>
      </c>
      <c r="M95" s="16">
        <v>7</v>
      </c>
      <c r="N95" s="17"/>
    </row>
    <row r="96" spans="1:14" ht="31.5" customHeight="1">
      <c r="A96" t="e">
        <f>VLOOKUP(PROPER(TRIM(E96)),'AssetCode HCM'!$B$1:$B$181,2,0)</f>
        <v>#N/A</v>
      </c>
      <c r="B96" s="14" t="s">
        <v>311</v>
      </c>
      <c r="C96" s="71" t="s">
        <v>565</v>
      </c>
      <c r="D96" s="69" t="s">
        <v>494</v>
      </c>
      <c r="E96" s="21" t="s">
        <v>312</v>
      </c>
      <c r="F96" s="21" t="s">
        <v>313</v>
      </c>
      <c r="G96" s="16"/>
      <c r="H96" s="16">
        <v>2</v>
      </c>
      <c r="I96" s="16"/>
      <c r="J96" s="16"/>
      <c r="K96" s="16"/>
      <c r="L96" s="16">
        <v>6</v>
      </c>
      <c r="M96" s="16">
        <v>7</v>
      </c>
      <c r="N96" s="17"/>
    </row>
    <row r="97" spans="1:14" ht="31.5" customHeight="1">
      <c r="A97" t="e">
        <f>VLOOKUP(PROPER(TRIM(E97)),'AssetCode HCM'!$B$1:$B$181,2,0)</f>
        <v>#REF!</v>
      </c>
      <c r="B97" s="14" t="s">
        <v>394</v>
      </c>
      <c r="C97" s="71" t="s">
        <v>566</v>
      </c>
      <c r="D97" s="69" t="s">
        <v>494</v>
      </c>
      <c r="E97" s="21" t="s">
        <v>395</v>
      </c>
      <c r="F97" s="21" t="s">
        <v>396</v>
      </c>
      <c r="G97" s="16"/>
      <c r="H97" s="16"/>
      <c r="I97" s="16"/>
      <c r="J97" s="16"/>
      <c r="K97" s="16"/>
      <c r="L97" s="16">
        <v>6</v>
      </c>
      <c r="M97" s="16">
        <v>7</v>
      </c>
      <c r="N97" s="17"/>
    </row>
    <row r="98" spans="1:14" ht="31.5" customHeight="1">
      <c r="A98" t="e">
        <f>VLOOKUP(PROPER(TRIM(E98)),'AssetCode HCM'!$B$1:$B$181,2,0)</f>
        <v>#N/A</v>
      </c>
      <c r="B98" s="14" t="s">
        <v>127</v>
      </c>
      <c r="C98" s="71" t="s">
        <v>567</v>
      </c>
      <c r="D98" s="69" t="s">
        <v>494</v>
      </c>
      <c r="E98" s="21" t="s">
        <v>128</v>
      </c>
      <c r="F98" s="21" t="s">
        <v>129</v>
      </c>
      <c r="G98" s="16"/>
      <c r="H98" s="16"/>
      <c r="I98" s="16"/>
      <c r="J98" s="16">
        <v>4</v>
      </c>
      <c r="K98" s="16"/>
      <c r="L98" s="16">
        <v>6</v>
      </c>
      <c r="M98" s="16">
        <v>7</v>
      </c>
      <c r="N98" s="17"/>
    </row>
    <row r="99" spans="1:14" ht="31.5" customHeight="1">
      <c r="A99" t="e">
        <f>VLOOKUP(PROPER(TRIM(E99)),'AssetCode HCM'!$B$1:$B$181,2,0)</f>
        <v>#N/A</v>
      </c>
      <c r="B99" s="14" t="s">
        <v>364</v>
      </c>
      <c r="C99" s="71" t="s">
        <v>568</v>
      </c>
      <c r="D99" s="69" t="s">
        <v>494</v>
      </c>
      <c r="E99" s="21" t="s">
        <v>365</v>
      </c>
      <c r="F99" s="21" t="s">
        <v>366</v>
      </c>
      <c r="G99" s="16"/>
      <c r="H99" s="16">
        <v>2</v>
      </c>
      <c r="I99" s="16"/>
      <c r="J99" s="16"/>
      <c r="K99" s="16"/>
      <c r="L99" s="16">
        <v>6</v>
      </c>
      <c r="M99" s="16">
        <v>7</v>
      </c>
      <c r="N99" s="17"/>
    </row>
    <row r="100" spans="1:14" ht="31.5" customHeight="1">
      <c r="A100" t="e">
        <f>VLOOKUP(PROPER(TRIM(E100)),'AssetCode HCM'!$B$1:$B$181,2,0)</f>
        <v>#N/A</v>
      </c>
      <c r="B100" s="14" t="s">
        <v>376</v>
      </c>
      <c r="C100" s="71" t="s">
        <v>569</v>
      </c>
      <c r="D100" s="69" t="s">
        <v>494</v>
      </c>
      <c r="E100" s="21" t="s">
        <v>377</v>
      </c>
      <c r="F100" s="21" t="s">
        <v>378</v>
      </c>
      <c r="G100" s="16"/>
      <c r="H100" s="16"/>
      <c r="I100" s="16"/>
      <c r="J100" s="16"/>
      <c r="K100" s="16"/>
      <c r="L100" s="16">
        <v>6</v>
      </c>
      <c r="M100" s="16">
        <v>7</v>
      </c>
      <c r="N100" s="17"/>
    </row>
    <row r="101" spans="1:14" ht="31.5" customHeight="1">
      <c r="A101" t="e">
        <f>VLOOKUP(PROPER(TRIM(E101)),'AssetCode HCM'!$B$1:$B$181,2,0)</f>
        <v>#N/A</v>
      </c>
      <c r="B101" s="14" t="s">
        <v>397</v>
      </c>
      <c r="C101" s="71" t="s">
        <v>570</v>
      </c>
      <c r="D101" s="69" t="s">
        <v>494</v>
      </c>
      <c r="E101" s="21" t="s">
        <v>398</v>
      </c>
      <c r="F101" s="21" t="s">
        <v>471</v>
      </c>
      <c r="G101" s="16"/>
      <c r="H101" s="16"/>
      <c r="I101" s="16"/>
      <c r="J101" s="16"/>
      <c r="K101" s="16"/>
      <c r="L101" s="16">
        <v>6</v>
      </c>
      <c r="M101" s="16">
        <v>7</v>
      </c>
      <c r="N101" s="17"/>
    </row>
    <row r="102" spans="1:14" ht="31.5" customHeight="1">
      <c r="A102" t="e">
        <f>VLOOKUP(PROPER(TRIM(E102)),'AssetCode HCM'!$B$1:$B$181,2,0)</f>
        <v>#N/A</v>
      </c>
      <c r="B102" s="14" t="s">
        <v>391</v>
      </c>
      <c r="C102" s="71" t="s">
        <v>571</v>
      </c>
      <c r="D102" s="69" t="s">
        <v>494</v>
      </c>
      <c r="E102" s="21" t="s">
        <v>392</v>
      </c>
      <c r="F102" s="21" t="s">
        <v>393</v>
      </c>
      <c r="G102" s="16"/>
      <c r="H102" s="16">
        <v>2</v>
      </c>
      <c r="I102" s="16"/>
      <c r="J102" s="16"/>
      <c r="K102" s="16"/>
      <c r="L102" s="16">
        <v>6</v>
      </c>
      <c r="M102" s="16">
        <v>7</v>
      </c>
      <c r="N102" s="17"/>
    </row>
    <row r="103" spans="1:14" ht="31.5" customHeight="1">
      <c r="A103" t="e">
        <f>VLOOKUP(PROPER(TRIM(E103)),'AssetCode HCM'!$B$1:$B$181,2,0)</f>
        <v>#N/A</v>
      </c>
      <c r="B103" s="14" t="s">
        <v>221</v>
      </c>
      <c r="C103" s="71" t="s">
        <v>572</v>
      </c>
      <c r="D103" s="69" t="s">
        <v>494</v>
      </c>
      <c r="E103" s="21" t="s">
        <v>222</v>
      </c>
      <c r="F103" s="21" t="s">
        <v>223</v>
      </c>
      <c r="G103" s="16"/>
      <c r="H103" s="16"/>
      <c r="I103" s="16"/>
      <c r="J103" s="16"/>
      <c r="K103" s="16"/>
      <c r="L103" s="16">
        <v>6</v>
      </c>
      <c r="M103" s="16">
        <v>7</v>
      </c>
      <c r="N103" s="17"/>
    </row>
    <row r="104" spans="1:14" ht="31.5" customHeight="1">
      <c r="A104" t="e">
        <f>VLOOKUP(PROPER(TRIM(E104)),'AssetCode HCM'!$B$1:$B$181,2,0)</f>
        <v>#N/A</v>
      </c>
      <c r="B104" s="18" t="s">
        <v>409</v>
      </c>
      <c r="C104" s="73" t="s">
        <v>573</v>
      </c>
      <c r="D104" s="74" t="s">
        <v>494</v>
      </c>
      <c r="E104" s="22" t="s">
        <v>410</v>
      </c>
      <c r="F104" s="22" t="s">
        <v>411</v>
      </c>
      <c r="G104" s="19"/>
      <c r="H104" s="19"/>
      <c r="I104" s="19"/>
      <c r="J104" s="19"/>
      <c r="K104" s="19"/>
      <c r="L104" s="19">
        <v>6</v>
      </c>
      <c r="M104" s="19">
        <v>7</v>
      </c>
      <c r="N104" s="20"/>
    </row>
    <row r="105" spans="1:14" ht="31.5" customHeight="1">
      <c r="A105" t="e">
        <f>VLOOKUP(PROPER(TRIM(E105)),'AssetCode HCM'!$B$1:$B$181,2,0)</f>
        <v>#N/A</v>
      </c>
      <c r="B105" s="52" t="s">
        <v>52</v>
      </c>
      <c r="C105" s="83" t="s">
        <v>3145</v>
      </c>
      <c r="D105" s="84" t="s">
        <v>494</v>
      </c>
      <c r="E105" s="54" t="s">
        <v>654</v>
      </c>
      <c r="F105" s="54" t="s">
        <v>655</v>
      </c>
      <c r="G105" s="55"/>
      <c r="H105" s="55"/>
      <c r="I105" s="55"/>
      <c r="J105" s="55"/>
      <c r="K105" s="55"/>
      <c r="L105" s="55"/>
      <c r="M105" s="55">
        <v>7</v>
      </c>
      <c r="N105" s="56"/>
    </row>
    <row r="106" spans="1:14" ht="31.5" customHeight="1">
      <c r="B106" s="52"/>
      <c r="C106" s="78"/>
      <c r="D106" s="79"/>
      <c r="E106" s="54"/>
      <c r="F106" s="54"/>
      <c r="G106" s="55"/>
      <c r="H106" s="55"/>
      <c r="I106" s="55"/>
      <c r="J106" s="55"/>
      <c r="K106" s="55"/>
      <c r="L106" s="55"/>
      <c r="M106" s="55"/>
      <c r="N106" s="56"/>
    </row>
    <row r="107" spans="1:14" ht="31.5" customHeight="1">
      <c r="A107" t="e">
        <f>VLOOKUP(PROPER(TRIM(E107)),'AssetCode HCM'!$B$1:$B$181,2,0)</f>
        <v>#REF!</v>
      </c>
      <c r="B107" s="12" t="s">
        <v>61</v>
      </c>
      <c r="C107" s="42" t="s">
        <v>495</v>
      </c>
      <c r="D107" s="50"/>
      <c r="E107" s="24" t="s">
        <v>62</v>
      </c>
      <c r="F107" s="24" t="s">
        <v>63</v>
      </c>
      <c r="G107" s="25"/>
      <c r="H107" s="25"/>
      <c r="I107" s="25"/>
      <c r="J107" s="25"/>
      <c r="K107" s="25"/>
      <c r="L107" s="27">
        <v>6</v>
      </c>
      <c r="M107" s="27">
        <v>7</v>
      </c>
      <c r="N107" s="13"/>
    </row>
    <row r="108" spans="1:14" ht="31.5" customHeight="1">
      <c r="A108" t="e">
        <f>VLOOKUP(PROPER(TRIM(E108)),'AssetCode HCM'!$B$1:$B$181,2,0)</f>
        <v>#REF!</v>
      </c>
      <c r="B108" s="14" t="s">
        <v>201</v>
      </c>
      <c r="C108" s="71" t="s">
        <v>574</v>
      </c>
      <c r="D108" s="69" t="s">
        <v>495</v>
      </c>
      <c r="E108" s="21" t="s">
        <v>202</v>
      </c>
      <c r="F108" s="21" t="s">
        <v>203</v>
      </c>
      <c r="G108" s="16"/>
      <c r="H108" s="16"/>
      <c r="I108" s="16"/>
      <c r="J108" s="16"/>
      <c r="K108" s="16"/>
      <c r="L108" s="16">
        <v>6</v>
      </c>
      <c r="M108" s="16">
        <v>7</v>
      </c>
      <c r="N108" s="17"/>
    </row>
    <row r="109" spans="1:14" ht="31.5" customHeight="1">
      <c r="A109" t="e">
        <f>VLOOKUP(PROPER(TRIM(E109)),'AssetCode HCM'!$B$1:$B$181,2,0)</f>
        <v>#N/A</v>
      </c>
      <c r="B109" s="14" t="s">
        <v>228</v>
      </c>
      <c r="C109" s="71" t="s">
        <v>575</v>
      </c>
      <c r="D109" s="69" t="s">
        <v>495</v>
      </c>
      <c r="E109" s="21" t="s">
        <v>450</v>
      </c>
      <c r="F109" s="21" t="s">
        <v>645</v>
      </c>
      <c r="G109" s="16"/>
      <c r="H109" s="16"/>
      <c r="I109" s="16"/>
      <c r="J109" s="16"/>
      <c r="K109" s="16"/>
      <c r="L109" s="16"/>
      <c r="M109" s="16">
        <v>7</v>
      </c>
      <c r="N109" s="17"/>
    </row>
    <row r="110" spans="1:14" ht="31.5" customHeight="1">
      <c r="A110" t="e">
        <f>VLOOKUP(PROPER(TRIM(E110)),'AssetCode HCM'!$B$1:$B$181,2,0)</f>
        <v>#N/A</v>
      </c>
      <c r="B110" s="14" t="s">
        <v>349</v>
      </c>
      <c r="C110" s="71" t="s">
        <v>576</v>
      </c>
      <c r="D110" s="69" t="s">
        <v>495</v>
      </c>
      <c r="E110" s="21" t="s">
        <v>350</v>
      </c>
      <c r="F110" s="15"/>
      <c r="G110" s="16"/>
      <c r="H110" s="16"/>
      <c r="I110" s="16"/>
      <c r="J110" s="16"/>
      <c r="K110" s="16"/>
      <c r="L110" s="16"/>
      <c r="M110" s="16">
        <v>7</v>
      </c>
      <c r="N110" s="17"/>
    </row>
    <row r="111" spans="1:14" ht="31.5" customHeight="1">
      <c r="A111" t="e">
        <f>VLOOKUP(PROPER(TRIM(E111)),'AssetCode HCM'!$B$1:$B$181,2,0)</f>
        <v>#N/A</v>
      </c>
      <c r="B111" s="14" t="s">
        <v>328</v>
      </c>
      <c r="C111" s="71" t="s">
        <v>577</v>
      </c>
      <c r="D111" s="69" t="s">
        <v>495</v>
      </c>
      <c r="E111" s="21" t="s">
        <v>329</v>
      </c>
      <c r="F111" s="21" t="s">
        <v>629</v>
      </c>
      <c r="G111" s="16"/>
      <c r="H111" s="16"/>
      <c r="I111" s="16"/>
      <c r="J111" s="16"/>
      <c r="K111" s="16"/>
      <c r="L111" s="16"/>
      <c r="M111" s="16">
        <v>7</v>
      </c>
      <c r="N111" s="17"/>
    </row>
    <row r="112" spans="1:14" ht="31.5" customHeight="1">
      <c r="A112" t="e">
        <f>VLOOKUP(PROPER(TRIM(E112)),'AssetCode HCM'!$B$1:$B$181,2,0)</f>
        <v>#N/A</v>
      </c>
      <c r="B112" s="14" t="s">
        <v>106</v>
      </c>
      <c r="C112" s="71" t="s">
        <v>648</v>
      </c>
      <c r="D112" s="69" t="s">
        <v>495</v>
      </c>
      <c r="E112" s="21" t="s">
        <v>107</v>
      </c>
      <c r="F112" s="21" t="s">
        <v>108</v>
      </c>
      <c r="G112" s="16"/>
      <c r="H112" s="16"/>
      <c r="I112" s="16"/>
      <c r="J112" s="16"/>
      <c r="K112" s="16"/>
      <c r="L112" s="16"/>
      <c r="M112" s="16">
        <v>7</v>
      </c>
      <c r="N112" s="17"/>
    </row>
    <row r="113" spans="1:14" ht="31.5" customHeight="1">
      <c r="A113" t="e">
        <f>VLOOKUP(PROPER(TRIM(E113)),'AssetCode HCM'!$B$1:$B$181,2,0)</f>
        <v>#N/A</v>
      </c>
      <c r="B113" s="14" t="s">
        <v>246</v>
      </c>
      <c r="C113" s="71" t="s">
        <v>578</v>
      </c>
      <c r="D113" s="69" t="s">
        <v>495</v>
      </c>
      <c r="E113" s="21" t="s">
        <v>247</v>
      </c>
      <c r="F113" s="21" t="s">
        <v>630</v>
      </c>
      <c r="G113" s="16"/>
      <c r="H113" s="16"/>
      <c r="I113" s="16"/>
      <c r="J113" s="16"/>
      <c r="K113" s="16"/>
      <c r="L113" s="16"/>
      <c r="M113" s="16">
        <v>7</v>
      </c>
      <c r="N113" s="17"/>
    </row>
    <row r="114" spans="1:14" s="85" customFormat="1" ht="31.5" customHeight="1">
      <c r="A114" t="e">
        <f>VLOOKUP(PROPER(TRIM(E114)),'AssetCode HCM'!$B$1:$B$181,2,0)</f>
        <v>#REF!</v>
      </c>
      <c r="B114" s="86" t="s">
        <v>158</v>
      </c>
      <c r="C114" s="73" t="s">
        <v>578</v>
      </c>
      <c r="D114" s="74" t="s">
        <v>495</v>
      </c>
      <c r="E114" s="87" t="s">
        <v>160</v>
      </c>
      <c r="F114" s="87" t="s">
        <v>161</v>
      </c>
      <c r="G114" s="77"/>
      <c r="H114" s="77"/>
      <c r="I114" s="77"/>
      <c r="J114" s="77"/>
      <c r="K114" s="77"/>
      <c r="L114" s="77"/>
      <c r="M114" s="77">
        <v>7</v>
      </c>
      <c r="N114" s="88"/>
    </row>
    <row r="115" spans="1:14" ht="31.5" customHeight="1">
      <c r="B115" s="52"/>
      <c r="C115" s="58"/>
      <c r="D115" s="60"/>
      <c r="E115" s="54"/>
      <c r="F115" s="62"/>
      <c r="G115" s="55"/>
      <c r="H115" s="55"/>
      <c r="I115" s="55"/>
      <c r="J115" s="55"/>
      <c r="K115" s="55"/>
      <c r="L115" s="55"/>
      <c r="M115" s="55"/>
      <c r="N115" s="56"/>
    </row>
    <row r="116" spans="1:14" ht="31.5" customHeight="1">
      <c r="A116" t="e">
        <f>VLOOKUP(PROPER(TRIM(E116)),'AssetCode HCM'!$B$1:$B$181,2,0)</f>
        <v>#N/A</v>
      </c>
      <c r="B116" s="12"/>
      <c r="C116" s="42" t="s">
        <v>496</v>
      </c>
      <c r="D116" s="50"/>
      <c r="E116" s="33" t="s">
        <v>476</v>
      </c>
      <c r="F116" s="24" t="s">
        <v>475</v>
      </c>
      <c r="G116" s="27"/>
      <c r="H116" s="27"/>
      <c r="I116" s="27">
        <v>3</v>
      </c>
      <c r="J116" s="27"/>
      <c r="K116" s="27"/>
      <c r="L116" s="27">
        <v>6</v>
      </c>
      <c r="M116" s="27">
        <v>7</v>
      </c>
      <c r="N116" s="13"/>
    </row>
    <row r="117" spans="1:14" ht="31.5" customHeight="1">
      <c r="A117" t="e">
        <f>VLOOKUP(PROPER(TRIM(E117)),'AssetCode HCM'!$B$1:$B$181,2,0)</f>
        <v>#REF!</v>
      </c>
      <c r="B117" s="14" t="s">
        <v>144</v>
      </c>
      <c r="C117" s="71" t="s">
        <v>579</v>
      </c>
      <c r="D117" s="69" t="s">
        <v>496</v>
      </c>
      <c r="E117" s="21" t="s">
        <v>145</v>
      </c>
      <c r="F117" s="21" t="s">
        <v>146</v>
      </c>
      <c r="G117" s="16"/>
      <c r="H117" s="16">
        <v>2</v>
      </c>
      <c r="I117" s="16"/>
      <c r="J117" s="16"/>
      <c r="K117" s="16"/>
      <c r="L117" s="16">
        <v>6</v>
      </c>
      <c r="M117" s="16">
        <v>7</v>
      </c>
      <c r="N117" s="17"/>
    </row>
    <row r="118" spans="1:14" ht="31.5" customHeight="1">
      <c r="A118" t="e">
        <f>VLOOKUP(PROPER(TRIM(E118)),'AssetCode HCM'!$B$1:$B$181,2,0)</f>
        <v>#N/A</v>
      </c>
      <c r="B118" s="18" t="s">
        <v>314</v>
      </c>
      <c r="C118" s="73" t="s">
        <v>580</v>
      </c>
      <c r="D118" s="74" t="s">
        <v>496</v>
      </c>
      <c r="E118" s="22" t="s">
        <v>315</v>
      </c>
      <c r="F118" s="22" t="s">
        <v>316</v>
      </c>
      <c r="G118" s="19">
        <v>1</v>
      </c>
      <c r="H118" s="19"/>
      <c r="I118" s="19"/>
      <c r="J118" s="19"/>
      <c r="K118" s="19"/>
      <c r="L118" s="19"/>
      <c r="M118" s="19"/>
      <c r="N118" s="20"/>
    </row>
    <row r="119" spans="1:14" ht="31.5" customHeight="1">
      <c r="B119" s="52"/>
      <c r="C119" s="58"/>
      <c r="D119" s="60"/>
      <c r="E119" s="54"/>
      <c r="F119" s="54"/>
      <c r="G119" s="55"/>
      <c r="H119" s="55"/>
      <c r="I119" s="55"/>
      <c r="J119" s="55"/>
      <c r="K119" s="55"/>
      <c r="L119" s="55"/>
      <c r="M119" s="55"/>
      <c r="N119" s="56"/>
    </row>
    <row r="120" spans="1:14" ht="31.5" customHeight="1">
      <c r="A120" t="e">
        <f>VLOOKUP(PROPER(TRIM(E120)),'AssetCode HCM'!$B$1:$B$181,2,0)</f>
        <v>#N/A</v>
      </c>
      <c r="B120" s="12"/>
      <c r="C120" s="42" t="s">
        <v>497</v>
      </c>
      <c r="D120" s="50"/>
      <c r="E120" s="24" t="s">
        <v>458</v>
      </c>
      <c r="F120" s="24" t="s">
        <v>457</v>
      </c>
      <c r="G120" s="25"/>
      <c r="H120" s="25"/>
      <c r="I120" s="27">
        <v>3</v>
      </c>
      <c r="J120" s="27"/>
      <c r="K120" s="27"/>
      <c r="L120" s="27">
        <v>6</v>
      </c>
      <c r="M120" s="27">
        <v>7</v>
      </c>
      <c r="N120" s="13"/>
    </row>
    <row r="121" spans="1:14" ht="31.5" customHeight="1">
      <c r="A121" t="e">
        <f>VLOOKUP(PROPER(TRIM(E121)),'AssetCode HCM'!$B$1:$B$181,2,0)</f>
        <v>#REF!</v>
      </c>
      <c r="B121" s="14" t="s">
        <v>147</v>
      </c>
      <c r="C121" s="71" t="s">
        <v>581</v>
      </c>
      <c r="D121" s="69" t="s">
        <v>497</v>
      </c>
      <c r="E121" s="21" t="s">
        <v>148</v>
      </c>
      <c r="F121" s="21" t="s">
        <v>149</v>
      </c>
      <c r="G121" s="16"/>
      <c r="H121" s="16"/>
      <c r="I121" s="16">
        <v>3</v>
      </c>
      <c r="J121" s="16"/>
      <c r="K121" s="16"/>
      <c r="L121" s="16"/>
      <c r="M121" s="16"/>
      <c r="N121" s="17"/>
    </row>
    <row r="122" spans="1:14" ht="31.5" customHeight="1">
      <c r="A122" t="e">
        <f>VLOOKUP(PROPER(TRIM(E122)),'AssetCode HCM'!$B$1:$B$181,2,0)</f>
        <v>#REF!</v>
      </c>
      <c r="B122" s="14" t="s">
        <v>150</v>
      </c>
      <c r="C122" s="71" t="s">
        <v>582</v>
      </c>
      <c r="D122" s="69" t="s">
        <v>497</v>
      </c>
      <c r="E122" s="21" t="s">
        <v>151</v>
      </c>
      <c r="F122" s="21" t="s">
        <v>152</v>
      </c>
      <c r="G122" s="16"/>
      <c r="H122" s="16"/>
      <c r="I122" s="16"/>
      <c r="J122" s="16"/>
      <c r="K122" s="16"/>
      <c r="L122" s="16">
        <v>6</v>
      </c>
      <c r="M122" s="16">
        <v>7</v>
      </c>
      <c r="N122" s="17"/>
    </row>
    <row r="123" spans="1:14" ht="31.5" customHeight="1">
      <c r="A123" t="e">
        <f>VLOOKUP(PROPER(TRIM(E123)),'AssetCode HCM'!$B$1:$B$181,2,0)</f>
        <v>#REF!</v>
      </c>
      <c r="B123" s="14" t="s">
        <v>184</v>
      </c>
      <c r="C123" s="71" t="s">
        <v>583</v>
      </c>
      <c r="D123" s="69" t="s">
        <v>497</v>
      </c>
      <c r="E123" s="21" t="s">
        <v>185</v>
      </c>
      <c r="F123" s="15"/>
      <c r="G123" s="16"/>
      <c r="H123" s="16"/>
      <c r="I123" s="16">
        <v>3</v>
      </c>
      <c r="J123" s="16"/>
      <c r="K123" s="16"/>
      <c r="L123" s="16">
        <v>6</v>
      </c>
      <c r="M123" s="16">
        <v>7</v>
      </c>
      <c r="N123" s="17"/>
    </row>
    <row r="124" spans="1:14" ht="31.5" customHeight="1">
      <c r="A124" t="e">
        <f>VLOOKUP(PROPER(TRIM(E124)),'AssetCode HCM'!$B$1:$B$181,2,0)</f>
        <v>#REF!</v>
      </c>
      <c r="B124" s="18" t="s">
        <v>136</v>
      </c>
      <c r="C124" s="73" t="s">
        <v>584</v>
      </c>
      <c r="D124" s="74" t="s">
        <v>497</v>
      </c>
      <c r="E124" s="22" t="s">
        <v>137</v>
      </c>
      <c r="F124" s="22"/>
      <c r="G124" s="19"/>
      <c r="H124" s="19"/>
      <c r="I124" s="19"/>
      <c r="J124" s="19"/>
      <c r="K124" s="19"/>
      <c r="L124" s="19">
        <v>6</v>
      </c>
      <c r="M124" s="19">
        <v>7</v>
      </c>
      <c r="N124" s="20"/>
    </row>
    <row r="125" spans="1:14" s="110" customFormat="1" ht="31.5" customHeight="1">
      <c r="B125" s="105"/>
      <c r="C125" s="111" t="s">
        <v>3148</v>
      </c>
      <c r="D125" s="106" t="s">
        <v>497</v>
      </c>
      <c r="E125" s="107"/>
      <c r="F125" s="107"/>
      <c r="G125" s="112"/>
      <c r="H125" s="112"/>
      <c r="I125" s="112"/>
      <c r="J125" s="112"/>
      <c r="K125" s="112"/>
      <c r="L125" s="112"/>
      <c r="M125" s="112"/>
      <c r="N125" s="113"/>
    </row>
    <row r="126" spans="1:14" ht="31.5" customHeight="1">
      <c r="A126" t="e">
        <f>VLOOKUP(PROPER(TRIM(E126)),'AssetCode HCM'!$B$1:$B$181,2,0)</f>
        <v>#N/A</v>
      </c>
      <c r="B126" s="12"/>
      <c r="C126" s="42" t="s">
        <v>498</v>
      </c>
      <c r="D126" s="50"/>
      <c r="E126" s="34" t="s">
        <v>459</v>
      </c>
      <c r="F126" s="34" t="s">
        <v>460</v>
      </c>
      <c r="G126" s="25"/>
      <c r="H126" s="25"/>
      <c r="I126" s="25"/>
      <c r="J126" s="27">
        <v>4</v>
      </c>
      <c r="K126" s="27"/>
      <c r="L126" s="27">
        <v>6</v>
      </c>
      <c r="M126" s="27">
        <v>7</v>
      </c>
      <c r="N126" s="13"/>
    </row>
    <row r="127" spans="1:14" ht="31.5" customHeight="1">
      <c r="A127" t="e">
        <f>VLOOKUP(PROPER(TRIM(E127)),'AssetCode HCM'!$B$1:$B$181,2,0)</f>
        <v>#N/A</v>
      </c>
      <c r="B127" s="14" t="s">
        <v>153</v>
      </c>
      <c r="C127" s="71" t="s">
        <v>585</v>
      </c>
      <c r="D127" s="69" t="s">
        <v>498</v>
      </c>
      <c r="E127" s="21" t="s">
        <v>154</v>
      </c>
      <c r="F127" s="21" t="s">
        <v>155</v>
      </c>
      <c r="G127" s="16"/>
      <c r="H127" s="16"/>
      <c r="I127" s="16"/>
      <c r="J127" s="16"/>
      <c r="K127" s="16"/>
      <c r="L127" s="16"/>
      <c r="M127" s="16">
        <v>7</v>
      </c>
      <c r="N127" s="17"/>
    </row>
    <row r="128" spans="1:14" ht="31.5" customHeight="1">
      <c r="A128" t="e">
        <f>VLOOKUP(PROPER(TRIM(E128)),'AssetCode HCM'!$B$1:$B$181,2,0)</f>
        <v>#REF!</v>
      </c>
      <c r="B128" s="14" t="s">
        <v>130</v>
      </c>
      <c r="C128" s="71" t="s">
        <v>586</v>
      </c>
      <c r="D128" s="69" t="s">
        <v>498</v>
      </c>
      <c r="E128" s="21" t="s">
        <v>131</v>
      </c>
      <c r="F128" s="21" t="s">
        <v>132</v>
      </c>
      <c r="G128" s="16"/>
      <c r="H128" s="16"/>
      <c r="I128" s="16"/>
      <c r="J128" s="16">
        <v>4</v>
      </c>
      <c r="K128" s="16"/>
      <c r="L128" s="16">
        <v>6</v>
      </c>
      <c r="M128" s="16">
        <v>7</v>
      </c>
      <c r="N128" s="17"/>
    </row>
    <row r="129" spans="1:14" ht="31.5" customHeight="1">
      <c r="A129" t="e">
        <f>VLOOKUP(PROPER(TRIM(E129)),'AssetCode HCM'!$B$1:$B$181,2,0)</f>
        <v>#N/A</v>
      </c>
      <c r="B129" s="14" t="s">
        <v>133</v>
      </c>
      <c r="C129" s="71" t="s">
        <v>587</v>
      </c>
      <c r="D129" s="69" t="s">
        <v>498</v>
      </c>
      <c r="E129" s="21" t="s">
        <v>134</v>
      </c>
      <c r="F129" s="21" t="s">
        <v>135</v>
      </c>
      <c r="G129" s="16"/>
      <c r="H129" s="16"/>
      <c r="I129" s="16"/>
      <c r="J129" s="16">
        <v>4</v>
      </c>
      <c r="K129" s="16"/>
      <c r="L129" s="16">
        <v>6</v>
      </c>
      <c r="M129" s="16">
        <v>7</v>
      </c>
      <c r="N129" s="17"/>
    </row>
    <row r="130" spans="1:14" ht="31.5" customHeight="1">
      <c r="A130" t="e">
        <f>VLOOKUP(PROPER(TRIM(E130)),'AssetCode HCM'!$B$1:$B$181,2,0)</f>
        <v>#N/A</v>
      </c>
      <c r="B130" s="18" t="s">
        <v>382</v>
      </c>
      <c r="C130" s="73" t="s">
        <v>588</v>
      </c>
      <c r="D130" s="74" t="s">
        <v>498</v>
      </c>
      <c r="E130" s="22" t="s">
        <v>383</v>
      </c>
      <c r="F130" s="22" t="s">
        <v>384</v>
      </c>
      <c r="G130" s="19"/>
      <c r="H130" s="19"/>
      <c r="I130" s="19"/>
      <c r="J130" s="19"/>
      <c r="K130" s="19"/>
      <c r="L130" s="19">
        <v>6</v>
      </c>
      <c r="M130" s="19">
        <v>7</v>
      </c>
      <c r="N130" s="20"/>
    </row>
    <row r="131" spans="1:14" ht="31.5" customHeight="1">
      <c r="B131" s="52"/>
      <c r="C131" s="58"/>
      <c r="D131" s="60"/>
      <c r="E131" s="54"/>
      <c r="F131" s="54"/>
      <c r="G131" s="55"/>
      <c r="H131" s="55"/>
      <c r="I131" s="55"/>
      <c r="J131" s="55"/>
      <c r="K131" s="55"/>
      <c r="L131" s="55"/>
      <c r="M131" s="55"/>
      <c r="N131" s="56"/>
    </row>
    <row r="132" spans="1:14" ht="31.5" customHeight="1">
      <c r="A132" t="e">
        <f>VLOOKUP(PROPER(TRIM(E132)),'AssetCode HCM'!$B$1:$B$181,2,0)</f>
        <v>#N/A</v>
      </c>
      <c r="B132" s="12"/>
      <c r="C132" s="42" t="s">
        <v>499</v>
      </c>
      <c r="D132" s="50"/>
      <c r="E132" s="24" t="s">
        <v>461</v>
      </c>
      <c r="F132" s="24" t="s">
        <v>462</v>
      </c>
      <c r="G132" s="27"/>
      <c r="H132" s="27"/>
      <c r="I132" s="27"/>
      <c r="J132" s="27"/>
      <c r="K132" s="27"/>
      <c r="L132" s="27"/>
      <c r="M132" s="27"/>
      <c r="N132" s="13"/>
    </row>
    <row r="133" spans="1:14" ht="31.5" customHeight="1">
      <c r="A133" t="e">
        <f>VLOOKUP(PROPER(TRIM(E133)),'AssetCode HCM'!$B$1:$B$181,2,0)</f>
        <v>#REF!</v>
      </c>
      <c r="B133" s="14" t="s">
        <v>304</v>
      </c>
      <c r="C133" s="71" t="s">
        <v>589</v>
      </c>
      <c r="D133" s="69" t="s">
        <v>499</v>
      </c>
      <c r="E133" s="21" t="s">
        <v>306</v>
      </c>
      <c r="F133" s="21" t="s">
        <v>307</v>
      </c>
      <c r="G133" s="16"/>
      <c r="H133" s="16"/>
      <c r="I133" s="16"/>
      <c r="J133" s="16"/>
      <c r="K133" s="16"/>
      <c r="L133" s="16"/>
      <c r="M133" s="16">
        <v>7</v>
      </c>
      <c r="N133" s="17"/>
    </row>
    <row r="134" spans="1:14" ht="31.5" customHeight="1">
      <c r="A134" t="e">
        <f>VLOOKUP(PROPER(TRIM(E134)),'AssetCode HCM'!$B$1:$B$181,2,0)</f>
        <v>#REF!</v>
      </c>
      <c r="B134" s="14" t="s">
        <v>186</v>
      </c>
      <c r="C134" s="71" t="s">
        <v>590</v>
      </c>
      <c r="D134" s="69" t="s">
        <v>499</v>
      </c>
      <c r="E134" s="21" t="s">
        <v>187</v>
      </c>
      <c r="F134" s="21" t="s">
        <v>188</v>
      </c>
      <c r="G134" s="16"/>
      <c r="H134" s="16"/>
      <c r="I134" s="16"/>
      <c r="J134" s="16"/>
      <c r="K134" s="16"/>
      <c r="L134" s="16"/>
      <c r="M134" s="16">
        <v>7</v>
      </c>
      <c r="N134" s="17"/>
    </row>
    <row r="135" spans="1:14" ht="31.5" customHeight="1">
      <c r="A135" t="e">
        <f>VLOOKUP(PROPER(TRIM(E135)),'AssetCode HCM'!$B$1:$B$181,2,0)</f>
        <v>#N/A</v>
      </c>
      <c r="B135" s="18" t="s">
        <v>305</v>
      </c>
      <c r="C135" s="73" t="s">
        <v>591</v>
      </c>
      <c r="D135" s="74" t="s">
        <v>499</v>
      </c>
      <c r="E135" s="22" t="s">
        <v>421</v>
      </c>
      <c r="F135" s="22" t="s">
        <v>422</v>
      </c>
      <c r="G135" s="19"/>
      <c r="H135" s="19"/>
      <c r="I135" s="19"/>
      <c r="J135" s="19"/>
      <c r="K135" s="19"/>
      <c r="L135" s="19"/>
      <c r="M135" s="19">
        <v>7</v>
      </c>
      <c r="N135" s="20"/>
    </row>
    <row r="136" spans="1:14" ht="31.5" customHeight="1">
      <c r="B136" s="52"/>
      <c r="C136" s="58"/>
      <c r="D136" s="60"/>
      <c r="E136" s="54"/>
      <c r="F136" s="54"/>
      <c r="G136" s="55"/>
      <c r="H136" s="55"/>
      <c r="I136" s="55"/>
      <c r="J136" s="55"/>
      <c r="K136" s="55"/>
      <c r="L136" s="55"/>
      <c r="M136" s="55"/>
      <c r="N136" s="56"/>
    </row>
    <row r="137" spans="1:14" ht="31.5" customHeight="1">
      <c r="A137" t="e">
        <f>VLOOKUP(PROPER(TRIM(E137)),'AssetCode HCM'!$B$1:$B$181,2,0)</f>
        <v>#N/A</v>
      </c>
      <c r="B137" s="12"/>
      <c r="C137" s="42" t="s">
        <v>500</v>
      </c>
      <c r="D137" s="50"/>
      <c r="E137" s="34" t="s">
        <v>469</v>
      </c>
      <c r="F137" s="34" t="s">
        <v>470</v>
      </c>
      <c r="G137" s="25"/>
      <c r="H137" s="27">
        <v>2</v>
      </c>
      <c r="I137" s="27"/>
      <c r="J137" s="27">
        <v>4</v>
      </c>
      <c r="K137" s="27"/>
      <c r="L137" s="27">
        <v>6</v>
      </c>
      <c r="M137" s="27">
        <v>7</v>
      </c>
      <c r="N137" s="13"/>
    </row>
    <row r="138" spans="1:14" ht="31.5" customHeight="1">
      <c r="A138" t="e">
        <f>VLOOKUP(PROPER(TRIM(E138)),'AssetCode HCM'!$B$1:$B$181,2,0)</f>
        <v>#REF!</v>
      </c>
      <c r="B138" s="14" t="s">
        <v>265</v>
      </c>
      <c r="C138" s="71" t="s">
        <v>592</v>
      </c>
      <c r="D138" s="69" t="s">
        <v>500</v>
      </c>
      <c r="E138" s="21" t="s">
        <v>266</v>
      </c>
      <c r="F138" s="21" t="s">
        <v>267</v>
      </c>
      <c r="G138" s="16"/>
      <c r="H138" s="16"/>
      <c r="I138" s="16"/>
      <c r="J138" s="16"/>
      <c r="K138" s="16"/>
      <c r="L138" s="16"/>
      <c r="M138" s="16">
        <v>7</v>
      </c>
      <c r="N138" s="17"/>
    </row>
    <row r="139" spans="1:14" ht="31.5" customHeight="1">
      <c r="A139" t="e">
        <f>VLOOKUP(PROPER(TRIM(E139)),'AssetCode HCM'!$B$1:$B$181,2,0)</f>
        <v>#N/A</v>
      </c>
      <c r="B139" s="14" t="s">
        <v>268</v>
      </c>
      <c r="C139" s="71" t="s">
        <v>592</v>
      </c>
      <c r="D139" s="69" t="s">
        <v>500</v>
      </c>
      <c r="E139" s="21" t="s">
        <v>269</v>
      </c>
      <c r="F139" s="21" t="s">
        <v>270</v>
      </c>
      <c r="G139" s="16"/>
      <c r="H139" s="16"/>
      <c r="I139" s="16"/>
      <c r="J139" s="16"/>
      <c r="K139" s="16"/>
      <c r="L139" s="16"/>
      <c r="M139" s="16">
        <v>7</v>
      </c>
      <c r="N139" s="17"/>
    </row>
    <row r="140" spans="1:14" ht="31.5" customHeight="1">
      <c r="A140" t="e">
        <f>VLOOKUP(PROPER(TRIM(E140)),'AssetCode HCM'!$B$1:$B$181,2,0)</f>
        <v>#N/A</v>
      </c>
      <c r="B140" s="14" t="s">
        <v>373</v>
      </c>
      <c r="C140" s="71" t="s">
        <v>593</v>
      </c>
      <c r="D140" s="69" t="s">
        <v>500</v>
      </c>
      <c r="E140" s="21" t="s">
        <v>374</v>
      </c>
      <c r="F140" s="21" t="s">
        <v>375</v>
      </c>
      <c r="G140" s="30" t="s">
        <v>369</v>
      </c>
      <c r="H140" s="16"/>
      <c r="I140" s="16"/>
      <c r="J140" s="16"/>
      <c r="K140" s="16"/>
      <c r="L140" s="16">
        <v>6</v>
      </c>
      <c r="M140" s="16">
        <v>7</v>
      </c>
      <c r="N140" s="17"/>
    </row>
    <row r="141" spans="1:14" ht="31.5" customHeight="1">
      <c r="A141" t="e">
        <f>VLOOKUP(PROPER(TRIM(E141)),'AssetCode HCM'!$B$1:$B$181,2,0)</f>
        <v>#REF!</v>
      </c>
      <c r="B141" s="14" t="s">
        <v>293</v>
      </c>
      <c r="C141" s="71" t="s">
        <v>594</v>
      </c>
      <c r="D141" s="69" t="s">
        <v>500</v>
      </c>
      <c r="E141" s="21" t="s">
        <v>294</v>
      </c>
      <c r="F141" s="21" t="s">
        <v>294</v>
      </c>
      <c r="G141" s="16"/>
      <c r="H141" s="16"/>
      <c r="I141" s="16"/>
      <c r="J141" s="16">
        <v>4</v>
      </c>
      <c r="K141" s="16"/>
      <c r="L141" s="16">
        <v>6</v>
      </c>
      <c r="M141" s="16">
        <v>7</v>
      </c>
      <c r="N141" s="17"/>
    </row>
    <row r="142" spans="1:14" ht="31.5" customHeight="1">
      <c r="A142" t="e">
        <f>VLOOKUP(PROPER(TRIM(E142)),'AssetCode HCM'!$B$1:$B$181,2,0)</f>
        <v>#REF!</v>
      </c>
      <c r="B142" s="14" t="s">
        <v>261</v>
      </c>
      <c r="C142" s="71" t="s">
        <v>595</v>
      </c>
      <c r="D142" s="69" t="s">
        <v>500</v>
      </c>
      <c r="E142" s="21" t="s">
        <v>263</v>
      </c>
      <c r="F142" s="21" t="s">
        <v>264</v>
      </c>
      <c r="G142" s="16"/>
      <c r="H142" s="16"/>
      <c r="I142" s="16"/>
      <c r="J142" s="16"/>
      <c r="K142" s="16"/>
      <c r="L142" s="16">
        <v>6</v>
      </c>
      <c r="M142" s="16">
        <v>7</v>
      </c>
      <c r="N142" s="17"/>
    </row>
    <row r="143" spans="1:14" ht="31.5" customHeight="1">
      <c r="A143" t="e">
        <f>VLOOKUP(PROPER(TRIM(E143)),'AssetCode HCM'!$B$1:$B$181,2,0)</f>
        <v>#REF!</v>
      </c>
      <c r="B143" s="14" t="s">
        <v>262</v>
      </c>
      <c r="C143" s="71" t="s">
        <v>595</v>
      </c>
      <c r="D143" s="69" t="s">
        <v>500</v>
      </c>
      <c r="E143" s="21" t="s">
        <v>354</v>
      </c>
      <c r="F143" s="21" t="s">
        <v>264</v>
      </c>
      <c r="G143" s="16"/>
      <c r="H143" s="16"/>
      <c r="I143" s="16"/>
      <c r="J143" s="16"/>
      <c r="K143" s="16"/>
      <c r="L143" s="16">
        <v>6</v>
      </c>
      <c r="M143" s="16">
        <v>7</v>
      </c>
      <c r="N143" s="17"/>
    </row>
    <row r="144" spans="1:14" ht="31.5" customHeight="1">
      <c r="A144" t="e">
        <f>VLOOKUP(PROPER(TRIM(E144)),'AssetCode HCM'!$B$1:$B$181,2,0)</f>
        <v>#REF!</v>
      </c>
      <c r="B144" s="14" t="s">
        <v>295</v>
      </c>
      <c r="C144" s="71" t="s">
        <v>596</v>
      </c>
      <c r="D144" s="69" t="s">
        <v>500</v>
      </c>
      <c r="E144" s="21" t="s">
        <v>296</v>
      </c>
      <c r="F144" s="21" t="s">
        <v>297</v>
      </c>
      <c r="G144" s="16"/>
      <c r="H144" s="16"/>
      <c r="I144" s="16"/>
      <c r="J144" s="16"/>
      <c r="K144" s="16"/>
      <c r="L144" s="16">
        <v>6</v>
      </c>
      <c r="M144" s="16">
        <v>7</v>
      </c>
      <c r="N144" s="17"/>
    </row>
    <row r="145" spans="1:14" ht="31.5" customHeight="1">
      <c r="A145" t="e">
        <f>VLOOKUP(PROPER(TRIM(E145)),'AssetCode HCM'!$B$1:$B$181,2,0)</f>
        <v>#N/A</v>
      </c>
      <c r="B145" s="14" t="s">
        <v>301</v>
      </c>
      <c r="C145" s="71" t="s">
        <v>596</v>
      </c>
      <c r="D145" s="69" t="s">
        <v>500</v>
      </c>
      <c r="E145" s="21" t="s">
        <v>302</v>
      </c>
      <c r="F145" s="21" t="s">
        <v>303</v>
      </c>
      <c r="G145" s="16"/>
      <c r="H145" s="16"/>
      <c r="I145" s="16"/>
      <c r="J145" s="16"/>
      <c r="K145" s="16"/>
      <c r="L145" s="16">
        <v>6</v>
      </c>
      <c r="M145" s="16">
        <v>7</v>
      </c>
      <c r="N145" s="17"/>
    </row>
    <row r="146" spans="1:14" ht="31.5" customHeight="1">
      <c r="A146" t="e">
        <f>VLOOKUP(PROPER(TRIM(E146)),'AssetCode HCM'!$B$1:$B$181,2,0)</f>
        <v>#N/A</v>
      </c>
      <c r="B146" s="14" t="s">
        <v>254</v>
      </c>
      <c r="C146" s="71" t="s">
        <v>597</v>
      </c>
      <c r="D146" s="69" t="s">
        <v>500</v>
      </c>
      <c r="E146" s="21" t="s">
        <v>256</v>
      </c>
      <c r="F146" s="21" t="s">
        <v>257</v>
      </c>
      <c r="G146" s="16"/>
      <c r="H146" s="16"/>
      <c r="I146" s="16"/>
      <c r="J146" s="16"/>
      <c r="K146" s="16"/>
      <c r="L146" s="16"/>
      <c r="M146" s="16">
        <v>7</v>
      </c>
      <c r="N146" s="17"/>
    </row>
    <row r="147" spans="1:14" ht="31.5" customHeight="1">
      <c r="A147" t="e">
        <f>VLOOKUP(PROPER(TRIM(E147)),'AssetCode HCM'!$B$1:$B$181,2,0)</f>
        <v>#N/A</v>
      </c>
      <c r="B147" s="14" t="s">
        <v>255</v>
      </c>
      <c r="C147" s="71" t="s">
        <v>597</v>
      </c>
      <c r="D147" s="69" t="s">
        <v>500</v>
      </c>
      <c r="E147" s="21" t="s">
        <v>467</v>
      </c>
      <c r="F147" s="21" t="s">
        <v>634</v>
      </c>
      <c r="G147" s="16"/>
      <c r="H147" s="16"/>
      <c r="I147" s="16"/>
      <c r="J147" s="16"/>
      <c r="K147" s="16"/>
      <c r="L147" s="16"/>
      <c r="M147" s="16">
        <v>7</v>
      </c>
      <c r="N147" s="17"/>
    </row>
    <row r="148" spans="1:14" ht="31.5" customHeight="1">
      <c r="A148" t="e">
        <f>VLOOKUP(PROPER(TRIM(E148)),'AssetCode HCM'!$B$1:$B$181,2,0)</f>
        <v>#REF!</v>
      </c>
      <c r="B148" s="14" t="s">
        <v>112</v>
      </c>
      <c r="C148" s="71" t="s">
        <v>598</v>
      </c>
      <c r="D148" s="69" t="s">
        <v>500</v>
      </c>
      <c r="E148" s="21" t="s">
        <v>113</v>
      </c>
      <c r="F148" s="21" t="s">
        <v>114</v>
      </c>
      <c r="G148" s="16"/>
      <c r="H148" s="16">
        <v>2</v>
      </c>
      <c r="I148" s="16"/>
      <c r="J148" s="28"/>
      <c r="K148" s="16"/>
      <c r="L148" s="16">
        <v>6</v>
      </c>
      <c r="M148" s="16">
        <v>7</v>
      </c>
      <c r="N148" s="17"/>
    </row>
    <row r="149" spans="1:14" ht="31.5" customHeight="1">
      <c r="A149" t="e">
        <f>VLOOKUP(PROPER(TRIM(E149)),'AssetCode HCM'!$B$1:$B$181,2,0)</f>
        <v>#N/A</v>
      </c>
      <c r="B149" s="14" t="s">
        <v>118</v>
      </c>
      <c r="C149" s="71" t="s">
        <v>599</v>
      </c>
      <c r="D149" s="69" t="s">
        <v>500</v>
      </c>
      <c r="E149" s="21" t="s">
        <v>119</v>
      </c>
      <c r="F149" s="21" t="s">
        <v>120</v>
      </c>
      <c r="G149" s="16"/>
      <c r="H149" s="16"/>
      <c r="I149" s="16"/>
      <c r="J149" s="16"/>
      <c r="K149" s="16"/>
      <c r="L149" s="16"/>
      <c r="M149" s="16">
        <v>7</v>
      </c>
      <c r="N149" s="17"/>
    </row>
    <row r="150" spans="1:14" ht="31.5" customHeight="1">
      <c r="A150" t="e">
        <f>VLOOKUP(PROPER(TRIM(E150)),'AssetCode HCM'!$B$1:$B$181,2,0)</f>
        <v>#REF!</v>
      </c>
      <c r="B150" s="14" t="s">
        <v>258</v>
      </c>
      <c r="C150" s="71" t="s">
        <v>599</v>
      </c>
      <c r="D150" s="69" t="s">
        <v>500</v>
      </c>
      <c r="E150" s="21" t="s">
        <v>259</v>
      </c>
      <c r="F150" s="21" t="s">
        <v>260</v>
      </c>
      <c r="G150" s="16"/>
      <c r="H150" s="16"/>
      <c r="I150" s="16"/>
      <c r="J150" s="16"/>
      <c r="K150" s="16"/>
      <c r="L150" s="16"/>
      <c r="M150" s="16">
        <v>7</v>
      </c>
      <c r="N150" s="17"/>
    </row>
    <row r="151" spans="1:14" ht="31.5" customHeight="1">
      <c r="A151" t="e">
        <f>VLOOKUP(PROPER(TRIM(E151)),'AssetCode HCM'!$B$1:$B$181,2,0)</f>
        <v>#N/A</v>
      </c>
      <c r="B151" s="14" t="s">
        <v>380</v>
      </c>
      <c r="C151" s="71" t="s">
        <v>599</v>
      </c>
      <c r="D151" s="69" t="s">
        <v>500</v>
      </c>
      <c r="E151" s="21" t="s">
        <v>381</v>
      </c>
      <c r="F151" s="21" t="s">
        <v>260</v>
      </c>
      <c r="G151" s="16"/>
      <c r="H151" s="16"/>
      <c r="I151" s="16"/>
      <c r="J151" s="16"/>
      <c r="K151" s="16"/>
      <c r="L151" s="16"/>
      <c r="M151" s="16">
        <v>7</v>
      </c>
      <c r="N151" s="17"/>
    </row>
    <row r="152" spans="1:14" ht="31.5" customHeight="1">
      <c r="A152" t="e">
        <f>VLOOKUP(PROPER(TRIM(E152)),'AssetCode HCM'!$B$1:$B$181,2,0)</f>
        <v>#N/A</v>
      </c>
      <c r="B152" s="14" t="s">
        <v>278</v>
      </c>
      <c r="C152" s="71" t="s">
        <v>600</v>
      </c>
      <c r="D152" s="69" t="s">
        <v>500</v>
      </c>
      <c r="E152" s="21" t="s">
        <v>643</v>
      </c>
      <c r="F152" s="21" t="s">
        <v>279</v>
      </c>
      <c r="G152" s="16"/>
      <c r="H152" s="16"/>
      <c r="I152" s="16"/>
      <c r="J152" s="16"/>
      <c r="K152" s="16"/>
      <c r="L152" s="16"/>
      <c r="M152" s="16">
        <v>7</v>
      </c>
      <c r="N152" s="17"/>
    </row>
    <row r="153" spans="1:14" ht="31.5" customHeight="1">
      <c r="A153" t="e">
        <f>VLOOKUP(PROPER(TRIM(E153)),'AssetCode HCM'!$B$1:$B$181,2,0)</f>
        <v>#N/A</v>
      </c>
      <c r="B153" s="14" t="s">
        <v>280</v>
      </c>
      <c r="C153" s="71" t="s">
        <v>600</v>
      </c>
      <c r="D153" s="69" t="s">
        <v>500</v>
      </c>
      <c r="E153" s="21" t="s">
        <v>643</v>
      </c>
      <c r="F153" s="21" t="s">
        <v>279</v>
      </c>
      <c r="G153" s="16"/>
      <c r="H153" s="16"/>
      <c r="I153" s="16"/>
      <c r="J153" s="16"/>
      <c r="K153" s="16"/>
      <c r="L153" s="16"/>
      <c r="M153" s="16">
        <v>7</v>
      </c>
      <c r="N153" s="17"/>
    </row>
    <row r="154" spans="1:14" ht="31.5" customHeight="1">
      <c r="A154" t="e">
        <f>VLOOKUP(PROPER(TRIM(E154)),'AssetCode HCM'!$B$1:$B$181,2,0)</f>
        <v>#N/A</v>
      </c>
      <c r="B154" s="14" t="s">
        <v>281</v>
      </c>
      <c r="C154" s="71" t="s">
        <v>600</v>
      </c>
      <c r="D154" s="69" t="s">
        <v>500</v>
      </c>
      <c r="E154" s="21" t="s">
        <v>644</v>
      </c>
      <c r="F154" s="21" t="s">
        <v>282</v>
      </c>
      <c r="G154" s="16"/>
      <c r="H154" s="16"/>
      <c r="I154" s="16"/>
      <c r="J154" s="16"/>
      <c r="K154" s="16"/>
      <c r="L154" s="16"/>
      <c r="M154" s="16">
        <v>7</v>
      </c>
      <c r="N154" s="17"/>
    </row>
    <row r="155" spans="1:14" ht="31.5" customHeight="1">
      <c r="A155" t="e">
        <f>VLOOKUP(PROPER(TRIM(E155)),'AssetCode HCM'!$B$1:$B$181,2,0)</f>
        <v>#N/A</v>
      </c>
      <c r="B155" s="14" t="s">
        <v>283</v>
      </c>
      <c r="C155" s="71" t="s">
        <v>600</v>
      </c>
      <c r="D155" s="69" t="s">
        <v>500</v>
      </c>
      <c r="E155" s="21" t="s">
        <v>284</v>
      </c>
      <c r="F155" s="21" t="s">
        <v>285</v>
      </c>
      <c r="G155" s="16"/>
      <c r="H155" s="16"/>
      <c r="I155" s="16"/>
      <c r="J155" s="16"/>
      <c r="K155" s="16"/>
      <c r="L155" s="16"/>
      <c r="M155" s="16">
        <v>7</v>
      </c>
      <c r="N155" s="17"/>
    </row>
    <row r="156" spans="1:14" ht="31.5" customHeight="1">
      <c r="A156" t="e">
        <f>VLOOKUP(PROPER(TRIM(E156)),'AssetCode HCM'!$B$1:$B$181,2,0)</f>
        <v>#N/A</v>
      </c>
      <c r="B156" s="14" t="s">
        <v>286</v>
      </c>
      <c r="C156" s="71" t="s">
        <v>601</v>
      </c>
      <c r="D156" s="69" t="s">
        <v>500</v>
      </c>
      <c r="E156" s="21" t="s">
        <v>287</v>
      </c>
      <c r="F156" s="21" t="s">
        <v>288</v>
      </c>
      <c r="G156" s="16"/>
      <c r="H156" s="16"/>
      <c r="I156" s="16"/>
      <c r="J156" s="16"/>
      <c r="K156" s="16"/>
      <c r="L156" s="16">
        <v>6</v>
      </c>
      <c r="M156" s="16">
        <v>7</v>
      </c>
      <c r="N156" s="17"/>
    </row>
    <row r="157" spans="1:14" ht="31.5" customHeight="1">
      <c r="A157" t="e">
        <f>VLOOKUP(PROPER(TRIM(E157)),'AssetCode HCM'!$B$1:$B$181,2,0)</f>
        <v>#REF!</v>
      </c>
      <c r="B157" s="14" t="s">
        <v>251</v>
      </c>
      <c r="C157" s="71" t="s">
        <v>602</v>
      </c>
      <c r="D157" s="69" t="s">
        <v>500</v>
      </c>
      <c r="E157" s="21" t="s">
        <v>252</v>
      </c>
      <c r="F157" s="21" t="s">
        <v>253</v>
      </c>
      <c r="G157" s="16"/>
      <c r="H157" s="16"/>
      <c r="I157" s="16"/>
      <c r="J157" s="16"/>
      <c r="K157" s="16"/>
      <c r="L157" s="16">
        <v>6</v>
      </c>
      <c r="M157" s="16">
        <v>7</v>
      </c>
      <c r="N157" s="17"/>
    </row>
    <row r="158" spans="1:14" ht="31.5" customHeight="1">
      <c r="A158" t="e">
        <f>VLOOKUP(PROPER(TRIM(E158)),'AssetCode HCM'!$B$1:$B$181,2,0)</f>
        <v>#REF!</v>
      </c>
      <c r="B158" s="14" t="s">
        <v>274</v>
      </c>
      <c r="C158" s="71" t="s">
        <v>602</v>
      </c>
      <c r="D158" s="69" t="s">
        <v>500</v>
      </c>
      <c r="E158" s="21" t="s">
        <v>276</v>
      </c>
      <c r="F158" s="21" t="s">
        <v>277</v>
      </c>
      <c r="G158" s="16"/>
      <c r="H158" s="16"/>
      <c r="I158" s="16"/>
      <c r="J158" s="16"/>
      <c r="K158" s="16"/>
      <c r="L158" s="16">
        <v>6</v>
      </c>
      <c r="M158" s="16">
        <v>7</v>
      </c>
      <c r="N158" s="17"/>
    </row>
    <row r="159" spans="1:14" ht="31.5" customHeight="1">
      <c r="A159" t="e">
        <f>VLOOKUP(PROPER(TRIM(E159)),'AssetCode HCM'!$B$1:$B$181,2,0)</f>
        <v>#N/A</v>
      </c>
      <c r="B159" s="14" t="s">
        <v>275</v>
      </c>
      <c r="C159" s="71" t="s">
        <v>602</v>
      </c>
      <c r="D159" s="69" t="s">
        <v>500</v>
      </c>
      <c r="E159" s="21" t="s">
        <v>318</v>
      </c>
      <c r="F159" s="21" t="s">
        <v>319</v>
      </c>
      <c r="G159" s="16"/>
      <c r="H159" s="16"/>
      <c r="I159" s="16"/>
      <c r="J159" s="16"/>
      <c r="K159" s="16"/>
      <c r="L159" s="16">
        <v>6</v>
      </c>
      <c r="M159" s="16">
        <v>7</v>
      </c>
      <c r="N159" s="17"/>
    </row>
    <row r="160" spans="1:14" ht="31.5" customHeight="1">
      <c r="A160" t="e">
        <f>VLOOKUP(PROPER(TRIM(E160)),'AssetCode HCM'!$B$1:$B$181,2,0)</f>
        <v>#N/A</v>
      </c>
      <c r="B160" s="18" t="s">
        <v>15</v>
      </c>
      <c r="C160" s="73" t="s">
        <v>603</v>
      </c>
      <c r="D160" s="74" t="s">
        <v>500</v>
      </c>
      <c r="E160" s="22" t="s">
        <v>658</v>
      </c>
      <c r="F160" s="22" t="s">
        <v>635</v>
      </c>
      <c r="G160" s="19"/>
      <c r="H160" s="19"/>
      <c r="I160" s="19"/>
      <c r="J160" s="19"/>
      <c r="K160" s="19"/>
      <c r="L160" s="19">
        <v>6</v>
      </c>
      <c r="M160" s="19">
        <v>7</v>
      </c>
      <c r="N160" s="20"/>
    </row>
    <row r="161" spans="1:14" ht="31.5" customHeight="1">
      <c r="B161" s="52"/>
      <c r="C161" s="109" t="s">
        <v>3149</v>
      </c>
      <c r="D161" s="60">
        <v>13</v>
      </c>
      <c r="E161" s="54"/>
      <c r="F161" s="54"/>
      <c r="G161" s="55"/>
      <c r="H161" s="55"/>
      <c r="I161" s="55"/>
      <c r="J161" s="55"/>
      <c r="K161" s="55"/>
      <c r="L161" s="55"/>
      <c r="M161" s="55"/>
      <c r="N161" s="56"/>
    </row>
    <row r="162" spans="1:14" ht="31.5" customHeight="1">
      <c r="A162" t="e">
        <f>VLOOKUP(PROPER(TRIM(E162)),'AssetCode HCM'!$B$1:$B$181,2,0)</f>
        <v>#REF!</v>
      </c>
      <c r="B162" s="12" t="s">
        <v>189</v>
      </c>
      <c r="C162" s="42" t="s">
        <v>501</v>
      </c>
      <c r="D162" s="50"/>
      <c r="E162" s="24" t="s">
        <v>190</v>
      </c>
      <c r="F162" s="24" t="s">
        <v>191</v>
      </c>
      <c r="G162" s="27"/>
      <c r="H162" s="27"/>
      <c r="I162" s="27"/>
      <c r="J162" s="27"/>
      <c r="K162" s="27"/>
      <c r="L162" s="27">
        <v>6</v>
      </c>
      <c r="M162" s="27">
        <v>7</v>
      </c>
      <c r="N162" s="13"/>
    </row>
    <row r="163" spans="1:14" ht="31.5" customHeight="1">
      <c r="A163" t="e">
        <f>VLOOKUP(PROPER(TRIM(E163)),'AssetCode HCM'!$B$1:$B$181,2,0)</f>
        <v>#N/A</v>
      </c>
      <c r="B163" s="14" t="s">
        <v>406</v>
      </c>
      <c r="C163" s="71" t="s">
        <v>604</v>
      </c>
      <c r="D163" s="69" t="s">
        <v>501</v>
      </c>
      <c r="E163" s="21" t="s">
        <v>407</v>
      </c>
      <c r="F163" s="21" t="s">
        <v>408</v>
      </c>
      <c r="G163" s="16"/>
      <c r="H163" s="16"/>
      <c r="I163" s="16"/>
      <c r="J163" s="16"/>
      <c r="K163" s="16"/>
      <c r="L163" s="16"/>
      <c r="M163" s="16">
        <v>7</v>
      </c>
      <c r="N163" s="17"/>
    </row>
    <row r="164" spans="1:14" ht="31.5" customHeight="1">
      <c r="A164" t="e">
        <f>VLOOKUP(PROPER(TRIM(E164)),'AssetCode HCM'!$B$1:$B$181,2,0)</f>
        <v>#REF!</v>
      </c>
      <c r="B164" s="14" t="s">
        <v>159</v>
      </c>
      <c r="C164" s="71" t="s">
        <v>605</v>
      </c>
      <c r="D164" s="69" t="s">
        <v>501</v>
      </c>
      <c r="E164" s="21" t="s">
        <v>165</v>
      </c>
      <c r="F164" s="21" t="s">
        <v>166</v>
      </c>
      <c r="G164" s="16"/>
      <c r="H164" s="16"/>
      <c r="I164" s="16"/>
      <c r="J164" s="16"/>
      <c r="K164" s="16"/>
      <c r="L164" s="16">
        <v>6</v>
      </c>
      <c r="M164" s="16">
        <v>7</v>
      </c>
      <c r="N164" s="17"/>
    </row>
    <row r="165" spans="1:14" ht="31.5" customHeight="1">
      <c r="A165" t="e">
        <f>VLOOKUP(PROPER(TRIM(E165)),'AssetCode HCM'!$B$1:$B$181,2,0)</f>
        <v>#N/A</v>
      </c>
      <c r="B165" s="18" t="s">
        <v>212</v>
      </c>
      <c r="C165" s="73" t="s">
        <v>606</v>
      </c>
      <c r="D165" s="74" t="s">
        <v>501</v>
      </c>
      <c r="E165" s="22" t="s">
        <v>213</v>
      </c>
      <c r="F165" s="22" t="s">
        <v>214</v>
      </c>
      <c r="G165" s="19"/>
      <c r="H165" s="19"/>
      <c r="I165" s="19"/>
      <c r="J165" s="19"/>
      <c r="K165" s="19"/>
      <c r="L165" s="19"/>
      <c r="M165" s="19">
        <v>7</v>
      </c>
      <c r="N165" s="20"/>
    </row>
    <row r="166" spans="1:14" ht="31.5" customHeight="1">
      <c r="B166" s="52"/>
      <c r="C166" s="58"/>
      <c r="D166" s="60"/>
      <c r="E166" s="54"/>
      <c r="F166" s="54"/>
      <c r="G166" s="55"/>
      <c r="H166" s="55"/>
      <c r="I166" s="55"/>
      <c r="J166" s="55"/>
      <c r="K166" s="55"/>
      <c r="L166" s="55"/>
      <c r="M166" s="55"/>
      <c r="N166" s="56"/>
    </row>
    <row r="167" spans="1:14" ht="31.5" customHeight="1">
      <c r="A167" t="e">
        <f>VLOOKUP(PROPER(TRIM(E167)),'AssetCode HCM'!$B$1:$B$181,2,0)</f>
        <v>#N/A</v>
      </c>
      <c r="B167" s="12" t="s">
        <v>231</v>
      </c>
      <c r="C167" s="42" t="s">
        <v>502</v>
      </c>
      <c r="D167" s="50"/>
      <c r="E167" s="24" t="s">
        <v>388</v>
      </c>
      <c r="F167" s="35" t="s">
        <v>473</v>
      </c>
      <c r="G167" s="27"/>
      <c r="H167" s="27">
        <v>2</v>
      </c>
      <c r="I167" s="27"/>
      <c r="J167" s="27"/>
      <c r="K167" s="27"/>
      <c r="L167" s="27">
        <v>6</v>
      </c>
      <c r="M167" s="27">
        <v>7</v>
      </c>
      <c r="N167" s="13"/>
    </row>
    <row r="168" spans="1:14" ht="31.5" customHeight="1">
      <c r="A168" t="e">
        <f>VLOOKUP(PROPER(TRIM(E168)),'AssetCode HCM'!$B$1:$B$181,2,0)</f>
        <v>#REF!</v>
      </c>
      <c r="B168" s="14" t="s">
        <v>156</v>
      </c>
      <c r="C168" s="71" t="s">
        <v>607</v>
      </c>
      <c r="D168" s="69" t="s">
        <v>502</v>
      </c>
      <c r="E168" s="21" t="s">
        <v>157</v>
      </c>
      <c r="F168" s="21" t="s">
        <v>239</v>
      </c>
      <c r="G168" s="16"/>
      <c r="H168" s="16">
        <v>2</v>
      </c>
      <c r="I168" s="16"/>
      <c r="J168" s="16"/>
      <c r="K168" s="16"/>
      <c r="L168" s="16">
        <v>6</v>
      </c>
      <c r="M168" s="16">
        <v>7</v>
      </c>
      <c r="N168" s="17"/>
    </row>
    <row r="169" spans="1:14" ht="31.5" customHeight="1">
      <c r="A169" t="e">
        <f>VLOOKUP(PROPER(TRIM(E169)),'AssetCode HCM'!$B$1:$B$181,2,0)</f>
        <v>#N/A</v>
      </c>
      <c r="B169" s="14" t="s">
        <v>330</v>
      </c>
      <c r="C169" s="71" t="s">
        <v>607</v>
      </c>
      <c r="D169" s="69" t="s">
        <v>502</v>
      </c>
      <c r="E169" s="21" t="s">
        <v>331</v>
      </c>
      <c r="F169" s="21"/>
      <c r="G169" s="16"/>
      <c r="H169" s="16">
        <v>2</v>
      </c>
      <c r="I169" s="16"/>
      <c r="J169" s="16"/>
      <c r="K169" s="16"/>
      <c r="L169" s="16">
        <v>6</v>
      </c>
      <c r="M169" s="16">
        <v>7</v>
      </c>
      <c r="N169" s="17"/>
    </row>
    <row r="170" spans="1:14" ht="31.5" customHeight="1">
      <c r="A170" t="e">
        <f>VLOOKUP(PROPER(TRIM(E170)),'AssetCode HCM'!$B$1:$B$181,2,0)</f>
        <v>#N/A</v>
      </c>
      <c r="B170" s="14" t="s">
        <v>115</v>
      </c>
      <c r="C170" s="71" t="s">
        <v>607</v>
      </c>
      <c r="D170" s="69" t="s">
        <v>502</v>
      </c>
      <c r="E170" s="21" t="s">
        <v>116</v>
      </c>
      <c r="F170" s="21" t="s">
        <v>117</v>
      </c>
      <c r="G170" s="16"/>
      <c r="H170" s="16">
        <v>2</v>
      </c>
      <c r="I170" s="16"/>
      <c r="J170" s="16"/>
      <c r="K170" s="16"/>
      <c r="L170" s="16">
        <v>6</v>
      </c>
      <c r="M170" s="16">
        <v>7</v>
      </c>
      <c r="N170" s="17"/>
    </row>
    <row r="171" spans="1:14" ht="31.5" customHeight="1">
      <c r="A171" t="e">
        <f>VLOOKUP(PROPER(TRIM(E171)),'AssetCode HCM'!$B$1:$B$181,2,0)</f>
        <v>#N/A</v>
      </c>
      <c r="B171" s="14" t="s">
        <v>385</v>
      </c>
      <c r="C171" s="71" t="s">
        <v>607</v>
      </c>
      <c r="D171" s="69" t="s">
        <v>502</v>
      </c>
      <c r="E171" s="21" t="s">
        <v>386</v>
      </c>
      <c r="F171" s="21" t="s">
        <v>387</v>
      </c>
      <c r="G171" s="16"/>
      <c r="H171" s="16">
        <v>2</v>
      </c>
      <c r="I171" s="16"/>
      <c r="J171" s="16"/>
      <c r="K171" s="16"/>
      <c r="L171" s="16">
        <v>6</v>
      </c>
      <c r="M171" s="16">
        <v>7</v>
      </c>
      <c r="N171" s="17"/>
    </row>
    <row r="172" spans="1:14" ht="31.5" customHeight="1">
      <c r="A172" t="e">
        <f>VLOOKUP(PROPER(TRIM(E172)),'AssetCode HCM'!$B$1:$B$181,2,0)</f>
        <v>#N/A</v>
      </c>
      <c r="B172" s="14" t="s">
        <v>209</v>
      </c>
      <c r="C172" s="71" t="s">
        <v>608</v>
      </c>
      <c r="D172" s="69" t="s">
        <v>502</v>
      </c>
      <c r="E172" s="21" t="s">
        <v>210</v>
      </c>
      <c r="F172" s="21" t="s">
        <v>211</v>
      </c>
      <c r="G172" s="16"/>
      <c r="H172" s="16">
        <v>2</v>
      </c>
      <c r="I172" s="16"/>
      <c r="J172" s="16"/>
      <c r="K172" s="16"/>
      <c r="L172" s="16">
        <v>6</v>
      </c>
      <c r="M172" s="16">
        <v>7</v>
      </c>
      <c r="N172" s="17"/>
    </row>
    <row r="173" spans="1:14" ht="31.5" customHeight="1">
      <c r="A173" t="e">
        <f>VLOOKUP(PROPER(TRIM(E173)),'AssetCode HCM'!$B$1:$B$181,2,0)</f>
        <v>#N/A</v>
      </c>
      <c r="B173" s="14" t="s">
        <v>215</v>
      </c>
      <c r="C173" s="71" t="s">
        <v>609</v>
      </c>
      <c r="D173" s="69" t="s">
        <v>502</v>
      </c>
      <c r="E173" s="21" t="s">
        <v>216</v>
      </c>
      <c r="F173" s="21" t="s">
        <v>217</v>
      </c>
      <c r="G173" s="16"/>
      <c r="H173" s="16">
        <v>2</v>
      </c>
      <c r="I173" s="16"/>
      <c r="J173" s="16"/>
      <c r="K173" s="16"/>
      <c r="L173" s="16">
        <v>6</v>
      </c>
      <c r="M173" s="16">
        <v>7</v>
      </c>
      <c r="N173" s="17"/>
    </row>
    <row r="174" spans="1:14" ht="31.5" customHeight="1">
      <c r="A174" t="e">
        <f>VLOOKUP(PROPER(TRIM(E174)),'AssetCode HCM'!$B$1:$B$181,2,0)</f>
        <v>#N/A</v>
      </c>
      <c r="B174" s="14" t="s">
        <v>218</v>
      </c>
      <c r="C174" s="71" t="s">
        <v>610</v>
      </c>
      <c r="D174" s="69" t="s">
        <v>502</v>
      </c>
      <c r="E174" s="21" t="s">
        <v>219</v>
      </c>
      <c r="F174" s="21" t="s">
        <v>220</v>
      </c>
      <c r="G174" s="16"/>
      <c r="H174" s="16">
        <v>2</v>
      </c>
      <c r="I174" s="16"/>
      <c r="J174" s="16"/>
      <c r="K174" s="16"/>
      <c r="L174" s="16">
        <v>6</v>
      </c>
      <c r="M174" s="16">
        <v>7</v>
      </c>
      <c r="N174" s="17"/>
    </row>
    <row r="175" spans="1:14" ht="31.5" customHeight="1">
      <c r="A175" t="e">
        <f>VLOOKUP(PROPER(TRIM(E175)),'AssetCode HCM'!$B$1:$B$181,2,0)</f>
        <v>#N/A</v>
      </c>
      <c r="B175" s="14" t="s">
        <v>170</v>
      </c>
      <c r="C175" s="71" t="s">
        <v>611</v>
      </c>
      <c r="D175" s="69" t="s">
        <v>502</v>
      </c>
      <c r="E175" s="21" t="s">
        <v>172</v>
      </c>
      <c r="F175" s="21" t="s">
        <v>173</v>
      </c>
      <c r="G175" s="16"/>
      <c r="H175" s="16">
        <v>2</v>
      </c>
      <c r="I175" s="16"/>
      <c r="J175" s="16"/>
      <c r="K175" s="16"/>
      <c r="L175" s="16">
        <v>6</v>
      </c>
      <c r="M175" s="16">
        <v>7</v>
      </c>
      <c r="N175" s="17"/>
    </row>
    <row r="176" spans="1:14" ht="31.5" customHeight="1">
      <c r="A176" t="e">
        <f>VLOOKUP(PROPER(TRIM(E176)),'AssetCode HCM'!$B$1:$B$181,2,0)</f>
        <v>#N/A</v>
      </c>
      <c r="B176" s="14" t="s">
        <v>237</v>
      </c>
      <c r="C176" s="71" t="s">
        <v>612</v>
      </c>
      <c r="D176" s="69" t="s">
        <v>502</v>
      </c>
      <c r="E176" s="21" t="s">
        <v>238</v>
      </c>
      <c r="F176" s="21" t="s">
        <v>239</v>
      </c>
      <c r="G176" s="16"/>
      <c r="H176" s="16">
        <v>2</v>
      </c>
      <c r="I176" s="16"/>
      <c r="J176" s="16"/>
      <c r="K176" s="16"/>
      <c r="L176" s="16">
        <v>6</v>
      </c>
      <c r="M176" s="16">
        <v>7</v>
      </c>
      <c r="N176" s="17"/>
    </row>
    <row r="177" spans="1:14" ht="31.5" customHeight="1">
      <c r="A177" t="e">
        <f>VLOOKUP(PROPER(TRIM(E177)),'AssetCode HCM'!$B$1:$B$181,2,0)</f>
        <v>#N/A</v>
      </c>
      <c r="B177" s="14" t="s">
        <v>240</v>
      </c>
      <c r="C177" s="71" t="s">
        <v>612</v>
      </c>
      <c r="D177" s="69" t="s">
        <v>502</v>
      </c>
      <c r="E177" s="21" t="s">
        <v>241</v>
      </c>
      <c r="F177" s="21" t="s">
        <v>239</v>
      </c>
      <c r="G177" s="16"/>
      <c r="H177" s="16">
        <v>2</v>
      </c>
      <c r="I177" s="16"/>
      <c r="J177" s="16"/>
      <c r="K177" s="16"/>
      <c r="L177" s="16">
        <v>6</v>
      </c>
      <c r="M177" s="16">
        <v>7</v>
      </c>
      <c r="N177" s="17"/>
    </row>
    <row r="178" spans="1:14" ht="31.5" customHeight="1">
      <c r="A178" t="e">
        <f>VLOOKUP(PROPER(TRIM(E178)),'AssetCode HCM'!$B$1:$B$181,2,0)</f>
        <v>#N/A</v>
      </c>
      <c r="B178" s="14" t="s">
        <v>242</v>
      </c>
      <c r="C178" s="71" t="s">
        <v>612</v>
      </c>
      <c r="D178" s="69" t="s">
        <v>502</v>
      </c>
      <c r="E178" s="21" t="s">
        <v>243</v>
      </c>
      <c r="F178" s="21" t="s">
        <v>239</v>
      </c>
      <c r="G178" s="16"/>
      <c r="H178" s="16">
        <v>2</v>
      </c>
      <c r="I178" s="16"/>
      <c r="J178" s="16"/>
      <c r="K178" s="16"/>
      <c r="L178" s="16">
        <v>6</v>
      </c>
      <c r="M178" s="16">
        <v>7</v>
      </c>
      <c r="N178" s="17"/>
    </row>
    <row r="179" spans="1:14" ht="31.5" customHeight="1">
      <c r="A179" t="e">
        <f>VLOOKUP(PROPER(TRIM(E179)),'AssetCode HCM'!$B$1:$B$181,2,0)</f>
        <v>#N/A</v>
      </c>
      <c r="B179" s="14" t="s">
        <v>320</v>
      </c>
      <c r="C179" s="71" t="s">
        <v>613</v>
      </c>
      <c r="D179" s="69" t="s">
        <v>502</v>
      </c>
      <c r="E179" s="21" t="s">
        <v>452</v>
      </c>
      <c r="F179" s="21" t="s">
        <v>321</v>
      </c>
      <c r="G179" s="16"/>
      <c r="H179" s="16">
        <v>2</v>
      </c>
      <c r="I179" s="16"/>
      <c r="J179" s="16"/>
      <c r="K179" s="16"/>
      <c r="L179" s="16">
        <v>6</v>
      </c>
      <c r="M179" s="16">
        <v>7</v>
      </c>
      <c r="N179" s="17"/>
    </row>
    <row r="180" spans="1:14" ht="31.5" customHeight="1">
      <c r="A180" t="e">
        <f>VLOOKUP(PROPER(TRIM(E180)),'AssetCode HCM'!$B$1:$B$181,2,0)</f>
        <v>#N/A</v>
      </c>
      <c r="B180" s="14" t="s">
        <v>171</v>
      </c>
      <c r="C180" s="71" t="s">
        <v>613</v>
      </c>
      <c r="D180" s="69" t="s">
        <v>502</v>
      </c>
      <c r="E180" s="21" t="s">
        <v>322</v>
      </c>
      <c r="F180" s="21" t="s">
        <v>323</v>
      </c>
      <c r="G180" s="16"/>
      <c r="H180" s="16">
        <v>2</v>
      </c>
      <c r="I180" s="16"/>
      <c r="J180" s="16"/>
      <c r="K180" s="16"/>
      <c r="L180" s="16">
        <v>6</v>
      </c>
      <c r="M180" s="16">
        <v>7</v>
      </c>
      <c r="N180" s="17"/>
    </row>
    <row r="181" spans="1:14" ht="31.5" customHeight="1">
      <c r="A181" t="e">
        <f>VLOOKUP(PROPER(TRIM(E181)),'AssetCode HCM'!$B$1:$B$181,2,0)</f>
        <v>#N/A</v>
      </c>
      <c r="B181" s="14" t="s">
        <v>324</v>
      </c>
      <c r="C181" s="71" t="s">
        <v>614</v>
      </c>
      <c r="D181" s="69" t="s">
        <v>502</v>
      </c>
      <c r="E181" s="21" t="s">
        <v>325</v>
      </c>
      <c r="F181" s="21" t="s">
        <v>326</v>
      </c>
      <c r="G181" s="16"/>
      <c r="H181" s="16">
        <v>2</v>
      </c>
      <c r="I181" s="16"/>
      <c r="J181" s="16"/>
      <c r="K181" s="16"/>
      <c r="L181" s="16">
        <v>6</v>
      </c>
      <c r="M181" s="16">
        <v>7</v>
      </c>
      <c r="N181" s="17"/>
    </row>
    <row r="182" spans="1:14" ht="31.5" customHeight="1">
      <c r="A182" t="e">
        <f>VLOOKUP(PROPER(TRIM(E182)),'AssetCode HCM'!$B$1:$B$181,2,0)</f>
        <v>#N/A</v>
      </c>
      <c r="B182" s="14" t="s">
        <v>176</v>
      </c>
      <c r="C182" s="71" t="s">
        <v>615</v>
      </c>
      <c r="D182" s="69" t="s">
        <v>502</v>
      </c>
      <c r="E182" s="21" t="s">
        <v>178</v>
      </c>
      <c r="F182" s="21" t="s">
        <v>179</v>
      </c>
      <c r="G182" s="16"/>
      <c r="H182" s="16">
        <v>2</v>
      </c>
      <c r="I182" s="16"/>
      <c r="J182" s="16"/>
      <c r="K182" s="16"/>
      <c r="L182" s="16">
        <v>6</v>
      </c>
      <c r="M182" s="16">
        <v>7</v>
      </c>
      <c r="N182" s="17"/>
    </row>
    <row r="183" spans="1:14" ht="31.5" customHeight="1">
      <c r="A183" t="e">
        <f>VLOOKUP(PROPER(TRIM(E183)),'AssetCode HCM'!$B$1:$B$181,2,0)</f>
        <v>#N/A</v>
      </c>
      <c r="B183" s="14" t="s">
        <v>177</v>
      </c>
      <c r="C183" s="71" t="s">
        <v>615</v>
      </c>
      <c r="D183" s="69" t="s">
        <v>502</v>
      </c>
      <c r="E183" s="21" t="s">
        <v>327</v>
      </c>
      <c r="F183" s="21" t="s">
        <v>179</v>
      </c>
      <c r="G183" s="16"/>
      <c r="H183" s="16">
        <v>2</v>
      </c>
      <c r="I183" s="16"/>
      <c r="J183" s="16"/>
      <c r="K183" s="16"/>
      <c r="L183" s="16">
        <v>6</v>
      </c>
      <c r="M183" s="16">
        <v>7</v>
      </c>
      <c r="N183" s="17"/>
    </row>
    <row r="184" spans="1:14" ht="31.5" customHeight="1">
      <c r="A184" t="e">
        <f>VLOOKUP(PROPER(TRIM(E184)),'AssetCode HCM'!$B$1:$B$181,2,0)</f>
        <v>#N/A</v>
      </c>
      <c r="B184" s="14" t="s">
        <v>99</v>
      </c>
      <c r="C184" s="71" t="s">
        <v>616</v>
      </c>
      <c r="D184" s="69" t="s">
        <v>502</v>
      </c>
      <c r="E184" s="21" t="s">
        <v>101</v>
      </c>
      <c r="F184" s="21" t="s">
        <v>102</v>
      </c>
      <c r="G184" s="16"/>
      <c r="H184" s="16">
        <v>2</v>
      </c>
      <c r="I184" s="16"/>
      <c r="J184" s="16"/>
      <c r="K184" s="16"/>
      <c r="L184" s="16">
        <v>6</v>
      </c>
      <c r="M184" s="16">
        <v>7</v>
      </c>
      <c r="N184" s="17"/>
    </row>
    <row r="185" spans="1:14" ht="31.5" customHeight="1">
      <c r="A185" t="e">
        <f>VLOOKUP(PROPER(TRIM(E185)),'AssetCode HCM'!$B$1:$B$181,2,0)</f>
        <v>#N/A</v>
      </c>
      <c r="B185" s="14" t="s">
        <v>100</v>
      </c>
      <c r="C185" s="71" t="s">
        <v>616</v>
      </c>
      <c r="D185" s="69" t="s">
        <v>502</v>
      </c>
      <c r="E185" s="21" t="s">
        <v>334</v>
      </c>
      <c r="F185" s="21" t="s">
        <v>335</v>
      </c>
      <c r="G185" s="16"/>
      <c r="H185" s="16">
        <v>2</v>
      </c>
      <c r="I185" s="16"/>
      <c r="J185" s="16"/>
      <c r="K185" s="16"/>
      <c r="L185" s="16">
        <v>6</v>
      </c>
      <c r="M185" s="16">
        <v>7</v>
      </c>
      <c r="N185" s="17"/>
    </row>
    <row r="186" spans="1:14" ht="31.5" customHeight="1">
      <c r="A186" t="e">
        <f>VLOOKUP(PROPER(TRIM(E186)),'AssetCode HCM'!$B$1:$B$181,2,0)</f>
        <v>#N/A</v>
      </c>
      <c r="B186" s="14" t="s">
        <v>355</v>
      </c>
      <c r="C186" s="71" t="s">
        <v>617</v>
      </c>
      <c r="D186" s="69" t="s">
        <v>502</v>
      </c>
      <c r="E186" s="21" t="s">
        <v>356</v>
      </c>
      <c r="F186" s="21" t="s">
        <v>357</v>
      </c>
      <c r="G186" s="16"/>
      <c r="H186" s="16"/>
      <c r="I186" s="16"/>
      <c r="J186" s="16"/>
      <c r="K186" s="16"/>
      <c r="L186" s="16">
        <v>6</v>
      </c>
      <c r="M186" s="16">
        <v>7</v>
      </c>
      <c r="N186" s="17"/>
    </row>
    <row r="187" spans="1:14" ht="31.5" customHeight="1">
      <c r="A187" t="e">
        <f>VLOOKUP(PROPER(TRIM(E187)),'AssetCode HCM'!$B$1:$B$181,2,0)</f>
        <v>#N/A</v>
      </c>
      <c r="B187" s="14" t="s">
        <v>412</v>
      </c>
      <c r="C187" s="71" t="s">
        <v>617</v>
      </c>
      <c r="D187" s="69" t="s">
        <v>502</v>
      </c>
      <c r="E187" s="21" t="s">
        <v>413</v>
      </c>
      <c r="F187" s="21" t="s">
        <v>414</v>
      </c>
      <c r="G187" s="16"/>
      <c r="H187" s="16">
        <v>2</v>
      </c>
      <c r="I187" s="16"/>
      <c r="J187" s="16"/>
      <c r="K187" s="16"/>
      <c r="L187" s="16">
        <v>6</v>
      </c>
      <c r="M187" s="16">
        <v>7</v>
      </c>
      <c r="N187" s="17"/>
    </row>
    <row r="188" spans="1:14" ht="31.5" customHeight="1">
      <c r="A188" t="e">
        <f>VLOOKUP(PROPER(TRIM(E188)),'AssetCode HCM'!$B$1:$B$181,2,0)</f>
        <v>#N/A</v>
      </c>
      <c r="B188" s="14" t="s">
        <v>358</v>
      </c>
      <c r="C188" s="71" t="s">
        <v>618</v>
      </c>
      <c r="D188" s="69" t="s">
        <v>502</v>
      </c>
      <c r="E188" s="21" t="s">
        <v>359</v>
      </c>
      <c r="F188" s="21" t="s">
        <v>360</v>
      </c>
      <c r="G188" s="16"/>
      <c r="H188" s="16">
        <v>2</v>
      </c>
      <c r="I188" s="16"/>
      <c r="J188" s="16"/>
      <c r="K188" s="16"/>
      <c r="L188" s="16">
        <v>6</v>
      </c>
      <c r="M188" s="16">
        <v>7</v>
      </c>
      <c r="N188" s="17"/>
    </row>
    <row r="189" spans="1:14" ht="31.5" customHeight="1">
      <c r="A189" t="e">
        <f>VLOOKUP(PROPER(TRIM(E189)),'AssetCode HCM'!$B$1:$B$181,2,0)</f>
        <v>#N/A</v>
      </c>
      <c r="B189" s="14" t="s">
        <v>361</v>
      </c>
      <c r="C189" s="71" t="s">
        <v>619</v>
      </c>
      <c r="D189" s="69" t="s">
        <v>502</v>
      </c>
      <c r="E189" s="21" t="s">
        <v>362</v>
      </c>
      <c r="F189" s="21" t="s">
        <v>363</v>
      </c>
      <c r="G189" s="16"/>
      <c r="H189" s="16">
        <v>2</v>
      </c>
      <c r="I189" s="16"/>
      <c r="J189" s="16"/>
      <c r="K189" s="16"/>
      <c r="L189" s="16">
        <v>6</v>
      </c>
      <c r="M189" s="16">
        <v>7</v>
      </c>
      <c r="N189" s="17"/>
    </row>
    <row r="190" spans="1:14" ht="31.5" customHeight="1">
      <c r="A190" t="e">
        <f>VLOOKUP(PROPER(TRIM(E190)),'AssetCode HCM'!$B$1:$B$181,2,0)</f>
        <v>#N/A</v>
      </c>
      <c r="B190" s="14" t="s">
        <v>431</v>
      </c>
      <c r="C190" s="71" t="s">
        <v>619</v>
      </c>
      <c r="D190" s="69" t="s">
        <v>502</v>
      </c>
      <c r="E190" s="21" t="s">
        <v>432</v>
      </c>
      <c r="F190" s="21" t="s">
        <v>433</v>
      </c>
      <c r="G190" s="16"/>
      <c r="H190" s="16"/>
      <c r="I190" s="16"/>
      <c r="J190" s="16"/>
      <c r="K190" s="16"/>
      <c r="L190" s="16">
        <v>6</v>
      </c>
      <c r="M190" s="16">
        <v>7</v>
      </c>
      <c r="N190" s="17"/>
    </row>
    <row r="191" spans="1:14" ht="31.5" customHeight="1">
      <c r="A191" t="e">
        <f>VLOOKUP(PROPER(TRIM(E191)),'AssetCode HCM'!$B$1:$B$181,2,0)</f>
        <v>#N/A</v>
      </c>
      <c r="B191" s="14" t="s">
        <v>415</v>
      </c>
      <c r="C191" s="71" t="s">
        <v>619</v>
      </c>
      <c r="D191" s="69" t="s">
        <v>502</v>
      </c>
      <c r="E191" s="21" t="s">
        <v>416</v>
      </c>
      <c r="F191" s="21" t="s">
        <v>417</v>
      </c>
      <c r="G191" s="16"/>
      <c r="H191" s="16"/>
      <c r="I191" s="16"/>
      <c r="J191" s="16"/>
      <c r="K191" s="16"/>
      <c r="L191" s="16">
        <v>6</v>
      </c>
      <c r="M191" s="16">
        <v>7</v>
      </c>
      <c r="N191" s="17"/>
    </row>
    <row r="192" spans="1:14" ht="31.5" customHeight="1">
      <c r="A192" t="e">
        <f>VLOOKUP(PROPER(TRIM(E192)),'AssetCode HCM'!$B$1:$B$181,2,0)</f>
        <v>#N/A</v>
      </c>
      <c r="B192" s="14" t="s">
        <v>226</v>
      </c>
      <c r="C192" s="71" t="s">
        <v>620</v>
      </c>
      <c r="D192" s="69" t="s">
        <v>502</v>
      </c>
      <c r="E192" s="21" t="s">
        <v>449</v>
      </c>
      <c r="F192" s="21" t="s">
        <v>227</v>
      </c>
      <c r="G192" s="16"/>
      <c r="H192" s="16">
        <v>2</v>
      </c>
      <c r="I192" s="16"/>
      <c r="J192" s="16"/>
      <c r="K192" s="16"/>
      <c r="L192" s="16">
        <v>6</v>
      </c>
      <c r="M192" s="16">
        <v>7</v>
      </c>
      <c r="N192" s="17"/>
    </row>
    <row r="193" spans="1:14" ht="31.5" customHeight="1">
      <c r="A193" t="e">
        <f>VLOOKUP(PROPER(TRIM(E193)),'AssetCode HCM'!$B$1:$B$181,2,0)</f>
        <v>#N/A</v>
      </c>
      <c r="B193" s="14" t="s">
        <v>332</v>
      </c>
      <c r="C193" s="71" t="s">
        <v>620</v>
      </c>
      <c r="D193" s="69" t="s">
        <v>502</v>
      </c>
      <c r="E193" s="21" t="s">
        <v>333</v>
      </c>
      <c r="F193" s="21"/>
      <c r="G193" s="16"/>
      <c r="H193" s="16"/>
      <c r="I193" s="16"/>
      <c r="J193" s="16"/>
      <c r="K193" s="16"/>
      <c r="L193" s="16">
        <v>6</v>
      </c>
      <c r="M193" s="16">
        <v>7</v>
      </c>
      <c r="N193" s="17"/>
    </row>
    <row r="194" spans="1:14" ht="31.5" customHeight="1">
      <c r="A194" t="e">
        <f>VLOOKUP(PROPER(TRIM(E194)),'AssetCode HCM'!$B$1:$B$181,2,0)</f>
        <v>#REF!</v>
      </c>
      <c r="B194" s="14" t="s">
        <v>174</v>
      </c>
      <c r="C194" s="71" t="s">
        <v>620</v>
      </c>
      <c r="D194" s="69" t="s">
        <v>502</v>
      </c>
      <c r="E194" s="21" t="s">
        <v>175</v>
      </c>
      <c r="F194" s="21"/>
      <c r="G194" s="16"/>
      <c r="H194" s="16">
        <v>2</v>
      </c>
      <c r="I194" s="16"/>
      <c r="J194" s="16"/>
      <c r="K194" s="16"/>
      <c r="L194" s="16">
        <v>6</v>
      </c>
      <c r="M194" s="16">
        <v>7</v>
      </c>
      <c r="N194" s="17"/>
    </row>
    <row r="195" spans="1:14" ht="31.5" customHeight="1">
      <c r="A195" t="e">
        <f>VLOOKUP(PROPER(TRIM(E195)),'AssetCode HCM'!$B$1:$B$181,2,0)</f>
        <v>#N/A</v>
      </c>
      <c r="B195" s="14" t="s">
        <v>230</v>
      </c>
      <c r="C195" s="71" t="s">
        <v>620</v>
      </c>
      <c r="D195" s="69" t="s">
        <v>502</v>
      </c>
      <c r="E195" s="21" t="s">
        <v>451</v>
      </c>
      <c r="F195" s="21"/>
      <c r="G195" s="16"/>
      <c r="H195" s="16"/>
      <c r="I195" s="16"/>
      <c r="J195" s="16"/>
      <c r="K195" s="16"/>
      <c r="L195" s="16">
        <v>6</v>
      </c>
      <c r="M195" s="16">
        <v>7</v>
      </c>
      <c r="N195" s="17"/>
    </row>
    <row r="196" spans="1:14" ht="31.5" customHeight="1">
      <c r="A196" t="e">
        <f>VLOOKUP(PROPER(TRIM(E196)),'AssetCode HCM'!$B$1:$B$181,2,0)</f>
        <v>#N/A</v>
      </c>
      <c r="B196" s="14" t="s">
        <v>344</v>
      </c>
      <c r="C196" s="71" t="s">
        <v>620</v>
      </c>
      <c r="D196" s="69" t="s">
        <v>502</v>
      </c>
      <c r="E196" s="21" t="s">
        <v>345</v>
      </c>
      <c r="F196" s="21"/>
      <c r="G196" s="16"/>
      <c r="H196" s="16"/>
      <c r="I196" s="16"/>
      <c r="J196" s="16"/>
      <c r="K196" s="16"/>
      <c r="L196" s="16">
        <v>6</v>
      </c>
      <c r="M196" s="16">
        <v>7</v>
      </c>
      <c r="N196" s="17"/>
    </row>
    <row r="197" spans="1:14" ht="31.5" customHeight="1">
      <c r="A197" t="e">
        <f>VLOOKUP(PROPER(TRIM(E197)),'AssetCode HCM'!$B$1:$B$181,2,0)</f>
        <v>#N/A</v>
      </c>
      <c r="B197" s="14" t="s">
        <v>400</v>
      </c>
      <c r="C197" s="71" t="s">
        <v>620</v>
      </c>
      <c r="D197" s="69" t="s">
        <v>502</v>
      </c>
      <c r="E197" s="21" t="s">
        <v>401</v>
      </c>
      <c r="F197" s="21" t="s">
        <v>402</v>
      </c>
      <c r="G197" s="16"/>
      <c r="H197" s="16"/>
      <c r="I197" s="16"/>
      <c r="J197" s="16"/>
      <c r="K197" s="16"/>
      <c r="L197" s="16">
        <v>6</v>
      </c>
      <c r="M197" s="16">
        <v>7</v>
      </c>
      <c r="N197" s="17"/>
    </row>
    <row r="198" spans="1:14" s="85" customFormat="1" ht="31.5" customHeight="1">
      <c r="A198" t="e">
        <f>VLOOKUP(PROPER(TRIM(E198)),'AssetCode HCM'!$B$1:$B$181,2,0)</f>
        <v>#N/A</v>
      </c>
      <c r="B198" s="89" t="s">
        <v>231</v>
      </c>
      <c r="C198" s="71">
        <v>1515</v>
      </c>
      <c r="D198" s="69" t="s">
        <v>502</v>
      </c>
      <c r="E198" s="90" t="s">
        <v>650</v>
      </c>
      <c r="F198" s="90" t="s">
        <v>649</v>
      </c>
      <c r="G198" s="28"/>
      <c r="H198" s="28"/>
      <c r="I198" s="28"/>
      <c r="J198" s="28">
        <v>4</v>
      </c>
      <c r="K198" s="28"/>
      <c r="L198" s="28">
        <v>6</v>
      </c>
      <c r="M198" s="28">
        <v>7</v>
      </c>
      <c r="N198" s="91"/>
    </row>
    <row r="199" spans="1:14" s="85" customFormat="1" ht="31.5" customHeight="1">
      <c r="A199" t="e">
        <f>VLOOKUP(PROPER(TRIM(E199)),'AssetCode HCM'!$B$1:$B$181,2,0)</f>
        <v>#REF!</v>
      </c>
      <c r="B199" s="89" t="s">
        <v>180</v>
      </c>
      <c r="C199" s="69" t="s">
        <v>651</v>
      </c>
      <c r="D199" s="69" t="s">
        <v>502</v>
      </c>
      <c r="E199" s="90" t="s">
        <v>653</v>
      </c>
      <c r="F199" s="90" t="s">
        <v>652</v>
      </c>
      <c r="G199" s="28"/>
      <c r="H199" s="28"/>
      <c r="I199" s="28"/>
      <c r="J199" s="28"/>
      <c r="K199" s="28"/>
      <c r="L199" s="28"/>
      <c r="M199" s="28">
        <v>7</v>
      </c>
      <c r="N199" s="91"/>
    </row>
    <row r="200" spans="1:14" s="85" customFormat="1" ht="31.5" customHeight="1">
      <c r="A200" t="e">
        <f>VLOOKUP(PROPER(TRIM(E200)),'AssetCode HCM'!$B$1:$B$181,2,0)</f>
        <v>#N/A</v>
      </c>
      <c r="B200" s="86" t="s">
        <v>231</v>
      </c>
      <c r="C200" s="74" t="s">
        <v>656</v>
      </c>
      <c r="D200" s="74" t="s">
        <v>502</v>
      </c>
      <c r="E200" s="87" t="s">
        <v>659</v>
      </c>
      <c r="F200" s="92" t="s">
        <v>657</v>
      </c>
      <c r="G200" s="77"/>
      <c r="H200" s="77"/>
      <c r="I200" s="77"/>
      <c r="J200" s="77"/>
      <c r="K200" s="77"/>
      <c r="L200" s="77"/>
      <c r="M200" s="77">
        <v>7</v>
      </c>
      <c r="N200" s="88"/>
    </row>
    <row r="201" spans="1:14" ht="31.5" customHeight="1">
      <c r="B201" s="52"/>
      <c r="C201" s="58"/>
      <c r="D201" s="60"/>
      <c r="E201" s="54"/>
      <c r="F201" s="54"/>
      <c r="G201" s="55"/>
      <c r="H201" s="55"/>
      <c r="I201" s="55"/>
      <c r="J201" s="55"/>
      <c r="K201" s="55"/>
      <c r="L201" s="55"/>
      <c r="M201" s="55"/>
      <c r="N201" s="56"/>
    </row>
    <row r="202" spans="1:14" ht="31.5" customHeight="1">
      <c r="A202" t="e">
        <f>VLOOKUP(PROPER(TRIM(E202)),'AssetCode HCM'!$B$1:$B$181,2,0)</f>
        <v>#N/A</v>
      </c>
      <c r="B202" s="12"/>
      <c r="C202" s="42" t="s">
        <v>503</v>
      </c>
      <c r="D202" s="50"/>
      <c r="E202" s="24" t="s">
        <v>472</v>
      </c>
      <c r="F202" s="35" t="s">
        <v>474</v>
      </c>
      <c r="G202" s="36"/>
      <c r="H202" s="37"/>
      <c r="I202" s="37"/>
      <c r="J202" s="37">
        <v>4</v>
      </c>
      <c r="K202" s="37"/>
      <c r="L202" s="37">
        <v>6</v>
      </c>
      <c r="M202" s="37">
        <v>7</v>
      </c>
      <c r="N202" s="13"/>
    </row>
    <row r="203" spans="1:14" ht="31.5" customHeight="1">
      <c r="A203" t="e">
        <f>VLOOKUP(PROPER(TRIM(E203)),'AssetCode HCM'!$B$1:$B$181,2,0)</f>
        <v>#N/A</v>
      </c>
      <c r="B203" s="14" t="s">
        <v>290</v>
      </c>
      <c r="C203" s="71" t="s">
        <v>621</v>
      </c>
      <c r="D203" s="69" t="s">
        <v>503</v>
      </c>
      <c r="E203" s="38" t="s">
        <v>291</v>
      </c>
      <c r="F203" s="38" t="s">
        <v>292</v>
      </c>
      <c r="G203" s="39"/>
      <c r="H203" s="39"/>
      <c r="I203" s="39"/>
      <c r="J203" s="39">
        <v>4</v>
      </c>
      <c r="K203" s="39"/>
      <c r="L203" s="39">
        <v>6</v>
      </c>
      <c r="M203" s="39">
        <v>7</v>
      </c>
      <c r="N203" s="17"/>
    </row>
    <row r="204" spans="1:14" ht="31.5" customHeight="1">
      <c r="B204" s="63"/>
      <c r="C204" s="64"/>
      <c r="D204" s="65"/>
      <c r="E204" s="66"/>
      <c r="F204" s="66"/>
      <c r="G204" s="67"/>
      <c r="H204" s="67"/>
      <c r="I204" s="67"/>
      <c r="J204" s="67"/>
      <c r="K204" s="67"/>
      <c r="L204" s="67"/>
      <c r="M204" s="67"/>
      <c r="N204" s="68"/>
    </row>
    <row r="205" spans="1:14" ht="31.5" customHeight="1">
      <c r="A205" t="e">
        <f>VLOOKUP(PROPER(TRIM(E205)),'AssetCode HCM'!$B$1:$B$181,2,0)</f>
        <v>#N/A</v>
      </c>
      <c r="B205" s="2" t="s">
        <v>403</v>
      </c>
      <c r="C205" s="44" t="s">
        <v>505</v>
      </c>
      <c r="D205" s="51"/>
      <c r="E205" s="23" t="s">
        <v>404</v>
      </c>
      <c r="F205" s="23" t="s">
        <v>405</v>
      </c>
      <c r="G205" s="26"/>
      <c r="H205" s="26"/>
      <c r="I205" s="26"/>
      <c r="J205" s="26"/>
      <c r="K205" s="26"/>
      <c r="L205" s="26">
        <v>6</v>
      </c>
      <c r="M205" s="26">
        <v>7</v>
      </c>
      <c r="N205" s="6"/>
    </row>
    <row r="206" spans="1:14" ht="31.5" customHeight="1">
      <c r="B206" s="108"/>
      <c r="C206" s="106" t="s">
        <v>3147</v>
      </c>
      <c r="D206" s="106" t="s">
        <v>505</v>
      </c>
      <c r="E206" s="80" t="s">
        <v>3146</v>
      </c>
      <c r="F206" s="80"/>
      <c r="G206" s="81"/>
      <c r="H206" s="81"/>
      <c r="I206" s="81"/>
      <c r="J206" s="81"/>
      <c r="K206" s="81"/>
      <c r="L206" s="81"/>
      <c r="M206" s="81"/>
      <c r="N206" s="82"/>
    </row>
    <row r="207" spans="1:14" ht="31.5" customHeight="1">
      <c r="A207" t="e">
        <f>VLOOKUP(PROPER(TRIM(E207)),'AssetCode HCM'!$B$1:$B$181,2,0)</f>
        <v>#N/A</v>
      </c>
      <c r="B207" s="12"/>
      <c r="C207" s="42" t="s">
        <v>504</v>
      </c>
      <c r="D207" s="50"/>
      <c r="E207" s="24" t="s">
        <v>480</v>
      </c>
      <c r="F207" s="24" t="s">
        <v>479</v>
      </c>
      <c r="G207" s="27"/>
      <c r="H207" s="27">
        <v>2</v>
      </c>
      <c r="I207" s="27"/>
      <c r="J207" s="27"/>
      <c r="K207" s="27"/>
      <c r="L207" s="27">
        <v>6</v>
      </c>
      <c r="M207" s="27">
        <v>7</v>
      </c>
      <c r="N207" s="13"/>
    </row>
    <row r="208" spans="1:14" ht="31.5" customHeight="1">
      <c r="A208" t="e">
        <f>VLOOKUP(PROPER(TRIM(E208)),'AssetCode HCM'!$B$1:$B$181,2,0)</f>
        <v>#N/A</v>
      </c>
      <c r="B208" s="14" t="s">
        <v>195</v>
      </c>
      <c r="C208" s="71" t="s">
        <v>622</v>
      </c>
      <c r="D208" s="69" t="s">
        <v>504</v>
      </c>
      <c r="E208" s="21" t="s">
        <v>196</v>
      </c>
      <c r="F208" s="21" t="s">
        <v>197</v>
      </c>
      <c r="G208" s="16"/>
      <c r="H208" s="16"/>
      <c r="I208" s="16"/>
      <c r="J208" s="16">
        <v>4</v>
      </c>
      <c r="K208" s="16"/>
      <c r="L208" s="28">
        <v>6</v>
      </c>
      <c r="M208" s="16">
        <v>7</v>
      </c>
      <c r="N208" s="17"/>
    </row>
    <row r="209" spans="1:14" ht="31.5" customHeight="1">
      <c r="A209" t="e">
        <f>VLOOKUP(PROPER(TRIM(E209)),'AssetCode HCM'!$B$1:$B$181,2,0)</f>
        <v>#N/A</v>
      </c>
      <c r="B209" s="14" t="s">
        <v>399</v>
      </c>
      <c r="C209" s="71" t="s">
        <v>622</v>
      </c>
      <c r="D209" s="69" t="s">
        <v>504</v>
      </c>
      <c r="E209" s="21" t="s">
        <v>196</v>
      </c>
      <c r="F209" s="21" t="s">
        <v>197</v>
      </c>
      <c r="G209" s="16"/>
      <c r="H209" s="16"/>
      <c r="I209" s="16"/>
      <c r="J209" s="16"/>
      <c r="K209" s="16"/>
      <c r="L209" s="16">
        <v>6</v>
      </c>
      <c r="M209" s="16">
        <v>7</v>
      </c>
      <c r="N209" s="17"/>
    </row>
    <row r="210" spans="1:14" ht="31.5" customHeight="1">
      <c r="A210" t="e">
        <f>VLOOKUP(PROPER(TRIM(E210)),'AssetCode HCM'!$B$1:$B$181,2,0)</f>
        <v>#REF!</v>
      </c>
      <c r="B210" s="14" t="s">
        <v>206</v>
      </c>
      <c r="C210" s="71" t="s">
        <v>623</v>
      </c>
      <c r="D210" s="69" t="s">
        <v>504</v>
      </c>
      <c r="E210" s="21" t="s">
        <v>207</v>
      </c>
      <c r="F210" s="21" t="s">
        <v>208</v>
      </c>
      <c r="G210" s="16"/>
      <c r="H210" s="16"/>
      <c r="I210" s="16"/>
      <c r="J210" s="16"/>
      <c r="K210" s="16"/>
      <c r="L210" s="16">
        <v>6</v>
      </c>
      <c r="M210" s="16">
        <v>7</v>
      </c>
      <c r="N210" s="17"/>
    </row>
    <row r="211" spans="1:14" ht="31.5" customHeight="1">
      <c r="A211" t="e">
        <f>VLOOKUP(PROPER(TRIM(E211)),'AssetCode HCM'!$B$1:$B$181,2,0)</f>
        <v>#N/A</v>
      </c>
      <c r="B211" s="14" t="s">
        <v>244</v>
      </c>
      <c r="C211" s="71" t="s">
        <v>624</v>
      </c>
      <c r="D211" s="69" t="s">
        <v>504</v>
      </c>
      <c r="E211" s="21" t="s">
        <v>245</v>
      </c>
      <c r="F211" s="21"/>
      <c r="G211" s="16"/>
      <c r="H211" s="16"/>
      <c r="I211" s="16"/>
      <c r="J211" s="16"/>
      <c r="K211" s="16"/>
      <c r="L211" s="16">
        <v>6</v>
      </c>
      <c r="M211" s="16">
        <v>7</v>
      </c>
      <c r="N211" s="17"/>
    </row>
    <row r="212" spans="1:14" ht="31.5" customHeight="1">
      <c r="A212" t="e">
        <f>VLOOKUP(PROPER(TRIM(E212)),'AssetCode HCM'!$B$1:$B$181,2,0)</f>
        <v>#N/A</v>
      </c>
      <c r="B212" s="18" t="s">
        <v>437</v>
      </c>
      <c r="C212" s="73" t="s">
        <v>625</v>
      </c>
      <c r="D212" s="74" t="s">
        <v>504</v>
      </c>
      <c r="E212" s="22" t="s">
        <v>438</v>
      </c>
      <c r="F212" s="22" t="s">
        <v>439</v>
      </c>
      <c r="G212" s="40" t="s">
        <v>440</v>
      </c>
      <c r="H212" s="19">
        <v>2</v>
      </c>
      <c r="I212" s="19"/>
      <c r="J212" s="19"/>
      <c r="K212" s="19"/>
      <c r="L212" s="19">
        <v>6</v>
      </c>
      <c r="M212" s="19">
        <v>7</v>
      </c>
      <c r="N212" s="20"/>
    </row>
  </sheetData>
  <mergeCells count="6">
    <mergeCell ref="A3:C3"/>
    <mergeCell ref="L2:M2"/>
    <mergeCell ref="G1:K1"/>
    <mergeCell ref="E2:F2"/>
    <mergeCell ref="G2:J2"/>
    <mergeCell ref="K2:K3"/>
  </mergeCells>
  <pageMargins left="0.2" right="0.2" top="0.75" bottom="0.38" header="0.3" footer="0.3"/>
  <pageSetup paperSize="9" scale="50" orientation="landscape" r:id="rId1"/>
  <headerFooter>
    <oddFooter>&amp;CPage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7"/>
  <sheetViews>
    <sheetView workbookViewId="0">
      <selection activeCell="B59" sqref="B59"/>
    </sheetView>
  </sheetViews>
  <sheetFormatPr defaultRowHeight="14.4"/>
  <cols>
    <col min="2" max="2" width="12.5546875" bestFit="1" customWidth="1"/>
    <col min="5" max="5" width="39.33203125" customWidth="1"/>
    <col min="7" max="7" width="13.88671875" bestFit="1" customWidth="1"/>
    <col min="8" max="8" width="17.6640625" bestFit="1" customWidth="1"/>
    <col min="9" max="9" width="11.33203125" bestFit="1" customWidth="1"/>
  </cols>
  <sheetData>
    <row r="1" spans="1:9">
      <c r="A1" s="103" t="s">
        <v>3138</v>
      </c>
      <c r="B1" s="104" t="s">
        <v>1034</v>
      </c>
      <c r="C1" s="96" t="s">
        <v>1035</v>
      </c>
      <c r="D1" s="96" t="s">
        <v>1036</v>
      </c>
      <c r="E1" s="96" t="s">
        <v>633</v>
      </c>
      <c r="F1" s="96" t="s">
        <v>1037</v>
      </c>
      <c r="G1" s="96" t="s">
        <v>1038</v>
      </c>
      <c r="H1" s="96" t="s">
        <v>1039</v>
      </c>
      <c r="I1" s="96" t="s">
        <v>1040</v>
      </c>
    </row>
    <row r="2" spans="1:9">
      <c r="A2">
        <v>1</v>
      </c>
      <c r="B2" s="97" t="s">
        <v>1049</v>
      </c>
      <c r="C2" s="98" t="b">
        <v>1</v>
      </c>
      <c r="D2" s="97" t="s">
        <v>887</v>
      </c>
      <c r="E2" s="97" t="s">
        <v>1050</v>
      </c>
      <c r="F2" s="98">
        <v>1</v>
      </c>
      <c r="G2" s="99">
        <v>931938840</v>
      </c>
      <c r="H2" s="100">
        <v>39021</v>
      </c>
      <c r="I2" s="97" t="s">
        <v>1043</v>
      </c>
    </row>
    <row r="3" spans="1:9" ht="66.599999999999994">
      <c r="A3">
        <v>2</v>
      </c>
      <c r="B3" s="97" t="s">
        <v>1051</v>
      </c>
      <c r="C3" s="98" t="b">
        <v>1</v>
      </c>
      <c r="D3" s="97" t="s">
        <v>887</v>
      </c>
      <c r="E3" s="97" t="s">
        <v>1052</v>
      </c>
      <c r="F3" s="98">
        <v>1</v>
      </c>
      <c r="G3" s="99">
        <v>583582356</v>
      </c>
      <c r="H3" s="100">
        <v>39256</v>
      </c>
      <c r="I3" s="97" t="s">
        <v>1053</v>
      </c>
    </row>
    <row r="4" spans="1:9" ht="40.200000000000003">
      <c r="A4">
        <v>3</v>
      </c>
      <c r="B4" s="97" t="s">
        <v>1054</v>
      </c>
      <c r="C4" s="98" t="b">
        <v>1</v>
      </c>
      <c r="D4" s="97" t="s">
        <v>887</v>
      </c>
      <c r="E4" s="97" t="s">
        <v>1055</v>
      </c>
      <c r="F4" s="98">
        <v>1</v>
      </c>
      <c r="G4" s="99">
        <v>247320000</v>
      </c>
      <c r="H4" s="100">
        <v>40725</v>
      </c>
      <c r="I4" s="97" t="s">
        <v>1056</v>
      </c>
    </row>
    <row r="5" spans="1:9" ht="27">
      <c r="A5">
        <v>4</v>
      </c>
      <c r="B5" s="97" t="s">
        <v>1057</v>
      </c>
      <c r="C5" s="98" t="b">
        <v>1</v>
      </c>
      <c r="D5" s="97" t="s">
        <v>750</v>
      </c>
      <c r="E5" s="97" t="s">
        <v>1058</v>
      </c>
      <c r="F5" s="98">
        <v>1</v>
      </c>
      <c r="G5" s="99">
        <v>194483520</v>
      </c>
      <c r="H5" s="100">
        <v>41718</v>
      </c>
      <c r="I5" s="97" t="s">
        <v>1059</v>
      </c>
    </row>
    <row r="6" spans="1:9" ht="27">
      <c r="A6">
        <v>5</v>
      </c>
      <c r="B6" s="97" t="s">
        <v>1060</v>
      </c>
      <c r="C6" s="98" t="b">
        <v>1</v>
      </c>
      <c r="D6" s="97" t="s">
        <v>750</v>
      </c>
      <c r="E6" s="97" t="s">
        <v>1058</v>
      </c>
      <c r="F6" s="98">
        <v>1</v>
      </c>
      <c r="G6" s="99">
        <v>194483520</v>
      </c>
      <c r="H6" s="100">
        <v>41718</v>
      </c>
      <c r="I6" s="97" t="s">
        <v>1059</v>
      </c>
    </row>
    <row r="7" spans="1:9" ht="27">
      <c r="A7">
        <v>6</v>
      </c>
      <c r="B7" s="97" t="s">
        <v>1061</v>
      </c>
      <c r="C7" s="98" t="b">
        <v>1</v>
      </c>
      <c r="D7" s="97" t="s">
        <v>750</v>
      </c>
      <c r="E7" s="97" t="s">
        <v>1058</v>
      </c>
      <c r="F7" s="98">
        <v>1</v>
      </c>
      <c r="G7" s="99">
        <v>194483520</v>
      </c>
      <c r="H7" s="100">
        <v>41718</v>
      </c>
      <c r="I7" s="97" t="s">
        <v>1059</v>
      </c>
    </row>
    <row r="8" spans="1:9" ht="40.200000000000003">
      <c r="A8">
        <v>7</v>
      </c>
      <c r="B8" s="97" t="s">
        <v>1062</v>
      </c>
      <c r="C8" s="98" t="b">
        <v>1</v>
      </c>
      <c r="D8" s="97" t="s">
        <v>887</v>
      </c>
      <c r="E8" s="97" t="s">
        <v>1063</v>
      </c>
      <c r="F8" s="98">
        <v>1</v>
      </c>
      <c r="G8" s="99">
        <v>169418338</v>
      </c>
      <c r="H8" s="100">
        <v>39256</v>
      </c>
      <c r="I8" s="97" t="s">
        <v>1053</v>
      </c>
    </row>
    <row r="9" spans="1:9" ht="79.8">
      <c r="A9">
        <v>8</v>
      </c>
      <c r="B9" s="97" t="s">
        <v>1064</v>
      </c>
      <c r="C9" s="98" t="b">
        <v>1</v>
      </c>
      <c r="D9" s="97" t="s">
        <v>714</v>
      </c>
      <c r="E9" s="97" t="s">
        <v>1065</v>
      </c>
      <c r="F9" s="98">
        <v>1</v>
      </c>
      <c r="G9" s="99">
        <v>165270000</v>
      </c>
      <c r="H9" s="100">
        <v>41486</v>
      </c>
      <c r="I9" s="97" t="s">
        <v>1066</v>
      </c>
    </row>
    <row r="10" spans="1:9">
      <c r="A10">
        <v>9</v>
      </c>
      <c r="B10" s="97" t="s">
        <v>1067</v>
      </c>
      <c r="C10" s="98" t="b">
        <v>1</v>
      </c>
      <c r="D10" s="97" t="s">
        <v>887</v>
      </c>
      <c r="E10" s="97" t="s">
        <v>1068</v>
      </c>
      <c r="F10" s="98">
        <v>1</v>
      </c>
      <c r="G10" s="99">
        <v>160458912</v>
      </c>
      <c r="H10" s="100">
        <v>40908</v>
      </c>
      <c r="I10" s="97" t="s">
        <v>1043</v>
      </c>
    </row>
    <row r="11" spans="1:9" ht="53.4">
      <c r="A11">
        <v>10</v>
      </c>
      <c r="B11" s="97" t="s">
        <v>1069</v>
      </c>
      <c r="C11" s="98" t="b">
        <v>1</v>
      </c>
      <c r="D11" s="97" t="s">
        <v>308</v>
      </c>
      <c r="E11" s="97" t="s">
        <v>1070</v>
      </c>
      <c r="F11" s="98">
        <v>1</v>
      </c>
      <c r="G11" s="99">
        <v>107854673</v>
      </c>
      <c r="H11" s="100">
        <v>40963</v>
      </c>
      <c r="I11" s="97" t="s">
        <v>1071</v>
      </c>
    </row>
    <row r="12" spans="1:9" ht="40.200000000000003">
      <c r="A12">
        <v>11</v>
      </c>
      <c r="B12" s="97" t="s">
        <v>1072</v>
      </c>
      <c r="C12" s="98" t="b">
        <v>1</v>
      </c>
      <c r="D12" s="97" t="s">
        <v>308</v>
      </c>
      <c r="E12" s="97" t="s">
        <v>1073</v>
      </c>
      <c r="F12" s="98">
        <v>1</v>
      </c>
      <c r="G12" s="99">
        <v>107854673</v>
      </c>
      <c r="H12" s="100">
        <v>40963</v>
      </c>
      <c r="I12" s="97" t="s">
        <v>1071</v>
      </c>
    </row>
    <row r="13" spans="1:9" ht="40.200000000000003">
      <c r="A13">
        <v>12</v>
      </c>
      <c r="B13" s="97" t="s">
        <v>1074</v>
      </c>
      <c r="C13" s="98" t="b">
        <v>1</v>
      </c>
      <c r="D13" s="97" t="s">
        <v>308</v>
      </c>
      <c r="E13" s="97" t="s">
        <v>1075</v>
      </c>
      <c r="F13" s="98">
        <v>1</v>
      </c>
      <c r="G13" s="99">
        <v>107854673</v>
      </c>
      <c r="H13" s="100">
        <v>40963</v>
      </c>
      <c r="I13" s="97" t="s">
        <v>1071</v>
      </c>
    </row>
    <row r="14" spans="1:9" ht="40.200000000000003">
      <c r="A14">
        <v>13</v>
      </c>
      <c r="B14" s="97" t="s">
        <v>1076</v>
      </c>
      <c r="C14" s="98" t="b">
        <v>1</v>
      </c>
      <c r="D14" s="97" t="s">
        <v>308</v>
      </c>
      <c r="E14" s="97" t="s">
        <v>1077</v>
      </c>
      <c r="F14" s="98">
        <v>1</v>
      </c>
      <c r="G14" s="99">
        <v>107854673</v>
      </c>
      <c r="H14" s="100">
        <v>40963</v>
      </c>
      <c r="I14" s="97" t="s">
        <v>1071</v>
      </c>
    </row>
    <row r="15" spans="1:9" ht="40.200000000000003">
      <c r="A15">
        <v>14</v>
      </c>
      <c r="B15" s="97" t="s">
        <v>1078</v>
      </c>
      <c r="C15" s="98" t="b">
        <v>1</v>
      </c>
      <c r="D15" s="97" t="s">
        <v>308</v>
      </c>
      <c r="E15" s="97" t="s">
        <v>1079</v>
      </c>
      <c r="F15" s="98">
        <v>1</v>
      </c>
      <c r="G15" s="99">
        <v>107854673</v>
      </c>
      <c r="H15" s="100">
        <v>40963</v>
      </c>
      <c r="I15" s="97" t="s">
        <v>1071</v>
      </c>
    </row>
    <row r="16" spans="1:9" ht="66.599999999999994">
      <c r="A16">
        <v>16</v>
      </c>
      <c r="B16" s="97" t="s">
        <v>1080</v>
      </c>
      <c r="C16" s="98" t="b">
        <v>1</v>
      </c>
      <c r="D16" s="97" t="s">
        <v>887</v>
      </c>
      <c r="E16" s="97" t="s">
        <v>1081</v>
      </c>
      <c r="F16" s="98">
        <v>1</v>
      </c>
      <c r="G16" s="99">
        <v>81199200</v>
      </c>
      <c r="H16" s="100">
        <v>41633</v>
      </c>
      <c r="I16" s="97" t="s">
        <v>1043</v>
      </c>
    </row>
    <row r="17" spans="1:9" ht="66.599999999999994">
      <c r="A17">
        <v>17</v>
      </c>
      <c r="B17" s="97" t="s">
        <v>1082</v>
      </c>
      <c r="C17" s="98" t="b">
        <v>1</v>
      </c>
      <c r="D17" s="97" t="s">
        <v>887</v>
      </c>
      <c r="E17" s="97" t="s">
        <v>1081</v>
      </c>
      <c r="F17" s="98">
        <v>1</v>
      </c>
      <c r="G17" s="99">
        <v>81199200</v>
      </c>
      <c r="H17" s="100">
        <v>41633</v>
      </c>
      <c r="I17" s="97" t="s">
        <v>1043</v>
      </c>
    </row>
    <row r="18" spans="1:9" ht="66.599999999999994">
      <c r="A18">
        <v>18</v>
      </c>
      <c r="B18" s="97" t="s">
        <v>1083</v>
      </c>
      <c r="C18" s="98" t="b">
        <v>1</v>
      </c>
      <c r="D18" s="97" t="s">
        <v>887</v>
      </c>
      <c r="E18" s="97" t="s">
        <v>1081</v>
      </c>
      <c r="F18" s="98">
        <v>1</v>
      </c>
      <c r="G18" s="99">
        <v>81199200</v>
      </c>
      <c r="H18" s="100">
        <v>41633</v>
      </c>
      <c r="I18" s="97" t="s">
        <v>1043</v>
      </c>
    </row>
    <row r="19" spans="1:9" ht="66.599999999999994">
      <c r="A19">
        <v>19</v>
      </c>
      <c r="B19" s="97" t="s">
        <v>1084</v>
      </c>
      <c r="C19" s="98" t="b">
        <v>1</v>
      </c>
      <c r="D19" s="97" t="s">
        <v>887</v>
      </c>
      <c r="E19" s="97" t="s">
        <v>1081</v>
      </c>
      <c r="F19" s="98">
        <v>1</v>
      </c>
      <c r="G19" s="99">
        <v>81199200</v>
      </c>
      <c r="H19" s="100">
        <v>41633</v>
      </c>
      <c r="I19" s="97" t="s">
        <v>1043</v>
      </c>
    </row>
    <row r="20" spans="1:9" ht="66.599999999999994">
      <c r="A20">
        <v>20</v>
      </c>
      <c r="B20" s="97" t="s">
        <v>1085</v>
      </c>
      <c r="C20" s="98" t="b">
        <v>1</v>
      </c>
      <c r="D20" s="97" t="s">
        <v>887</v>
      </c>
      <c r="E20" s="97" t="s">
        <v>1081</v>
      </c>
      <c r="F20" s="98">
        <v>1</v>
      </c>
      <c r="G20" s="99">
        <v>81199200</v>
      </c>
      <c r="H20" s="100">
        <v>41633</v>
      </c>
      <c r="I20" s="97" t="s">
        <v>1043</v>
      </c>
    </row>
    <row r="21" spans="1:9" ht="66.599999999999994">
      <c r="A21">
        <v>21</v>
      </c>
      <c r="B21" s="97" t="s">
        <v>1086</v>
      </c>
      <c r="C21" s="98" t="b">
        <v>1</v>
      </c>
      <c r="D21" s="97" t="s">
        <v>887</v>
      </c>
      <c r="E21" s="97" t="s">
        <v>1081</v>
      </c>
      <c r="F21" s="98">
        <v>1</v>
      </c>
      <c r="G21" s="99">
        <v>81199200</v>
      </c>
      <c r="H21" s="100">
        <v>41633</v>
      </c>
      <c r="I21" s="97" t="s">
        <v>1043</v>
      </c>
    </row>
    <row r="22" spans="1:9" ht="53.4">
      <c r="A22">
        <v>22</v>
      </c>
      <c r="B22" s="97" t="s">
        <v>1087</v>
      </c>
      <c r="C22" s="98" t="b">
        <v>1</v>
      </c>
      <c r="D22" s="97" t="s">
        <v>887</v>
      </c>
      <c r="E22" s="97" t="s">
        <v>1088</v>
      </c>
      <c r="F22" s="98">
        <v>1</v>
      </c>
      <c r="G22" s="99">
        <v>75000000</v>
      </c>
      <c r="H22" s="100">
        <v>41306</v>
      </c>
      <c r="I22" s="97" t="s">
        <v>1089</v>
      </c>
    </row>
    <row r="23" spans="1:9" ht="53.4">
      <c r="A23">
        <v>23</v>
      </c>
      <c r="B23" s="97" t="s">
        <v>1090</v>
      </c>
      <c r="C23" s="98" t="b">
        <v>1</v>
      </c>
      <c r="D23" s="97" t="s">
        <v>887</v>
      </c>
      <c r="E23" s="97" t="s">
        <v>1088</v>
      </c>
      <c r="F23" s="98">
        <v>1</v>
      </c>
      <c r="G23" s="99">
        <v>75000000</v>
      </c>
      <c r="H23" s="100">
        <v>41306</v>
      </c>
      <c r="I23" s="97" t="s">
        <v>1089</v>
      </c>
    </row>
    <row r="24" spans="1:9">
      <c r="A24">
        <v>24</v>
      </c>
      <c r="B24" s="97" t="s">
        <v>1091</v>
      </c>
      <c r="C24" s="98" t="b">
        <v>1</v>
      </c>
      <c r="D24" s="97" t="s">
        <v>757</v>
      </c>
      <c r="E24" s="97" t="s">
        <v>1092</v>
      </c>
      <c r="F24" s="98">
        <v>1</v>
      </c>
      <c r="G24" s="99">
        <v>69872727.269999996</v>
      </c>
      <c r="H24" s="100">
        <v>41460</v>
      </c>
      <c r="I24" s="97" t="s">
        <v>1093</v>
      </c>
    </row>
    <row r="25" spans="1:9" ht="40.200000000000003">
      <c r="A25">
        <v>25</v>
      </c>
      <c r="B25" s="97" t="s">
        <v>1094</v>
      </c>
      <c r="C25" s="98" t="b">
        <v>1</v>
      </c>
      <c r="D25" s="97" t="s">
        <v>887</v>
      </c>
      <c r="E25" s="97" t="s">
        <v>1095</v>
      </c>
      <c r="F25" s="98">
        <v>1</v>
      </c>
      <c r="G25" s="99">
        <v>67827500</v>
      </c>
      <c r="H25" s="100">
        <v>41037</v>
      </c>
      <c r="I25" s="97" t="s">
        <v>1096</v>
      </c>
    </row>
    <row r="26" spans="1:9" ht="40.200000000000003">
      <c r="A26">
        <v>26</v>
      </c>
      <c r="B26" s="97" t="s">
        <v>1097</v>
      </c>
      <c r="C26" s="98" t="b">
        <v>1</v>
      </c>
      <c r="D26" s="97" t="s">
        <v>887</v>
      </c>
      <c r="E26" s="97" t="s">
        <v>1095</v>
      </c>
      <c r="F26" s="98">
        <v>1</v>
      </c>
      <c r="G26" s="99">
        <v>67827500</v>
      </c>
      <c r="H26" s="100">
        <v>41037</v>
      </c>
      <c r="I26" s="97" t="s">
        <v>1096</v>
      </c>
    </row>
    <row r="27" spans="1:9" ht="40.200000000000003">
      <c r="A27">
        <v>27</v>
      </c>
      <c r="B27" s="97" t="s">
        <v>1098</v>
      </c>
      <c r="C27" s="98" t="b">
        <v>1</v>
      </c>
      <c r="D27" s="97" t="s">
        <v>887</v>
      </c>
      <c r="E27" s="97" t="s">
        <v>1095</v>
      </c>
      <c r="F27" s="98">
        <v>1</v>
      </c>
      <c r="G27" s="99">
        <v>67827500</v>
      </c>
      <c r="H27" s="100">
        <v>41037</v>
      </c>
      <c r="I27" s="97" t="s">
        <v>1096</v>
      </c>
    </row>
    <row r="28" spans="1:9" ht="40.200000000000003">
      <c r="A28">
        <v>28</v>
      </c>
      <c r="B28" s="97" t="s">
        <v>1099</v>
      </c>
      <c r="C28" s="98" t="b">
        <v>1</v>
      </c>
      <c r="D28" s="97" t="s">
        <v>887</v>
      </c>
      <c r="E28" s="97" t="s">
        <v>1100</v>
      </c>
      <c r="F28" s="98">
        <v>5</v>
      </c>
      <c r="G28" s="99">
        <v>67315200</v>
      </c>
      <c r="H28" s="100">
        <v>40960</v>
      </c>
      <c r="I28" s="97" t="s">
        <v>1101</v>
      </c>
    </row>
    <row r="29" spans="1:9" ht="40.200000000000003">
      <c r="A29">
        <v>29</v>
      </c>
      <c r="B29" s="97" t="s">
        <v>1102</v>
      </c>
      <c r="C29" s="98" t="b">
        <v>1</v>
      </c>
      <c r="D29" s="97" t="s">
        <v>683</v>
      </c>
      <c r="E29" s="97" t="s">
        <v>1103</v>
      </c>
      <c r="F29" s="98">
        <v>1</v>
      </c>
      <c r="G29" s="99">
        <v>65786000</v>
      </c>
      <c r="H29" s="100">
        <v>39829</v>
      </c>
      <c r="I29" s="97" t="s">
        <v>1104</v>
      </c>
    </row>
    <row r="30" spans="1:9" ht="40.200000000000003">
      <c r="A30">
        <v>30</v>
      </c>
      <c r="B30" s="97" t="s">
        <v>1105</v>
      </c>
      <c r="C30" s="98" t="b">
        <v>1</v>
      </c>
      <c r="D30" s="97" t="s">
        <v>680</v>
      </c>
      <c r="E30" s="97" t="s">
        <v>1106</v>
      </c>
      <c r="F30" s="98">
        <v>1</v>
      </c>
      <c r="G30" s="99">
        <v>63400000</v>
      </c>
      <c r="H30" s="100">
        <v>40955</v>
      </c>
      <c r="I30" s="97" t="s">
        <v>1107</v>
      </c>
    </row>
    <row r="31" spans="1:9" ht="40.200000000000003">
      <c r="A31">
        <v>31</v>
      </c>
      <c r="B31" s="97" t="s">
        <v>1108</v>
      </c>
      <c r="C31" s="98" t="b">
        <v>1</v>
      </c>
      <c r="D31" s="97" t="s">
        <v>680</v>
      </c>
      <c r="E31" s="97" t="s">
        <v>1106</v>
      </c>
      <c r="F31" s="98">
        <v>1</v>
      </c>
      <c r="G31" s="99">
        <v>63400000</v>
      </c>
      <c r="H31" s="100">
        <v>40949</v>
      </c>
      <c r="I31" s="97" t="s">
        <v>1107</v>
      </c>
    </row>
    <row r="32" spans="1:9">
      <c r="A32">
        <v>32</v>
      </c>
      <c r="B32" s="97" t="s">
        <v>1109</v>
      </c>
      <c r="C32" s="98" t="b">
        <v>1</v>
      </c>
      <c r="D32" s="97" t="s">
        <v>696</v>
      </c>
      <c r="E32" s="97" t="s">
        <v>1110</v>
      </c>
      <c r="F32" s="98">
        <v>1</v>
      </c>
      <c r="G32" s="99">
        <v>62340863</v>
      </c>
      <c r="H32" s="100">
        <v>41437</v>
      </c>
      <c r="I32" s="97" t="s">
        <v>1043</v>
      </c>
    </row>
    <row r="33" spans="1:9">
      <c r="A33">
        <v>33</v>
      </c>
      <c r="B33" s="97" t="s">
        <v>1111</v>
      </c>
      <c r="C33" s="98" t="b">
        <v>1</v>
      </c>
      <c r="D33" s="97" t="s">
        <v>951</v>
      </c>
      <c r="E33" s="97" t="s">
        <v>1112</v>
      </c>
      <c r="F33" s="98">
        <v>1</v>
      </c>
      <c r="G33" s="99">
        <v>62222160</v>
      </c>
      <c r="H33" s="100">
        <v>40897</v>
      </c>
      <c r="I33" s="97" t="s">
        <v>1043</v>
      </c>
    </row>
    <row r="34" spans="1:9" ht="27">
      <c r="A34">
        <v>34</v>
      </c>
      <c r="B34" s="97" t="s">
        <v>1113</v>
      </c>
      <c r="C34" s="98" t="b">
        <v>1</v>
      </c>
      <c r="D34" s="97" t="s">
        <v>887</v>
      </c>
      <c r="E34" s="97" t="s">
        <v>1114</v>
      </c>
      <c r="F34" s="98">
        <v>1</v>
      </c>
      <c r="G34" s="99">
        <v>56483000</v>
      </c>
      <c r="H34" s="100">
        <v>39256</v>
      </c>
      <c r="I34" s="97" t="s">
        <v>1053</v>
      </c>
    </row>
    <row r="35" spans="1:9" ht="27">
      <c r="A35">
        <v>35</v>
      </c>
      <c r="B35" s="97" t="s">
        <v>1115</v>
      </c>
      <c r="C35" s="98" t="b">
        <v>1</v>
      </c>
      <c r="D35" s="97" t="s">
        <v>683</v>
      </c>
      <c r="E35" s="97" t="s">
        <v>1116</v>
      </c>
      <c r="F35" s="98">
        <v>1</v>
      </c>
      <c r="G35" s="99">
        <v>55450000</v>
      </c>
      <c r="H35" s="100">
        <v>40527</v>
      </c>
      <c r="I35" s="97" t="s">
        <v>1117</v>
      </c>
    </row>
    <row r="36" spans="1:9" ht="27">
      <c r="A36">
        <v>36</v>
      </c>
      <c r="B36" s="97" t="s">
        <v>1118</v>
      </c>
      <c r="C36" s="98" t="b">
        <v>1</v>
      </c>
      <c r="D36" s="97" t="s">
        <v>696</v>
      </c>
      <c r="E36" s="97" t="s">
        <v>1119</v>
      </c>
      <c r="F36" s="98">
        <v>1</v>
      </c>
      <c r="G36" s="99">
        <v>51250000</v>
      </c>
      <c r="H36" s="100">
        <v>40492</v>
      </c>
      <c r="I36" s="97" t="s">
        <v>1117</v>
      </c>
    </row>
    <row r="37" spans="1:9">
      <c r="A37">
        <v>37</v>
      </c>
      <c r="B37" s="97" t="s">
        <v>1120</v>
      </c>
      <c r="C37" s="98" t="b">
        <v>1</v>
      </c>
      <c r="D37" s="97" t="s">
        <v>698</v>
      </c>
      <c r="E37" s="97" t="s">
        <v>1121</v>
      </c>
      <c r="F37" s="98">
        <v>1</v>
      </c>
      <c r="G37" s="99">
        <v>46770645</v>
      </c>
      <c r="H37" s="100">
        <v>37629</v>
      </c>
      <c r="I37" s="97" t="s">
        <v>1043</v>
      </c>
    </row>
    <row r="38" spans="1:9" ht="66.599999999999994">
      <c r="A38">
        <v>38</v>
      </c>
      <c r="B38" s="97" t="s">
        <v>1122</v>
      </c>
      <c r="C38" s="98" t="b">
        <v>1</v>
      </c>
      <c r="D38" s="97" t="s">
        <v>714</v>
      </c>
      <c r="E38" s="97" t="s">
        <v>1123</v>
      </c>
      <c r="F38" s="98">
        <v>1</v>
      </c>
      <c r="G38" s="99">
        <v>46318080</v>
      </c>
      <c r="H38" s="100">
        <v>41473</v>
      </c>
      <c r="I38" s="97" t="s">
        <v>1124</v>
      </c>
    </row>
    <row r="39" spans="1:9" ht="40.200000000000003">
      <c r="A39">
        <v>39</v>
      </c>
      <c r="B39" s="97" t="s">
        <v>1125</v>
      </c>
      <c r="C39" s="98" t="b">
        <v>1</v>
      </c>
      <c r="D39" s="97" t="s">
        <v>682</v>
      </c>
      <c r="E39" s="97" t="s">
        <v>1126</v>
      </c>
      <c r="F39" s="98">
        <v>2</v>
      </c>
      <c r="G39" s="99">
        <v>46224200</v>
      </c>
      <c r="H39" s="100">
        <v>40864</v>
      </c>
      <c r="I39" s="97" t="s">
        <v>1127</v>
      </c>
    </row>
    <row r="40" spans="1:9" ht="27">
      <c r="A40">
        <v>40</v>
      </c>
      <c r="B40" s="97" t="s">
        <v>1128</v>
      </c>
      <c r="C40" s="98" t="b">
        <v>1</v>
      </c>
      <c r="D40" s="97" t="s">
        <v>887</v>
      </c>
      <c r="E40" s="97" t="s">
        <v>1129</v>
      </c>
      <c r="F40" s="98">
        <v>1</v>
      </c>
      <c r="G40" s="99">
        <v>46055225</v>
      </c>
      <c r="H40" s="100">
        <v>39945</v>
      </c>
      <c r="I40" s="97" t="s">
        <v>1130</v>
      </c>
    </row>
    <row r="41" spans="1:9" ht="40.200000000000003">
      <c r="A41">
        <v>41</v>
      </c>
      <c r="B41" s="97" t="s">
        <v>1131</v>
      </c>
      <c r="C41" s="98" t="b">
        <v>1</v>
      </c>
      <c r="D41" s="97" t="s">
        <v>696</v>
      </c>
      <c r="E41" s="97" t="s">
        <v>1132</v>
      </c>
      <c r="F41" s="98">
        <v>1</v>
      </c>
      <c r="G41" s="99">
        <v>45351750</v>
      </c>
      <c r="H41" s="100">
        <v>39938</v>
      </c>
      <c r="I41" s="97" t="s">
        <v>1133</v>
      </c>
    </row>
    <row r="42" spans="1:9" ht="27">
      <c r="A42">
        <v>42</v>
      </c>
      <c r="B42" s="97" t="s">
        <v>1134</v>
      </c>
      <c r="C42" s="98" t="b">
        <v>1</v>
      </c>
      <c r="D42" s="97" t="s">
        <v>763</v>
      </c>
      <c r="E42" s="97" t="s">
        <v>1135</v>
      </c>
      <c r="F42" s="98">
        <v>1</v>
      </c>
      <c r="G42" s="99">
        <v>45250000</v>
      </c>
      <c r="H42" s="100">
        <v>40812</v>
      </c>
      <c r="I42" s="97" t="s">
        <v>1136</v>
      </c>
    </row>
    <row r="43" spans="1:9" ht="27">
      <c r="A43">
        <v>43</v>
      </c>
      <c r="B43" s="97" t="s">
        <v>1137</v>
      </c>
      <c r="C43" s="98" t="b">
        <v>1</v>
      </c>
      <c r="D43" s="97" t="s">
        <v>887</v>
      </c>
      <c r="E43" s="97" t="s">
        <v>1138</v>
      </c>
      <c r="F43" s="98">
        <v>1</v>
      </c>
      <c r="G43" s="99">
        <v>44500000</v>
      </c>
      <c r="H43" s="100">
        <v>41533</v>
      </c>
      <c r="I43" s="97" t="s">
        <v>1043</v>
      </c>
    </row>
    <row r="44" spans="1:9" ht="27">
      <c r="A44">
        <v>44</v>
      </c>
      <c r="B44" s="97" t="s">
        <v>1139</v>
      </c>
      <c r="C44" s="98" t="b">
        <v>1</v>
      </c>
      <c r="D44" s="97" t="s">
        <v>887</v>
      </c>
      <c r="E44" s="97" t="s">
        <v>1138</v>
      </c>
      <c r="F44" s="98">
        <v>1</v>
      </c>
      <c r="G44" s="99">
        <v>44500000</v>
      </c>
      <c r="H44" s="100">
        <v>41533</v>
      </c>
      <c r="I44" s="97" t="s">
        <v>1043</v>
      </c>
    </row>
    <row r="45" spans="1:9" ht="40.200000000000003">
      <c r="A45">
        <v>45</v>
      </c>
      <c r="B45" s="97" t="s">
        <v>1140</v>
      </c>
      <c r="C45" s="98" t="b">
        <v>1</v>
      </c>
      <c r="D45" s="97" t="s">
        <v>887</v>
      </c>
      <c r="E45" s="97" t="s">
        <v>1141</v>
      </c>
      <c r="F45" s="98">
        <v>1</v>
      </c>
      <c r="G45" s="99">
        <v>44396660</v>
      </c>
      <c r="H45" s="100">
        <v>39829</v>
      </c>
      <c r="I45" s="97" t="s">
        <v>1142</v>
      </c>
    </row>
    <row r="46" spans="1:9" ht="40.200000000000003">
      <c r="A46">
        <v>46</v>
      </c>
      <c r="B46" s="97" t="s">
        <v>1143</v>
      </c>
      <c r="C46" s="98" t="b">
        <v>1</v>
      </c>
      <c r="D46" s="97" t="s">
        <v>750</v>
      </c>
      <c r="E46" s="97" t="s">
        <v>1144</v>
      </c>
      <c r="F46" s="98">
        <v>1</v>
      </c>
      <c r="G46" s="99">
        <v>44291627</v>
      </c>
      <c r="H46" s="100">
        <v>39811</v>
      </c>
      <c r="I46" s="97" t="s">
        <v>1145</v>
      </c>
    </row>
    <row r="47" spans="1:9" ht="40.200000000000003">
      <c r="A47">
        <v>47</v>
      </c>
      <c r="B47" s="97" t="s">
        <v>1146</v>
      </c>
      <c r="C47" s="98" t="b">
        <v>1</v>
      </c>
      <c r="D47" s="97" t="s">
        <v>750</v>
      </c>
      <c r="E47" s="97" t="s">
        <v>1147</v>
      </c>
      <c r="F47" s="98">
        <v>1</v>
      </c>
      <c r="G47" s="99">
        <v>44291627</v>
      </c>
      <c r="H47" s="100">
        <v>39811</v>
      </c>
      <c r="I47" s="97" t="s">
        <v>1145</v>
      </c>
    </row>
    <row r="48" spans="1:9" ht="27">
      <c r="A48">
        <v>48</v>
      </c>
      <c r="B48" s="97" t="s">
        <v>1148</v>
      </c>
      <c r="C48" s="98" t="b">
        <v>1</v>
      </c>
      <c r="D48" s="97" t="s">
        <v>714</v>
      </c>
      <c r="E48" s="97" t="s">
        <v>1149</v>
      </c>
      <c r="F48" s="98">
        <v>1</v>
      </c>
      <c r="G48" s="99">
        <v>42130200</v>
      </c>
      <c r="H48" s="100">
        <v>41500</v>
      </c>
      <c r="I48" s="97" t="s">
        <v>1043</v>
      </c>
    </row>
    <row r="49" spans="1:9">
      <c r="A49">
        <v>49</v>
      </c>
      <c r="B49" s="97" t="s">
        <v>1150</v>
      </c>
      <c r="C49" s="98" t="b">
        <v>1</v>
      </c>
      <c r="D49" s="97" t="s">
        <v>887</v>
      </c>
      <c r="E49" s="97" t="s">
        <v>1151</v>
      </c>
      <c r="F49" s="98">
        <v>1</v>
      </c>
      <c r="G49" s="99">
        <v>42000000</v>
      </c>
      <c r="H49" s="100">
        <v>41207</v>
      </c>
      <c r="I49" s="97" t="s">
        <v>1152</v>
      </c>
    </row>
    <row r="50" spans="1:9">
      <c r="A50">
        <v>50</v>
      </c>
      <c r="B50" s="97" t="s">
        <v>1153</v>
      </c>
      <c r="C50" s="98" t="b">
        <v>1</v>
      </c>
      <c r="D50" s="97" t="s">
        <v>750</v>
      </c>
      <c r="E50" s="97" t="s">
        <v>1154</v>
      </c>
      <c r="F50" s="98">
        <v>1</v>
      </c>
      <c r="G50" s="99">
        <v>41527091</v>
      </c>
      <c r="H50" s="100">
        <v>39177</v>
      </c>
      <c r="I50" s="97" t="s">
        <v>1155</v>
      </c>
    </row>
    <row r="51" spans="1:9" ht="27">
      <c r="A51">
        <v>51</v>
      </c>
      <c r="B51" s="97" t="s">
        <v>1156</v>
      </c>
      <c r="C51" s="98" t="b">
        <v>1</v>
      </c>
      <c r="D51" s="97" t="s">
        <v>911</v>
      </c>
      <c r="E51" s="97" t="s">
        <v>1157</v>
      </c>
      <c r="F51" s="98">
        <v>1</v>
      </c>
      <c r="G51" s="99">
        <v>40410048</v>
      </c>
      <c r="H51" s="100">
        <v>40851</v>
      </c>
      <c r="I51" s="97" t="s">
        <v>1158</v>
      </c>
    </row>
    <row r="52" spans="1:9" ht="27">
      <c r="A52">
        <v>52</v>
      </c>
      <c r="B52" s="97" t="s">
        <v>1159</v>
      </c>
      <c r="C52" s="98" t="b">
        <v>1</v>
      </c>
      <c r="D52" s="97" t="s">
        <v>683</v>
      </c>
      <c r="E52" s="97" t="s">
        <v>1160</v>
      </c>
      <c r="F52" s="98">
        <v>1</v>
      </c>
      <c r="G52" s="99">
        <v>40000000</v>
      </c>
      <c r="H52" s="100">
        <v>41542</v>
      </c>
      <c r="I52" s="97" t="s">
        <v>1161</v>
      </c>
    </row>
    <row r="53" spans="1:9" ht="27">
      <c r="A53">
        <v>53</v>
      </c>
      <c r="B53" s="97" t="s">
        <v>1162</v>
      </c>
      <c r="C53" s="98" t="b">
        <v>1</v>
      </c>
      <c r="D53" s="97" t="s">
        <v>759</v>
      </c>
      <c r="E53" s="97" t="s">
        <v>1163</v>
      </c>
      <c r="F53" s="98">
        <v>1</v>
      </c>
      <c r="G53" s="99">
        <v>39573200</v>
      </c>
      <c r="H53" s="100">
        <v>40940</v>
      </c>
      <c r="I53" s="97" t="s">
        <v>1164</v>
      </c>
    </row>
    <row r="54" spans="1:9" ht="27">
      <c r="A54">
        <v>54</v>
      </c>
      <c r="B54" s="97" t="s">
        <v>1165</v>
      </c>
      <c r="C54" s="98" t="b">
        <v>1</v>
      </c>
      <c r="D54" s="97" t="s">
        <v>759</v>
      </c>
      <c r="E54" s="97" t="s">
        <v>1163</v>
      </c>
      <c r="F54" s="98">
        <v>1</v>
      </c>
      <c r="G54" s="99">
        <v>39573200</v>
      </c>
      <c r="H54" s="100">
        <v>40940</v>
      </c>
      <c r="I54" s="97" t="s">
        <v>1164</v>
      </c>
    </row>
    <row r="55" spans="1:9">
      <c r="A55">
        <v>55</v>
      </c>
      <c r="B55" s="97" t="s">
        <v>1166</v>
      </c>
      <c r="C55" s="98" t="b">
        <v>1</v>
      </c>
      <c r="D55" s="97" t="s">
        <v>757</v>
      </c>
      <c r="E55" s="97" t="s">
        <v>1167</v>
      </c>
      <c r="F55" s="98">
        <v>1</v>
      </c>
      <c r="G55" s="99">
        <v>36317000</v>
      </c>
      <c r="H55" s="100">
        <v>38334</v>
      </c>
      <c r="I55" s="97" t="s">
        <v>1093</v>
      </c>
    </row>
    <row r="56" spans="1:9" ht="27">
      <c r="A56">
        <v>56</v>
      </c>
      <c r="B56" s="97" t="s">
        <v>1168</v>
      </c>
      <c r="C56" s="98" t="b">
        <v>0</v>
      </c>
      <c r="D56" s="97" t="s">
        <v>754</v>
      </c>
      <c r="E56" s="97" t="s">
        <v>1169</v>
      </c>
      <c r="F56" s="98">
        <v>1</v>
      </c>
      <c r="G56" s="99">
        <v>35700000</v>
      </c>
      <c r="H56" s="100">
        <v>41141</v>
      </c>
      <c r="I56" s="97" t="s">
        <v>1170</v>
      </c>
    </row>
    <row r="57" spans="1:9" ht="40.200000000000003">
      <c r="A57">
        <v>57</v>
      </c>
      <c r="B57" s="97" t="s">
        <v>1171</v>
      </c>
      <c r="C57" s="98" t="b">
        <v>1</v>
      </c>
      <c r="D57" s="97" t="s">
        <v>771</v>
      </c>
      <c r="E57" s="97" t="s">
        <v>1172</v>
      </c>
      <c r="F57" s="98">
        <v>1</v>
      </c>
      <c r="G57" s="99">
        <v>35200000</v>
      </c>
      <c r="H57" s="100">
        <v>39528</v>
      </c>
      <c r="I57" s="97" t="s">
        <v>1173</v>
      </c>
    </row>
    <row r="58" spans="1:9">
      <c r="A58">
        <v>58</v>
      </c>
      <c r="B58" s="97" t="s">
        <v>1174</v>
      </c>
      <c r="C58" s="98" t="b">
        <v>1</v>
      </c>
      <c r="D58" s="97" t="s">
        <v>308</v>
      </c>
      <c r="E58" s="97" t="s">
        <v>1175</v>
      </c>
      <c r="F58" s="98">
        <v>1</v>
      </c>
      <c r="G58" s="99">
        <v>33900000</v>
      </c>
      <c r="H58" s="100">
        <v>41100</v>
      </c>
      <c r="I58" s="97" t="s">
        <v>1043</v>
      </c>
    </row>
    <row r="59" spans="1:9" ht="27">
      <c r="A59">
        <v>59</v>
      </c>
      <c r="B59" s="97" t="s">
        <v>1176</v>
      </c>
      <c r="C59" s="98" t="b">
        <v>1</v>
      </c>
      <c r="D59" s="97" t="s">
        <v>683</v>
      </c>
      <c r="E59" s="97" t="s">
        <v>1177</v>
      </c>
      <c r="F59" s="98">
        <v>1</v>
      </c>
      <c r="G59" s="99">
        <v>30909091</v>
      </c>
      <c r="H59" s="100">
        <v>41502</v>
      </c>
      <c r="I59" s="97" t="s">
        <v>1161</v>
      </c>
    </row>
    <row r="60" spans="1:9">
      <c r="A60">
        <v>60</v>
      </c>
      <c r="B60" s="97" t="s">
        <v>1178</v>
      </c>
      <c r="C60" s="98" t="b">
        <v>1</v>
      </c>
      <c r="D60" s="97" t="s">
        <v>683</v>
      </c>
      <c r="E60" s="97" t="s">
        <v>1179</v>
      </c>
      <c r="F60" s="98">
        <v>1</v>
      </c>
      <c r="G60" s="99">
        <v>30909091</v>
      </c>
      <c r="H60" s="100">
        <v>41529</v>
      </c>
      <c r="I60" s="97" t="s">
        <v>1161</v>
      </c>
    </row>
    <row r="61" spans="1:9" ht="27">
      <c r="A61">
        <v>61</v>
      </c>
      <c r="B61" s="97" t="s">
        <v>1180</v>
      </c>
      <c r="C61" s="98" t="b">
        <v>1</v>
      </c>
      <c r="D61" s="97" t="s">
        <v>308</v>
      </c>
      <c r="E61" s="97" t="s">
        <v>1181</v>
      </c>
      <c r="F61" s="98">
        <v>1</v>
      </c>
      <c r="G61" s="99">
        <v>30900000</v>
      </c>
      <c r="H61" s="100">
        <v>41100</v>
      </c>
      <c r="I61" s="97" t="s">
        <v>1182</v>
      </c>
    </row>
    <row r="62" spans="1:9" ht="27">
      <c r="A62">
        <v>62</v>
      </c>
      <c r="B62" s="97" t="s">
        <v>1183</v>
      </c>
      <c r="C62" s="98" t="b">
        <v>1</v>
      </c>
      <c r="D62" s="97" t="s">
        <v>929</v>
      </c>
      <c r="E62" s="97" t="s">
        <v>1184</v>
      </c>
      <c r="F62" s="98">
        <v>2</v>
      </c>
      <c r="G62" s="99">
        <v>30035909</v>
      </c>
      <c r="H62" s="100">
        <v>39477</v>
      </c>
      <c r="I62" s="97" t="s">
        <v>1185</v>
      </c>
    </row>
    <row r="63" spans="1:9" ht="27">
      <c r="A63">
        <v>63</v>
      </c>
      <c r="B63" s="97" t="s">
        <v>1186</v>
      </c>
      <c r="C63" s="98" t="b">
        <v>1</v>
      </c>
      <c r="D63" s="97" t="s">
        <v>750</v>
      </c>
      <c r="E63" s="97" t="s">
        <v>1187</v>
      </c>
      <c r="F63" s="98">
        <v>1</v>
      </c>
      <c r="G63" s="99">
        <v>29700000</v>
      </c>
      <c r="H63" s="100">
        <v>41712</v>
      </c>
      <c r="I63" s="97" t="s">
        <v>1059</v>
      </c>
    </row>
    <row r="64" spans="1:9" ht="27">
      <c r="A64">
        <v>64</v>
      </c>
      <c r="B64" s="97" t="s">
        <v>1188</v>
      </c>
      <c r="C64" s="98" t="b">
        <v>1</v>
      </c>
      <c r="D64" s="97" t="s">
        <v>846</v>
      </c>
      <c r="E64" s="97" t="s">
        <v>1189</v>
      </c>
      <c r="F64" s="98">
        <v>1</v>
      </c>
      <c r="G64" s="99">
        <v>29500000</v>
      </c>
      <c r="H64" s="101"/>
      <c r="I64" s="97" t="s">
        <v>1190</v>
      </c>
    </row>
    <row r="65" spans="1:9" ht="27">
      <c r="A65">
        <v>65</v>
      </c>
      <c r="B65" s="97" t="s">
        <v>1191</v>
      </c>
      <c r="C65" s="98" t="b">
        <v>1</v>
      </c>
      <c r="D65" s="97" t="s">
        <v>696</v>
      </c>
      <c r="E65" s="97" t="s">
        <v>1192</v>
      </c>
      <c r="F65" s="98">
        <v>1</v>
      </c>
      <c r="G65" s="99">
        <v>27900000</v>
      </c>
      <c r="H65" s="100">
        <v>40540</v>
      </c>
      <c r="I65" s="97" t="s">
        <v>1193</v>
      </c>
    </row>
    <row r="66" spans="1:9" ht="66.599999999999994">
      <c r="A66">
        <v>66</v>
      </c>
      <c r="B66" s="97" t="s">
        <v>1194</v>
      </c>
      <c r="C66" s="98" t="b">
        <v>1</v>
      </c>
      <c r="D66" s="97" t="s">
        <v>762</v>
      </c>
      <c r="E66" s="97" t="s">
        <v>1195</v>
      </c>
      <c r="F66" s="98">
        <v>1</v>
      </c>
      <c r="G66" s="99">
        <v>27900000</v>
      </c>
      <c r="H66" s="100">
        <v>40997</v>
      </c>
      <c r="I66" s="97" t="s">
        <v>1196</v>
      </c>
    </row>
    <row r="67" spans="1:9" ht="27">
      <c r="A67">
        <v>67</v>
      </c>
      <c r="B67" s="97" t="s">
        <v>1197</v>
      </c>
      <c r="C67" s="98" t="b">
        <v>1</v>
      </c>
      <c r="D67" s="97" t="s">
        <v>683</v>
      </c>
      <c r="E67" s="97" t="s">
        <v>1198</v>
      </c>
      <c r="F67" s="98">
        <v>1</v>
      </c>
      <c r="G67" s="99">
        <v>27470909</v>
      </c>
      <c r="H67" s="100">
        <v>39826</v>
      </c>
      <c r="I67" s="97" t="s">
        <v>1199</v>
      </c>
    </row>
    <row r="68" spans="1:9">
      <c r="A68">
        <v>68</v>
      </c>
      <c r="B68" s="97" t="s">
        <v>1200</v>
      </c>
      <c r="C68" s="98" t="b">
        <v>1</v>
      </c>
      <c r="D68" s="97" t="s">
        <v>925</v>
      </c>
      <c r="E68" s="97" t="s">
        <v>1201</v>
      </c>
      <c r="F68" s="98">
        <v>1</v>
      </c>
      <c r="G68" s="99">
        <v>27263636</v>
      </c>
      <c r="H68" s="100">
        <v>41648</v>
      </c>
      <c r="I68" s="97" t="s">
        <v>1202</v>
      </c>
    </row>
    <row r="69" spans="1:9">
      <c r="A69">
        <v>69</v>
      </c>
      <c r="B69" s="97" t="s">
        <v>1204</v>
      </c>
      <c r="C69" s="98" t="b">
        <v>1</v>
      </c>
      <c r="D69" s="97" t="s">
        <v>754</v>
      </c>
      <c r="E69" s="97" t="s">
        <v>1205</v>
      </c>
      <c r="F69" s="98">
        <v>1</v>
      </c>
      <c r="G69" s="99">
        <v>27132000</v>
      </c>
      <c r="H69" s="100">
        <v>40129</v>
      </c>
      <c r="I69" s="97" t="s">
        <v>1043</v>
      </c>
    </row>
    <row r="70" spans="1:9" ht="40.200000000000003">
      <c r="A70">
        <v>70</v>
      </c>
      <c r="B70" s="97" t="s">
        <v>1206</v>
      </c>
      <c r="C70" s="98" t="b">
        <v>1</v>
      </c>
      <c r="D70" s="97" t="s">
        <v>683</v>
      </c>
      <c r="E70" s="97" t="s">
        <v>1207</v>
      </c>
      <c r="F70" s="98">
        <v>1</v>
      </c>
      <c r="G70" s="99">
        <v>27115000</v>
      </c>
      <c r="H70" s="100">
        <v>40844</v>
      </c>
      <c r="I70" s="97" t="s">
        <v>1208</v>
      </c>
    </row>
    <row r="71" spans="1:9" ht="40.200000000000003">
      <c r="A71">
        <v>71</v>
      </c>
      <c r="B71" s="97" t="s">
        <v>1209</v>
      </c>
      <c r="C71" s="98" t="b">
        <v>1</v>
      </c>
      <c r="D71" s="97" t="s">
        <v>683</v>
      </c>
      <c r="E71" s="97" t="s">
        <v>1210</v>
      </c>
      <c r="F71" s="98">
        <v>1</v>
      </c>
      <c r="G71" s="99">
        <v>26479000</v>
      </c>
      <c r="H71" s="100">
        <v>39766</v>
      </c>
      <c r="I71" s="97" t="s">
        <v>1211</v>
      </c>
    </row>
    <row r="72" spans="1:9" ht="27">
      <c r="A72">
        <v>72</v>
      </c>
      <c r="B72" s="97" t="s">
        <v>1212</v>
      </c>
      <c r="C72" s="98" t="b">
        <v>1</v>
      </c>
      <c r="D72" s="97" t="s">
        <v>887</v>
      </c>
      <c r="E72" s="97" t="s">
        <v>1050</v>
      </c>
      <c r="F72" s="98">
        <v>1</v>
      </c>
      <c r="G72" s="99">
        <v>25500000</v>
      </c>
      <c r="H72" s="100">
        <v>40197</v>
      </c>
      <c r="I72" s="97" t="s">
        <v>1213</v>
      </c>
    </row>
    <row r="73" spans="1:9" ht="27">
      <c r="A73">
        <v>73</v>
      </c>
      <c r="B73" s="97" t="s">
        <v>1214</v>
      </c>
      <c r="C73" s="98" t="b">
        <v>1</v>
      </c>
      <c r="D73" s="97" t="s">
        <v>887</v>
      </c>
      <c r="E73" s="97" t="s">
        <v>1050</v>
      </c>
      <c r="F73" s="98">
        <v>1</v>
      </c>
      <c r="G73" s="99">
        <v>25500000</v>
      </c>
      <c r="H73" s="100">
        <v>40197</v>
      </c>
      <c r="I73" s="97" t="s">
        <v>1213</v>
      </c>
    </row>
    <row r="74" spans="1:9" ht="27">
      <c r="A74">
        <v>74</v>
      </c>
      <c r="B74" s="97" t="s">
        <v>1215</v>
      </c>
      <c r="C74" s="98" t="b">
        <v>1</v>
      </c>
      <c r="D74" s="97" t="s">
        <v>887</v>
      </c>
      <c r="E74" s="97" t="s">
        <v>1216</v>
      </c>
      <c r="F74" s="98">
        <v>1</v>
      </c>
      <c r="G74" s="99">
        <v>25253280</v>
      </c>
      <c r="H74" s="100">
        <v>39913</v>
      </c>
      <c r="I74" s="97" t="s">
        <v>1130</v>
      </c>
    </row>
    <row r="75" spans="1:9" ht="40.200000000000003">
      <c r="A75">
        <v>75</v>
      </c>
      <c r="B75" s="97" t="s">
        <v>1217</v>
      </c>
      <c r="C75" s="98" t="b">
        <v>1</v>
      </c>
      <c r="D75" s="97" t="s">
        <v>682</v>
      </c>
      <c r="E75" s="97" t="s">
        <v>1218</v>
      </c>
      <c r="F75" s="98">
        <v>2</v>
      </c>
      <c r="G75" s="99">
        <v>25213200</v>
      </c>
      <c r="H75" s="100">
        <v>40864</v>
      </c>
      <c r="I75" s="97" t="s">
        <v>1127</v>
      </c>
    </row>
    <row r="76" spans="1:9" ht="40.200000000000003">
      <c r="A76">
        <v>76</v>
      </c>
      <c r="B76" s="97" t="s">
        <v>1219</v>
      </c>
      <c r="C76" s="98" t="b">
        <v>1</v>
      </c>
      <c r="D76" s="97" t="s">
        <v>683</v>
      </c>
      <c r="E76" s="97" t="s">
        <v>1220</v>
      </c>
      <c r="F76" s="98">
        <v>1</v>
      </c>
      <c r="G76" s="99">
        <v>25146000</v>
      </c>
      <c r="H76" s="100">
        <v>40004</v>
      </c>
      <c r="I76" s="97" t="s">
        <v>1221</v>
      </c>
    </row>
    <row r="77" spans="1:9" ht="40.200000000000003">
      <c r="A77">
        <v>77</v>
      </c>
      <c r="B77" s="97" t="s">
        <v>1222</v>
      </c>
      <c r="C77" s="98" t="b">
        <v>1</v>
      </c>
      <c r="D77" s="97" t="s">
        <v>683</v>
      </c>
      <c r="E77" s="97" t="s">
        <v>1223</v>
      </c>
      <c r="F77" s="98">
        <v>1</v>
      </c>
      <c r="G77" s="99">
        <v>24464000</v>
      </c>
      <c r="H77" s="100">
        <v>39513</v>
      </c>
      <c r="I77" s="97" t="s">
        <v>1224</v>
      </c>
    </row>
    <row r="78" spans="1:9" ht="53.4">
      <c r="A78">
        <v>78</v>
      </c>
      <c r="B78" s="97" t="s">
        <v>1225</v>
      </c>
      <c r="C78" s="98" t="b">
        <v>1</v>
      </c>
      <c r="D78" s="97" t="s">
        <v>767</v>
      </c>
      <c r="E78" s="97" t="s">
        <v>1226</v>
      </c>
      <c r="F78" s="98">
        <v>1</v>
      </c>
      <c r="G78" s="99">
        <v>24044280</v>
      </c>
      <c r="H78" s="100">
        <v>37629</v>
      </c>
      <c r="I78" s="97" t="s">
        <v>1043</v>
      </c>
    </row>
    <row r="79" spans="1:9" ht="27">
      <c r="A79">
        <v>79</v>
      </c>
      <c r="B79" s="97" t="s">
        <v>1227</v>
      </c>
      <c r="C79" s="98" t="b">
        <v>1</v>
      </c>
      <c r="D79" s="97" t="s">
        <v>683</v>
      </c>
      <c r="E79" s="97" t="s">
        <v>1228</v>
      </c>
      <c r="F79" s="98">
        <v>1</v>
      </c>
      <c r="G79" s="99">
        <v>24003224</v>
      </c>
      <c r="H79" s="100">
        <v>39988</v>
      </c>
      <c r="I79" s="97" t="s">
        <v>1229</v>
      </c>
    </row>
    <row r="80" spans="1:9" ht="40.200000000000003">
      <c r="A80">
        <v>80</v>
      </c>
      <c r="B80" s="97" t="s">
        <v>1230</v>
      </c>
      <c r="C80" s="98" t="b">
        <v>1</v>
      </c>
      <c r="D80" s="97" t="s">
        <v>683</v>
      </c>
      <c r="E80" s="97" t="s">
        <v>1231</v>
      </c>
      <c r="F80" s="98">
        <v>1</v>
      </c>
      <c r="G80" s="99">
        <v>24002000</v>
      </c>
      <c r="H80" s="100">
        <v>39970</v>
      </c>
      <c r="I80" s="97" t="s">
        <v>1229</v>
      </c>
    </row>
    <row r="81" spans="1:9" ht="27">
      <c r="A81">
        <v>81</v>
      </c>
      <c r="B81" s="97" t="s">
        <v>1232</v>
      </c>
      <c r="C81" s="98" t="b">
        <v>1</v>
      </c>
      <c r="D81" s="97" t="s">
        <v>887</v>
      </c>
      <c r="E81" s="97" t="s">
        <v>1233</v>
      </c>
      <c r="F81" s="98">
        <v>1</v>
      </c>
      <c r="G81" s="99">
        <v>23940000</v>
      </c>
      <c r="H81" s="100">
        <v>39973</v>
      </c>
      <c r="I81" s="97" t="s">
        <v>1130</v>
      </c>
    </row>
    <row r="82" spans="1:9" ht="27">
      <c r="A82">
        <v>82</v>
      </c>
      <c r="B82" s="97" t="s">
        <v>1234</v>
      </c>
      <c r="C82" s="98" t="b">
        <v>1</v>
      </c>
      <c r="D82" s="97" t="s">
        <v>887</v>
      </c>
      <c r="E82" s="97" t="s">
        <v>1233</v>
      </c>
      <c r="F82" s="98">
        <v>1</v>
      </c>
      <c r="G82" s="99">
        <v>23940000</v>
      </c>
      <c r="H82" s="100">
        <v>39973</v>
      </c>
      <c r="I82" s="97" t="s">
        <v>1130</v>
      </c>
    </row>
    <row r="83" spans="1:9" ht="27">
      <c r="A83">
        <v>83</v>
      </c>
      <c r="B83" s="97" t="s">
        <v>1235</v>
      </c>
      <c r="C83" s="98" t="b">
        <v>1</v>
      </c>
      <c r="D83" s="97" t="s">
        <v>887</v>
      </c>
      <c r="E83" s="97" t="s">
        <v>1233</v>
      </c>
      <c r="F83" s="98">
        <v>1</v>
      </c>
      <c r="G83" s="99">
        <v>23940000</v>
      </c>
      <c r="H83" s="100">
        <v>39973</v>
      </c>
      <c r="I83" s="97" t="s">
        <v>1130</v>
      </c>
    </row>
    <row r="84" spans="1:9" ht="27">
      <c r="A84">
        <v>84</v>
      </c>
      <c r="B84" s="97" t="s">
        <v>1236</v>
      </c>
      <c r="C84" s="98" t="b">
        <v>1</v>
      </c>
      <c r="D84" s="97" t="s">
        <v>887</v>
      </c>
      <c r="E84" s="97" t="s">
        <v>1237</v>
      </c>
      <c r="F84" s="98">
        <v>1</v>
      </c>
      <c r="G84" s="99">
        <v>23940000</v>
      </c>
      <c r="H84" s="100">
        <v>39987</v>
      </c>
      <c r="I84" s="97" t="s">
        <v>1130</v>
      </c>
    </row>
    <row r="85" spans="1:9" ht="27">
      <c r="A85">
        <v>85</v>
      </c>
      <c r="B85" s="97" t="s">
        <v>1238</v>
      </c>
      <c r="C85" s="98" t="b">
        <v>1</v>
      </c>
      <c r="D85" s="97" t="s">
        <v>887</v>
      </c>
      <c r="E85" s="97" t="s">
        <v>1237</v>
      </c>
      <c r="F85" s="98">
        <v>1</v>
      </c>
      <c r="G85" s="99">
        <v>23940000</v>
      </c>
      <c r="H85" s="100">
        <v>39987</v>
      </c>
      <c r="I85" s="97" t="s">
        <v>1130</v>
      </c>
    </row>
    <row r="86" spans="1:9" ht="27">
      <c r="A86">
        <v>86</v>
      </c>
      <c r="B86" s="97" t="s">
        <v>1239</v>
      </c>
      <c r="C86" s="98" t="b">
        <v>1</v>
      </c>
      <c r="D86" s="97" t="s">
        <v>887</v>
      </c>
      <c r="E86" s="97" t="s">
        <v>1050</v>
      </c>
      <c r="F86" s="98">
        <v>1</v>
      </c>
      <c r="G86" s="99">
        <v>23940000</v>
      </c>
      <c r="H86" s="100">
        <v>39993</v>
      </c>
      <c r="I86" s="97" t="s">
        <v>1130</v>
      </c>
    </row>
    <row r="87" spans="1:9">
      <c r="A87">
        <v>87</v>
      </c>
      <c r="B87" s="97" t="s">
        <v>1240</v>
      </c>
      <c r="C87" s="98" t="b">
        <v>1</v>
      </c>
      <c r="D87" s="97" t="s">
        <v>683</v>
      </c>
      <c r="E87" s="97" t="s">
        <v>1241</v>
      </c>
      <c r="F87" s="98">
        <v>1</v>
      </c>
      <c r="G87" s="99">
        <v>23400000</v>
      </c>
      <c r="H87" s="100">
        <v>41330</v>
      </c>
      <c r="I87" s="97" t="s">
        <v>1242</v>
      </c>
    </row>
    <row r="88" spans="1:9" ht="27">
      <c r="A88">
        <v>88</v>
      </c>
      <c r="B88" s="97" t="s">
        <v>1243</v>
      </c>
      <c r="C88" s="98" t="b">
        <v>0</v>
      </c>
      <c r="D88" s="97" t="s">
        <v>925</v>
      </c>
      <c r="E88" s="97" t="s">
        <v>1244</v>
      </c>
      <c r="F88" s="98">
        <v>1</v>
      </c>
      <c r="G88" s="99">
        <v>23272727</v>
      </c>
      <c r="H88" s="100">
        <v>41268</v>
      </c>
      <c r="I88" s="97" t="s">
        <v>1245</v>
      </c>
    </row>
    <row r="89" spans="1:9" ht="27">
      <c r="A89">
        <v>89</v>
      </c>
      <c r="B89" s="97" t="s">
        <v>1246</v>
      </c>
      <c r="C89" s="98" t="b">
        <v>1</v>
      </c>
      <c r="D89" s="97" t="s">
        <v>683</v>
      </c>
      <c r="E89" s="97" t="s">
        <v>1247</v>
      </c>
      <c r="F89" s="98">
        <v>1</v>
      </c>
      <c r="G89" s="99">
        <v>22885434</v>
      </c>
      <c r="H89" s="100">
        <v>39927</v>
      </c>
      <c r="I89" s="97" t="s">
        <v>1229</v>
      </c>
    </row>
    <row r="90" spans="1:9" ht="27">
      <c r="A90">
        <v>90</v>
      </c>
      <c r="B90" s="97" t="s">
        <v>1248</v>
      </c>
      <c r="C90" s="98" t="b">
        <v>1</v>
      </c>
      <c r="D90" s="97" t="s">
        <v>887</v>
      </c>
      <c r="E90" s="97" t="s">
        <v>1249</v>
      </c>
      <c r="F90" s="98">
        <v>1</v>
      </c>
      <c r="G90" s="99">
        <v>22209760</v>
      </c>
      <c r="H90" s="100">
        <v>39857</v>
      </c>
      <c r="I90" s="97" t="s">
        <v>1213</v>
      </c>
    </row>
    <row r="91" spans="1:9" ht="27">
      <c r="A91">
        <v>91</v>
      </c>
      <c r="B91" s="97" t="s">
        <v>1250</v>
      </c>
      <c r="C91" s="98" t="b">
        <v>1</v>
      </c>
      <c r="D91" s="97" t="s">
        <v>887</v>
      </c>
      <c r="E91" s="97" t="s">
        <v>1249</v>
      </c>
      <c r="F91" s="98">
        <v>1</v>
      </c>
      <c r="G91" s="99">
        <v>22204680</v>
      </c>
      <c r="H91" s="100">
        <v>39882</v>
      </c>
      <c r="I91" s="97" t="s">
        <v>1130</v>
      </c>
    </row>
    <row r="92" spans="1:9" ht="40.200000000000003">
      <c r="A92">
        <v>92</v>
      </c>
      <c r="B92" s="97" t="s">
        <v>1251</v>
      </c>
      <c r="C92" s="98" t="b">
        <v>1</v>
      </c>
      <c r="D92" s="97" t="s">
        <v>911</v>
      </c>
      <c r="E92" s="97" t="s">
        <v>1252</v>
      </c>
      <c r="F92" s="98">
        <v>1</v>
      </c>
      <c r="G92" s="99">
        <v>22000000</v>
      </c>
      <c r="H92" s="100">
        <v>41227</v>
      </c>
      <c r="I92" s="97" t="s">
        <v>1253</v>
      </c>
    </row>
    <row r="93" spans="1:9">
      <c r="A93">
        <v>93</v>
      </c>
      <c r="B93" s="97" t="s">
        <v>1254</v>
      </c>
      <c r="C93" s="98" t="b">
        <v>1</v>
      </c>
      <c r="D93" s="97" t="s">
        <v>753</v>
      </c>
      <c r="E93" s="97" t="s">
        <v>1255</v>
      </c>
      <c r="F93" s="98">
        <v>1</v>
      </c>
      <c r="G93" s="99">
        <v>21818182</v>
      </c>
      <c r="H93" s="100">
        <v>41387</v>
      </c>
      <c r="I93" s="97" t="s">
        <v>1256</v>
      </c>
    </row>
    <row r="94" spans="1:9">
      <c r="A94">
        <v>94</v>
      </c>
      <c r="B94" s="97" t="s">
        <v>1257</v>
      </c>
      <c r="C94" s="98" t="b">
        <v>1</v>
      </c>
      <c r="D94" s="97" t="s">
        <v>925</v>
      </c>
      <c r="E94" s="97" t="s">
        <v>1258</v>
      </c>
      <c r="F94" s="98">
        <v>1</v>
      </c>
      <c r="G94" s="99">
        <v>21809091</v>
      </c>
      <c r="H94" s="100">
        <v>41583</v>
      </c>
      <c r="I94" s="97" t="s">
        <v>1161</v>
      </c>
    </row>
    <row r="95" spans="1:9" ht="40.200000000000003">
      <c r="A95">
        <v>95</v>
      </c>
      <c r="B95" s="97" t="s">
        <v>1260</v>
      </c>
      <c r="C95" s="98" t="b">
        <v>1</v>
      </c>
      <c r="D95" s="97" t="s">
        <v>925</v>
      </c>
      <c r="E95" s="97" t="s">
        <v>1261</v>
      </c>
      <c r="F95" s="98">
        <v>1</v>
      </c>
      <c r="G95" s="99">
        <v>21584000</v>
      </c>
      <c r="H95" s="100">
        <v>39513</v>
      </c>
      <c r="I95" s="97" t="s">
        <v>1224</v>
      </c>
    </row>
    <row r="96" spans="1:9" ht="27">
      <c r="A96">
        <v>96</v>
      </c>
      <c r="B96" s="97" t="s">
        <v>1262</v>
      </c>
      <c r="C96" s="98" t="b">
        <v>1</v>
      </c>
      <c r="D96" s="97" t="s">
        <v>887</v>
      </c>
      <c r="E96" s="97" t="s">
        <v>1249</v>
      </c>
      <c r="F96" s="98">
        <v>1</v>
      </c>
      <c r="G96" s="99">
        <v>21576030</v>
      </c>
      <c r="H96" s="100">
        <v>39806</v>
      </c>
      <c r="I96" s="97" t="s">
        <v>1213</v>
      </c>
    </row>
    <row r="97" spans="1:9" ht="27">
      <c r="A97">
        <v>97</v>
      </c>
      <c r="B97" s="97" t="s">
        <v>1263</v>
      </c>
      <c r="C97" s="98" t="b">
        <v>1</v>
      </c>
      <c r="D97" s="97" t="s">
        <v>887</v>
      </c>
      <c r="E97" s="97" t="s">
        <v>1264</v>
      </c>
      <c r="F97" s="98">
        <v>11</v>
      </c>
      <c r="G97" s="99">
        <v>21406140</v>
      </c>
      <c r="H97" s="100">
        <v>39806</v>
      </c>
      <c r="I97" s="97" t="s">
        <v>1213</v>
      </c>
    </row>
    <row r="98" spans="1:9" ht="27">
      <c r="A98">
        <v>98</v>
      </c>
      <c r="B98" s="97" t="s">
        <v>1265</v>
      </c>
      <c r="C98" s="98" t="b">
        <v>1</v>
      </c>
      <c r="D98" s="97" t="s">
        <v>308</v>
      </c>
      <c r="E98" s="97" t="s">
        <v>1266</v>
      </c>
      <c r="F98" s="98">
        <v>1</v>
      </c>
      <c r="G98" s="99">
        <v>20800000</v>
      </c>
      <c r="H98" s="100">
        <v>41100</v>
      </c>
      <c r="I98" s="97" t="s">
        <v>1182</v>
      </c>
    </row>
    <row r="99" spans="1:9" ht="27">
      <c r="A99">
        <v>99</v>
      </c>
      <c r="B99" s="97" t="s">
        <v>1267</v>
      </c>
      <c r="C99" s="98" t="b">
        <v>1</v>
      </c>
      <c r="D99" s="97" t="s">
        <v>683</v>
      </c>
      <c r="E99" s="97" t="s">
        <v>1268</v>
      </c>
      <c r="F99" s="98">
        <v>1</v>
      </c>
      <c r="G99" s="99">
        <v>20760000</v>
      </c>
      <c r="H99" s="100">
        <v>40480</v>
      </c>
      <c r="I99" s="97" t="s">
        <v>1117</v>
      </c>
    </row>
    <row r="100" spans="1:9" ht="40.200000000000003">
      <c r="A100">
        <v>100</v>
      </c>
      <c r="B100" s="97" t="s">
        <v>1269</v>
      </c>
      <c r="C100" s="98" t="b">
        <v>1</v>
      </c>
      <c r="D100" s="97" t="s">
        <v>683</v>
      </c>
      <c r="E100" s="97" t="s">
        <v>1270</v>
      </c>
      <c r="F100" s="98">
        <v>1</v>
      </c>
      <c r="G100" s="99">
        <v>20038000</v>
      </c>
      <c r="H100" s="100">
        <v>39184</v>
      </c>
      <c r="I100" s="97" t="s">
        <v>1271</v>
      </c>
    </row>
    <row r="101" spans="1:9">
      <c r="A101">
        <v>101</v>
      </c>
      <c r="B101" s="97" t="s">
        <v>1272</v>
      </c>
      <c r="C101" s="98" t="b">
        <v>1</v>
      </c>
      <c r="D101" s="97" t="s">
        <v>925</v>
      </c>
      <c r="E101" s="97" t="s">
        <v>1273</v>
      </c>
      <c r="F101" s="98">
        <v>1</v>
      </c>
      <c r="G101" s="99">
        <v>20000000</v>
      </c>
      <c r="H101" s="100">
        <v>41559</v>
      </c>
      <c r="I101" s="97" t="s">
        <v>1274</v>
      </c>
    </row>
    <row r="102" spans="1:9" ht="53.4">
      <c r="A102">
        <v>102</v>
      </c>
      <c r="B102" s="97" t="s">
        <v>1275</v>
      </c>
      <c r="C102" s="98" t="b">
        <v>1</v>
      </c>
      <c r="D102" s="97" t="s">
        <v>680</v>
      </c>
      <c r="E102" s="97" t="s">
        <v>1276</v>
      </c>
      <c r="F102" s="98">
        <v>1</v>
      </c>
      <c r="G102" s="99">
        <v>19650000</v>
      </c>
      <c r="H102" s="100">
        <v>41003</v>
      </c>
      <c r="I102" s="97" t="s">
        <v>1277</v>
      </c>
    </row>
    <row r="103" spans="1:9" ht="53.4">
      <c r="A103">
        <v>103</v>
      </c>
      <c r="B103" s="97" t="s">
        <v>1278</v>
      </c>
      <c r="C103" s="98" t="b">
        <v>1</v>
      </c>
      <c r="D103" s="97" t="s">
        <v>680</v>
      </c>
      <c r="E103" s="97" t="s">
        <v>1276</v>
      </c>
      <c r="F103" s="98">
        <v>1</v>
      </c>
      <c r="G103" s="99">
        <v>19650000</v>
      </c>
      <c r="H103" s="100">
        <v>41003</v>
      </c>
      <c r="I103" s="97" t="s">
        <v>1277</v>
      </c>
    </row>
    <row r="104" spans="1:9" ht="53.4">
      <c r="A104">
        <v>104</v>
      </c>
      <c r="B104" s="97" t="s">
        <v>1279</v>
      </c>
      <c r="C104" s="98" t="b">
        <v>1</v>
      </c>
      <c r="D104" s="97" t="s">
        <v>680</v>
      </c>
      <c r="E104" s="97" t="s">
        <v>1276</v>
      </c>
      <c r="F104" s="98">
        <v>1</v>
      </c>
      <c r="G104" s="99">
        <v>19650000</v>
      </c>
      <c r="H104" s="100">
        <v>41003</v>
      </c>
      <c r="I104" s="97" t="s">
        <v>1277</v>
      </c>
    </row>
    <row r="105" spans="1:9" ht="40.200000000000003">
      <c r="A105">
        <v>105</v>
      </c>
      <c r="B105" s="97" t="s">
        <v>1280</v>
      </c>
      <c r="C105" s="98" t="b">
        <v>1</v>
      </c>
      <c r="D105" s="97" t="s">
        <v>911</v>
      </c>
      <c r="E105" s="97" t="s">
        <v>1281</v>
      </c>
      <c r="F105" s="98">
        <v>1</v>
      </c>
      <c r="G105" s="99">
        <v>18590000</v>
      </c>
      <c r="H105" s="100">
        <v>41011</v>
      </c>
      <c r="I105" s="97" t="s">
        <v>1282</v>
      </c>
    </row>
    <row r="106" spans="1:9" ht="27">
      <c r="A106">
        <v>106</v>
      </c>
      <c r="B106" s="97" t="s">
        <v>1283</v>
      </c>
      <c r="C106" s="98" t="b">
        <v>1</v>
      </c>
      <c r="D106" s="97" t="s">
        <v>925</v>
      </c>
      <c r="E106" s="97" t="s">
        <v>1284</v>
      </c>
      <c r="F106" s="98">
        <v>1</v>
      </c>
      <c r="G106" s="99">
        <v>18335925</v>
      </c>
      <c r="H106" s="100">
        <v>39284</v>
      </c>
      <c r="I106" s="97" t="s">
        <v>1285</v>
      </c>
    </row>
    <row r="107" spans="1:9" ht="27">
      <c r="A107">
        <v>107</v>
      </c>
      <c r="B107" s="97" t="s">
        <v>1286</v>
      </c>
      <c r="C107" s="98" t="b">
        <v>0</v>
      </c>
      <c r="D107" s="97" t="s">
        <v>680</v>
      </c>
      <c r="E107" s="97" t="s">
        <v>1287</v>
      </c>
      <c r="F107" s="98">
        <v>1</v>
      </c>
      <c r="G107" s="99">
        <v>18335925</v>
      </c>
      <c r="H107" s="100">
        <v>39284</v>
      </c>
      <c r="I107" s="97" t="s">
        <v>1288</v>
      </c>
    </row>
    <row r="108" spans="1:9">
      <c r="A108">
        <v>108</v>
      </c>
      <c r="B108" s="97" t="s">
        <v>1289</v>
      </c>
      <c r="C108" s="98" t="b">
        <v>1</v>
      </c>
      <c r="D108" s="97" t="s">
        <v>925</v>
      </c>
      <c r="E108" s="97" t="s">
        <v>1290</v>
      </c>
      <c r="F108" s="98">
        <v>1</v>
      </c>
      <c r="G108" s="99">
        <v>18090909</v>
      </c>
      <c r="H108" s="100">
        <v>41692</v>
      </c>
      <c r="I108" s="97" t="s">
        <v>1291</v>
      </c>
    </row>
    <row r="109" spans="1:9">
      <c r="A109">
        <v>109</v>
      </c>
      <c r="B109" s="97" t="s">
        <v>1292</v>
      </c>
      <c r="C109" s="98" t="b">
        <v>1</v>
      </c>
      <c r="D109" s="97" t="s">
        <v>308</v>
      </c>
      <c r="E109" s="97" t="s">
        <v>1293</v>
      </c>
      <c r="F109" s="98">
        <v>1</v>
      </c>
      <c r="G109" s="99">
        <v>18000000</v>
      </c>
      <c r="H109" s="100">
        <v>41100</v>
      </c>
      <c r="I109" s="97" t="s">
        <v>1043</v>
      </c>
    </row>
    <row r="110" spans="1:9" ht="40.200000000000003">
      <c r="A110">
        <v>110</v>
      </c>
      <c r="B110" s="97" t="s">
        <v>1294</v>
      </c>
      <c r="C110" s="98" t="b">
        <v>1</v>
      </c>
      <c r="D110" s="97" t="s">
        <v>925</v>
      </c>
      <c r="E110" s="97" t="s">
        <v>1295</v>
      </c>
      <c r="F110" s="98">
        <v>1</v>
      </c>
      <c r="G110" s="99">
        <v>17973500</v>
      </c>
      <c r="H110" s="100">
        <v>39807</v>
      </c>
      <c r="I110" s="97" t="s">
        <v>1104</v>
      </c>
    </row>
    <row r="111" spans="1:9" ht="40.200000000000003">
      <c r="A111">
        <v>111</v>
      </c>
      <c r="B111" s="97" t="s">
        <v>1296</v>
      </c>
      <c r="C111" s="98" t="b">
        <v>1</v>
      </c>
      <c r="D111" s="97" t="s">
        <v>887</v>
      </c>
      <c r="E111" s="97" t="s">
        <v>1297</v>
      </c>
      <c r="F111" s="98">
        <v>1</v>
      </c>
      <c r="G111" s="99">
        <v>17772000</v>
      </c>
      <c r="H111" s="100">
        <v>40567</v>
      </c>
      <c r="I111" s="97" t="s">
        <v>1298</v>
      </c>
    </row>
    <row r="112" spans="1:9">
      <c r="A112">
        <v>112</v>
      </c>
      <c r="B112" s="97" t="s">
        <v>1299</v>
      </c>
      <c r="C112" s="98" t="b">
        <v>1</v>
      </c>
      <c r="D112" s="97" t="s">
        <v>763</v>
      </c>
      <c r="E112" s="97" t="s">
        <v>1300</v>
      </c>
      <c r="F112" s="98">
        <v>1</v>
      </c>
      <c r="G112" s="99">
        <v>17637900</v>
      </c>
      <c r="H112" s="100">
        <v>37590</v>
      </c>
      <c r="I112" s="97" t="s">
        <v>1043</v>
      </c>
    </row>
    <row r="113" spans="1:9">
      <c r="A113">
        <v>113</v>
      </c>
      <c r="B113" s="97" t="s">
        <v>1301</v>
      </c>
      <c r="C113" s="98" t="b">
        <v>1</v>
      </c>
      <c r="D113" s="97" t="s">
        <v>925</v>
      </c>
      <c r="E113" s="97" t="s">
        <v>1302</v>
      </c>
      <c r="F113" s="98">
        <v>1</v>
      </c>
      <c r="G113" s="99">
        <v>17550000</v>
      </c>
      <c r="H113" s="100">
        <v>39112</v>
      </c>
      <c r="I113" s="97" t="s">
        <v>1271</v>
      </c>
    </row>
    <row r="114" spans="1:9">
      <c r="A114">
        <v>114</v>
      </c>
      <c r="B114" s="97" t="s">
        <v>1303</v>
      </c>
      <c r="C114" s="98" t="b">
        <v>1</v>
      </c>
      <c r="D114" s="97" t="s">
        <v>925</v>
      </c>
      <c r="E114" s="97" t="s">
        <v>1302</v>
      </c>
      <c r="F114" s="98">
        <v>1</v>
      </c>
      <c r="G114" s="99">
        <v>17550000</v>
      </c>
      <c r="H114" s="100">
        <v>39112</v>
      </c>
      <c r="I114" s="97" t="s">
        <v>1271</v>
      </c>
    </row>
    <row r="115" spans="1:9">
      <c r="A115">
        <v>115</v>
      </c>
      <c r="B115" s="97" t="s">
        <v>1304</v>
      </c>
      <c r="C115" s="98" t="b">
        <v>1</v>
      </c>
      <c r="D115" s="97" t="s">
        <v>925</v>
      </c>
      <c r="E115" s="97" t="s">
        <v>1302</v>
      </c>
      <c r="F115" s="98">
        <v>1</v>
      </c>
      <c r="G115" s="99">
        <v>17550000</v>
      </c>
      <c r="H115" s="100">
        <v>39112</v>
      </c>
      <c r="I115" s="97" t="s">
        <v>1271</v>
      </c>
    </row>
    <row r="116" spans="1:9">
      <c r="A116">
        <v>116</v>
      </c>
      <c r="B116" s="97" t="s">
        <v>1305</v>
      </c>
      <c r="C116" s="98" t="b">
        <v>1</v>
      </c>
      <c r="D116" s="97" t="s">
        <v>925</v>
      </c>
      <c r="E116" s="97" t="s">
        <v>1302</v>
      </c>
      <c r="F116" s="98">
        <v>1</v>
      </c>
      <c r="G116" s="99">
        <v>17550000</v>
      </c>
      <c r="H116" s="100">
        <v>39112</v>
      </c>
      <c r="I116" s="97" t="s">
        <v>1271</v>
      </c>
    </row>
    <row r="117" spans="1:9" ht="27">
      <c r="A117">
        <v>117</v>
      </c>
      <c r="B117" s="97" t="s">
        <v>1306</v>
      </c>
      <c r="C117" s="98" t="b">
        <v>1</v>
      </c>
      <c r="D117" s="97" t="s">
        <v>887</v>
      </c>
      <c r="E117" s="97" t="s">
        <v>1307</v>
      </c>
      <c r="F117" s="98">
        <v>1</v>
      </c>
      <c r="G117" s="99">
        <v>17500000</v>
      </c>
      <c r="H117" s="100">
        <v>39742</v>
      </c>
      <c r="I117" s="97" t="s">
        <v>1308</v>
      </c>
    </row>
    <row r="118" spans="1:9" ht="40.200000000000003">
      <c r="A118">
        <v>118</v>
      </c>
      <c r="B118" s="97" t="s">
        <v>1309</v>
      </c>
      <c r="C118" s="98" t="b">
        <v>1</v>
      </c>
      <c r="D118" s="97" t="s">
        <v>887</v>
      </c>
      <c r="E118" s="97" t="s">
        <v>1310</v>
      </c>
      <c r="F118" s="98">
        <v>1</v>
      </c>
      <c r="G118" s="99">
        <v>17500000</v>
      </c>
      <c r="H118" s="100">
        <v>39744</v>
      </c>
      <c r="I118" s="97" t="s">
        <v>1311</v>
      </c>
    </row>
    <row r="119" spans="1:9" ht="40.200000000000003">
      <c r="A119">
        <v>119</v>
      </c>
      <c r="B119" s="97" t="s">
        <v>1312</v>
      </c>
      <c r="C119" s="98" t="b">
        <v>1</v>
      </c>
      <c r="D119" s="97" t="s">
        <v>680</v>
      </c>
      <c r="E119" s="97" t="s">
        <v>1313</v>
      </c>
      <c r="F119" s="98">
        <v>1</v>
      </c>
      <c r="G119" s="99">
        <v>17412727</v>
      </c>
      <c r="H119" s="100">
        <v>41507</v>
      </c>
      <c r="I119" s="97" t="s">
        <v>1043</v>
      </c>
    </row>
    <row r="120" spans="1:9" ht="40.200000000000003">
      <c r="A120">
        <v>120</v>
      </c>
      <c r="B120" s="97" t="s">
        <v>1314</v>
      </c>
      <c r="C120" s="98" t="b">
        <v>1</v>
      </c>
      <c r="D120" s="97" t="s">
        <v>680</v>
      </c>
      <c r="E120" s="97" t="s">
        <v>1313</v>
      </c>
      <c r="F120" s="98">
        <v>1</v>
      </c>
      <c r="G120" s="99">
        <v>17412727</v>
      </c>
      <c r="H120" s="100">
        <v>41506</v>
      </c>
      <c r="I120" s="97" t="s">
        <v>1043</v>
      </c>
    </row>
    <row r="121" spans="1:9" ht="66.599999999999994">
      <c r="A121">
        <v>121</v>
      </c>
      <c r="B121" s="97" t="s">
        <v>1315</v>
      </c>
      <c r="C121" s="98" t="b">
        <v>1</v>
      </c>
      <c r="D121" s="97" t="s">
        <v>911</v>
      </c>
      <c r="E121" s="97" t="s">
        <v>1316</v>
      </c>
      <c r="F121" s="98">
        <v>1</v>
      </c>
      <c r="G121" s="99">
        <v>17270000</v>
      </c>
      <c r="H121" s="100">
        <v>41036</v>
      </c>
      <c r="I121" s="97" t="s">
        <v>1317</v>
      </c>
    </row>
    <row r="122" spans="1:9" ht="66.599999999999994">
      <c r="A122">
        <v>122</v>
      </c>
      <c r="B122" s="97" t="s">
        <v>1318</v>
      </c>
      <c r="C122" s="98" t="b">
        <v>1</v>
      </c>
      <c r="D122" s="97" t="s">
        <v>911</v>
      </c>
      <c r="E122" s="97" t="s">
        <v>1316</v>
      </c>
      <c r="F122" s="98">
        <v>1</v>
      </c>
      <c r="G122" s="99">
        <v>17270000</v>
      </c>
      <c r="H122" s="100">
        <v>41036</v>
      </c>
      <c r="I122" s="97" t="s">
        <v>1317</v>
      </c>
    </row>
    <row r="123" spans="1:9" ht="40.200000000000003">
      <c r="A123">
        <v>123</v>
      </c>
      <c r="B123" s="97" t="s">
        <v>1319</v>
      </c>
      <c r="C123" s="98" t="b">
        <v>1</v>
      </c>
      <c r="D123" s="97" t="s">
        <v>887</v>
      </c>
      <c r="E123" s="97" t="s">
        <v>1320</v>
      </c>
      <c r="F123" s="98">
        <v>11</v>
      </c>
      <c r="G123" s="99">
        <v>17109000</v>
      </c>
      <c r="H123" s="100">
        <v>39443</v>
      </c>
      <c r="I123" s="97" t="s">
        <v>1321</v>
      </c>
    </row>
    <row r="124" spans="1:9">
      <c r="A124">
        <v>124</v>
      </c>
      <c r="B124" s="97" t="s">
        <v>1322</v>
      </c>
      <c r="C124" s="98" t="b">
        <v>1</v>
      </c>
      <c r="D124" s="97" t="s">
        <v>887</v>
      </c>
      <c r="E124" s="97" t="s">
        <v>1323</v>
      </c>
      <c r="F124" s="98">
        <v>11</v>
      </c>
      <c r="G124" s="99">
        <v>17109000</v>
      </c>
      <c r="H124" s="100">
        <v>39452</v>
      </c>
      <c r="I124" s="97" t="s">
        <v>1043</v>
      </c>
    </row>
    <row r="125" spans="1:9" ht="27">
      <c r="A125">
        <v>125</v>
      </c>
      <c r="B125" s="97" t="s">
        <v>1324</v>
      </c>
      <c r="C125" s="98" t="b">
        <v>1</v>
      </c>
      <c r="D125" s="97" t="s">
        <v>925</v>
      </c>
      <c r="E125" s="97" t="s">
        <v>1325</v>
      </c>
      <c r="F125" s="98">
        <v>1</v>
      </c>
      <c r="G125" s="99">
        <v>17000000</v>
      </c>
      <c r="H125" s="100">
        <v>39443</v>
      </c>
      <c r="I125" s="97" t="s">
        <v>1326</v>
      </c>
    </row>
    <row r="126" spans="1:9" ht="27">
      <c r="A126">
        <v>126</v>
      </c>
      <c r="B126" s="97" t="s">
        <v>1327</v>
      </c>
      <c r="C126" s="98" t="b">
        <v>1</v>
      </c>
      <c r="D126" s="97" t="s">
        <v>925</v>
      </c>
      <c r="E126" s="97" t="s">
        <v>1328</v>
      </c>
      <c r="F126" s="98">
        <v>1</v>
      </c>
      <c r="G126" s="99">
        <v>17000000</v>
      </c>
      <c r="H126" s="100">
        <v>39449</v>
      </c>
      <c r="I126" s="97" t="s">
        <v>1326</v>
      </c>
    </row>
    <row r="127" spans="1:9" ht="27">
      <c r="A127">
        <v>127</v>
      </c>
      <c r="B127" s="97" t="s">
        <v>1329</v>
      </c>
      <c r="C127" s="98" t="b">
        <v>1</v>
      </c>
      <c r="D127" s="97" t="s">
        <v>925</v>
      </c>
      <c r="E127" s="97" t="s">
        <v>1330</v>
      </c>
      <c r="F127" s="98">
        <v>1</v>
      </c>
      <c r="G127" s="99">
        <v>17000000</v>
      </c>
      <c r="H127" s="100">
        <v>39443</v>
      </c>
      <c r="I127" s="97" t="s">
        <v>1331</v>
      </c>
    </row>
    <row r="128" spans="1:9" ht="27">
      <c r="A128">
        <v>128</v>
      </c>
      <c r="B128" s="97" t="s">
        <v>1332</v>
      </c>
      <c r="C128" s="98" t="b">
        <v>1</v>
      </c>
      <c r="D128" s="97" t="s">
        <v>925</v>
      </c>
      <c r="E128" s="97" t="s">
        <v>1325</v>
      </c>
      <c r="F128" s="98">
        <v>1</v>
      </c>
      <c r="G128" s="99">
        <v>17000000</v>
      </c>
      <c r="H128" s="100">
        <v>39443</v>
      </c>
      <c r="I128" s="97" t="s">
        <v>1331</v>
      </c>
    </row>
    <row r="129" spans="1:9" ht="27">
      <c r="A129">
        <v>129</v>
      </c>
      <c r="B129" s="97" t="s">
        <v>1333</v>
      </c>
      <c r="C129" s="98" t="b">
        <v>1</v>
      </c>
      <c r="D129" s="97" t="s">
        <v>925</v>
      </c>
      <c r="E129" s="97" t="s">
        <v>1334</v>
      </c>
      <c r="F129" s="98">
        <v>1</v>
      </c>
      <c r="G129" s="99">
        <v>17000000</v>
      </c>
      <c r="H129" s="100">
        <v>39443</v>
      </c>
      <c r="I129" s="97" t="s">
        <v>1331</v>
      </c>
    </row>
    <row r="130" spans="1:9" ht="27">
      <c r="A130">
        <v>130</v>
      </c>
      <c r="B130" s="97" t="s">
        <v>1335</v>
      </c>
      <c r="C130" s="98" t="b">
        <v>1</v>
      </c>
      <c r="D130" s="97" t="s">
        <v>925</v>
      </c>
      <c r="E130" s="97" t="s">
        <v>1325</v>
      </c>
      <c r="F130" s="98">
        <v>1</v>
      </c>
      <c r="G130" s="99">
        <v>17000000</v>
      </c>
      <c r="H130" s="100">
        <v>39443</v>
      </c>
      <c r="I130" s="97" t="s">
        <v>1331</v>
      </c>
    </row>
    <row r="131" spans="1:9" ht="27">
      <c r="A131">
        <v>131</v>
      </c>
      <c r="B131" s="97" t="s">
        <v>1336</v>
      </c>
      <c r="C131" s="98" t="b">
        <v>1</v>
      </c>
      <c r="D131" s="97" t="s">
        <v>925</v>
      </c>
      <c r="E131" s="97" t="s">
        <v>1337</v>
      </c>
      <c r="F131" s="98">
        <v>1</v>
      </c>
      <c r="G131" s="99">
        <v>17000000</v>
      </c>
      <c r="H131" s="100">
        <v>39443</v>
      </c>
      <c r="I131" s="97" t="s">
        <v>1331</v>
      </c>
    </row>
    <row r="132" spans="1:9" ht="27">
      <c r="A132">
        <v>132</v>
      </c>
      <c r="B132" s="97" t="s">
        <v>1338</v>
      </c>
      <c r="C132" s="98" t="b">
        <v>1</v>
      </c>
      <c r="D132" s="97" t="s">
        <v>925</v>
      </c>
      <c r="E132" s="97" t="s">
        <v>1339</v>
      </c>
      <c r="F132" s="98">
        <v>1</v>
      </c>
      <c r="G132" s="99">
        <v>17000000</v>
      </c>
      <c r="H132" s="100">
        <v>39443</v>
      </c>
      <c r="I132" s="97" t="s">
        <v>1331</v>
      </c>
    </row>
    <row r="133" spans="1:9" ht="27">
      <c r="A133">
        <v>133</v>
      </c>
      <c r="B133" s="97" t="s">
        <v>1340</v>
      </c>
      <c r="C133" s="98" t="b">
        <v>1</v>
      </c>
      <c r="D133" s="97" t="s">
        <v>925</v>
      </c>
      <c r="E133" s="97" t="s">
        <v>1334</v>
      </c>
      <c r="F133" s="98">
        <v>1</v>
      </c>
      <c r="G133" s="99">
        <v>17000000</v>
      </c>
      <c r="H133" s="100">
        <v>39443</v>
      </c>
      <c r="I133" s="97" t="s">
        <v>1331</v>
      </c>
    </row>
    <row r="134" spans="1:9" ht="27">
      <c r="A134">
        <v>134</v>
      </c>
      <c r="B134" s="97" t="s">
        <v>1341</v>
      </c>
      <c r="C134" s="98" t="b">
        <v>1</v>
      </c>
      <c r="D134" s="97" t="s">
        <v>925</v>
      </c>
      <c r="E134" s="97" t="s">
        <v>1325</v>
      </c>
      <c r="F134" s="98">
        <v>1</v>
      </c>
      <c r="G134" s="99">
        <v>17000000</v>
      </c>
      <c r="H134" s="100">
        <v>39443</v>
      </c>
      <c r="I134" s="97" t="s">
        <v>1331</v>
      </c>
    </row>
    <row r="135" spans="1:9" ht="27">
      <c r="A135">
        <v>135</v>
      </c>
      <c r="B135" s="97" t="s">
        <v>1342</v>
      </c>
      <c r="C135" s="98" t="b">
        <v>1</v>
      </c>
      <c r="D135" s="97" t="s">
        <v>925</v>
      </c>
      <c r="E135" s="97" t="s">
        <v>1325</v>
      </c>
      <c r="F135" s="98">
        <v>1</v>
      </c>
      <c r="G135" s="99">
        <v>17000000</v>
      </c>
      <c r="H135" s="100">
        <v>39443</v>
      </c>
      <c r="I135" s="97" t="s">
        <v>1331</v>
      </c>
    </row>
    <row r="136" spans="1:9" ht="27">
      <c r="A136">
        <v>136</v>
      </c>
      <c r="B136" s="97" t="s">
        <v>1343</v>
      </c>
      <c r="C136" s="98" t="b">
        <v>1</v>
      </c>
      <c r="D136" s="97" t="s">
        <v>925</v>
      </c>
      <c r="E136" s="97" t="s">
        <v>1344</v>
      </c>
      <c r="F136" s="98">
        <v>1</v>
      </c>
      <c r="G136" s="99">
        <v>17000000</v>
      </c>
      <c r="H136" s="100">
        <v>39443</v>
      </c>
      <c r="I136" s="97" t="s">
        <v>1331</v>
      </c>
    </row>
    <row r="137" spans="1:9" ht="27">
      <c r="A137">
        <v>137</v>
      </c>
      <c r="B137" s="97" t="s">
        <v>1345</v>
      </c>
      <c r="C137" s="98" t="b">
        <v>1</v>
      </c>
      <c r="D137" s="97" t="s">
        <v>925</v>
      </c>
      <c r="E137" s="97" t="s">
        <v>1334</v>
      </c>
      <c r="F137" s="98">
        <v>1</v>
      </c>
      <c r="G137" s="99">
        <v>17000000</v>
      </c>
      <c r="H137" s="100">
        <v>39443</v>
      </c>
      <c r="I137" s="97" t="s">
        <v>1331</v>
      </c>
    </row>
    <row r="138" spans="1:9" ht="27">
      <c r="A138">
        <v>138</v>
      </c>
      <c r="B138" s="97" t="s">
        <v>1346</v>
      </c>
      <c r="C138" s="98" t="b">
        <v>1</v>
      </c>
      <c r="D138" s="97" t="s">
        <v>925</v>
      </c>
      <c r="E138" s="97" t="s">
        <v>1325</v>
      </c>
      <c r="F138" s="98">
        <v>1</v>
      </c>
      <c r="G138" s="99">
        <v>17000000</v>
      </c>
      <c r="H138" s="100">
        <v>39443</v>
      </c>
      <c r="I138" s="97" t="s">
        <v>1331</v>
      </c>
    </row>
    <row r="139" spans="1:9" ht="40.200000000000003">
      <c r="A139">
        <v>139</v>
      </c>
      <c r="B139" s="97" t="s">
        <v>1347</v>
      </c>
      <c r="C139" s="98" t="b">
        <v>0</v>
      </c>
      <c r="D139" s="97" t="s">
        <v>925</v>
      </c>
      <c r="E139" s="97" t="s">
        <v>1348</v>
      </c>
      <c r="F139" s="98">
        <v>1</v>
      </c>
      <c r="G139" s="99">
        <v>17000000</v>
      </c>
      <c r="H139" s="100">
        <v>39443</v>
      </c>
      <c r="I139" s="97" t="s">
        <v>1331</v>
      </c>
    </row>
    <row r="140" spans="1:9" ht="27">
      <c r="A140">
        <v>140</v>
      </c>
      <c r="B140" s="97" t="s">
        <v>1349</v>
      </c>
      <c r="C140" s="98" t="b">
        <v>1</v>
      </c>
      <c r="D140" s="97" t="s">
        <v>925</v>
      </c>
      <c r="E140" s="97" t="s">
        <v>1325</v>
      </c>
      <c r="F140" s="98">
        <v>1</v>
      </c>
      <c r="G140" s="99">
        <v>17000000</v>
      </c>
      <c r="H140" s="100">
        <v>39443</v>
      </c>
      <c r="I140" s="97" t="s">
        <v>1331</v>
      </c>
    </row>
    <row r="141" spans="1:9" ht="27">
      <c r="A141">
        <v>141</v>
      </c>
      <c r="B141" s="97" t="s">
        <v>1350</v>
      </c>
      <c r="C141" s="98" t="b">
        <v>1</v>
      </c>
      <c r="D141" s="97" t="s">
        <v>925</v>
      </c>
      <c r="E141" s="97" t="s">
        <v>1325</v>
      </c>
      <c r="F141" s="98">
        <v>1</v>
      </c>
      <c r="G141" s="99">
        <v>17000000</v>
      </c>
      <c r="H141" s="100">
        <v>39443</v>
      </c>
      <c r="I141" s="97" t="s">
        <v>1331</v>
      </c>
    </row>
    <row r="142" spans="1:9" ht="27">
      <c r="A142">
        <v>142</v>
      </c>
      <c r="B142" s="97" t="s">
        <v>1351</v>
      </c>
      <c r="C142" s="98" t="b">
        <v>1</v>
      </c>
      <c r="D142" s="97" t="s">
        <v>925</v>
      </c>
      <c r="E142" s="97" t="s">
        <v>1334</v>
      </c>
      <c r="F142" s="98">
        <v>1</v>
      </c>
      <c r="G142" s="99">
        <v>17000000</v>
      </c>
      <c r="H142" s="100">
        <v>39443</v>
      </c>
      <c r="I142" s="97" t="s">
        <v>1331</v>
      </c>
    </row>
    <row r="143" spans="1:9" ht="27">
      <c r="A143">
        <v>143</v>
      </c>
      <c r="B143" s="97" t="s">
        <v>1352</v>
      </c>
      <c r="C143" s="98" t="b">
        <v>1</v>
      </c>
      <c r="D143" s="97" t="s">
        <v>925</v>
      </c>
      <c r="E143" s="97" t="s">
        <v>1344</v>
      </c>
      <c r="F143" s="98">
        <v>1</v>
      </c>
      <c r="G143" s="99">
        <v>17000000</v>
      </c>
      <c r="H143" s="100">
        <v>39443</v>
      </c>
      <c r="I143" s="97" t="s">
        <v>1331</v>
      </c>
    </row>
    <row r="144" spans="1:9" ht="27">
      <c r="A144">
        <v>144</v>
      </c>
      <c r="B144" s="97" t="s">
        <v>1353</v>
      </c>
      <c r="C144" s="98" t="b">
        <v>1</v>
      </c>
      <c r="D144" s="97" t="s">
        <v>925</v>
      </c>
      <c r="E144" s="97" t="s">
        <v>1325</v>
      </c>
      <c r="F144" s="98">
        <v>1</v>
      </c>
      <c r="G144" s="99">
        <v>17000000</v>
      </c>
      <c r="H144" s="100">
        <v>39443</v>
      </c>
      <c r="I144" s="97" t="s">
        <v>1331</v>
      </c>
    </row>
    <row r="145" spans="1:9" ht="27">
      <c r="A145">
        <v>145</v>
      </c>
      <c r="B145" s="97" t="s">
        <v>1354</v>
      </c>
      <c r="C145" s="98" t="b">
        <v>1</v>
      </c>
      <c r="D145" s="97" t="s">
        <v>925</v>
      </c>
      <c r="E145" s="97" t="s">
        <v>1325</v>
      </c>
      <c r="F145" s="98">
        <v>1</v>
      </c>
      <c r="G145" s="99">
        <v>17000000</v>
      </c>
      <c r="H145" s="100">
        <v>39443</v>
      </c>
      <c r="I145" s="97" t="s">
        <v>1331</v>
      </c>
    </row>
    <row r="146" spans="1:9" ht="27">
      <c r="A146">
        <v>146</v>
      </c>
      <c r="B146" s="97" t="s">
        <v>1355</v>
      </c>
      <c r="C146" s="98" t="b">
        <v>1</v>
      </c>
      <c r="D146" s="97" t="s">
        <v>925</v>
      </c>
      <c r="E146" s="97" t="s">
        <v>1325</v>
      </c>
      <c r="F146" s="98">
        <v>1</v>
      </c>
      <c r="G146" s="99">
        <v>17000000</v>
      </c>
      <c r="H146" s="100">
        <v>39443</v>
      </c>
      <c r="I146" s="97" t="s">
        <v>1331</v>
      </c>
    </row>
    <row r="147" spans="1:9" ht="27">
      <c r="A147">
        <v>147</v>
      </c>
      <c r="B147" s="97" t="s">
        <v>1356</v>
      </c>
      <c r="C147" s="98" t="b">
        <v>1</v>
      </c>
      <c r="D147" s="97" t="s">
        <v>925</v>
      </c>
      <c r="E147" s="97" t="s">
        <v>1357</v>
      </c>
      <c r="F147" s="98">
        <v>1</v>
      </c>
      <c r="G147" s="99">
        <v>17000000</v>
      </c>
      <c r="H147" s="100">
        <v>39443</v>
      </c>
      <c r="I147" s="97" t="s">
        <v>1331</v>
      </c>
    </row>
    <row r="148" spans="1:9" ht="27">
      <c r="A148">
        <v>148</v>
      </c>
      <c r="B148" s="97" t="s">
        <v>1358</v>
      </c>
      <c r="C148" s="98" t="b">
        <v>0</v>
      </c>
      <c r="D148" s="97" t="s">
        <v>925</v>
      </c>
      <c r="E148" s="97" t="s">
        <v>1359</v>
      </c>
      <c r="F148" s="98">
        <v>1</v>
      </c>
      <c r="G148" s="99">
        <v>17000000</v>
      </c>
      <c r="H148" s="100">
        <v>39443</v>
      </c>
      <c r="I148" s="97" t="s">
        <v>1331</v>
      </c>
    </row>
    <row r="149" spans="1:9" ht="27">
      <c r="A149">
        <v>149</v>
      </c>
      <c r="B149" s="97" t="s">
        <v>1360</v>
      </c>
      <c r="C149" s="98" t="b">
        <v>1</v>
      </c>
      <c r="D149" s="97" t="s">
        <v>925</v>
      </c>
      <c r="E149" s="97" t="s">
        <v>1325</v>
      </c>
      <c r="F149" s="98">
        <v>1</v>
      </c>
      <c r="G149" s="99">
        <v>17000000</v>
      </c>
      <c r="H149" s="100">
        <v>39443</v>
      </c>
      <c r="I149" s="97" t="s">
        <v>1331</v>
      </c>
    </row>
    <row r="150" spans="1:9" ht="27">
      <c r="A150">
        <v>150</v>
      </c>
      <c r="B150" s="97" t="s">
        <v>1361</v>
      </c>
      <c r="C150" s="98" t="b">
        <v>1</v>
      </c>
      <c r="D150" s="97" t="s">
        <v>925</v>
      </c>
      <c r="E150" s="97" t="s">
        <v>1325</v>
      </c>
      <c r="F150" s="98">
        <v>1</v>
      </c>
      <c r="G150" s="99">
        <v>17000000</v>
      </c>
      <c r="H150" s="100">
        <v>39443</v>
      </c>
      <c r="I150" s="97" t="s">
        <v>1331</v>
      </c>
    </row>
    <row r="151" spans="1:9" ht="27">
      <c r="A151">
        <v>151</v>
      </c>
      <c r="B151" s="97" t="s">
        <v>1362</v>
      </c>
      <c r="C151" s="98" t="b">
        <v>1</v>
      </c>
      <c r="D151" s="97" t="s">
        <v>925</v>
      </c>
      <c r="E151" s="97" t="s">
        <v>1334</v>
      </c>
      <c r="F151" s="98">
        <v>1</v>
      </c>
      <c r="G151" s="99">
        <v>17000000</v>
      </c>
      <c r="H151" s="100">
        <v>39443</v>
      </c>
      <c r="I151" s="97" t="s">
        <v>1331</v>
      </c>
    </row>
    <row r="152" spans="1:9" ht="27">
      <c r="A152">
        <v>152</v>
      </c>
      <c r="B152" s="97" t="s">
        <v>1363</v>
      </c>
      <c r="C152" s="98" t="b">
        <v>1</v>
      </c>
      <c r="D152" s="97" t="s">
        <v>925</v>
      </c>
      <c r="E152" s="97" t="s">
        <v>1325</v>
      </c>
      <c r="F152" s="98">
        <v>1</v>
      </c>
      <c r="G152" s="99">
        <v>17000000</v>
      </c>
      <c r="H152" s="100">
        <v>39443</v>
      </c>
      <c r="I152" s="97" t="s">
        <v>1331</v>
      </c>
    </row>
    <row r="153" spans="1:9" ht="40.200000000000003">
      <c r="A153">
        <v>153</v>
      </c>
      <c r="B153" s="97" t="s">
        <v>1364</v>
      </c>
      <c r="C153" s="98" t="b">
        <v>1</v>
      </c>
      <c r="D153" s="97" t="s">
        <v>911</v>
      </c>
      <c r="E153" s="97" t="s">
        <v>1365</v>
      </c>
      <c r="F153" s="98">
        <v>1</v>
      </c>
      <c r="G153" s="99">
        <v>17000000</v>
      </c>
      <c r="H153" s="100">
        <v>41065</v>
      </c>
      <c r="I153" s="97" t="s">
        <v>1317</v>
      </c>
    </row>
    <row r="154" spans="1:9" ht="40.200000000000003">
      <c r="A154">
        <v>154</v>
      </c>
      <c r="B154" s="97" t="s">
        <v>1366</v>
      </c>
      <c r="C154" s="98" t="b">
        <v>1</v>
      </c>
      <c r="D154" s="97" t="s">
        <v>911</v>
      </c>
      <c r="E154" s="97" t="s">
        <v>1367</v>
      </c>
      <c r="F154" s="98">
        <v>1</v>
      </c>
      <c r="G154" s="99">
        <v>17000000</v>
      </c>
      <c r="H154" s="100">
        <v>41124</v>
      </c>
      <c r="I154" s="97" t="s">
        <v>1317</v>
      </c>
    </row>
    <row r="155" spans="1:9" ht="27">
      <c r="A155">
        <v>155</v>
      </c>
      <c r="B155" s="97" t="s">
        <v>1368</v>
      </c>
      <c r="C155" s="98" t="b">
        <v>0</v>
      </c>
      <c r="D155" s="97" t="s">
        <v>925</v>
      </c>
      <c r="E155" s="97" t="s">
        <v>1369</v>
      </c>
      <c r="F155" s="98">
        <v>1</v>
      </c>
      <c r="G155" s="99">
        <v>16900000</v>
      </c>
      <c r="H155" s="100">
        <v>39588</v>
      </c>
      <c r="I155" s="97" t="s">
        <v>1308</v>
      </c>
    </row>
    <row r="156" spans="1:9" ht="27">
      <c r="A156">
        <v>156</v>
      </c>
      <c r="B156" s="97" t="s">
        <v>1370</v>
      </c>
      <c r="C156" s="98" t="b">
        <v>1</v>
      </c>
      <c r="D156" s="97" t="s">
        <v>925</v>
      </c>
      <c r="E156" s="97" t="s">
        <v>1371</v>
      </c>
      <c r="F156" s="98">
        <v>1</v>
      </c>
      <c r="G156" s="99">
        <v>16900000</v>
      </c>
      <c r="H156" s="100">
        <v>39588</v>
      </c>
      <c r="I156" s="97" t="s">
        <v>1308</v>
      </c>
    </row>
    <row r="157" spans="1:9" ht="53.4">
      <c r="A157">
        <v>157</v>
      </c>
      <c r="B157" s="97" t="s">
        <v>1372</v>
      </c>
      <c r="C157" s="98" t="b">
        <v>1</v>
      </c>
      <c r="D157" s="97" t="s">
        <v>925</v>
      </c>
      <c r="E157" s="97" t="s">
        <v>1373</v>
      </c>
      <c r="F157" s="98">
        <v>1</v>
      </c>
      <c r="G157" s="99">
        <v>16900000</v>
      </c>
      <c r="H157" s="100">
        <v>39742</v>
      </c>
      <c r="I157" s="97" t="s">
        <v>1308</v>
      </c>
    </row>
    <row r="158" spans="1:9" ht="53.4">
      <c r="A158">
        <v>158</v>
      </c>
      <c r="B158" s="97" t="s">
        <v>1374</v>
      </c>
      <c r="C158" s="98" t="b">
        <v>1</v>
      </c>
      <c r="D158" s="97" t="s">
        <v>925</v>
      </c>
      <c r="E158" s="97" t="s">
        <v>1373</v>
      </c>
      <c r="F158" s="98">
        <v>1</v>
      </c>
      <c r="G158" s="99">
        <v>16900000</v>
      </c>
      <c r="H158" s="100">
        <v>39742</v>
      </c>
      <c r="I158" s="97" t="s">
        <v>1308</v>
      </c>
    </row>
    <row r="159" spans="1:9" ht="40.200000000000003">
      <c r="A159">
        <v>159</v>
      </c>
      <c r="B159" s="97" t="s">
        <v>1375</v>
      </c>
      <c r="C159" s="98" t="b">
        <v>1</v>
      </c>
      <c r="D159" s="97" t="s">
        <v>925</v>
      </c>
      <c r="E159" s="97" t="s">
        <v>1376</v>
      </c>
      <c r="F159" s="98">
        <v>1</v>
      </c>
      <c r="G159" s="99">
        <v>16900000</v>
      </c>
      <c r="H159" s="100">
        <v>39742</v>
      </c>
      <c r="I159" s="97" t="s">
        <v>1308</v>
      </c>
    </row>
    <row r="160" spans="1:9" ht="40.200000000000003">
      <c r="A160">
        <v>160</v>
      </c>
      <c r="B160" s="97" t="s">
        <v>1377</v>
      </c>
      <c r="C160" s="98" t="b">
        <v>1</v>
      </c>
      <c r="D160" s="97" t="s">
        <v>925</v>
      </c>
      <c r="E160" s="97" t="s">
        <v>1378</v>
      </c>
      <c r="F160" s="98">
        <v>1</v>
      </c>
      <c r="G160" s="99">
        <v>16900000</v>
      </c>
      <c r="H160" s="100">
        <v>41722</v>
      </c>
      <c r="I160" s="97" t="s">
        <v>1379</v>
      </c>
    </row>
    <row r="161" spans="1:9">
      <c r="A161">
        <v>161</v>
      </c>
      <c r="B161" s="97" t="s">
        <v>1380</v>
      </c>
      <c r="C161" s="98" t="b">
        <v>1</v>
      </c>
      <c r="D161" s="97" t="s">
        <v>887</v>
      </c>
      <c r="E161" s="97" t="s">
        <v>1381</v>
      </c>
      <c r="F161" s="98">
        <v>2</v>
      </c>
      <c r="G161" s="99">
        <v>16782150</v>
      </c>
      <c r="H161" s="100">
        <v>39126</v>
      </c>
      <c r="I161" s="97" t="s">
        <v>1382</v>
      </c>
    </row>
    <row r="162" spans="1:9" ht="27">
      <c r="A162">
        <v>162</v>
      </c>
      <c r="B162" s="97" t="s">
        <v>1383</v>
      </c>
      <c r="C162" s="98" t="b">
        <v>1</v>
      </c>
      <c r="D162" s="97" t="s">
        <v>691</v>
      </c>
      <c r="E162" s="97" t="s">
        <v>1384</v>
      </c>
      <c r="F162" s="98">
        <v>1</v>
      </c>
      <c r="G162" s="99">
        <v>16727273</v>
      </c>
      <c r="H162" s="100">
        <v>41358</v>
      </c>
      <c r="I162" s="97" t="s">
        <v>1385</v>
      </c>
    </row>
    <row r="163" spans="1:9" ht="40.200000000000003">
      <c r="A163">
        <v>163</v>
      </c>
      <c r="B163" s="97" t="s">
        <v>1386</v>
      </c>
      <c r="C163" s="98" t="b">
        <v>1</v>
      </c>
      <c r="D163" s="97" t="s">
        <v>911</v>
      </c>
      <c r="E163" s="97" t="s">
        <v>1387</v>
      </c>
      <c r="F163" s="98">
        <v>1</v>
      </c>
      <c r="G163" s="99">
        <v>16695000</v>
      </c>
      <c r="H163" s="100">
        <v>40848</v>
      </c>
      <c r="I163" s="97" t="s">
        <v>1208</v>
      </c>
    </row>
    <row r="164" spans="1:9" ht="40.200000000000003">
      <c r="A164">
        <v>164</v>
      </c>
      <c r="B164" s="97" t="s">
        <v>1388</v>
      </c>
      <c r="C164" s="98" t="b">
        <v>1</v>
      </c>
      <c r="D164" s="97" t="s">
        <v>925</v>
      </c>
      <c r="E164" s="97" t="s">
        <v>1389</v>
      </c>
      <c r="F164" s="98">
        <v>1</v>
      </c>
      <c r="G164" s="99">
        <v>16690000</v>
      </c>
      <c r="H164" s="100">
        <v>40925</v>
      </c>
      <c r="I164" s="97" t="s">
        <v>1208</v>
      </c>
    </row>
    <row r="165" spans="1:9" ht="40.200000000000003">
      <c r="A165">
        <v>165</v>
      </c>
      <c r="B165" s="97" t="s">
        <v>1390</v>
      </c>
      <c r="C165" s="98" t="b">
        <v>1</v>
      </c>
      <c r="D165" s="97" t="s">
        <v>925</v>
      </c>
      <c r="E165" s="97" t="s">
        <v>1389</v>
      </c>
      <c r="F165" s="98">
        <v>1</v>
      </c>
      <c r="G165" s="99">
        <v>16690000</v>
      </c>
      <c r="H165" s="100">
        <v>40925</v>
      </c>
      <c r="I165" s="97" t="s">
        <v>1208</v>
      </c>
    </row>
    <row r="166" spans="1:9">
      <c r="A166">
        <v>166</v>
      </c>
      <c r="B166" s="97" t="s">
        <v>1391</v>
      </c>
      <c r="C166" s="98" t="b">
        <v>1</v>
      </c>
      <c r="D166" s="97" t="s">
        <v>887</v>
      </c>
      <c r="E166" s="97" t="s">
        <v>1392</v>
      </c>
      <c r="F166" s="98">
        <v>1</v>
      </c>
      <c r="G166" s="99">
        <v>16495776</v>
      </c>
      <c r="H166" s="100">
        <v>40908</v>
      </c>
      <c r="I166" s="97" t="s">
        <v>1043</v>
      </c>
    </row>
    <row r="167" spans="1:9" ht="40.200000000000003">
      <c r="A167">
        <v>167</v>
      </c>
      <c r="B167" s="97" t="s">
        <v>1393</v>
      </c>
      <c r="C167" s="98" t="b">
        <v>1</v>
      </c>
      <c r="D167" s="97" t="s">
        <v>925</v>
      </c>
      <c r="E167" s="97" t="s">
        <v>1394</v>
      </c>
      <c r="F167" s="98">
        <v>1</v>
      </c>
      <c r="G167" s="99">
        <v>16300000</v>
      </c>
      <c r="H167" s="100">
        <v>39731</v>
      </c>
      <c r="I167" s="97" t="s">
        <v>1311</v>
      </c>
    </row>
    <row r="168" spans="1:9" ht="40.200000000000003">
      <c r="A168">
        <v>168</v>
      </c>
      <c r="B168" s="97" t="s">
        <v>1395</v>
      </c>
      <c r="C168" s="98" t="b">
        <v>1</v>
      </c>
      <c r="D168" s="97" t="s">
        <v>925</v>
      </c>
      <c r="E168" s="97" t="s">
        <v>1396</v>
      </c>
      <c r="F168" s="98">
        <v>1</v>
      </c>
      <c r="G168" s="99">
        <v>16250000</v>
      </c>
      <c r="H168" s="100">
        <v>40906</v>
      </c>
      <c r="I168" s="97" t="s">
        <v>1208</v>
      </c>
    </row>
    <row r="169" spans="1:9" ht="40.200000000000003">
      <c r="A169">
        <v>169</v>
      </c>
      <c r="B169" s="97" t="s">
        <v>1397</v>
      </c>
      <c r="C169" s="98" t="b">
        <v>1</v>
      </c>
      <c r="D169" s="97" t="s">
        <v>925</v>
      </c>
      <c r="E169" s="97" t="s">
        <v>1398</v>
      </c>
      <c r="F169" s="98">
        <v>1</v>
      </c>
      <c r="G169" s="99">
        <v>16150000</v>
      </c>
      <c r="H169" s="100">
        <v>40942</v>
      </c>
      <c r="I169" s="97" t="s">
        <v>1208</v>
      </c>
    </row>
    <row r="170" spans="1:9" ht="40.200000000000003">
      <c r="A170">
        <v>170</v>
      </c>
      <c r="B170" s="97" t="s">
        <v>1399</v>
      </c>
      <c r="C170" s="98" t="b">
        <v>1</v>
      </c>
      <c r="D170" s="97" t="s">
        <v>925</v>
      </c>
      <c r="E170" s="97" t="s">
        <v>1400</v>
      </c>
      <c r="F170" s="98">
        <v>1</v>
      </c>
      <c r="G170" s="99">
        <v>16150000</v>
      </c>
      <c r="H170" s="100">
        <v>40953</v>
      </c>
      <c r="I170" s="97" t="s">
        <v>1208</v>
      </c>
    </row>
    <row r="171" spans="1:9" ht="40.200000000000003">
      <c r="A171">
        <v>171</v>
      </c>
      <c r="B171" s="97" t="s">
        <v>1401</v>
      </c>
      <c r="C171" s="98" t="b">
        <v>1</v>
      </c>
      <c r="D171" s="97" t="s">
        <v>925</v>
      </c>
      <c r="E171" s="97" t="s">
        <v>1402</v>
      </c>
      <c r="F171" s="98">
        <v>1</v>
      </c>
      <c r="G171" s="99">
        <v>16103000</v>
      </c>
      <c r="H171" s="100">
        <v>39539</v>
      </c>
      <c r="I171" s="97" t="s">
        <v>1211</v>
      </c>
    </row>
    <row r="172" spans="1:9">
      <c r="A172">
        <v>172</v>
      </c>
      <c r="B172" s="97" t="s">
        <v>1403</v>
      </c>
      <c r="C172" s="98" t="b">
        <v>1</v>
      </c>
      <c r="D172" s="97" t="s">
        <v>925</v>
      </c>
      <c r="E172" s="97" t="s">
        <v>1404</v>
      </c>
      <c r="F172" s="98">
        <v>1</v>
      </c>
      <c r="G172" s="99">
        <v>15900000</v>
      </c>
      <c r="H172" s="100">
        <v>41466</v>
      </c>
      <c r="I172" s="97" t="s">
        <v>1161</v>
      </c>
    </row>
    <row r="173" spans="1:9" ht="40.200000000000003">
      <c r="A173">
        <v>173</v>
      </c>
      <c r="B173" s="97" t="s">
        <v>1405</v>
      </c>
      <c r="C173" s="98" t="b">
        <v>1</v>
      </c>
      <c r="D173" s="97" t="s">
        <v>680</v>
      </c>
      <c r="E173" s="97" t="s">
        <v>1406</v>
      </c>
      <c r="F173" s="98">
        <v>5</v>
      </c>
      <c r="G173" s="99">
        <v>15825000</v>
      </c>
      <c r="H173" s="100">
        <v>40918</v>
      </c>
      <c r="I173" s="97" t="s">
        <v>1208</v>
      </c>
    </row>
    <row r="174" spans="1:9" ht="40.200000000000003">
      <c r="A174">
        <v>174</v>
      </c>
      <c r="B174" s="97" t="s">
        <v>1407</v>
      </c>
      <c r="C174" s="98" t="b">
        <v>1</v>
      </c>
      <c r="D174" s="97" t="s">
        <v>680</v>
      </c>
      <c r="E174" s="97" t="s">
        <v>1408</v>
      </c>
      <c r="F174" s="98">
        <v>1</v>
      </c>
      <c r="G174" s="99">
        <v>15681818</v>
      </c>
      <c r="H174" s="100">
        <v>41330</v>
      </c>
      <c r="I174" s="97" t="s">
        <v>1409</v>
      </c>
    </row>
    <row r="175" spans="1:9" ht="40.200000000000003">
      <c r="A175">
        <v>175</v>
      </c>
      <c r="B175" s="97" t="s">
        <v>1410</v>
      </c>
      <c r="C175" s="98" t="b">
        <v>1</v>
      </c>
      <c r="D175" s="97" t="s">
        <v>680</v>
      </c>
      <c r="E175" s="97" t="s">
        <v>1408</v>
      </c>
      <c r="F175" s="98">
        <v>1</v>
      </c>
      <c r="G175" s="99">
        <v>15681818</v>
      </c>
      <c r="H175" s="100">
        <v>41330</v>
      </c>
      <c r="I175" s="97" t="s">
        <v>1409</v>
      </c>
    </row>
    <row r="176" spans="1:9" ht="40.200000000000003">
      <c r="A176">
        <v>176</v>
      </c>
      <c r="B176" s="97" t="s">
        <v>1411</v>
      </c>
      <c r="C176" s="98" t="b">
        <v>1</v>
      </c>
      <c r="D176" s="97" t="s">
        <v>925</v>
      </c>
      <c r="E176" s="97" t="s">
        <v>1412</v>
      </c>
      <c r="F176" s="98">
        <v>1</v>
      </c>
      <c r="G176" s="99">
        <v>15400000</v>
      </c>
      <c r="H176" s="100">
        <v>40751</v>
      </c>
      <c r="I176" s="97" t="s">
        <v>1208</v>
      </c>
    </row>
    <row r="177" spans="1:9" ht="40.200000000000003">
      <c r="A177">
        <v>177</v>
      </c>
      <c r="B177" s="97" t="s">
        <v>1413</v>
      </c>
      <c r="C177" s="98" t="b">
        <v>1</v>
      </c>
      <c r="D177" s="97" t="s">
        <v>911</v>
      </c>
      <c r="E177" s="97" t="s">
        <v>1414</v>
      </c>
      <c r="F177" s="98">
        <v>1</v>
      </c>
      <c r="G177" s="99">
        <v>15390000</v>
      </c>
      <c r="H177" s="100">
        <v>40844</v>
      </c>
      <c r="I177" s="97" t="s">
        <v>1208</v>
      </c>
    </row>
    <row r="178" spans="1:9" ht="40.200000000000003">
      <c r="A178">
        <v>178</v>
      </c>
      <c r="B178" s="97" t="s">
        <v>1415</v>
      </c>
      <c r="C178" s="98" t="b">
        <v>1</v>
      </c>
      <c r="D178" s="97" t="s">
        <v>911</v>
      </c>
      <c r="E178" s="97" t="s">
        <v>1414</v>
      </c>
      <c r="F178" s="98">
        <v>1</v>
      </c>
      <c r="G178" s="99">
        <v>15390000</v>
      </c>
      <c r="H178" s="100">
        <v>40844</v>
      </c>
      <c r="I178" s="97" t="s">
        <v>1208</v>
      </c>
    </row>
    <row r="179" spans="1:9" ht="40.200000000000003">
      <c r="A179">
        <v>179</v>
      </c>
      <c r="B179" s="97" t="s">
        <v>1416</v>
      </c>
      <c r="C179" s="98" t="b">
        <v>1</v>
      </c>
      <c r="D179" s="97" t="s">
        <v>911</v>
      </c>
      <c r="E179" s="97" t="s">
        <v>1414</v>
      </c>
      <c r="F179" s="98">
        <v>1</v>
      </c>
      <c r="G179" s="99">
        <v>15390000</v>
      </c>
      <c r="H179" s="100">
        <v>40844</v>
      </c>
      <c r="I179" s="97" t="s">
        <v>1208</v>
      </c>
    </row>
    <row r="180" spans="1:9" ht="27">
      <c r="A180">
        <v>180</v>
      </c>
      <c r="B180" s="97" t="s">
        <v>1417</v>
      </c>
      <c r="C180" s="98" t="b">
        <v>1</v>
      </c>
      <c r="D180" s="97" t="s">
        <v>925</v>
      </c>
      <c r="E180" s="97" t="s">
        <v>1418</v>
      </c>
      <c r="F180" s="98">
        <v>1</v>
      </c>
      <c r="G180" s="99">
        <v>15327273</v>
      </c>
      <c r="H180" s="100">
        <v>39822</v>
      </c>
      <c r="I180" s="97" t="s">
        <v>1419</v>
      </c>
    </row>
    <row r="181" spans="1:9" ht="27">
      <c r="A181">
        <v>181</v>
      </c>
      <c r="B181" s="97" t="s">
        <v>1420</v>
      </c>
      <c r="C181" s="98" t="b">
        <v>1</v>
      </c>
      <c r="D181" s="97" t="s">
        <v>911</v>
      </c>
      <c r="E181" s="97" t="s">
        <v>1421</v>
      </c>
      <c r="F181" s="98">
        <v>1</v>
      </c>
      <c r="G181" s="99">
        <v>15300000</v>
      </c>
      <c r="H181" s="100">
        <v>40987</v>
      </c>
      <c r="I181" s="97" t="s">
        <v>1422</v>
      </c>
    </row>
    <row r="182" spans="1:9" ht="27">
      <c r="A182">
        <v>182</v>
      </c>
      <c r="B182" s="97" t="s">
        <v>1423</v>
      </c>
      <c r="C182" s="98" t="b">
        <v>1</v>
      </c>
      <c r="D182" s="97" t="s">
        <v>911</v>
      </c>
      <c r="E182" s="97" t="s">
        <v>1421</v>
      </c>
      <c r="F182" s="98">
        <v>1</v>
      </c>
      <c r="G182" s="99">
        <v>15300000</v>
      </c>
      <c r="H182" s="100">
        <v>40987</v>
      </c>
      <c r="I182" s="97" t="s">
        <v>1422</v>
      </c>
    </row>
    <row r="183" spans="1:9" ht="40.200000000000003">
      <c r="A183">
        <v>183</v>
      </c>
      <c r="B183" s="97" t="s">
        <v>1424</v>
      </c>
      <c r="C183" s="98" t="b">
        <v>1</v>
      </c>
      <c r="D183" s="97" t="s">
        <v>911</v>
      </c>
      <c r="E183" s="97" t="s">
        <v>1425</v>
      </c>
      <c r="F183" s="98">
        <v>1</v>
      </c>
      <c r="G183" s="99">
        <v>15300000</v>
      </c>
      <c r="H183" s="100">
        <v>41018</v>
      </c>
      <c r="I183" s="97" t="s">
        <v>1282</v>
      </c>
    </row>
    <row r="184" spans="1:9" ht="40.200000000000003">
      <c r="A184">
        <v>184</v>
      </c>
      <c r="B184" s="97" t="s">
        <v>1426</v>
      </c>
      <c r="C184" s="98" t="b">
        <v>1</v>
      </c>
      <c r="D184" s="97" t="s">
        <v>911</v>
      </c>
      <c r="E184" s="97" t="s">
        <v>1425</v>
      </c>
      <c r="F184" s="98">
        <v>1</v>
      </c>
      <c r="G184" s="99">
        <v>15300000</v>
      </c>
      <c r="H184" s="100">
        <v>41018</v>
      </c>
      <c r="I184" s="97" t="s">
        <v>1282</v>
      </c>
    </row>
    <row r="185" spans="1:9" ht="40.200000000000003">
      <c r="A185">
        <v>185</v>
      </c>
      <c r="B185" s="97" t="s">
        <v>1427</v>
      </c>
      <c r="C185" s="98" t="b">
        <v>1</v>
      </c>
      <c r="D185" s="97" t="s">
        <v>911</v>
      </c>
      <c r="E185" s="97" t="s">
        <v>1425</v>
      </c>
      <c r="F185" s="98">
        <v>1</v>
      </c>
      <c r="G185" s="99">
        <v>15300000</v>
      </c>
      <c r="H185" s="100">
        <v>41018</v>
      </c>
      <c r="I185" s="97" t="s">
        <v>1282</v>
      </c>
    </row>
    <row r="186" spans="1:9">
      <c r="A186">
        <v>186</v>
      </c>
      <c r="B186" s="97" t="s">
        <v>1428</v>
      </c>
      <c r="C186" s="98" t="b">
        <v>1</v>
      </c>
      <c r="D186" s="97" t="s">
        <v>925</v>
      </c>
      <c r="E186" s="97" t="s">
        <v>1429</v>
      </c>
      <c r="F186" s="98">
        <v>1</v>
      </c>
      <c r="G186" s="99">
        <v>15272727</v>
      </c>
      <c r="H186" s="100">
        <v>41354</v>
      </c>
      <c r="I186" s="97" t="s">
        <v>1161</v>
      </c>
    </row>
    <row r="187" spans="1:9" ht="40.200000000000003">
      <c r="A187">
        <v>187</v>
      </c>
      <c r="B187" s="97" t="s">
        <v>1430</v>
      </c>
      <c r="C187" s="98" t="b">
        <v>1</v>
      </c>
      <c r="D187" s="97" t="s">
        <v>911</v>
      </c>
      <c r="E187" s="97" t="s">
        <v>1431</v>
      </c>
      <c r="F187" s="98">
        <v>4</v>
      </c>
      <c r="G187" s="99">
        <v>15250000</v>
      </c>
      <c r="H187" s="100">
        <v>40711</v>
      </c>
      <c r="I187" s="97" t="s">
        <v>1208</v>
      </c>
    </row>
    <row r="188" spans="1:9" ht="40.200000000000003">
      <c r="A188">
        <v>188</v>
      </c>
      <c r="B188" s="97" t="s">
        <v>1432</v>
      </c>
      <c r="C188" s="98" t="b">
        <v>1</v>
      </c>
      <c r="D188" s="97" t="s">
        <v>911</v>
      </c>
      <c r="E188" s="97" t="s">
        <v>1431</v>
      </c>
      <c r="F188" s="98">
        <v>1</v>
      </c>
      <c r="G188" s="99">
        <v>15250000</v>
      </c>
      <c r="H188" s="100">
        <v>40711</v>
      </c>
      <c r="I188" s="97" t="s">
        <v>1208</v>
      </c>
    </row>
    <row r="189" spans="1:9" ht="40.200000000000003">
      <c r="A189">
        <v>189</v>
      </c>
      <c r="B189" s="97" t="s">
        <v>1433</v>
      </c>
      <c r="C189" s="98" t="b">
        <v>1</v>
      </c>
      <c r="D189" s="97" t="s">
        <v>911</v>
      </c>
      <c r="E189" s="97" t="s">
        <v>1431</v>
      </c>
      <c r="F189" s="98">
        <v>1</v>
      </c>
      <c r="G189" s="99">
        <v>15250000</v>
      </c>
      <c r="H189" s="100">
        <v>40711</v>
      </c>
      <c r="I189" s="97" t="s">
        <v>1208</v>
      </c>
    </row>
    <row r="190" spans="1:9" ht="40.200000000000003">
      <c r="A190">
        <v>190</v>
      </c>
      <c r="B190" s="97" t="s">
        <v>1434</v>
      </c>
      <c r="C190" s="98" t="b">
        <v>1</v>
      </c>
      <c r="D190" s="97" t="s">
        <v>911</v>
      </c>
      <c r="E190" s="97" t="s">
        <v>1431</v>
      </c>
      <c r="F190" s="98">
        <v>1</v>
      </c>
      <c r="G190" s="99">
        <v>15250000</v>
      </c>
      <c r="H190" s="100">
        <v>40722</v>
      </c>
      <c r="I190" s="97" t="s">
        <v>1435</v>
      </c>
    </row>
    <row r="191" spans="1:9" ht="40.200000000000003">
      <c r="A191">
        <v>191</v>
      </c>
      <c r="B191" s="97" t="s">
        <v>1436</v>
      </c>
      <c r="C191" s="98" t="b">
        <v>1</v>
      </c>
      <c r="D191" s="97" t="s">
        <v>925</v>
      </c>
      <c r="E191" s="97" t="s">
        <v>1437</v>
      </c>
      <c r="F191" s="98">
        <v>1</v>
      </c>
      <c r="G191" s="99">
        <v>15250000</v>
      </c>
      <c r="H191" s="100">
        <v>40750</v>
      </c>
      <c r="I191" s="97" t="s">
        <v>1208</v>
      </c>
    </row>
    <row r="192" spans="1:9" ht="40.200000000000003">
      <c r="A192">
        <v>192</v>
      </c>
      <c r="B192" s="97" t="s">
        <v>1438</v>
      </c>
      <c r="C192" s="98" t="b">
        <v>1</v>
      </c>
      <c r="D192" s="97" t="s">
        <v>911</v>
      </c>
      <c r="E192" s="97" t="s">
        <v>1439</v>
      </c>
      <c r="F192" s="98">
        <v>1</v>
      </c>
      <c r="G192" s="99">
        <v>15090000</v>
      </c>
      <c r="H192" s="100">
        <v>40784</v>
      </c>
      <c r="I192" s="97" t="s">
        <v>1208</v>
      </c>
    </row>
    <row r="193" spans="1:9" ht="40.200000000000003">
      <c r="A193">
        <v>193</v>
      </c>
      <c r="B193" s="97" t="s">
        <v>1440</v>
      </c>
      <c r="C193" s="98" t="b">
        <v>1</v>
      </c>
      <c r="D193" s="97" t="s">
        <v>911</v>
      </c>
      <c r="E193" s="97" t="s">
        <v>1441</v>
      </c>
      <c r="F193" s="98">
        <v>1</v>
      </c>
      <c r="G193" s="99">
        <v>15090000</v>
      </c>
      <c r="H193" s="100">
        <v>40784</v>
      </c>
      <c r="I193" s="97" t="s">
        <v>1208</v>
      </c>
    </row>
    <row r="194" spans="1:9" ht="40.200000000000003">
      <c r="A194">
        <v>194</v>
      </c>
      <c r="B194" s="97" t="s">
        <v>1442</v>
      </c>
      <c r="C194" s="98" t="b">
        <v>1</v>
      </c>
      <c r="D194" s="97" t="s">
        <v>911</v>
      </c>
      <c r="E194" s="97" t="s">
        <v>1443</v>
      </c>
      <c r="F194" s="98">
        <v>1</v>
      </c>
      <c r="G194" s="99">
        <v>15090000</v>
      </c>
      <c r="H194" s="100">
        <v>40799</v>
      </c>
      <c r="I194" s="97" t="s">
        <v>1208</v>
      </c>
    </row>
    <row r="195" spans="1:9" ht="40.200000000000003">
      <c r="A195">
        <v>195</v>
      </c>
      <c r="B195" s="97" t="s">
        <v>1444</v>
      </c>
      <c r="C195" s="98" t="b">
        <v>1</v>
      </c>
      <c r="D195" s="97" t="s">
        <v>911</v>
      </c>
      <c r="E195" s="97" t="s">
        <v>1443</v>
      </c>
      <c r="F195" s="98">
        <v>1</v>
      </c>
      <c r="G195" s="99">
        <v>15090000</v>
      </c>
      <c r="H195" s="100">
        <v>40799</v>
      </c>
      <c r="I195" s="97" t="s">
        <v>1208</v>
      </c>
    </row>
    <row r="196" spans="1:9" ht="40.200000000000003">
      <c r="A196">
        <v>196</v>
      </c>
      <c r="B196" s="97" t="s">
        <v>1445</v>
      </c>
      <c r="C196" s="98" t="b">
        <v>1</v>
      </c>
      <c r="D196" s="97" t="s">
        <v>911</v>
      </c>
      <c r="E196" s="97" t="s">
        <v>1446</v>
      </c>
      <c r="F196" s="98">
        <v>1</v>
      </c>
      <c r="G196" s="99">
        <v>15090000</v>
      </c>
      <c r="H196" s="100">
        <v>40812</v>
      </c>
      <c r="I196" s="97" t="s">
        <v>1208</v>
      </c>
    </row>
    <row r="197" spans="1:9" ht="40.200000000000003">
      <c r="A197">
        <v>197</v>
      </c>
      <c r="B197" s="97" t="s">
        <v>1447</v>
      </c>
      <c r="C197" s="98" t="b">
        <v>1</v>
      </c>
      <c r="D197" s="97" t="s">
        <v>911</v>
      </c>
      <c r="E197" s="97" t="s">
        <v>1448</v>
      </c>
      <c r="F197" s="98">
        <v>1</v>
      </c>
      <c r="G197" s="99">
        <v>15090000</v>
      </c>
      <c r="H197" s="100">
        <v>40820</v>
      </c>
      <c r="I197" s="97" t="s">
        <v>1208</v>
      </c>
    </row>
    <row r="198" spans="1:9" ht="40.200000000000003">
      <c r="A198">
        <v>198</v>
      </c>
      <c r="B198" s="97" t="s">
        <v>1449</v>
      </c>
      <c r="C198" s="98" t="b">
        <v>1</v>
      </c>
      <c r="D198" s="97" t="s">
        <v>911</v>
      </c>
      <c r="E198" s="97" t="s">
        <v>1450</v>
      </c>
      <c r="F198" s="98">
        <v>1</v>
      </c>
      <c r="G198" s="99">
        <v>15090000</v>
      </c>
      <c r="H198" s="100">
        <v>40842</v>
      </c>
      <c r="I198" s="97" t="s">
        <v>1451</v>
      </c>
    </row>
    <row r="199" spans="1:9">
      <c r="A199">
        <v>199</v>
      </c>
      <c r="B199" s="97" t="s">
        <v>1452</v>
      </c>
      <c r="C199" s="98" t="b">
        <v>1</v>
      </c>
      <c r="D199" s="97" t="s">
        <v>925</v>
      </c>
      <c r="E199" s="97" t="s">
        <v>1453</v>
      </c>
      <c r="F199" s="98">
        <v>1</v>
      </c>
      <c r="G199" s="99">
        <v>15000000</v>
      </c>
      <c r="H199" s="100">
        <v>41390</v>
      </c>
      <c r="I199" s="97" t="s">
        <v>1454</v>
      </c>
    </row>
    <row r="200" spans="1:9" ht="40.200000000000003">
      <c r="A200">
        <v>200</v>
      </c>
      <c r="B200" s="97" t="s">
        <v>1455</v>
      </c>
      <c r="C200" s="98" t="b">
        <v>1</v>
      </c>
      <c r="D200" s="97" t="s">
        <v>911</v>
      </c>
      <c r="E200" s="97" t="s">
        <v>1456</v>
      </c>
      <c r="F200" s="98">
        <v>1</v>
      </c>
      <c r="G200" s="99">
        <v>14890000</v>
      </c>
      <c r="H200" s="100">
        <v>41046</v>
      </c>
      <c r="I200" s="97" t="s">
        <v>1457</v>
      </c>
    </row>
    <row r="201" spans="1:9" ht="40.200000000000003">
      <c r="A201">
        <v>201</v>
      </c>
      <c r="B201" s="97" t="s">
        <v>1458</v>
      </c>
      <c r="C201" s="98" t="b">
        <v>1</v>
      </c>
      <c r="D201" s="97" t="s">
        <v>911</v>
      </c>
      <c r="E201" s="97" t="s">
        <v>1459</v>
      </c>
      <c r="F201" s="98">
        <v>1</v>
      </c>
      <c r="G201" s="99">
        <v>14890000</v>
      </c>
      <c r="H201" s="100">
        <v>41062</v>
      </c>
      <c r="I201" s="97" t="s">
        <v>1317</v>
      </c>
    </row>
    <row r="202" spans="1:9" ht="40.200000000000003">
      <c r="A202">
        <v>202</v>
      </c>
      <c r="B202" s="97" t="s">
        <v>1460</v>
      </c>
      <c r="C202" s="98" t="b">
        <v>1</v>
      </c>
      <c r="D202" s="97" t="s">
        <v>911</v>
      </c>
      <c r="E202" s="97" t="s">
        <v>1459</v>
      </c>
      <c r="F202" s="98">
        <v>1</v>
      </c>
      <c r="G202" s="99">
        <v>14890000</v>
      </c>
      <c r="H202" s="100">
        <v>41062</v>
      </c>
      <c r="I202" s="97" t="s">
        <v>1317</v>
      </c>
    </row>
    <row r="203" spans="1:9" ht="40.200000000000003">
      <c r="A203">
        <v>203</v>
      </c>
      <c r="B203" s="97" t="s">
        <v>1461</v>
      </c>
      <c r="C203" s="98" t="b">
        <v>1</v>
      </c>
      <c r="D203" s="97" t="s">
        <v>911</v>
      </c>
      <c r="E203" s="97" t="s">
        <v>1462</v>
      </c>
      <c r="F203" s="98">
        <v>1</v>
      </c>
      <c r="G203" s="99">
        <v>14890000</v>
      </c>
      <c r="H203" s="100">
        <v>41073</v>
      </c>
      <c r="I203" s="97" t="s">
        <v>1317</v>
      </c>
    </row>
    <row r="204" spans="1:9" ht="40.200000000000003">
      <c r="A204">
        <v>204</v>
      </c>
      <c r="B204" s="97" t="s">
        <v>1463</v>
      </c>
      <c r="C204" s="98" t="b">
        <v>1</v>
      </c>
      <c r="D204" s="97" t="s">
        <v>911</v>
      </c>
      <c r="E204" s="97" t="s">
        <v>1462</v>
      </c>
      <c r="F204" s="98">
        <v>1</v>
      </c>
      <c r="G204" s="99">
        <v>14890000</v>
      </c>
      <c r="H204" s="100">
        <v>41073</v>
      </c>
      <c r="I204" s="97" t="s">
        <v>1317</v>
      </c>
    </row>
    <row r="205" spans="1:9" ht="27">
      <c r="A205">
        <v>205</v>
      </c>
      <c r="B205" s="97" t="s">
        <v>1464</v>
      </c>
      <c r="C205" s="98" t="b">
        <v>1</v>
      </c>
      <c r="D205" s="97" t="s">
        <v>911</v>
      </c>
      <c r="E205" s="97" t="s">
        <v>1465</v>
      </c>
      <c r="F205" s="98">
        <v>1</v>
      </c>
      <c r="G205" s="99">
        <v>14890000</v>
      </c>
      <c r="H205" s="100">
        <v>41128</v>
      </c>
      <c r="I205" s="97" t="s">
        <v>1317</v>
      </c>
    </row>
    <row r="206" spans="1:9" ht="27">
      <c r="A206">
        <v>206</v>
      </c>
      <c r="B206" s="97" t="s">
        <v>1466</v>
      </c>
      <c r="C206" s="98" t="b">
        <v>1</v>
      </c>
      <c r="D206" s="97" t="s">
        <v>925</v>
      </c>
      <c r="E206" s="97" t="s">
        <v>1467</v>
      </c>
      <c r="F206" s="98">
        <v>1</v>
      </c>
      <c r="G206" s="99">
        <v>14727273</v>
      </c>
      <c r="H206" s="100">
        <v>40430</v>
      </c>
      <c r="I206" s="97" t="s">
        <v>1468</v>
      </c>
    </row>
    <row r="207" spans="1:9" ht="40.200000000000003">
      <c r="A207">
        <v>207</v>
      </c>
      <c r="B207" s="97" t="s">
        <v>1469</v>
      </c>
      <c r="C207" s="98" t="b">
        <v>1</v>
      </c>
      <c r="D207" s="97" t="s">
        <v>911</v>
      </c>
      <c r="E207" s="97" t="s">
        <v>1470</v>
      </c>
      <c r="F207" s="98">
        <v>1</v>
      </c>
      <c r="G207" s="99">
        <v>14700000</v>
      </c>
      <c r="H207" s="100">
        <v>41062</v>
      </c>
      <c r="I207" s="97" t="s">
        <v>1317</v>
      </c>
    </row>
    <row r="208" spans="1:9" ht="40.200000000000003">
      <c r="A208">
        <v>208</v>
      </c>
      <c r="B208" s="97" t="s">
        <v>1471</v>
      </c>
      <c r="C208" s="98" t="b">
        <v>1</v>
      </c>
      <c r="D208" s="97" t="s">
        <v>911</v>
      </c>
      <c r="E208" s="97" t="s">
        <v>1470</v>
      </c>
      <c r="F208" s="98">
        <v>1</v>
      </c>
      <c r="G208" s="99">
        <v>14700000</v>
      </c>
      <c r="H208" s="100">
        <v>41062</v>
      </c>
      <c r="I208" s="97" t="s">
        <v>1317</v>
      </c>
    </row>
    <row r="209" spans="1:9" ht="40.200000000000003">
      <c r="A209">
        <v>209</v>
      </c>
      <c r="B209" s="97" t="s">
        <v>1472</v>
      </c>
      <c r="C209" s="98" t="b">
        <v>1</v>
      </c>
      <c r="D209" s="97" t="s">
        <v>911</v>
      </c>
      <c r="E209" s="97" t="s">
        <v>1470</v>
      </c>
      <c r="F209" s="98">
        <v>1</v>
      </c>
      <c r="G209" s="99">
        <v>14700000</v>
      </c>
      <c r="H209" s="100">
        <v>41062</v>
      </c>
      <c r="I209" s="97" t="s">
        <v>1317</v>
      </c>
    </row>
    <row r="210" spans="1:9" ht="40.200000000000003">
      <c r="A210">
        <v>210</v>
      </c>
      <c r="B210" s="97" t="s">
        <v>1473</v>
      </c>
      <c r="C210" s="98" t="b">
        <v>1</v>
      </c>
      <c r="D210" s="97" t="s">
        <v>911</v>
      </c>
      <c r="E210" s="97" t="s">
        <v>1470</v>
      </c>
      <c r="F210" s="98">
        <v>1</v>
      </c>
      <c r="G210" s="99">
        <v>14700000</v>
      </c>
      <c r="H210" s="100">
        <v>41062</v>
      </c>
      <c r="I210" s="97" t="s">
        <v>1317</v>
      </c>
    </row>
    <row r="211" spans="1:9" ht="40.200000000000003">
      <c r="A211">
        <v>211</v>
      </c>
      <c r="B211" s="97" t="s">
        <v>1474</v>
      </c>
      <c r="C211" s="98" t="b">
        <v>1</v>
      </c>
      <c r="D211" s="97" t="s">
        <v>911</v>
      </c>
      <c r="E211" s="97" t="s">
        <v>1470</v>
      </c>
      <c r="F211" s="98">
        <v>1</v>
      </c>
      <c r="G211" s="99">
        <v>14700000</v>
      </c>
      <c r="H211" s="100">
        <v>41062</v>
      </c>
      <c r="I211" s="97" t="s">
        <v>1317</v>
      </c>
    </row>
    <row r="212" spans="1:9" ht="40.200000000000003">
      <c r="A212">
        <v>212</v>
      </c>
      <c r="B212" s="97" t="s">
        <v>1475</v>
      </c>
      <c r="C212" s="98" t="b">
        <v>1</v>
      </c>
      <c r="D212" s="97" t="s">
        <v>911</v>
      </c>
      <c r="E212" s="97" t="s">
        <v>1470</v>
      </c>
      <c r="F212" s="98">
        <v>1</v>
      </c>
      <c r="G212" s="99">
        <v>14700000</v>
      </c>
      <c r="H212" s="100">
        <v>41062</v>
      </c>
      <c r="I212" s="97" t="s">
        <v>1317</v>
      </c>
    </row>
    <row r="213" spans="1:9" ht="40.200000000000003">
      <c r="A213">
        <v>213</v>
      </c>
      <c r="B213" s="97" t="s">
        <v>1476</v>
      </c>
      <c r="C213" s="98" t="b">
        <v>1</v>
      </c>
      <c r="D213" s="97" t="s">
        <v>911</v>
      </c>
      <c r="E213" s="97" t="s">
        <v>1477</v>
      </c>
      <c r="F213" s="98">
        <v>1</v>
      </c>
      <c r="G213" s="99">
        <v>14636364</v>
      </c>
      <c r="H213" s="100">
        <v>41170</v>
      </c>
      <c r="I213" s="97" t="s">
        <v>1161</v>
      </c>
    </row>
    <row r="214" spans="1:9" ht="40.200000000000003">
      <c r="A214">
        <v>214</v>
      </c>
      <c r="B214" s="97" t="s">
        <v>1479</v>
      </c>
      <c r="C214" s="98" t="b">
        <v>1</v>
      </c>
      <c r="D214" s="97" t="s">
        <v>680</v>
      </c>
      <c r="E214" s="97" t="s">
        <v>1480</v>
      </c>
      <c r="F214" s="98">
        <v>1</v>
      </c>
      <c r="G214" s="99">
        <v>14527273</v>
      </c>
      <c r="H214" s="100">
        <v>41719</v>
      </c>
      <c r="I214" s="97" t="s">
        <v>1043</v>
      </c>
    </row>
    <row r="215" spans="1:9" ht="40.200000000000003">
      <c r="A215">
        <v>215</v>
      </c>
      <c r="B215" s="97" t="s">
        <v>1481</v>
      </c>
      <c r="C215" s="98" t="b">
        <v>1</v>
      </c>
      <c r="D215" s="97" t="s">
        <v>925</v>
      </c>
      <c r="E215" s="97" t="s">
        <v>1482</v>
      </c>
      <c r="F215" s="98">
        <v>1</v>
      </c>
      <c r="G215" s="99">
        <v>14500000</v>
      </c>
      <c r="H215" s="100">
        <v>40687</v>
      </c>
      <c r="I215" s="97" t="s">
        <v>1208</v>
      </c>
    </row>
    <row r="216" spans="1:9" ht="27">
      <c r="A216">
        <v>216</v>
      </c>
      <c r="B216" s="97" t="s">
        <v>1483</v>
      </c>
      <c r="C216" s="98" t="b">
        <v>1</v>
      </c>
      <c r="D216" s="97" t="s">
        <v>796</v>
      </c>
      <c r="E216" s="97" t="s">
        <v>1484</v>
      </c>
      <c r="F216" s="98">
        <v>2</v>
      </c>
      <c r="G216" s="99">
        <v>14269000</v>
      </c>
      <c r="H216" s="100">
        <v>38670</v>
      </c>
      <c r="I216" s="97" t="s">
        <v>1485</v>
      </c>
    </row>
    <row r="217" spans="1:9" ht="27">
      <c r="A217">
        <v>217</v>
      </c>
      <c r="B217" s="97" t="s">
        <v>1486</v>
      </c>
      <c r="C217" s="98" t="b">
        <v>1</v>
      </c>
      <c r="D217" s="97" t="s">
        <v>680</v>
      </c>
      <c r="E217" s="97" t="s">
        <v>1487</v>
      </c>
      <c r="F217" s="98">
        <v>1</v>
      </c>
      <c r="G217" s="99">
        <v>14254090</v>
      </c>
      <c r="H217" s="100">
        <v>40505</v>
      </c>
      <c r="I217" s="97" t="s">
        <v>1468</v>
      </c>
    </row>
    <row r="218" spans="1:9">
      <c r="A218">
        <v>218</v>
      </c>
      <c r="B218" s="97" t="s">
        <v>1488</v>
      </c>
      <c r="C218" s="98" t="b">
        <v>1</v>
      </c>
      <c r="D218" s="97" t="s">
        <v>925</v>
      </c>
      <c r="E218" s="97" t="s">
        <v>1453</v>
      </c>
      <c r="F218" s="98">
        <v>1</v>
      </c>
      <c r="G218" s="99">
        <v>14136364</v>
      </c>
      <c r="H218" s="100">
        <v>41384</v>
      </c>
      <c r="I218" s="97" t="s">
        <v>1454</v>
      </c>
    </row>
    <row r="219" spans="1:9">
      <c r="A219">
        <v>219</v>
      </c>
      <c r="B219" s="97" t="s">
        <v>1489</v>
      </c>
      <c r="C219" s="98" t="b">
        <v>1</v>
      </c>
      <c r="D219" s="97" t="s">
        <v>925</v>
      </c>
      <c r="E219" s="97" t="s">
        <v>1453</v>
      </c>
      <c r="F219" s="98">
        <v>1</v>
      </c>
      <c r="G219" s="99">
        <v>14136364</v>
      </c>
      <c r="H219" s="100">
        <v>41387</v>
      </c>
      <c r="I219" s="97" t="s">
        <v>1454</v>
      </c>
    </row>
    <row r="220" spans="1:9">
      <c r="A220">
        <v>220</v>
      </c>
      <c r="B220" s="97" t="s">
        <v>1490</v>
      </c>
      <c r="C220" s="98" t="b">
        <v>1</v>
      </c>
      <c r="D220" s="97" t="s">
        <v>951</v>
      </c>
      <c r="E220" s="97" t="s">
        <v>1491</v>
      </c>
      <c r="F220" s="98">
        <v>1</v>
      </c>
      <c r="G220" s="99">
        <v>14084070</v>
      </c>
      <c r="H220" s="100">
        <v>40897</v>
      </c>
      <c r="I220" s="97" t="s">
        <v>1043</v>
      </c>
    </row>
    <row r="221" spans="1:9">
      <c r="A221">
        <v>221</v>
      </c>
      <c r="B221" s="97" t="s">
        <v>1492</v>
      </c>
      <c r="C221" s="98" t="b">
        <v>1</v>
      </c>
      <c r="D221" s="97" t="s">
        <v>951</v>
      </c>
      <c r="E221" s="97" t="s">
        <v>1491</v>
      </c>
      <c r="F221" s="98">
        <v>1</v>
      </c>
      <c r="G221" s="99">
        <v>14084070</v>
      </c>
      <c r="H221" s="100">
        <v>40897</v>
      </c>
      <c r="I221" s="97" t="s">
        <v>1043</v>
      </c>
    </row>
    <row r="222" spans="1:9">
      <c r="A222">
        <v>222</v>
      </c>
      <c r="B222" s="97" t="s">
        <v>1493</v>
      </c>
      <c r="C222" s="98" t="b">
        <v>1</v>
      </c>
      <c r="D222" s="97" t="s">
        <v>951</v>
      </c>
      <c r="E222" s="97" t="s">
        <v>1491</v>
      </c>
      <c r="F222" s="98">
        <v>1</v>
      </c>
      <c r="G222" s="99">
        <v>14084070</v>
      </c>
      <c r="H222" s="100">
        <v>40897</v>
      </c>
      <c r="I222" s="97" t="s">
        <v>1043</v>
      </c>
    </row>
    <row r="223" spans="1:9">
      <c r="A223">
        <v>223</v>
      </c>
      <c r="B223" s="97" t="s">
        <v>1494</v>
      </c>
      <c r="C223" s="98" t="b">
        <v>1</v>
      </c>
      <c r="D223" s="97" t="s">
        <v>951</v>
      </c>
      <c r="E223" s="97" t="s">
        <v>1491</v>
      </c>
      <c r="F223" s="98">
        <v>1</v>
      </c>
      <c r="G223" s="99">
        <v>14084070</v>
      </c>
      <c r="H223" s="100">
        <v>40897</v>
      </c>
      <c r="I223" s="97" t="s">
        <v>1043</v>
      </c>
    </row>
    <row r="224" spans="1:9">
      <c r="A224">
        <v>224</v>
      </c>
      <c r="B224" s="97" t="s">
        <v>1495</v>
      </c>
      <c r="C224" s="98" t="b">
        <v>1</v>
      </c>
      <c r="D224" s="97" t="s">
        <v>951</v>
      </c>
      <c r="E224" s="97" t="s">
        <v>1491</v>
      </c>
      <c r="F224" s="98">
        <v>1</v>
      </c>
      <c r="G224" s="99">
        <v>14084070</v>
      </c>
      <c r="H224" s="100">
        <v>40897</v>
      </c>
      <c r="I224" s="97" t="s">
        <v>1043</v>
      </c>
    </row>
    <row r="225" spans="1:9">
      <c r="A225">
        <v>225</v>
      </c>
      <c r="B225" s="97" t="s">
        <v>1496</v>
      </c>
      <c r="C225" s="98" t="b">
        <v>1</v>
      </c>
      <c r="D225" s="97" t="s">
        <v>951</v>
      </c>
      <c r="E225" s="97" t="s">
        <v>1491</v>
      </c>
      <c r="F225" s="98">
        <v>1</v>
      </c>
      <c r="G225" s="99">
        <v>14084070</v>
      </c>
      <c r="H225" s="100">
        <v>40897</v>
      </c>
      <c r="I225" s="97" t="s">
        <v>1043</v>
      </c>
    </row>
    <row r="226" spans="1:9">
      <c r="A226">
        <v>226</v>
      </c>
      <c r="B226" s="97" t="s">
        <v>1497</v>
      </c>
      <c r="C226" s="98" t="b">
        <v>1</v>
      </c>
      <c r="D226" s="97" t="s">
        <v>951</v>
      </c>
      <c r="E226" s="97" t="s">
        <v>1491</v>
      </c>
      <c r="F226" s="98">
        <v>1</v>
      </c>
      <c r="G226" s="99">
        <v>14084070</v>
      </c>
      <c r="H226" s="100">
        <v>40897</v>
      </c>
      <c r="I226" s="97" t="s">
        <v>1043</v>
      </c>
    </row>
    <row r="227" spans="1:9">
      <c r="A227">
        <v>227</v>
      </c>
      <c r="B227" s="97" t="s">
        <v>1498</v>
      </c>
      <c r="C227" s="98" t="b">
        <v>1</v>
      </c>
      <c r="D227" s="97" t="s">
        <v>951</v>
      </c>
      <c r="E227" s="97" t="s">
        <v>1491</v>
      </c>
      <c r="F227" s="98">
        <v>1</v>
      </c>
      <c r="G227" s="99">
        <v>14084070</v>
      </c>
      <c r="H227" s="100">
        <v>40897</v>
      </c>
      <c r="I227" s="97" t="s">
        <v>1043</v>
      </c>
    </row>
    <row r="228" spans="1:9" ht="40.200000000000003">
      <c r="A228">
        <v>228</v>
      </c>
      <c r="B228" s="97" t="s">
        <v>1499</v>
      </c>
      <c r="C228" s="98" t="b">
        <v>1</v>
      </c>
      <c r="D228" s="97" t="s">
        <v>683</v>
      </c>
      <c r="E228" s="97" t="s">
        <v>1500</v>
      </c>
      <c r="F228" s="98">
        <v>1</v>
      </c>
      <c r="G228" s="99">
        <v>14080000</v>
      </c>
      <c r="H228" s="100">
        <v>39430</v>
      </c>
      <c r="I228" s="97" t="s">
        <v>1501</v>
      </c>
    </row>
    <row r="229" spans="1:9" ht="53.4">
      <c r="A229">
        <v>229</v>
      </c>
      <c r="B229" s="97" t="s">
        <v>1502</v>
      </c>
      <c r="C229" s="98" t="b">
        <v>1</v>
      </c>
      <c r="D229" s="97" t="s">
        <v>680</v>
      </c>
      <c r="E229" s="97" t="s">
        <v>1503</v>
      </c>
      <c r="F229" s="98">
        <v>1</v>
      </c>
      <c r="G229" s="99">
        <v>14010000</v>
      </c>
      <c r="H229" s="100">
        <v>41046</v>
      </c>
      <c r="I229" s="97" t="s">
        <v>1457</v>
      </c>
    </row>
    <row r="230" spans="1:9">
      <c r="A230">
        <v>230</v>
      </c>
      <c r="B230" s="97" t="s">
        <v>1504</v>
      </c>
      <c r="C230" s="98" t="b">
        <v>1</v>
      </c>
      <c r="D230" s="97" t="s">
        <v>683</v>
      </c>
      <c r="E230" s="97" t="s">
        <v>1505</v>
      </c>
      <c r="F230" s="98">
        <v>1</v>
      </c>
      <c r="G230" s="99">
        <v>13970000</v>
      </c>
      <c r="H230" s="100">
        <v>41330</v>
      </c>
      <c r="I230" s="97" t="s">
        <v>1506</v>
      </c>
    </row>
    <row r="231" spans="1:9" ht="40.200000000000003">
      <c r="A231">
        <v>231</v>
      </c>
      <c r="B231" s="97" t="s">
        <v>1507</v>
      </c>
      <c r="C231" s="98" t="b">
        <v>1</v>
      </c>
      <c r="D231" s="97" t="s">
        <v>680</v>
      </c>
      <c r="E231" s="97" t="s">
        <v>1508</v>
      </c>
      <c r="F231" s="98">
        <v>1</v>
      </c>
      <c r="G231" s="99">
        <v>13865000</v>
      </c>
      <c r="H231" s="100">
        <v>40602</v>
      </c>
      <c r="I231" s="97" t="s">
        <v>1117</v>
      </c>
    </row>
    <row r="232" spans="1:9">
      <c r="A232">
        <v>232</v>
      </c>
      <c r="B232" s="97" t="s">
        <v>1509</v>
      </c>
      <c r="C232" s="98" t="b">
        <v>1</v>
      </c>
      <c r="D232" s="97" t="s">
        <v>925</v>
      </c>
      <c r="E232" s="97" t="s">
        <v>1510</v>
      </c>
      <c r="F232" s="98">
        <v>1</v>
      </c>
      <c r="G232" s="99">
        <v>13645455</v>
      </c>
      <c r="H232" s="100">
        <v>41716</v>
      </c>
      <c r="I232" s="97" t="s">
        <v>1161</v>
      </c>
    </row>
    <row r="233" spans="1:9">
      <c r="A233">
        <v>233</v>
      </c>
      <c r="B233" s="97" t="s">
        <v>1511</v>
      </c>
      <c r="C233" s="98" t="b">
        <v>1</v>
      </c>
      <c r="D233" s="97" t="s">
        <v>925</v>
      </c>
      <c r="E233" s="97" t="s">
        <v>1512</v>
      </c>
      <c r="F233" s="98">
        <v>1</v>
      </c>
      <c r="G233" s="99">
        <v>13645455</v>
      </c>
      <c r="H233" s="100">
        <v>41734</v>
      </c>
      <c r="I233" s="97" t="s">
        <v>1161</v>
      </c>
    </row>
    <row r="234" spans="1:9">
      <c r="A234">
        <v>234</v>
      </c>
      <c r="B234" s="97" t="s">
        <v>1513</v>
      </c>
      <c r="C234" s="98" t="b">
        <v>1</v>
      </c>
      <c r="D234" s="97" t="s">
        <v>925</v>
      </c>
      <c r="E234" s="97" t="s">
        <v>1514</v>
      </c>
      <c r="F234" s="98">
        <v>1</v>
      </c>
      <c r="G234" s="99">
        <v>13627273</v>
      </c>
      <c r="H234" s="100">
        <v>41607</v>
      </c>
      <c r="I234" s="97" t="s">
        <v>1161</v>
      </c>
    </row>
    <row r="235" spans="1:9">
      <c r="A235">
        <v>235</v>
      </c>
      <c r="B235" s="97" t="s">
        <v>1515</v>
      </c>
      <c r="C235" s="98" t="b">
        <v>1</v>
      </c>
      <c r="D235" s="97" t="s">
        <v>925</v>
      </c>
      <c r="E235" s="97" t="s">
        <v>1516</v>
      </c>
      <c r="F235" s="98">
        <v>1</v>
      </c>
      <c r="G235" s="99">
        <v>13627273</v>
      </c>
      <c r="H235" s="100">
        <v>41608</v>
      </c>
      <c r="I235" s="97" t="s">
        <v>1161</v>
      </c>
    </row>
    <row r="236" spans="1:9" ht="27">
      <c r="A236">
        <v>236</v>
      </c>
      <c r="B236" s="97" t="s">
        <v>1517</v>
      </c>
      <c r="C236" s="98" t="b">
        <v>1</v>
      </c>
      <c r="D236" s="97" t="s">
        <v>925</v>
      </c>
      <c r="E236" s="97" t="s">
        <v>1518</v>
      </c>
      <c r="F236" s="98">
        <v>1</v>
      </c>
      <c r="G236" s="99">
        <v>13624000</v>
      </c>
      <c r="H236" s="100">
        <v>39513</v>
      </c>
      <c r="I236" s="97" t="s">
        <v>1308</v>
      </c>
    </row>
    <row r="237" spans="1:9" ht="27">
      <c r="A237">
        <v>237</v>
      </c>
      <c r="B237" s="97" t="s">
        <v>1519</v>
      </c>
      <c r="C237" s="98" t="b">
        <v>1</v>
      </c>
      <c r="D237" s="97" t="s">
        <v>925</v>
      </c>
      <c r="E237" s="97" t="s">
        <v>1518</v>
      </c>
      <c r="F237" s="98">
        <v>1</v>
      </c>
      <c r="G237" s="99">
        <v>13624000</v>
      </c>
      <c r="H237" s="100">
        <v>39513</v>
      </c>
      <c r="I237" s="97" t="s">
        <v>1308</v>
      </c>
    </row>
    <row r="238" spans="1:9" ht="27">
      <c r="A238">
        <v>238</v>
      </c>
      <c r="B238" s="97" t="s">
        <v>1520</v>
      </c>
      <c r="C238" s="98" t="b">
        <v>1</v>
      </c>
      <c r="D238" s="97" t="s">
        <v>683</v>
      </c>
      <c r="E238" s="97" t="s">
        <v>1521</v>
      </c>
      <c r="F238" s="98">
        <v>1</v>
      </c>
      <c r="G238" s="99">
        <v>13500000</v>
      </c>
      <c r="H238" s="100">
        <v>41045</v>
      </c>
      <c r="I238" s="97" t="s">
        <v>1522</v>
      </c>
    </row>
    <row r="239" spans="1:9">
      <c r="A239">
        <v>239</v>
      </c>
      <c r="B239" s="97" t="s">
        <v>1523</v>
      </c>
      <c r="C239" s="98" t="b">
        <v>1</v>
      </c>
      <c r="D239" s="97" t="s">
        <v>925</v>
      </c>
      <c r="E239" s="97" t="s">
        <v>1524</v>
      </c>
      <c r="F239" s="98">
        <v>1</v>
      </c>
      <c r="G239" s="99">
        <v>13340910</v>
      </c>
      <c r="H239" s="100">
        <v>41596</v>
      </c>
      <c r="I239" s="97" t="s">
        <v>1161</v>
      </c>
    </row>
    <row r="240" spans="1:9" ht="27">
      <c r="A240">
        <v>240</v>
      </c>
      <c r="B240" s="97" t="s">
        <v>1525</v>
      </c>
      <c r="C240" s="98" t="b">
        <v>1</v>
      </c>
      <c r="D240" s="97" t="s">
        <v>680</v>
      </c>
      <c r="E240" s="97" t="s">
        <v>1526</v>
      </c>
      <c r="F240" s="98">
        <v>1</v>
      </c>
      <c r="G240" s="99">
        <v>13320000</v>
      </c>
      <c r="H240" s="100">
        <v>39289</v>
      </c>
      <c r="I240" s="97" t="s">
        <v>1043</v>
      </c>
    </row>
    <row r="241" spans="1:9" ht="27">
      <c r="A241">
        <v>241</v>
      </c>
      <c r="B241" s="97" t="s">
        <v>1527</v>
      </c>
      <c r="C241" s="98" t="b">
        <v>1</v>
      </c>
      <c r="D241" s="97" t="s">
        <v>714</v>
      </c>
      <c r="E241" s="97" t="s">
        <v>1528</v>
      </c>
      <c r="F241" s="98">
        <v>4</v>
      </c>
      <c r="G241" s="99">
        <v>13288800</v>
      </c>
      <c r="H241" s="100">
        <v>41500</v>
      </c>
      <c r="I241" s="97" t="s">
        <v>1043</v>
      </c>
    </row>
    <row r="242" spans="1:9" ht="27">
      <c r="A242">
        <v>242</v>
      </c>
      <c r="B242" s="97" t="s">
        <v>1529</v>
      </c>
      <c r="C242" s="98" t="b">
        <v>1</v>
      </c>
      <c r="D242" s="97" t="s">
        <v>925</v>
      </c>
      <c r="E242" s="97" t="s">
        <v>1530</v>
      </c>
      <c r="F242" s="98">
        <v>1</v>
      </c>
      <c r="G242" s="99">
        <v>13266667</v>
      </c>
      <c r="H242" s="100">
        <v>39858</v>
      </c>
      <c r="I242" s="97" t="s">
        <v>1531</v>
      </c>
    </row>
    <row r="243" spans="1:9" ht="27">
      <c r="A243">
        <v>243</v>
      </c>
      <c r="B243" s="97" t="s">
        <v>1532</v>
      </c>
      <c r="C243" s="98" t="b">
        <v>1</v>
      </c>
      <c r="D243" s="97" t="s">
        <v>925</v>
      </c>
      <c r="E243" s="97" t="s">
        <v>1518</v>
      </c>
      <c r="F243" s="98">
        <v>1</v>
      </c>
      <c r="G243" s="99">
        <v>13264000</v>
      </c>
      <c r="H243" s="100">
        <v>39513</v>
      </c>
      <c r="I243" s="97" t="s">
        <v>1308</v>
      </c>
    </row>
    <row r="244" spans="1:9" ht="27">
      <c r="A244">
        <v>244</v>
      </c>
      <c r="B244" s="97" t="s">
        <v>1533</v>
      </c>
      <c r="C244" s="98" t="b">
        <v>1</v>
      </c>
      <c r="D244" s="97" t="s">
        <v>925</v>
      </c>
      <c r="E244" s="97" t="s">
        <v>1518</v>
      </c>
      <c r="F244" s="98">
        <v>1</v>
      </c>
      <c r="G244" s="99">
        <v>13264000</v>
      </c>
      <c r="H244" s="100">
        <v>39513</v>
      </c>
      <c r="I244" s="97" t="s">
        <v>1308</v>
      </c>
    </row>
    <row r="245" spans="1:9" ht="27">
      <c r="A245">
        <v>245</v>
      </c>
      <c r="B245" s="97" t="s">
        <v>1534</v>
      </c>
      <c r="C245" s="98" t="b">
        <v>1</v>
      </c>
      <c r="D245" s="97" t="s">
        <v>925</v>
      </c>
      <c r="E245" s="97" t="s">
        <v>1535</v>
      </c>
      <c r="F245" s="98">
        <v>1</v>
      </c>
      <c r="G245" s="99">
        <v>13264000</v>
      </c>
      <c r="H245" s="100">
        <v>39513</v>
      </c>
      <c r="I245" s="97" t="s">
        <v>1308</v>
      </c>
    </row>
    <row r="246" spans="1:9" ht="27">
      <c r="A246">
        <v>246</v>
      </c>
      <c r="B246" s="97" t="s">
        <v>1536</v>
      </c>
      <c r="C246" s="98" t="b">
        <v>1</v>
      </c>
      <c r="D246" s="97" t="s">
        <v>911</v>
      </c>
      <c r="E246" s="97" t="s">
        <v>1537</v>
      </c>
      <c r="F246" s="98">
        <v>1</v>
      </c>
      <c r="G246" s="99">
        <v>13200000</v>
      </c>
      <c r="H246" s="100">
        <v>40987</v>
      </c>
      <c r="I246" s="97" t="s">
        <v>1538</v>
      </c>
    </row>
    <row r="247" spans="1:9" ht="27">
      <c r="A247">
        <v>247</v>
      </c>
      <c r="B247" s="97" t="s">
        <v>1539</v>
      </c>
      <c r="C247" s="98" t="b">
        <v>1</v>
      </c>
      <c r="D247" s="97" t="s">
        <v>911</v>
      </c>
      <c r="E247" s="97" t="s">
        <v>1537</v>
      </c>
      <c r="F247" s="98">
        <v>1</v>
      </c>
      <c r="G247" s="99">
        <v>13200000</v>
      </c>
      <c r="H247" s="100">
        <v>40987</v>
      </c>
      <c r="I247" s="97" t="s">
        <v>1540</v>
      </c>
    </row>
    <row r="248" spans="1:9" ht="27">
      <c r="A248">
        <v>248</v>
      </c>
      <c r="B248" s="97" t="s">
        <v>1541</v>
      </c>
      <c r="C248" s="98" t="b">
        <v>1</v>
      </c>
      <c r="D248" s="97" t="s">
        <v>911</v>
      </c>
      <c r="E248" s="97" t="s">
        <v>1421</v>
      </c>
      <c r="F248" s="98">
        <v>1</v>
      </c>
      <c r="G248" s="99">
        <v>13200000</v>
      </c>
      <c r="H248" s="100">
        <v>40987</v>
      </c>
      <c r="I248" s="97" t="s">
        <v>1422</v>
      </c>
    </row>
    <row r="249" spans="1:9" ht="27">
      <c r="A249">
        <v>249</v>
      </c>
      <c r="B249" s="97" t="s">
        <v>1542</v>
      </c>
      <c r="C249" s="98" t="b">
        <v>1</v>
      </c>
      <c r="D249" s="97" t="s">
        <v>911</v>
      </c>
      <c r="E249" s="97" t="s">
        <v>1421</v>
      </c>
      <c r="F249" s="98">
        <v>1</v>
      </c>
      <c r="G249" s="99">
        <v>13200000</v>
      </c>
      <c r="H249" s="100">
        <v>40987</v>
      </c>
      <c r="I249" s="97" t="s">
        <v>1422</v>
      </c>
    </row>
    <row r="250" spans="1:9" ht="27">
      <c r="A250">
        <v>250</v>
      </c>
      <c r="B250" s="97" t="s">
        <v>1543</v>
      </c>
      <c r="C250" s="98" t="b">
        <v>1</v>
      </c>
      <c r="D250" s="97" t="s">
        <v>911</v>
      </c>
      <c r="E250" s="97" t="s">
        <v>1421</v>
      </c>
      <c r="F250" s="98">
        <v>1</v>
      </c>
      <c r="G250" s="99">
        <v>13200000</v>
      </c>
      <c r="H250" s="100">
        <v>40987</v>
      </c>
      <c r="I250" s="97" t="s">
        <v>1422</v>
      </c>
    </row>
    <row r="251" spans="1:9" ht="27">
      <c r="A251">
        <v>251</v>
      </c>
      <c r="B251" s="97" t="s">
        <v>1544</v>
      </c>
      <c r="C251" s="98" t="b">
        <v>1</v>
      </c>
      <c r="D251" s="97" t="s">
        <v>911</v>
      </c>
      <c r="E251" s="97" t="s">
        <v>1421</v>
      </c>
      <c r="F251" s="98">
        <v>1</v>
      </c>
      <c r="G251" s="99">
        <v>13200000</v>
      </c>
      <c r="H251" s="100">
        <v>40987</v>
      </c>
      <c r="I251" s="97" t="s">
        <v>1422</v>
      </c>
    </row>
    <row r="252" spans="1:9">
      <c r="A252">
        <v>252</v>
      </c>
      <c r="B252" s="97" t="s">
        <v>1545</v>
      </c>
      <c r="C252" s="98" t="b">
        <v>1</v>
      </c>
      <c r="D252" s="97" t="s">
        <v>925</v>
      </c>
      <c r="E252" s="97" t="s">
        <v>1546</v>
      </c>
      <c r="F252" s="98">
        <v>1</v>
      </c>
      <c r="G252" s="99">
        <v>12990909</v>
      </c>
      <c r="H252" s="100">
        <v>41572</v>
      </c>
      <c r="I252" s="97" t="s">
        <v>1161</v>
      </c>
    </row>
    <row r="253" spans="1:9">
      <c r="A253">
        <v>253</v>
      </c>
      <c r="B253" s="97" t="s">
        <v>1547</v>
      </c>
      <c r="C253" s="98" t="b">
        <v>1</v>
      </c>
      <c r="D253" s="97" t="s">
        <v>925</v>
      </c>
      <c r="E253" s="97" t="s">
        <v>1546</v>
      </c>
      <c r="F253" s="98">
        <v>1</v>
      </c>
      <c r="G253" s="99">
        <v>12990909</v>
      </c>
      <c r="H253" s="100">
        <v>41626</v>
      </c>
      <c r="I253" s="97" t="s">
        <v>1161</v>
      </c>
    </row>
    <row r="254" spans="1:9">
      <c r="A254">
        <v>254</v>
      </c>
      <c r="B254" s="97" t="s">
        <v>1548</v>
      </c>
      <c r="C254" s="98" t="b">
        <v>1</v>
      </c>
      <c r="D254" s="97" t="s">
        <v>925</v>
      </c>
      <c r="E254" s="97" t="s">
        <v>1549</v>
      </c>
      <c r="F254" s="98">
        <v>1</v>
      </c>
      <c r="G254" s="99">
        <v>12990909</v>
      </c>
      <c r="H254" s="100">
        <v>41632</v>
      </c>
      <c r="I254" s="97" t="s">
        <v>1161</v>
      </c>
    </row>
    <row r="255" spans="1:9">
      <c r="A255">
        <v>255</v>
      </c>
      <c r="B255" s="97" t="s">
        <v>1550</v>
      </c>
      <c r="C255" s="98" t="b">
        <v>1</v>
      </c>
      <c r="D255" s="97" t="s">
        <v>925</v>
      </c>
      <c r="E255" s="97" t="s">
        <v>1549</v>
      </c>
      <c r="F255" s="98">
        <v>1</v>
      </c>
      <c r="G255" s="99">
        <v>12990909</v>
      </c>
      <c r="H255" s="100">
        <v>41650</v>
      </c>
      <c r="I255" s="97" t="s">
        <v>1161</v>
      </c>
    </row>
    <row r="256" spans="1:9">
      <c r="A256">
        <v>256</v>
      </c>
      <c r="B256" s="97" t="s">
        <v>1551</v>
      </c>
      <c r="C256" s="98" t="b">
        <v>1</v>
      </c>
      <c r="D256" s="97" t="s">
        <v>925</v>
      </c>
      <c r="E256" s="97" t="s">
        <v>1549</v>
      </c>
      <c r="F256" s="98">
        <v>1</v>
      </c>
      <c r="G256" s="99">
        <v>12990909</v>
      </c>
      <c r="H256" s="100">
        <v>41676</v>
      </c>
      <c r="I256" s="97" t="s">
        <v>1161</v>
      </c>
    </row>
    <row r="257" spans="1:9">
      <c r="A257">
        <v>257</v>
      </c>
      <c r="B257" s="97" t="s">
        <v>1552</v>
      </c>
      <c r="C257" s="98" t="b">
        <v>1</v>
      </c>
      <c r="D257" s="97" t="s">
        <v>925</v>
      </c>
      <c r="E257" s="97" t="s">
        <v>1549</v>
      </c>
      <c r="F257" s="98">
        <v>1</v>
      </c>
      <c r="G257" s="99">
        <v>12990909</v>
      </c>
      <c r="H257" s="100">
        <v>41649</v>
      </c>
      <c r="I257" s="97" t="s">
        <v>1161</v>
      </c>
    </row>
    <row r="258" spans="1:9">
      <c r="A258">
        <v>258</v>
      </c>
      <c r="B258" s="97" t="s">
        <v>1553</v>
      </c>
      <c r="C258" s="98" t="b">
        <v>1</v>
      </c>
      <c r="D258" s="97" t="s">
        <v>925</v>
      </c>
      <c r="E258" s="97" t="s">
        <v>1549</v>
      </c>
      <c r="F258" s="98">
        <v>1</v>
      </c>
      <c r="G258" s="99">
        <v>12990909</v>
      </c>
      <c r="H258" s="100">
        <v>41705</v>
      </c>
      <c r="I258" s="97" t="s">
        <v>1161</v>
      </c>
    </row>
    <row r="259" spans="1:9" ht="27">
      <c r="A259">
        <v>259</v>
      </c>
      <c r="B259" s="97" t="s">
        <v>1554</v>
      </c>
      <c r="C259" s="98" t="b">
        <v>1</v>
      </c>
      <c r="D259" s="97" t="s">
        <v>925</v>
      </c>
      <c r="E259" s="97" t="s">
        <v>1555</v>
      </c>
      <c r="F259" s="98">
        <v>1</v>
      </c>
      <c r="G259" s="99">
        <v>12900000</v>
      </c>
      <c r="H259" s="100">
        <v>39990</v>
      </c>
      <c r="I259" s="97" t="s">
        <v>1556</v>
      </c>
    </row>
    <row r="260" spans="1:9" ht="27">
      <c r="A260">
        <v>260</v>
      </c>
      <c r="B260" s="97" t="s">
        <v>1557</v>
      </c>
      <c r="C260" s="98" t="b">
        <v>1</v>
      </c>
      <c r="D260" s="97" t="s">
        <v>911</v>
      </c>
      <c r="E260" s="97" t="s">
        <v>1421</v>
      </c>
      <c r="F260" s="98">
        <v>1</v>
      </c>
      <c r="G260" s="99">
        <v>12815000</v>
      </c>
      <c r="H260" s="100">
        <v>40987</v>
      </c>
      <c r="I260" s="97" t="s">
        <v>1422</v>
      </c>
    </row>
    <row r="261" spans="1:9" ht="27">
      <c r="A261">
        <v>261</v>
      </c>
      <c r="B261" s="97" t="s">
        <v>1558</v>
      </c>
      <c r="C261" s="98" t="b">
        <v>1</v>
      </c>
      <c r="D261" s="97" t="s">
        <v>925</v>
      </c>
      <c r="E261" s="97" t="s">
        <v>1559</v>
      </c>
      <c r="F261" s="98">
        <v>1</v>
      </c>
      <c r="G261" s="99">
        <v>12722727</v>
      </c>
      <c r="H261" s="100">
        <v>41703</v>
      </c>
      <c r="I261" s="97" t="s">
        <v>1161</v>
      </c>
    </row>
    <row r="262" spans="1:9" ht="40.200000000000003">
      <c r="A262">
        <v>262</v>
      </c>
      <c r="B262" s="97" t="s">
        <v>1560</v>
      </c>
      <c r="C262" s="98" t="b">
        <v>0</v>
      </c>
      <c r="D262" s="97" t="s">
        <v>680</v>
      </c>
      <c r="E262" s="97" t="s">
        <v>1561</v>
      </c>
      <c r="F262" s="98">
        <v>1</v>
      </c>
      <c r="G262" s="99">
        <v>12640000</v>
      </c>
      <c r="H262" s="100">
        <v>39120</v>
      </c>
      <c r="I262" s="97" t="s">
        <v>1562</v>
      </c>
    </row>
    <row r="263" spans="1:9" ht="40.200000000000003">
      <c r="A263">
        <v>263</v>
      </c>
      <c r="B263" s="97" t="s">
        <v>1563</v>
      </c>
      <c r="C263" s="98" t="b">
        <v>1</v>
      </c>
      <c r="D263" s="97" t="s">
        <v>680</v>
      </c>
      <c r="E263" s="97" t="s">
        <v>1564</v>
      </c>
      <c r="F263" s="98">
        <v>1</v>
      </c>
      <c r="G263" s="99">
        <v>12640000</v>
      </c>
      <c r="H263" s="100">
        <v>39120</v>
      </c>
      <c r="I263" s="97" t="s">
        <v>1562</v>
      </c>
    </row>
    <row r="264" spans="1:9" ht="40.200000000000003">
      <c r="A264">
        <v>264</v>
      </c>
      <c r="B264" s="97" t="s">
        <v>1565</v>
      </c>
      <c r="C264" s="98" t="b">
        <v>1</v>
      </c>
      <c r="D264" s="97" t="s">
        <v>680</v>
      </c>
      <c r="E264" s="97" t="s">
        <v>1566</v>
      </c>
      <c r="F264" s="98">
        <v>1</v>
      </c>
      <c r="G264" s="99">
        <v>12640000</v>
      </c>
      <c r="H264" s="100">
        <v>39120</v>
      </c>
      <c r="I264" s="97" t="s">
        <v>1562</v>
      </c>
    </row>
    <row r="265" spans="1:9" ht="40.200000000000003">
      <c r="A265">
        <v>265</v>
      </c>
      <c r="B265" s="97" t="s">
        <v>1567</v>
      </c>
      <c r="C265" s="98" t="b">
        <v>1</v>
      </c>
      <c r="D265" s="97" t="s">
        <v>680</v>
      </c>
      <c r="E265" s="97" t="s">
        <v>1566</v>
      </c>
      <c r="F265" s="98">
        <v>1</v>
      </c>
      <c r="G265" s="99">
        <v>12640000</v>
      </c>
      <c r="H265" s="100">
        <v>39120</v>
      </c>
      <c r="I265" s="97" t="s">
        <v>1562</v>
      </c>
    </row>
    <row r="266" spans="1:9" ht="40.200000000000003">
      <c r="A266">
        <v>266</v>
      </c>
      <c r="B266" s="97" t="s">
        <v>1568</v>
      </c>
      <c r="C266" s="98" t="b">
        <v>1</v>
      </c>
      <c r="D266" s="97" t="s">
        <v>680</v>
      </c>
      <c r="E266" s="97" t="s">
        <v>1569</v>
      </c>
      <c r="F266" s="98">
        <v>1</v>
      </c>
      <c r="G266" s="99">
        <v>12515000</v>
      </c>
      <c r="H266" s="100">
        <v>41003</v>
      </c>
      <c r="I266" s="97" t="s">
        <v>1277</v>
      </c>
    </row>
    <row r="267" spans="1:9" ht="27">
      <c r="A267">
        <v>267</v>
      </c>
      <c r="B267" s="97" t="s">
        <v>1570</v>
      </c>
      <c r="C267" s="98" t="b">
        <v>1</v>
      </c>
      <c r="D267" s="97" t="s">
        <v>925</v>
      </c>
      <c r="E267" s="97" t="s">
        <v>1571</v>
      </c>
      <c r="F267" s="98">
        <v>1</v>
      </c>
      <c r="G267" s="99">
        <v>12465000</v>
      </c>
      <c r="H267" s="100">
        <v>40375</v>
      </c>
      <c r="I267" s="97" t="s">
        <v>1193</v>
      </c>
    </row>
    <row r="268" spans="1:9" ht="40.200000000000003">
      <c r="A268">
        <v>268</v>
      </c>
      <c r="B268" s="97" t="s">
        <v>1572</v>
      </c>
      <c r="C268" s="98" t="b">
        <v>1</v>
      </c>
      <c r="D268" s="97" t="s">
        <v>887</v>
      </c>
      <c r="E268" s="97" t="s">
        <v>1573</v>
      </c>
      <c r="F268" s="98">
        <v>6</v>
      </c>
      <c r="G268" s="99">
        <v>12405000</v>
      </c>
      <c r="H268" s="100">
        <v>40863</v>
      </c>
      <c r="I268" s="97" t="s">
        <v>1208</v>
      </c>
    </row>
    <row r="269" spans="1:9">
      <c r="A269">
        <v>269</v>
      </c>
      <c r="B269" s="97" t="s">
        <v>1574</v>
      </c>
      <c r="C269" s="98" t="b">
        <v>1</v>
      </c>
      <c r="D269" s="97" t="s">
        <v>925</v>
      </c>
      <c r="E269" s="97" t="s">
        <v>1575</v>
      </c>
      <c r="F269" s="98">
        <v>1</v>
      </c>
      <c r="G269" s="99">
        <v>12363636</v>
      </c>
      <c r="H269" s="100">
        <v>41499</v>
      </c>
      <c r="I269" s="97" t="s">
        <v>1161</v>
      </c>
    </row>
    <row r="270" spans="1:9">
      <c r="A270">
        <v>270</v>
      </c>
      <c r="B270" s="97" t="s">
        <v>1576</v>
      </c>
      <c r="C270" s="98" t="b">
        <v>1</v>
      </c>
      <c r="D270" s="97" t="s">
        <v>925</v>
      </c>
      <c r="E270" s="97" t="s">
        <v>1577</v>
      </c>
      <c r="F270" s="98">
        <v>1</v>
      </c>
      <c r="G270" s="99">
        <v>12363636</v>
      </c>
      <c r="H270" s="100">
        <v>41544</v>
      </c>
      <c r="I270" s="97" t="s">
        <v>1161</v>
      </c>
    </row>
    <row r="271" spans="1:9">
      <c r="A271">
        <v>271</v>
      </c>
      <c r="B271" s="97" t="s">
        <v>1578</v>
      </c>
      <c r="C271" s="98" t="b">
        <v>1</v>
      </c>
      <c r="D271" s="97" t="s">
        <v>925</v>
      </c>
      <c r="E271" s="97" t="s">
        <v>1579</v>
      </c>
      <c r="F271" s="98">
        <v>1</v>
      </c>
      <c r="G271" s="99">
        <v>12363636</v>
      </c>
      <c r="H271" s="100">
        <v>41584</v>
      </c>
      <c r="I271" s="97" t="s">
        <v>1161</v>
      </c>
    </row>
    <row r="272" spans="1:9">
      <c r="A272">
        <v>272</v>
      </c>
      <c r="B272" s="97" t="s">
        <v>1580</v>
      </c>
      <c r="C272" s="98" t="b">
        <v>1</v>
      </c>
      <c r="D272" s="97" t="s">
        <v>925</v>
      </c>
      <c r="E272" s="97" t="s">
        <v>1579</v>
      </c>
      <c r="F272" s="98">
        <v>1</v>
      </c>
      <c r="G272" s="99">
        <v>12363636</v>
      </c>
      <c r="H272" s="100">
        <v>41583</v>
      </c>
      <c r="I272" s="97" t="s">
        <v>1161</v>
      </c>
    </row>
    <row r="273" spans="1:9" ht="40.200000000000003">
      <c r="A273">
        <v>273</v>
      </c>
      <c r="B273" s="97" t="s">
        <v>1581</v>
      </c>
      <c r="C273" s="98" t="b">
        <v>1</v>
      </c>
      <c r="D273" s="97" t="s">
        <v>925</v>
      </c>
      <c r="E273" s="97" t="s">
        <v>1582</v>
      </c>
      <c r="F273" s="98">
        <v>1</v>
      </c>
      <c r="G273" s="99">
        <v>12363636</v>
      </c>
      <c r="H273" s="100">
        <v>41593</v>
      </c>
      <c r="I273" s="97" t="s">
        <v>1161</v>
      </c>
    </row>
    <row r="274" spans="1:9" ht="27">
      <c r="A274">
        <v>274</v>
      </c>
      <c r="B274" s="97" t="s">
        <v>1583</v>
      </c>
      <c r="C274" s="98" t="b">
        <v>1</v>
      </c>
      <c r="D274" s="97" t="s">
        <v>925</v>
      </c>
      <c r="E274" s="97" t="s">
        <v>1584</v>
      </c>
      <c r="F274" s="98">
        <v>1</v>
      </c>
      <c r="G274" s="99">
        <v>12171583</v>
      </c>
      <c r="H274" s="100">
        <v>39987</v>
      </c>
      <c r="I274" s="97" t="s">
        <v>1585</v>
      </c>
    </row>
    <row r="275" spans="1:9" ht="27">
      <c r="A275">
        <v>275</v>
      </c>
      <c r="B275" s="97" t="s">
        <v>1586</v>
      </c>
      <c r="C275" s="98" t="b">
        <v>1</v>
      </c>
      <c r="D275" s="97" t="s">
        <v>925</v>
      </c>
      <c r="E275" s="97" t="s">
        <v>1584</v>
      </c>
      <c r="F275" s="98">
        <v>1</v>
      </c>
      <c r="G275" s="99">
        <v>12171583</v>
      </c>
      <c r="H275" s="100">
        <v>39987</v>
      </c>
      <c r="I275" s="97" t="s">
        <v>1585</v>
      </c>
    </row>
    <row r="276" spans="1:9" ht="27">
      <c r="A276">
        <v>276</v>
      </c>
      <c r="B276" s="97" t="s">
        <v>1587</v>
      </c>
      <c r="C276" s="98" t="b">
        <v>1</v>
      </c>
      <c r="D276" s="97" t="s">
        <v>925</v>
      </c>
      <c r="E276" s="97" t="s">
        <v>1588</v>
      </c>
      <c r="F276" s="98">
        <v>1</v>
      </c>
      <c r="G276" s="99">
        <v>12160000</v>
      </c>
      <c r="H276" s="100">
        <v>39970</v>
      </c>
      <c r="I276" s="97" t="s">
        <v>1229</v>
      </c>
    </row>
    <row r="277" spans="1:9" ht="27">
      <c r="A277">
        <v>277</v>
      </c>
      <c r="B277" s="97" t="s">
        <v>1589</v>
      </c>
      <c r="C277" s="98" t="b">
        <v>1</v>
      </c>
      <c r="D277" s="97" t="s">
        <v>925</v>
      </c>
      <c r="E277" s="97" t="s">
        <v>1588</v>
      </c>
      <c r="F277" s="98">
        <v>1</v>
      </c>
      <c r="G277" s="99">
        <v>12160000</v>
      </c>
      <c r="H277" s="100">
        <v>39970</v>
      </c>
      <c r="I277" s="97" t="s">
        <v>1229</v>
      </c>
    </row>
    <row r="278" spans="1:9" ht="27">
      <c r="A278">
        <v>278</v>
      </c>
      <c r="B278" s="97" t="s">
        <v>1590</v>
      </c>
      <c r="C278" s="98" t="b">
        <v>1</v>
      </c>
      <c r="D278" s="97" t="s">
        <v>925</v>
      </c>
      <c r="E278" s="97" t="s">
        <v>1588</v>
      </c>
      <c r="F278" s="98">
        <v>1</v>
      </c>
      <c r="G278" s="99">
        <v>12160000</v>
      </c>
      <c r="H278" s="100">
        <v>39970</v>
      </c>
      <c r="I278" s="97" t="s">
        <v>1229</v>
      </c>
    </row>
    <row r="279" spans="1:9" ht="53.4">
      <c r="A279">
        <v>279</v>
      </c>
      <c r="B279" s="97" t="s">
        <v>1591</v>
      </c>
      <c r="C279" s="98" t="b">
        <v>1</v>
      </c>
      <c r="D279" s="97" t="s">
        <v>680</v>
      </c>
      <c r="E279" s="97" t="s">
        <v>1592</v>
      </c>
      <c r="F279" s="98">
        <v>1</v>
      </c>
      <c r="G279" s="99">
        <v>12144000</v>
      </c>
      <c r="H279" s="100">
        <v>39520</v>
      </c>
      <c r="I279" s="97" t="s">
        <v>1211</v>
      </c>
    </row>
    <row r="280" spans="1:9" ht="40.200000000000003">
      <c r="A280">
        <v>280</v>
      </c>
      <c r="B280" s="97" t="s">
        <v>1593</v>
      </c>
      <c r="C280" s="98" t="b">
        <v>0</v>
      </c>
      <c r="D280" s="97" t="s">
        <v>811</v>
      </c>
      <c r="E280" s="97" t="s">
        <v>1594</v>
      </c>
      <c r="F280" s="98">
        <v>2</v>
      </c>
      <c r="G280" s="99">
        <v>12100000</v>
      </c>
      <c r="H280" s="100">
        <v>39650</v>
      </c>
      <c r="I280" s="97" t="s">
        <v>1595</v>
      </c>
    </row>
    <row r="281" spans="1:9" ht="40.200000000000003">
      <c r="A281">
        <v>281</v>
      </c>
      <c r="B281" s="97" t="s">
        <v>1596</v>
      </c>
      <c r="C281" s="98" t="b">
        <v>0</v>
      </c>
      <c r="D281" s="97" t="s">
        <v>680</v>
      </c>
      <c r="E281" s="97" t="s">
        <v>1597</v>
      </c>
      <c r="F281" s="98">
        <v>1</v>
      </c>
      <c r="G281" s="99">
        <v>12005333.33</v>
      </c>
      <c r="H281" s="100">
        <v>39755</v>
      </c>
      <c r="I281" s="97" t="s">
        <v>1311</v>
      </c>
    </row>
    <row r="282" spans="1:9" ht="53.4">
      <c r="A282">
        <v>282</v>
      </c>
      <c r="B282" s="97" t="s">
        <v>1598</v>
      </c>
      <c r="C282" s="98" t="b">
        <v>1</v>
      </c>
      <c r="D282" s="97" t="s">
        <v>680</v>
      </c>
      <c r="E282" s="97" t="s">
        <v>1599</v>
      </c>
      <c r="F282" s="98">
        <v>1</v>
      </c>
      <c r="G282" s="99">
        <v>12005333.33</v>
      </c>
      <c r="H282" s="100">
        <v>39755</v>
      </c>
      <c r="I282" s="97" t="s">
        <v>1311</v>
      </c>
    </row>
    <row r="283" spans="1:9" ht="40.200000000000003">
      <c r="A283">
        <v>283</v>
      </c>
      <c r="B283" s="97" t="s">
        <v>1600</v>
      </c>
      <c r="C283" s="98" t="b">
        <v>1</v>
      </c>
      <c r="D283" s="97" t="s">
        <v>680</v>
      </c>
      <c r="E283" s="97" t="s">
        <v>1601</v>
      </c>
      <c r="F283" s="98">
        <v>1</v>
      </c>
      <c r="G283" s="99">
        <v>12005333.33</v>
      </c>
      <c r="H283" s="100">
        <v>39755</v>
      </c>
      <c r="I283" s="97" t="s">
        <v>1311</v>
      </c>
    </row>
    <row r="284" spans="1:9" ht="27">
      <c r="A284">
        <v>284</v>
      </c>
      <c r="B284" s="97" t="s">
        <v>1602</v>
      </c>
      <c r="C284" s="98" t="b">
        <v>1</v>
      </c>
      <c r="D284" s="97" t="s">
        <v>925</v>
      </c>
      <c r="E284" s="97" t="s">
        <v>1603</v>
      </c>
      <c r="F284" s="98">
        <v>1</v>
      </c>
      <c r="G284" s="99">
        <v>11990000</v>
      </c>
      <c r="H284" s="100">
        <v>40191</v>
      </c>
      <c r="I284" s="97" t="s">
        <v>1604</v>
      </c>
    </row>
    <row r="285" spans="1:9" ht="27">
      <c r="A285">
        <v>285</v>
      </c>
      <c r="B285" s="97" t="s">
        <v>1605</v>
      </c>
      <c r="C285" s="98" t="b">
        <v>1</v>
      </c>
      <c r="D285" s="97" t="s">
        <v>925</v>
      </c>
      <c r="E285" s="97" t="s">
        <v>1603</v>
      </c>
      <c r="F285" s="98">
        <v>1</v>
      </c>
      <c r="G285" s="99">
        <v>11990000</v>
      </c>
      <c r="H285" s="100">
        <v>40191</v>
      </c>
      <c r="I285" s="97" t="s">
        <v>1604</v>
      </c>
    </row>
    <row r="286" spans="1:9" ht="27">
      <c r="A286">
        <v>286</v>
      </c>
      <c r="B286" s="97" t="s">
        <v>1606</v>
      </c>
      <c r="C286" s="98" t="b">
        <v>1</v>
      </c>
      <c r="D286" s="97" t="s">
        <v>925</v>
      </c>
      <c r="E286" s="97" t="s">
        <v>1603</v>
      </c>
      <c r="F286" s="98">
        <v>1</v>
      </c>
      <c r="G286" s="99">
        <v>11990000</v>
      </c>
      <c r="H286" s="100">
        <v>40189</v>
      </c>
      <c r="I286" s="97" t="s">
        <v>1604</v>
      </c>
    </row>
    <row r="287" spans="1:9">
      <c r="A287">
        <v>287</v>
      </c>
      <c r="B287" s="97" t="s">
        <v>1607</v>
      </c>
      <c r="C287" s="98" t="b">
        <v>1</v>
      </c>
      <c r="D287" s="97" t="s">
        <v>925</v>
      </c>
      <c r="E287" s="97" t="s">
        <v>1608</v>
      </c>
      <c r="F287" s="98">
        <v>1</v>
      </c>
      <c r="G287" s="99">
        <v>11987250</v>
      </c>
      <c r="H287" s="100">
        <v>39472</v>
      </c>
      <c r="I287" s="97" t="s">
        <v>1043</v>
      </c>
    </row>
    <row r="288" spans="1:9">
      <c r="A288">
        <v>288</v>
      </c>
      <c r="B288" s="97" t="s">
        <v>1609</v>
      </c>
      <c r="C288" s="98" t="b">
        <v>1</v>
      </c>
      <c r="D288" s="97" t="s">
        <v>925</v>
      </c>
      <c r="E288" s="97" t="s">
        <v>1429</v>
      </c>
      <c r="F288" s="98">
        <v>1</v>
      </c>
      <c r="G288" s="99">
        <v>11987250</v>
      </c>
      <c r="H288" s="100">
        <v>39472</v>
      </c>
      <c r="I288" s="97" t="s">
        <v>1043</v>
      </c>
    </row>
    <row r="289" spans="1:9" ht="40.200000000000003">
      <c r="A289">
        <v>289</v>
      </c>
      <c r="B289" s="97" t="s">
        <v>1610</v>
      </c>
      <c r="C289" s="98" t="b">
        <v>1</v>
      </c>
      <c r="D289" s="97" t="s">
        <v>680</v>
      </c>
      <c r="E289" s="97" t="s">
        <v>1611</v>
      </c>
      <c r="F289" s="98">
        <v>1</v>
      </c>
      <c r="G289" s="99">
        <v>11970000</v>
      </c>
      <c r="H289" s="100">
        <v>40823</v>
      </c>
      <c r="I289" s="97" t="s">
        <v>1208</v>
      </c>
    </row>
    <row r="290" spans="1:9" ht="79.8">
      <c r="A290">
        <v>290</v>
      </c>
      <c r="B290" s="97" t="s">
        <v>1612</v>
      </c>
      <c r="C290" s="98" t="b">
        <v>1</v>
      </c>
      <c r="D290" s="97" t="s">
        <v>680</v>
      </c>
      <c r="E290" s="97" t="s">
        <v>1613</v>
      </c>
      <c r="F290" s="98">
        <v>1</v>
      </c>
      <c r="G290" s="99">
        <v>11950000</v>
      </c>
      <c r="H290" s="100">
        <v>41116</v>
      </c>
      <c r="I290" s="97" t="s">
        <v>1317</v>
      </c>
    </row>
    <row r="291" spans="1:9" ht="27">
      <c r="A291">
        <v>291</v>
      </c>
      <c r="B291" s="97" t="s">
        <v>1614</v>
      </c>
      <c r="C291" s="98" t="b">
        <v>1</v>
      </c>
      <c r="D291" s="97" t="s">
        <v>911</v>
      </c>
      <c r="E291" s="97" t="s">
        <v>1615</v>
      </c>
      <c r="F291" s="98">
        <v>1</v>
      </c>
      <c r="G291" s="99">
        <v>11890000</v>
      </c>
      <c r="H291" s="100">
        <v>40169</v>
      </c>
      <c r="I291" s="97" t="s">
        <v>1604</v>
      </c>
    </row>
    <row r="292" spans="1:9" ht="27">
      <c r="A292">
        <v>292</v>
      </c>
      <c r="B292" s="97" t="s">
        <v>1616</v>
      </c>
      <c r="C292" s="98" t="b">
        <v>1</v>
      </c>
      <c r="D292" s="97" t="s">
        <v>887</v>
      </c>
      <c r="E292" s="97" t="s">
        <v>1617</v>
      </c>
      <c r="F292" s="98">
        <v>5</v>
      </c>
      <c r="G292" s="99">
        <v>11882550</v>
      </c>
      <c r="H292" s="100">
        <v>40498</v>
      </c>
      <c r="I292" s="97" t="s">
        <v>1618</v>
      </c>
    </row>
    <row r="293" spans="1:9">
      <c r="A293">
        <v>293</v>
      </c>
      <c r="B293" s="97" t="s">
        <v>1619</v>
      </c>
      <c r="C293" s="98" t="b">
        <v>1</v>
      </c>
      <c r="D293" s="97" t="s">
        <v>680</v>
      </c>
      <c r="E293" s="97" t="s">
        <v>1620</v>
      </c>
      <c r="F293" s="98">
        <v>1</v>
      </c>
      <c r="G293" s="99">
        <v>11863000</v>
      </c>
      <c r="H293" s="100">
        <v>39184</v>
      </c>
      <c r="I293" s="97" t="s">
        <v>1043</v>
      </c>
    </row>
    <row r="294" spans="1:9" ht="53.4">
      <c r="A294">
        <v>294</v>
      </c>
      <c r="B294" s="97" t="s">
        <v>1621</v>
      </c>
      <c r="C294" s="98" t="b">
        <v>1</v>
      </c>
      <c r="D294" s="97" t="s">
        <v>680</v>
      </c>
      <c r="E294" s="97" t="s">
        <v>1622</v>
      </c>
      <c r="F294" s="98">
        <v>1</v>
      </c>
      <c r="G294" s="99">
        <v>11863000</v>
      </c>
      <c r="H294" s="100">
        <v>39184</v>
      </c>
      <c r="I294" s="97" t="s">
        <v>1271</v>
      </c>
    </row>
    <row r="295" spans="1:9" ht="40.200000000000003">
      <c r="A295">
        <v>296</v>
      </c>
      <c r="B295" s="97" t="s">
        <v>1623</v>
      </c>
      <c r="C295" s="98" t="b">
        <v>1</v>
      </c>
      <c r="D295" s="97" t="s">
        <v>925</v>
      </c>
      <c r="E295" s="97" t="s">
        <v>1624</v>
      </c>
      <c r="F295" s="98">
        <v>1</v>
      </c>
      <c r="G295" s="99">
        <v>11818182</v>
      </c>
      <c r="H295" s="100">
        <v>41221</v>
      </c>
      <c r="I295" s="97" t="s">
        <v>1478</v>
      </c>
    </row>
    <row r="296" spans="1:9" ht="27">
      <c r="A296">
        <v>297</v>
      </c>
      <c r="B296" s="97" t="s">
        <v>1625</v>
      </c>
      <c r="C296" s="98" t="b">
        <v>1</v>
      </c>
      <c r="D296" s="97" t="s">
        <v>925</v>
      </c>
      <c r="E296" s="97" t="s">
        <v>1626</v>
      </c>
      <c r="F296" s="98">
        <v>1</v>
      </c>
      <c r="G296" s="99">
        <v>11818182</v>
      </c>
      <c r="H296" s="100">
        <v>41229</v>
      </c>
      <c r="I296" s="97" t="s">
        <v>1478</v>
      </c>
    </row>
    <row r="297" spans="1:9" ht="27">
      <c r="A297">
        <v>298</v>
      </c>
      <c r="B297" s="97" t="s">
        <v>1627</v>
      </c>
      <c r="C297" s="98" t="b">
        <v>1</v>
      </c>
      <c r="D297" s="97" t="s">
        <v>925</v>
      </c>
      <c r="E297" s="97" t="s">
        <v>1628</v>
      </c>
      <c r="F297" s="98">
        <v>1</v>
      </c>
      <c r="G297" s="99">
        <v>11818182</v>
      </c>
      <c r="H297" s="100">
        <v>41261</v>
      </c>
      <c r="I297" s="97" t="s">
        <v>1629</v>
      </c>
    </row>
    <row r="298" spans="1:9">
      <c r="A298">
        <v>299</v>
      </c>
      <c r="B298" s="97" t="s">
        <v>1630</v>
      </c>
      <c r="C298" s="98" t="b">
        <v>1</v>
      </c>
      <c r="D298" s="97" t="s">
        <v>925</v>
      </c>
      <c r="E298" s="97" t="s">
        <v>1631</v>
      </c>
      <c r="F298" s="98">
        <v>1</v>
      </c>
      <c r="G298" s="99">
        <v>11818182</v>
      </c>
      <c r="H298" s="100">
        <v>41260</v>
      </c>
      <c r="I298" s="97" t="s">
        <v>1629</v>
      </c>
    </row>
    <row r="299" spans="1:9" ht="27">
      <c r="A299">
        <v>300</v>
      </c>
      <c r="B299" s="97" t="s">
        <v>1632</v>
      </c>
      <c r="C299" s="98" t="b">
        <v>1</v>
      </c>
      <c r="D299" s="97" t="s">
        <v>925</v>
      </c>
      <c r="E299" s="97" t="s">
        <v>1633</v>
      </c>
      <c r="F299" s="98">
        <v>1</v>
      </c>
      <c r="G299" s="99">
        <v>11818182</v>
      </c>
      <c r="H299" s="100">
        <v>41260</v>
      </c>
      <c r="I299" s="97" t="s">
        <v>1629</v>
      </c>
    </row>
    <row r="300" spans="1:9">
      <c r="A300">
        <v>301</v>
      </c>
      <c r="B300" s="97" t="s">
        <v>1634</v>
      </c>
      <c r="C300" s="98" t="b">
        <v>1</v>
      </c>
      <c r="D300" s="97" t="s">
        <v>925</v>
      </c>
      <c r="E300" s="97" t="s">
        <v>1631</v>
      </c>
      <c r="F300" s="98">
        <v>1</v>
      </c>
      <c r="G300" s="99">
        <v>11818182</v>
      </c>
      <c r="H300" s="100">
        <v>41260</v>
      </c>
      <c r="I300" s="97" t="s">
        <v>1629</v>
      </c>
    </row>
    <row r="301" spans="1:9" ht="27">
      <c r="A301">
        <v>302</v>
      </c>
      <c r="B301" s="97" t="s">
        <v>1635</v>
      </c>
      <c r="C301" s="98" t="b">
        <v>1</v>
      </c>
      <c r="D301" s="97" t="s">
        <v>925</v>
      </c>
      <c r="E301" s="97" t="s">
        <v>1636</v>
      </c>
      <c r="F301" s="98">
        <v>1</v>
      </c>
      <c r="G301" s="99">
        <v>11818182</v>
      </c>
      <c r="H301" s="100">
        <v>41269</v>
      </c>
      <c r="I301" s="97" t="s">
        <v>1478</v>
      </c>
    </row>
    <row r="302" spans="1:9" ht="27">
      <c r="A302">
        <v>303</v>
      </c>
      <c r="B302" s="97" t="s">
        <v>1637</v>
      </c>
      <c r="C302" s="98" t="b">
        <v>1</v>
      </c>
      <c r="D302" s="97" t="s">
        <v>925</v>
      </c>
      <c r="E302" s="97" t="s">
        <v>1638</v>
      </c>
      <c r="F302" s="98">
        <v>1</v>
      </c>
      <c r="G302" s="99">
        <v>11799328</v>
      </c>
      <c r="H302" s="100">
        <v>39953</v>
      </c>
      <c r="I302" s="97" t="s">
        <v>1229</v>
      </c>
    </row>
    <row r="303" spans="1:9">
      <c r="A303">
        <v>304</v>
      </c>
      <c r="B303" s="97" t="s">
        <v>1639</v>
      </c>
      <c r="C303" s="98" t="b">
        <v>1</v>
      </c>
      <c r="D303" s="97" t="s">
        <v>925</v>
      </c>
      <c r="E303" s="97" t="s">
        <v>1640</v>
      </c>
      <c r="F303" s="98">
        <v>1</v>
      </c>
      <c r="G303" s="99">
        <v>11727270</v>
      </c>
      <c r="H303" s="100">
        <v>41597</v>
      </c>
      <c r="I303" s="97" t="s">
        <v>1161</v>
      </c>
    </row>
    <row r="304" spans="1:9">
      <c r="A304">
        <v>305</v>
      </c>
      <c r="B304" s="97" t="s">
        <v>1641</v>
      </c>
      <c r="C304" s="98" t="b">
        <v>1</v>
      </c>
      <c r="D304" s="97" t="s">
        <v>925</v>
      </c>
      <c r="E304" s="97" t="s">
        <v>1642</v>
      </c>
      <c r="F304" s="98">
        <v>1</v>
      </c>
      <c r="G304" s="99">
        <v>11727270</v>
      </c>
      <c r="H304" s="100">
        <v>41594</v>
      </c>
      <c r="I304" s="97" t="s">
        <v>1161</v>
      </c>
    </row>
    <row r="305" spans="1:9">
      <c r="A305">
        <v>306</v>
      </c>
      <c r="B305" s="97" t="s">
        <v>1643</v>
      </c>
      <c r="C305" s="98" t="b">
        <v>1</v>
      </c>
      <c r="D305" s="97" t="s">
        <v>925</v>
      </c>
      <c r="E305" s="97" t="s">
        <v>1644</v>
      </c>
      <c r="F305" s="98">
        <v>1</v>
      </c>
      <c r="G305" s="99">
        <v>11618182</v>
      </c>
      <c r="H305" s="100">
        <v>41729</v>
      </c>
      <c r="I305" s="97" t="s">
        <v>1161</v>
      </c>
    </row>
    <row r="306" spans="1:9" ht="40.200000000000003">
      <c r="A306">
        <v>307</v>
      </c>
      <c r="B306" s="97" t="s">
        <v>1645</v>
      </c>
      <c r="C306" s="98" t="b">
        <v>1</v>
      </c>
      <c r="D306" s="97" t="s">
        <v>754</v>
      </c>
      <c r="E306" s="97" t="s">
        <v>1646</v>
      </c>
      <c r="F306" s="98">
        <v>1</v>
      </c>
      <c r="G306" s="99">
        <v>11573625</v>
      </c>
      <c r="H306" s="100">
        <v>39777</v>
      </c>
      <c r="I306" s="97" t="s">
        <v>1647</v>
      </c>
    </row>
    <row r="307" spans="1:9" ht="27">
      <c r="A307">
        <v>308</v>
      </c>
      <c r="B307" s="97" t="s">
        <v>1648</v>
      </c>
      <c r="C307" s="98" t="b">
        <v>1</v>
      </c>
      <c r="D307" s="97" t="s">
        <v>925</v>
      </c>
      <c r="E307" s="97" t="s">
        <v>1649</v>
      </c>
      <c r="F307" s="98">
        <v>1</v>
      </c>
      <c r="G307" s="99">
        <v>11545455</v>
      </c>
      <c r="H307" s="100">
        <v>41562</v>
      </c>
      <c r="I307" s="97" t="s">
        <v>1161</v>
      </c>
    </row>
    <row r="308" spans="1:9">
      <c r="A308">
        <v>309</v>
      </c>
      <c r="B308" s="97" t="s">
        <v>1650</v>
      </c>
      <c r="C308" s="98" t="b">
        <v>1</v>
      </c>
      <c r="D308" s="97" t="s">
        <v>762</v>
      </c>
      <c r="E308" s="97" t="s">
        <v>1651</v>
      </c>
      <c r="F308" s="98">
        <v>1</v>
      </c>
      <c r="G308" s="99">
        <v>11544545</v>
      </c>
      <c r="H308" s="100">
        <v>41243</v>
      </c>
      <c r="I308" s="97" t="s">
        <v>1652</v>
      </c>
    </row>
    <row r="309" spans="1:9">
      <c r="A309">
        <v>310</v>
      </c>
      <c r="B309" s="97" t="s">
        <v>1653</v>
      </c>
      <c r="C309" s="98" t="b">
        <v>1</v>
      </c>
      <c r="D309" s="97" t="s">
        <v>762</v>
      </c>
      <c r="E309" s="97" t="s">
        <v>1651</v>
      </c>
      <c r="F309" s="98">
        <v>1</v>
      </c>
      <c r="G309" s="99">
        <v>11544545</v>
      </c>
      <c r="H309" s="100">
        <v>41243</v>
      </c>
      <c r="I309" s="97" t="s">
        <v>1652</v>
      </c>
    </row>
    <row r="310" spans="1:9">
      <c r="A310">
        <v>311</v>
      </c>
      <c r="B310" s="97" t="s">
        <v>1654</v>
      </c>
      <c r="C310" s="98" t="b">
        <v>1</v>
      </c>
      <c r="D310" s="97" t="s">
        <v>762</v>
      </c>
      <c r="E310" s="97" t="s">
        <v>1651</v>
      </c>
      <c r="F310" s="98">
        <v>1</v>
      </c>
      <c r="G310" s="99">
        <v>11544545</v>
      </c>
      <c r="H310" s="100">
        <v>41243</v>
      </c>
      <c r="I310" s="97" t="s">
        <v>1652</v>
      </c>
    </row>
    <row r="311" spans="1:9" ht="27">
      <c r="A311">
        <v>312</v>
      </c>
      <c r="B311" s="97" t="s">
        <v>1655</v>
      </c>
      <c r="C311" s="98" t="b">
        <v>1</v>
      </c>
      <c r="D311" s="97" t="s">
        <v>748</v>
      </c>
      <c r="E311" s="97" t="s">
        <v>1656</v>
      </c>
      <c r="F311" s="98">
        <v>1</v>
      </c>
      <c r="G311" s="99">
        <v>11456640</v>
      </c>
      <c r="H311" s="100">
        <v>39632</v>
      </c>
      <c r="I311" s="97" t="s">
        <v>1657</v>
      </c>
    </row>
    <row r="312" spans="1:9" ht="27">
      <c r="A312">
        <v>313</v>
      </c>
      <c r="B312" s="97" t="s">
        <v>1658</v>
      </c>
      <c r="C312" s="98" t="b">
        <v>0</v>
      </c>
      <c r="D312" s="97" t="s">
        <v>680</v>
      </c>
      <c r="E312" s="97" t="s">
        <v>1659</v>
      </c>
      <c r="F312" s="98">
        <v>1</v>
      </c>
      <c r="G312" s="99">
        <v>11420000</v>
      </c>
      <c r="H312" s="100">
        <v>39280</v>
      </c>
      <c r="I312" s="97" t="s">
        <v>1660</v>
      </c>
    </row>
    <row r="313" spans="1:9">
      <c r="A313">
        <v>314</v>
      </c>
      <c r="B313" s="97" t="s">
        <v>1661</v>
      </c>
      <c r="C313" s="98" t="b">
        <v>1</v>
      </c>
      <c r="D313" s="97" t="s">
        <v>925</v>
      </c>
      <c r="E313" s="97" t="s">
        <v>1644</v>
      </c>
      <c r="F313" s="98">
        <v>1</v>
      </c>
      <c r="G313" s="99">
        <v>11374703.810000001</v>
      </c>
      <c r="H313" s="100">
        <v>41744</v>
      </c>
      <c r="I313" s="97" t="s">
        <v>1161</v>
      </c>
    </row>
    <row r="314" spans="1:9">
      <c r="A314">
        <v>315</v>
      </c>
      <c r="B314" s="97" t="s">
        <v>1662</v>
      </c>
      <c r="C314" s="98" t="b">
        <v>1</v>
      </c>
      <c r="D314" s="97" t="s">
        <v>925</v>
      </c>
      <c r="E314" s="97" t="s">
        <v>1644</v>
      </c>
      <c r="F314" s="98">
        <v>1</v>
      </c>
      <c r="G314" s="99">
        <v>11374703.810000001</v>
      </c>
      <c r="H314" s="100">
        <v>41744</v>
      </c>
      <c r="I314" s="97" t="s">
        <v>1161</v>
      </c>
    </row>
    <row r="315" spans="1:9">
      <c r="A315">
        <v>316</v>
      </c>
      <c r="B315" s="97" t="s">
        <v>1663</v>
      </c>
      <c r="C315" s="98" t="b">
        <v>1</v>
      </c>
      <c r="D315" s="97" t="s">
        <v>925</v>
      </c>
      <c r="E315" s="97" t="s">
        <v>1644</v>
      </c>
      <c r="F315" s="98">
        <v>1</v>
      </c>
      <c r="G315" s="99">
        <v>11374703.810000001</v>
      </c>
      <c r="H315" s="100">
        <v>41744</v>
      </c>
      <c r="I315" s="97" t="s">
        <v>1161</v>
      </c>
    </row>
    <row r="316" spans="1:9">
      <c r="A316">
        <v>317</v>
      </c>
      <c r="B316" s="97" t="s">
        <v>1664</v>
      </c>
      <c r="C316" s="98" t="b">
        <v>1</v>
      </c>
      <c r="D316" s="97" t="s">
        <v>925</v>
      </c>
      <c r="E316" s="97" t="s">
        <v>1644</v>
      </c>
      <c r="F316" s="98">
        <v>1</v>
      </c>
      <c r="G316" s="99">
        <v>11374703.810000001</v>
      </c>
      <c r="H316" s="100">
        <v>41744</v>
      </c>
      <c r="I316" s="97" t="s">
        <v>1161</v>
      </c>
    </row>
    <row r="317" spans="1:9">
      <c r="A317">
        <v>318</v>
      </c>
      <c r="B317" s="97" t="s">
        <v>1665</v>
      </c>
      <c r="C317" s="98" t="b">
        <v>1</v>
      </c>
      <c r="D317" s="97" t="s">
        <v>925</v>
      </c>
      <c r="E317" s="97" t="s">
        <v>1644</v>
      </c>
      <c r="F317" s="98">
        <v>1</v>
      </c>
      <c r="G317" s="99">
        <v>11374703.810000001</v>
      </c>
      <c r="H317" s="100">
        <v>41744</v>
      </c>
      <c r="I317" s="97" t="s">
        <v>1161</v>
      </c>
    </row>
    <row r="318" spans="1:9">
      <c r="A318">
        <v>319</v>
      </c>
      <c r="B318" s="97" t="s">
        <v>1666</v>
      </c>
      <c r="C318" s="98" t="b">
        <v>1</v>
      </c>
      <c r="D318" s="97" t="s">
        <v>925</v>
      </c>
      <c r="E318" s="97" t="s">
        <v>1644</v>
      </c>
      <c r="F318" s="98">
        <v>1</v>
      </c>
      <c r="G318" s="99">
        <v>11374703.810000001</v>
      </c>
      <c r="H318" s="100">
        <v>41744</v>
      </c>
      <c r="I318" s="97" t="s">
        <v>1161</v>
      </c>
    </row>
    <row r="319" spans="1:9">
      <c r="A319">
        <v>320</v>
      </c>
      <c r="B319" s="97" t="s">
        <v>1667</v>
      </c>
      <c r="C319" s="98" t="b">
        <v>1</v>
      </c>
      <c r="D319" s="97" t="s">
        <v>925</v>
      </c>
      <c r="E319" s="97" t="s">
        <v>1644</v>
      </c>
      <c r="F319" s="98">
        <v>1</v>
      </c>
      <c r="G319" s="99">
        <v>11374703.810000001</v>
      </c>
      <c r="H319" s="100">
        <v>41744</v>
      </c>
      <c r="I319" s="97" t="s">
        <v>1161</v>
      </c>
    </row>
    <row r="320" spans="1:9">
      <c r="A320">
        <v>321</v>
      </c>
      <c r="B320" s="97" t="s">
        <v>1668</v>
      </c>
      <c r="C320" s="98" t="b">
        <v>1</v>
      </c>
      <c r="D320" s="97" t="s">
        <v>925</v>
      </c>
      <c r="E320" s="97" t="s">
        <v>1644</v>
      </c>
      <c r="F320" s="98">
        <v>1</v>
      </c>
      <c r="G320" s="99">
        <v>11374703.810000001</v>
      </c>
      <c r="H320" s="100">
        <v>41744</v>
      </c>
      <c r="I320" s="97" t="s">
        <v>1161</v>
      </c>
    </row>
    <row r="321" spans="1:9">
      <c r="A321">
        <v>322</v>
      </c>
      <c r="B321" s="97" t="s">
        <v>1669</v>
      </c>
      <c r="C321" s="98" t="b">
        <v>1</v>
      </c>
      <c r="D321" s="97" t="s">
        <v>925</v>
      </c>
      <c r="E321" s="97" t="s">
        <v>1644</v>
      </c>
      <c r="F321" s="98">
        <v>1</v>
      </c>
      <c r="G321" s="99">
        <v>11374703.810000001</v>
      </c>
      <c r="H321" s="100">
        <v>41744</v>
      </c>
      <c r="I321" s="97" t="s">
        <v>1161</v>
      </c>
    </row>
    <row r="322" spans="1:9">
      <c r="A322">
        <v>323</v>
      </c>
      <c r="B322" s="97" t="s">
        <v>1670</v>
      </c>
      <c r="C322" s="98" t="b">
        <v>1</v>
      </c>
      <c r="D322" s="97" t="s">
        <v>925</v>
      </c>
      <c r="E322" s="97" t="s">
        <v>1644</v>
      </c>
      <c r="F322" s="98">
        <v>1</v>
      </c>
      <c r="G322" s="99">
        <v>11374703.810000001</v>
      </c>
      <c r="H322" s="100">
        <v>41744</v>
      </c>
      <c r="I322" s="97" t="s">
        <v>1161</v>
      </c>
    </row>
    <row r="323" spans="1:9">
      <c r="A323">
        <v>324</v>
      </c>
      <c r="B323" s="97" t="s">
        <v>1671</v>
      </c>
      <c r="C323" s="98" t="b">
        <v>1</v>
      </c>
      <c r="D323" s="97" t="s">
        <v>925</v>
      </c>
      <c r="E323" s="97" t="s">
        <v>1644</v>
      </c>
      <c r="F323" s="98">
        <v>1</v>
      </c>
      <c r="G323" s="99">
        <v>11374703.810000001</v>
      </c>
      <c r="H323" s="100">
        <v>41744</v>
      </c>
      <c r="I323" s="97" t="s">
        <v>1161</v>
      </c>
    </row>
    <row r="324" spans="1:9">
      <c r="A324">
        <v>325</v>
      </c>
      <c r="B324" s="97" t="s">
        <v>1672</v>
      </c>
      <c r="C324" s="98" t="b">
        <v>1</v>
      </c>
      <c r="D324" s="97" t="s">
        <v>925</v>
      </c>
      <c r="E324" s="97" t="s">
        <v>1644</v>
      </c>
      <c r="F324" s="98">
        <v>1</v>
      </c>
      <c r="G324" s="99">
        <v>11374703.810000001</v>
      </c>
      <c r="H324" s="100">
        <v>41744</v>
      </c>
      <c r="I324" s="97" t="s">
        <v>1161</v>
      </c>
    </row>
    <row r="325" spans="1:9">
      <c r="A325">
        <v>326</v>
      </c>
      <c r="B325" s="97" t="s">
        <v>1673</v>
      </c>
      <c r="C325" s="98" t="b">
        <v>1</v>
      </c>
      <c r="D325" s="97" t="s">
        <v>925</v>
      </c>
      <c r="E325" s="97" t="s">
        <v>1644</v>
      </c>
      <c r="F325" s="98">
        <v>1</v>
      </c>
      <c r="G325" s="99">
        <v>11374703.810000001</v>
      </c>
      <c r="H325" s="100">
        <v>41744</v>
      </c>
      <c r="I325" s="97" t="s">
        <v>1161</v>
      </c>
    </row>
    <row r="326" spans="1:9">
      <c r="A326">
        <v>327</v>
      </c>
      <c r="B326" s="97" t="s">
        <v>1674</v>
      </c>
      <c r="C326" s="98" t="b">
        <v>1</v>
      </c>
      <c r="D326" s="97" t="s">
        <v>925</v>
      </c>
      <c r="E326" s="97" t="s">
        <v>1644</v>
      </c>
      <c r="F326" s="98">
        <v>1</v>
      </c>
      <c r="G326" s="99">
        <v>11374703.810000001</v>
      </c>
      <c r="H326" s="100">
        <v>41744</v>
      </c>
      <c r="I326" s="97" t="s">
        <v>1161</v>
      </c>
    </row>
    <row r="327" spans="1:9">
      <c r="A327">
        <v>328</v>
      </c>
      <c r="B327" s="97" t="s">
        <v>1675</v>
      </c>
      <c r="C327" s="98" t="b">
        <v>1</v>
      </c>
      <c r="D327" s="97" t="s">
        <v>925</v>
      </c>
      <c r="E327" s="97" t="s">
        <v>1644</v>
      </c>
      <c r="F327" s="98">
        <v>1</v>
      </c>
      <c r="G327" s="99">
        <v>11374703.810000001</v>
      </c>
      <c r="H327" s="100">
        <v>41744</v>
      </c>
      <c r="I327" s="97" t="s">
        <v>1161</v>
      </c>
    </row>
    <row r="328" spans="1:9">
      <c r="A328">
        <v>329</v>
      </c>
      <c r="B328" s="97" t="s">
        <v>1676</v>
      </c>
      <c r="C328" s="98" t="b">
        <v>1</v>
      </c>
      <c r="D328" s="97" t="s">
        <v>925</v>
      </c>
      <c r="E328" s="97" t="s">
        <v>1644</v>
      </c>
      <c r="F328" s="98">
        <v>1</v>
      </c>
      <c r="G328" s="99">
        <v>11374703.810000001</v>
      </c>
      <c r="H328" s="100">
        <v>41744</v>
      </c>
      <c r="I328" s="97" t="s">
        <v>1161</v>
      </c>
    </row>
    <row r="329" spans="1:9">
      <c r="A329">
        <v>330</v>
      </c>
      <c r="B329" s="97" t="s">
        <v>1677</v>
      </c>
      <c r="C329" s="98" t="b">
        <v>1</v>
      </c>
      <c r="D329" s="97" t="s">
        <v>925</v>
      </c>
      <c r="E329" s="97" t="s">
        <v>1644</v>
      </c>
      <c r="F329" s="98">
        <v>1</v>
      </c>
      <c r="G329" s="99">
        <v>11374703.810000001</v>
      </c>
      <c r="H329" s="100">
        <v>41744</v>
      </c>
      <c r="I329" s="97" t="s">
        <v>1161</v>
      </c>
    </row>
    <row r="330" spans="1:9">
      <c r="A330">
        <v>331</v>
      </c>
      <c r="B330" s="97" t="s">
        <v>1678</v>
      </c>
      <c r="C330" s="98" t="b">
        <v>1</v>
      </c>
      <c r="D330" s="97" t="s">
        <v>925</v>
      </c>
      <c r="E330" s="97" t="s">
        <v>1644</v>
      </c>
      <c r="F330" s="98">
        <v>1</v>
      </c>
      <c r="G330" s="99">
        <v>11374703.810000001</v>
      </c>
      <c r="H330" s="100">
        <v>41744</v>
      </c>
      <c r="I330" s="97" t="s">
        <v>1161</v>
      </c>
    </row>
    <row r="331" spans="1:9">
      <c r="A331">
        <v>332</v>
      </c>
      <c r="B331" s="97" t="s">
        <v>1679</v>
      </c>
      <c r="C331" s="98" t="b">
        <v>1</v>
      </c>
      <c r="D331" s="97" t="s">
        <v>925</v>
      </c>
      <c r="E331" s="97" t="s">
        <v>1644</v>
      </c>
      <c r="F331" s="98">
        <v>1</v>
      </c>
      <c r="G331" s="99">
        <v>11374703.810000001</v>
      </c>
      <c r="H331" s="100">
        <v>41744</v>
      </c>
      <c r="I331" s="97" t="s">
        <v>1161</v>
      </c>
    </row>
    <row r="332" spans="1:9">
      <c r="A332">
        <v>333</v>
      </c>
      <c r="B332" s="97" t="s">
        <v>1680</v>
      </c>
      <c r="C332" s="98" t="b">
        <v>1</v>
      </c>
      <c r="D332" s="97" t="s">
        <v>925</v>
      </c>
      <c r="E332" s="97" t="s">
        <v>1644</v>
      </c>
      <c r="F332" s="98">
        <v>1</v>
      </c>
      <c r="G332" s="99">
        <v>11374703.810000001</v>
      </c>
      <c r="H332" s="100">
        <v>41744</v>
      </c>
      <c r="I332" s="97" t="s">
        <v>1161</v>
      </c>
    </row>
    <row r="333" spans="1:9">
      <c r="A333">
        <v>334</v>
      </c>
      <c r="B333" s="97" t="s">
        <v>1681</v>
      </c>
      <c r="C333" s="98" t="b">
        <v>1</v>
      </c>
      <c r="D333" s="97" t="s">
        <v>925</v>
      </c>
      <c r="E333" s="97" t="s">
        <v>1644</v>
      </c>
      <c r="F333" s="98">
        <v>1</v>
      </c>
      <c r="G333" s="99">
        <v>11374703.810000001</v>
      </c>
      <c r="H333" s="100">
        <v>41744</v>
      </c>
      <c r="I333" s="97" t="s">
        <v>1161</v>
      </c>
    </row>
    <row r="334" spans="1:9">
      <c r="A334">
        <v>335</v>
      </c>
      <c r="B334" s="97" t="s">
        <v>1682</v>
      </c>
      <c r="C334" s="98" t="b">
        <v>1</v>
      </c>
      <c r="D334" s="97" t="s">
        <v>925</v>
      </c>
      <c r="E334" s="97" t="s">
        <v>1644</v>
      </c>
      <c r="F334" s="98">
        <v>1</v>
      </c>
      <c r="G334" s="99">
        <v>11374703.810000001</v>
      </c>
      <c r="H334" s="100">
        <v>41744</v>
      </c>
      <c r="I334" s="97" t="s">
        <v>1161</v>
      </c>
    </row>
    <row r="335" spans="1:9" ht="27">
      <c r="A335">
        <v>336</v>
      </c>
      <c r="B335" s="97" t="s">
        <v>1683</v>
      </c>
      <c r="C335" s="98" t="b">
        <v>1</v>
      </c>
      <c r="D335" s="97" t="s">
        <v>680</v>
      </c>
      <c r="E335" s="97" t="s">
        <v>1684</v>
      </c>
      <c r="F335" s="98">
        <v>1</v>
      </c>
      <c r="G335" s="99">
        <v>11360000</v>
      </c>
      <c r="H335" s="100">
        <v>39809</v>
      </c>
      <c r="I335" s="97" t="s">
        <v>1043</v>
      </c>
    </row>
    <row r="336" spans="1:9" ht="40.200000000000003">
      <c r="A336">
        <v>337</v>
      </c>
      <c r="B336" s="97" t="s">
        <v>1685</v>
      </c>
      <c r="C336" s="98" t="b">
        <v>1</v>
      </c>
      <c r="D336" s="97" t="s">
        <v>887</v>
      </c>
      <c r="E336" s="97" t="s">
        <v>1686</v>
      </c>
      <c r="F336" s="98">
        <v>1</v>
      </c>
      <c r="G336" s="99">
        <v>11356000</v>
      </c>
      <c r="H336" s="100">
        <v>41703</v>
      </c>
      <c r="I336" s="97" t="s">
        <v>1687</v>
      </c>
    </row>
    <row r="337" spans="1:9" ht="27">
      <c r="A337">
        <v>338</v>
      </c>
      <c r="B337" s="97" t="s">
        <v>1688</v>
      </c>
      <c r="C337" s="98" t="b">
        <v>0</v>
      </c>
      <c r="D337" s="97" t="s">
        <v>925</v>
      </c>
      <c r="E337" s="97" t="s">
        <v>1689</v>
      </c>
      <c r="F337" s="98">
        <v>1</v>
      </c>
      <c r="G337" s="99">
        <v>11350000</v>
      </c>
      <c r="H337" s="100">
        <v>40032</v>
      </c>
      <c r="I337" s="97" t="s">
        <v>1690</v>
      </c>
    </row>
    <row r="338" spans="1:9">
      <c r="A338">
        <v>339</v>
      </c>
      <c r="B338" s="97" t="s">
        <v>1691</v>
      </c>
      <c r="C338" s="98" t="b">
        <v>1</v>
      </c>
      <c r="D338" s="97" t="s">
        <v>683</v>
      </c>
      <c r="E338" s="97" t="s">
        <v>1692</v>
      </c>
      <c r="F338" s="98">
        <v>1</v>
      </c>
      <c r="G338" s="99">
        <v>11253900</v>
      </c>
      <c r="H338" s="100">
        <v>39120</v>
      </c>
      <c r="I338" s="97" t="s">
        <v>1562</v>
      </c>
    </row>
    <row r="339" spans="1:9" ht="93">
      <c r="A339">
        <v>340</v>
      </c>
      <c r="B339" s="97" t="s">
        <v>1693</v>
      </c>
      <c r="C339" s="98" t="b">
        <v>1</v>
      </c>
      <c r="D339" s="97" t="s">
        <v>680</v>
      </c>
      <c r="E339" s="97" t="s">
        <v>1694</v>
      </c>
      <c r="F339" s="98">
        <v>1</v>
      </c>
      <c r="G339" s="99">
        <v>11190000</v>
      </c>
      <c r="H339" s="100">
        <v>41024</v>
      </c>
      <c r="I339" s="97" t="s">
        <v>1317</v>
      </c>
    </row>
    <row r="340" spans="1:9" ht="27">
      <c r="A340">
        <v>341</v>
      </c>
      <c r="B340" s="97" t="s">
        <v>1695</v>
      </c>
      <c r="C340" s="98" t="b">
        <v>1</v>
      </c>
      <c r="D340" s="97" t="s">
        <v>668</v>
      </c>
      <c r="E340" s="97" t="s">
        <v>1696</v>
      </c>
      <c r="F340" s="98">
        <v>1</v>
      </c>
      <c r="G340" s="99">
        <v>11000000</v>
      </c>
      <c r="H340" s="100">
        <v>39283</v>
      </c>
      <c r="I340" s="97" t="s">
        <v>1697</v>
      </c>
    </row>
    <row r="341" spans="1:9">
      <c r="A341">
        <v>342</v>
      </c>
      <c r="B341" s="97" t="s">
        <v>1698</v>
      </c>
      <c r="C341" s="98" t="b">
        <v>1</v>
      </c>
      <c r="D341" s="97" t="s">
        <v>925</v>
      </c>
      <c r="E341" s="97" t="s">
        <v>1699</v>
      </c>
      <c r="F341" s="98">
        <v>1</v>
      </c>
      <c r="G341" s="99">
        <v>11000000</v>
      </c>
      <c r="H341" s="100">
        <v>41578</v>
      </c>
      <c r="I341" s="97" t="s">
        <v>1161</v>
      </c>
    </row>
    <row r="342" spans="1:9">
      <c r="A342">
        <v>343</v>
      </c>
      <c r="B342" s="97" t="s">
        <v>1700</v>
      </c>
      <c r="C342" s="98" t="b">
        <v>1</v>
      </c>
      <c r="D342" s="97" t="s">
        <v>925</v>
      </c>
      <c r="E342" s="97" t="s">
        <v>1701</v>
      </c>
      <c r="F342" s="98">
        <v>1</v>
      </c>
      <c r="G342" s="99">
        <v>11000000</v>
      </c>
      <c r="H342" s="100">
        <v>41582</v>
      </c>
      <c r="I342" s="97" t="s">
        <v>1161</v>
      </c>
    </row>
    <row r="343" spans="1:9" ht="40.200000000000003">
      <c r="A343">
        <v>344</v>
      </c>
      <c r="B343" s="97" t="s">
        <v>1702</v>
      </c>
      <c r="C343" s="98" t="b">
        <v>1</v>
      </c>
      <c r="D343" s="97" t="s">
        <v>757</v>
      </c>
      <c r="E343" s="97" t="s">
        <v>1703</v>
      </c>
      <c r="F343" s="98">
        <v>1</v>
      </c>
      <c r="G343" s="99">
        <v>10790000</v>
      </c>
      <c r="H343" s="100">
        <v>40757</v>
      </c>
      <c r="I343" s="97" t="s">
        <v>1208</v>
      </c>
    </row>
    <row r="344" spans="1:9" ht="53.4">
      <c r="A344">
        <v>345</v>
      </c>
      <c r="B344" s="97" t="s">
        <v>1704</v>
      </c>
      <c r="C344" s="98" t="b">
        <v>1</v>
      </c>
      <c r="D344" s="97" t="s">
        <v>778</v>
      </c>
      <c r="E344" s="97" t="s">
        <v>1705</v>
      </c>
      <c r="F344" s="98">
        <v>1</v>
      </c>
      <c r="G344" s="99">
        <v>10740000</v>
      </c>
      <c r="H344" s="100">
        <v>40884</v>
      </c>
      <c r="I344" s="97" t="s">
        <v>1706</v>
      </c>
    </row>
    <row r="345" spans="1:9" ht="40.200000000000003">
      <c r="A345">
        <v>346</v>
      </c>
      <c r="B345" s="97" t="s">
        <v>1707</v>
      </c>
      <c r="C345" s="98" t="b">
        <v>1</v>
      </c>
      <c r="D345" s="97" t="s">
        <v>680</v>
      </c>
      <c r="E345" s="97" t="s">
        <v>1708</v>
      </c>
      <c r="F345" s="98">
        <v>1</v>
      </c>
      <c r="G345" s="99">
        <v>10715000</v>
      </c>
      <c r="H345" s="100">
        <v>40802</v>
      </c>
      <c r="I345" s="97" t="s">
        <v>1208</v>
      </c>
    </row>
    <row r="346" spans="1:9" ht="40.200000000000003">
      <c r="A346">
        <v>347</v>
      </c>
      <c r="B346" s="97" t="s">
        <v>1709</v>
      </c>
      <c r="C346" s="98" t="b">
        <v>1</v>
      </c>
      <c r="D346" s="97" t="s">
        <v>680</v>
      </c>
      <c r="E346" s="97" t="s">
        <v>1710</v>
      </c>
      <c r="F346" s="98">
        <v>1</v>
      </c>
      <c r="G346" s="99">
        <v>10715000</v>
      </c>
      <c r="H346" s="100">
        <v>41003</v>
      </c>
      <c r="I346" s="97" t="s">
        <v>1277</v>
      </c>
    </row>
    <row r="347" spans="1:9">
      <c r="A347">
        <v>348</v>
      </c>
      <c r="B347" s="97" t="s">
        <v>1711</v>
      </c>
      <c r="C347" s="98" t="b">
        <v>1</v>
      </c>
      <c r="D347" s="97" t="s">
        <v>925</v>
      </c>
      <c r="E347" s="97" t="s">
        <v>1712</v>
      </c>
      <c r="F347" s="98">
        <v>1</v>
      </c>
      <c r="G347" s="99">
        <v>10636364</v>
      </c>
      <c r="H347" s="100">
        <v>41306</v>
      </c>
      <c r="I347" s="97" t="s">
        <v>1409</v>
      </c>
    </row>
    <row r="348" spans="1:9">
      <c r="A348">
        <v>349</v>
      </c>
      <c r="B348" s="97" t="s">
        <v>1713</v>
      </c>
      <c r="C348" s="98" t="b">
        <v>1</v>
      </c>
      <c r="D348" s="97" t="s">
        <v>925</v>
      </c>
      <c r="E348" s="97" t="s">
        <v>1712</v>
      </c>
      <c r="F348" s="98">
        <v>1</v>
      </c>
      <c r="G348" s="99">
        <v>10636364</v>
      </c>
      <c r="H348" s="100">
        <v>41327</v>
      </c>
      <c r="I348" s="97" t="s">
        <v>1409</v>
      </c>
    </row>
    <row r="349" spans="1:9" ht="40.200000000000003">
      <c r="A349">
        <v>350</v>
      </c>
      <c r="B349" s="97" t="s">
        <v>1714</v>
      </c>
      <c r="C349" s="98" t="b">
        <v>1</v>
      </c>
      <c r="D349" s="97" t="s">
        <v>925</v>
      </c>
      <c r="E349" s="97" t="s">
        <v>1715</v>
      </c>
      <c r="F349" s="98">
        <v>1</v>
      </c>
      <c r="G349" s="99">
        <v>10636364</v>
      </c>
      <c r="H349" s="100">
        <v>41710</v>
      </c>
      <c r="I349" s="97" t="s">
        <v>1259</v>
      </c>
    </row>
    <row r="350" spans="1:9" ht="27">
      <c r="A350">
        <v>351</v>
      </c>
      <c r="B350" s="97" t="s">
        <v>1716</v>
      </c>
      <c r="C350" s="98" t="b">
        <v>1</v>
      </c>
      <c r="D350" s="97" t="s">
        <v>925</v>
      </c>
      <c r="E350" s="97" t="s">
        <v>1717</v>
      </c>
      <c r="F350" s="98">
        <v>1</v>
      </c>
      <c r="G350" s="99">
        <v>10636363</v>
      </c>
      <c r="H350" s="100">
        <v>41338</v>
      </c>
      <c r="I350" s="97" t="s">
        <v>1409</v>
      </c>
    </row>
    <row r="351" spans="1:9" ht="27">
      <c r="A351">
        <v>352</v>
      </c>
      <c r="B351" s="97" t="s">
        <v>1718</v>
      </c>
      <c r="C351" s="98" t="b">
        <v>1</v>
      </c>
      <c r="D351" s="97" t="s">
        <v>925</v>
      </c>
      <c r="E351" s="97" t="s">
        <v>1717</v>
      </c>
      <c r="F351" s="98">
        <v>1</v>
      </c>
      <c r="G351" s="99">
        <v>10636363</v>
      </c>
      <c r="H351" s="100">
        <v>41339</v>
      </c>
      <c r="I351" s="97" t="s">
        <v>1409</v>
      </c>
    </row>
    <row r="352" spans="1:9" ht="27">
      <c r="A352">
        <v>353</v>
      </c>
      <c r="B352" s="97" t="s">
        <v>1719</v>
      </c>
      <c r="C352" s="98" t="b">
        <v>1</v>
      </c>
      <c r="D352" s="97" t="s">
        <v>925</v>
      </c>
      <c r="E352" s="97" t="s">
        <v>1720</v>
      </c>
      <c r="F352" s="98">
        <v>1</v>
      </c>
      <c r="G352" s="99">
        <v>10590000</v>
      </c>
      <c r="H352" s="100">
        <v>40259</v>
      </c>
      <c r="I352" s="97" t="s">
        <v>1721</v>
      </c>
    </row>
    <row r="353" spans="1:9" ht="40.200000000000003">
      <c r="A353">
        <v>354</v>
      </c>
      <c r="B353" s="97" t="s">
        <v>1722</v>
      </c>
      <c r="C353" s="98" t="b">
        <v>1</v>
      </c>
      <c r="D353" s="97" t="s">
        <v>680</v>
      </c>
      <c r="E353" s="97" t="s">
        <v>1723</v>
      </c>
      <c r="F353" s="98">
        <v>1</v>
      </c>
      <c r="G353" s="99">
        <v>10558000</v>
      </c>
      <c r="H353" s="100">
        <v>39002</v>
      </c>
      <c r="I353" s="97" t="s">
        <v>1562</v>
      </c>
    </row>
    <row r="354" spans="1:9" ht="40.200000000000003">
      <c r="A354">
        <v>355</v>
      </c>
      <c r="B354" s="97" t="s">
        <v>1724</v>
      </c>
      <c r="C354" s="98" t="b">
        <v>1</v>
      </c>
      <c r="D354" s="97" t="s">
        <v>680</v>
      </c>
      <c r="E354" s="97" t="s">
        <v>1725</v>
      </c>
      <c r="F354" s="98">
        <v>1</v>
      </c>
      <c r="G354" s="99">
        <v>10550000</v>
      </c>
      <c r="H354" s="100">
        <v>40687</v>
      </c>
      <c r="I354" s="97" t="s">
        <v>1208</v>
      </c>
    </row>
    <row r="355" spans="1:9" ht="27">
      <c r="A355">
        <v>356</v>
      </c>
      <c r="B355" s="97" t="s">
        <v>1726</v>
      </c>
      <c r="C355" s="98" t="b">
        <v>1</v>
      </c>
      <c r="D355" s="97" t="s">
        <v>887</v>
      </c>
      <c r="E355" s="97" t="s">
        <v>1727</v>
      </c>
      <c r="F355" s="98">
        <v>19</v>
      </c>
      <c r="G355" s="99">
        <v>10540000</v>
      </c>
      <c r="H355" s="100">
        <v>41432</v>
      </c>
      <c r="I355" s="97" t="s">
        <v>1043</v>
      </c>
    </row>
    <row r="356" spans="1:9" ht="27">
      <c r="A356">
        <v>357</v>
      </c>
      <c r="B356" s="97" t="s">
        <v>1728</v>
      </c>
      <c r="C356" s="98" t="b">
        <v>1</v>
      </c>
      <c r="D356" s="97" t="s">
        <v>925</v>
      </c>
      <c r="E356" s="97" t="s">
        <v>1729</v>
      </c>
      <c r="F356" s="98">
        <v>1</v>
      </c>
      <c r="G356" s="99">
        <v>10475000</v>
      </c>
      <c r="H356" s="100">
        <v>40457</v>
      </c>
      <c r="I356" s="97" t="s">
        <v>1468</v>
      </c>
    </row>
    <row r="357" spans="1:9" ht="27">
      <c r="A357">
        <v>358</v>
      </c>
      <c r="B357" s="97" t="s">
        <v>1730</v>
      </c>
      <c r="C357" s="98" t="b">
        <v>1</v>
      </c>
      <c r="D357" s="97" t="s">
        <v>925</v>
      </c>
      <c r="E357" s="97" t="s">
        <v>1731</v>
      </c>
      <c r="F357" s="98">
        <v>1</v>
      </c>
      <c r="G357" s="99">
        <v>10475000</v>
      </c>
      <c r="H357" s="100">
        <v>40470</v>
      </c>
      <c r="I357" s="97" t="s">
        <v>1618</v>
      </c>
    </row>
    <row r="358" spans="1:9" ht="40.200000000000003">
      <c r="A358">
        <v>359</v>
      </c>
      <c r="B358" s="97" t="s">
        <v>1732</v>
      </c>
      <c r="C358" s="98" t="b">
        <v>1</v>
      </c>
      <c r="D358" s="97" t="s">
        <v>680</v>
      </c>
      <c r="E358" s="97" t="s">
        <v>1733</v>
      </c>
      <c r="F358" s="98">
        <v>1</v>
      </c>
      <c r="G358" s="99">
        <v>10350000</v>
      </c>
      <c r="H358" s="100">
        <v>39577</v>
      </c>
      <c r="I358" s="97" t="s">
        <v>1211</v>
      </c>
    </row>
    <row r="359" spans="1:9" ht="93">
      <c r="A359">
        <v>360</v>
      </c>
      <c r="B359" s="97" t="s">
        <v>1734</v>
      </c>
      <c r="C359" s="98" t="b">
        <v>1</v>
      </c>
      <c r="D359" s="97" t="s">
        <v>680</v>
      </c>
      <c r="E359" s="97" t="s">
        <v>1735</v>
      </c>
      <c r="F359" s="98">
        <v>1</v>
      </c>
      <c r="G359" s="99">
        <v>10295000</v>
      </c>
      <c r="H359" s="100">
        <v>41036</v>
      </c>
      <c r="I359" s="97" t="s">
        <v>1317</v>
      </c>
    </row>
    <row r="360" spans="1:9" ht="93">
      <c r="A360">
        <v>361</v>
      </c>
      <c r="B360" s="97" t="s">
        <v>1736</v>
      </c>
      <c r="C360" s="98" t="b">
        <v>1</v>
      </c>
      <c r="D360" s="97" t="s">
        <v>680</v>
      </c>
      <c r="E360" s="97" t="s">
        <v>1737</v>
      </c>
      <c r="F360" s="98">
        <v>1</v>
      </c>
      <c r="G360" s="99">
        <v>10295000</v>
      </c>
      <c r="H360" s="100">
        <v>41068</v>
      </c>
      <c r="I360" s="97" t="s">
        <v>1317</v>
      </c>
    </row>
    <row r="361" spans="1:9" ht="40.200000000000003">
      <c r="A361">
        <v>362</v>
      </c>
      <c r="B361" s="97" t="s">
        <v>1738</v>
      </c>
      <c r="C361" s="98" t="b">
        <v>0</v>
      </c>
      <c r="D361" s="97" t="s">
        <v>680</v>
      </c>
      <c r="E361" s="97" t="s">
        <v>1739</v>
      </c>
      <c r="F361" s="98">
        <v>1</v>
      </c>
      <c r="G361" s="99">
        <v>10285000</v>
      </c>
      <c r="H361" s="100">
        <v>38958</v>
      </c>
      <c r="I361" s="97" t="s">
        <v>1562</v>
      </c>
    </row>
    <row r="362" spans="1:9" ht="40.200000000000003">
      <c r="A362">
        <v>363</v>
      </c>
      <c r="B362" s="97" t="s">
        <v>1740</v>
      </c>
      <c r="C362" s="98" t="b">
        <v>1</v>
      </c>
      <c r="D362" s="97" t="s">
        <v>680</v>
      </c>
      <c r="E362" s="97" t="s">
        <v>1741</v>
      </c>
      <c r="F362" s="98">
        <v>1</v>
      </c>
      <c r="G362" s="99">
        <v>10225000</v>
      </c>
      <c r="H362" s="100">
        <v>40751</v>
      </c>
      <c r="I362" s="97" t="s">
        <v>1208</v>
      </c>
    </row>
    <row r="363" spans="1:9" ht="40.200000000000003">
      <c r="A363">
        <v>364</v>
      </c>
      <c r="B363" s="97" t="s">
        <v>1742</v>
      </c>
      <c r="C363" s="98" t="b">
        <v>0</v>
      </c>
      <c r="D363" s="97" t="s">
        <v>680</v>
      </c>
      <c r="E363" s="97" t="s">
        <v>1743</v>
      </c>
      <c r="F363" s="98">
        <v>1</v>
      </c>
      <c r="G363" s="99">
        <v>10141000</v>
      </c>
      <c r="H363" s="100">
        <v>38958</v>
      </c>
      <c r="I363" s="97" t="s">
        <v>1562</v>
      </c>
    </row>
    <row r="364" spans="1:9" ht="27">
      <c r="A364">
        <v>365</v>
      </c>
      <c r="B364" s="97" t="s">
        <v>1744</v>
      </c>
      <c r="C364" s="98" t="b">
        <v>0</v>
      </c>
      <c r="D364" s="97" t="s">
        <v>680</v>
      </c>
      <c r="E364" s="97" t="s">
        <v>1745</v>
      </c>
      <c r="F364" s="98">
        <v>1</v>
      </c>
      <c r="G364" s="99">
        <v>10000000</v>
      </c>
      <c r="H364" s="100">
        <v>39280</v>
      </c>
      <c r="I364" s="97" t="s">
        <v>1746</v>
      </c>
    </row>
    <row r="365" spans="1:9">
      <c r="A365">
        <v>366</v>
      </c>
      <c r="B365" s="97" t="s">
        <v>1747</v>
      </c>
      <c r="C365" s="98" t="b">
        <v>1</v>
      </c>
      <c r="D365" s="97" t="s">
        <v>680</v>
      </c>
      <c r="E365" s="97" t="s">
        <v>1748</v>
      </c>
      <c r="F365" s="98">
        <v>1</v>
      </c>
      <c r="G365" s="99">
        <v>10000000</v>
      </c>
      <c r="H365" s="100">
        <v>39280</v>
      </c>
      <c r="I365" s="97" t="s">
        <v>1746</v>
      </c>
    </row>
    <row r="366" spans="1:9" ht="27">
      <c r="A366">
        <v>367</v>
      </c>
      <c r="B366" s="97" t="s">
        <v>1749</v>
      </c>
      <c r="C366" s="98" t="b">
        <v>1</v>
      </c>
      <c r="D366" s="97" t="s">
        <v>308</v>
      </c>
      <c r="E366" s="97" t="s">
        <v>1750</v>
      </c>
      <c r="F366" s="98">
        <v>1</v>
      </c>
      <c r="G366" s="99">
        <v>9950000</v>
      </c>
      <c r="H366" s="100">
        <v>41115</v>
      </c>
      <c r="I366" s="97" t="s">
        <v>1751</v>
      </c>
    </row>
    <row r="367" spans="1:9" ht="40.200000000000003">
      <c r="A367">
        <v>368</v>
      </c>
      <c r="B367" s="97" t="s">
        <v>1753</v>
      </c>
      <c r="C367" s="98" t="b">
        <v>1</v>
      </c>
      <c r="D367" s="97" t="s">
        <v>680</v>
      </c>
      <c r="E367" s="97" t="s">
        <v>1754</v>
      </c>
      <c r="F367" s="98">
        <v>1</v>
      </c>
      <c r="G367" s="99">
        <v>9909091</v>
      </c>
      <c r="H367" s="100">
        <v>41326</v>
      </c>
      <c r="I367" s="97" t="s">
        <v>1043</v>
      </c>
    </row>
    <row r="368" spans="1:9" ht="40.200000000000003">
      <c r="A368">
        <v>369</v>
      </c>
      <c r="B368" s="97" t="s">
        <v>1755</v>
      </c>
      <c r="C368" s="98" t="b">
        <v>1</v>
      </c>
      <c r="D368" s="97" t="s">
        <v>945</v>
      </c>
      <c r="E368" s="97" t="s">
        <v>1756</v>
      </c>
      <c r="F368" s="98">
        <v>1</v>
      </c>
      <c r="G368" s="99">
        <v>9900000</v>
      </c>
      <c r="H368" s="100">
        <v>39954</v>
      </c>
      <c r="I368" s="97" t="s">
        <v>1757</v>
      </c>
    </row>
    <row r="369" spans="1:9" ht="40.200000000000003">
      <c r="A369">
        <v>370</v>
      </c>
      <c r="B369" s="97" t="s">
        <v>1758</v>
      </c>
      <c r="C369" s="98" t="b">
        <v>1</v>
      </c>
      <c r="D369" s="97" t="s">
        <v>680</v>
      </c>
      <c r="E369" s="97" t="s">
        <v>1759</v>
      </c>
      <c r="F369" s="98">
        <v>1</v>
      </c>
      <c r="G369" s="99">
        <v>9850000</v>
      </c>
      <c r="H369" s="100">
        <v>40833</v>
      </c>
      <c r="I369" s="97" t="s">
        <v>1208</v>
      </c>
    </row>
    <row r="370" spans="1:9" ht="40.200000000000003">
      <c r="A370">
        <v>371</v>
      </c>
      <c r="B370" s="97" t="s">
        <v>1760</v>
      </c>
      <c r="C370" s="98" t="b">
        <v>1</v>
      </c>
      <c r="D370" s="97" t="s">
        <v>680</v>
      </c>
      <c r="E370" s="97" t="s">
        <v>1761</v>
      </c>
      <c r="F370" s="98">
        <v>1</v>
      </c>
      <c r="G370" s="99">
        <v>9800000</v>
      </c>
      <c r="H370" s="100">
        <v>39592</v>
      </c>
      <c r="I370" s="97" t="s">
        <v>1211</v>
      </c>
    </row>
    <row r="371" spans="1:9" ht="27">
      <c r="A371">
        <v>372</v>
      </c>
      <c r="B371" s="97" t="s">
        <v>1762</v>
      </c>
      <c r="C371" s="98" t="b">
        <v>1</v>
      </c>
      <c r="D371" s="97" t="s">
        <v>925</v>
      </c>
      <c r="E371" s="97" t="s">
        <v>1763</v>
      </c>
      <c r="F371" s="98">
        <v>1</v>
      </c>
      <c r="G371" s="99">
        <v>9736364</v>
      </c>
      <c r="H371" s="100">
        <v>41355</v>
      </c>
      <c r="I371" s="97" t="s">
        <v>1409</v>
      </c>
    </row>
    <row r="372" spans="1:9" ht="40.200000000000003">
      <c r="A372">
        <v>373</v>
      </c>
      <c r="B372" s="97" t="s">
        <v>1764</v>
      </c>
      <c r="C372" s="98" t="b">
        <v>1</v>
      </c>
      <c r="D372" s="97" t="s">
        <v>680</v>
      </c>
      <c r="E372" s="97" t="s">
        <v>1765</v>
      </c>
      <c r="F372" s="98">
        <v>1</v>
      </c>
      <c r="G372" s="99">
        <v>9715000</v>
      </c>
      <c r="H372" s="100">
        <v>40879</v>
      </c>
      <c r="I372" s="97" t="s">
        <v>1208</v>
      </c>
    </row>
    <row r="373" spans="1:9" ht="53.4">
      <c r="A373">
        <v>374</v>
      </c>
      <c r="B373" s="97" t="s">
        <v>1766</v>
      </c>
      <c r="C373" s="98" t="b">
        <v>1</v>
      </c>
      <c r="D373" s="97" t="s">
        <v>680</v>
      </c>
      <c r="E373" s="97" t="s">
        <v>1767</v>
      </c>
      <c r="F373" s="98">
        <v>1</v>
      </c>
      <c r="G373" s="99">
        <v>9663636</v>
      </c>
      <c r="H373" s="100">
        <v>41697</v>
      </c>
      <c r="I373" s="97" t="s">
        <v>1768</v>
      </c>
    </row>
    <row r="374" spans="1:9" ht="27">
      <c r="A374">
        <v>375</v>
      </c>
      <c r="B374" s="97" t="s">
        <v>1769</v>
      </c>
      <c r="C374" s="98" t="b">
        <v>1</v>
      </c>
      <c r="D374" s="97" t="s">
        <v>680</v>
      </c>
      <c r="E374" s="97" t="s">
        <v>1770</v>
      </c>
      <c r="F374" s="98">
        <v>1</v>
      </c>
      <c r="G374" s="99">
        <v>9660000</v>
      </c>
      <c r="H374" s="100">
        <v>39797</v>
      </c>
      <c r="I374" s="97" t="s">
        <v>1199</v>
      </c>
    </row>
    <row r="375" spans="1:9" ht="40.200000000000003">
      <c r="A375">
        <v>376</v>
      </c>
      <c r="B375" s="97" t="s">
        <v>1771</v>
      </c>
      <c r="C375" s="98" t="b">
        <v>1</v>
      </c>
      <c r="D375" s="97" t="s">
        <v>887</v>
      </c>
      <c r="E375" s="97" t="s">
        <v>1772</v>
      </c>
      <c r="F375" s="98">
        <v>1</v>
      </c>
      <c r="G375" s="99">
        <v>9495000</v>
      </c>
      <c r="H375" s="100">
        <v>39702</v>
      </c>
      <c r="I375" s="97" t="s">
        <v>1773</v>
      </c>
    </row>
    <row r="376" spans="1:9" ht="27">
      <c r="A376">
        <v>377</v>
      </c>
      <c r="B376" s="97" t="s">
        <v>1774</v>
      </c>
      <c r="C376" s="98" t="b">
        <v>1</v>
      </c>
      <c r="D376" s="97" t="s">
        <v>680</v>
      </c>
      <c r="E376" s="97" t="s">
        <v>1775</v>
      </c>
      <c r="F376" s="98">
        <v>1</v>
      </c>
      <c r="G376" s="99">
        <v>9400000</v>
      </c>
      <c r="H376" s="100">
        <v>39363</v>
      </c>
      <c r="I376" s="97" t="s">
        <v>1776</v>
      </c>
    </row>
    <row r="377" spans="1:9" ht="27">
      <c r="A377">
        <v>378</v>
      </c>
      <c r="B377" s="97" t="s">
        <v>1777</v>
      </c>
      <c r="C377" s="98" t="b">
        <v>1</v>
      </c>
      <c r="D377" s="97" t="s">
        <v>680</v>
      </c>
      <c r="E377" s="97" t="s">
        <v>1778</v>
      </c>
      <c r="F377" s="98">
        <v>1</v>
      </c>
      <c r="G377" s="99">
        <v>9400000</v>
      </c>
      <c r="H377" s="100">
        <v>39382</v>
      </c>
      <c r="I377" s="97" t="s">
        <v>1779</v>
      </c>
    </row>
    <row r="378" spans="1:9" ht="27">
      <c r="A378">
        <v>379</v>
      </c>
      <c r="B378" s="97" t="s">
        <v>1780</v>
      </c>
      <c r="C378" s="98" t="b">
        <v>1</v>
      </c>
      <c r="D378" s="97" t="s">
        <v>308</v>
      </c>
      <c r="E378" s="97" t="s">
        <v>1781</v>
      </c>
      <c r="F378" s="98">
        <v>1</v>
      </c>
      <c r="G378" s="99">
        <v>9340000</v>
      </c>
      <c r="H378" s="100">
        <v>41377</v>
      </c>
      <c r="I378" s="97" t="s">
        <v>1782</v>
      </c>
    </row>
    <row r="379" spans="1:9" ht="53.4">
      <c r="A379">
        <v>380</v>
      </c>
      <c r="B379" s="97" t="s">
        <v>1783</v>
      </c>
      <c r="C379" s="98" t="b">
        <v>1</v>
      </c>
      <c r="D379" s="97" t="s">
        <v>680</v>
      </c>
      <c r="E379" s="97" t="s">
        <v>1784</v>
      </c>
      <c r="F379" s="98">
        <v>1</v>
      </c>
      <c r="G379" s="99">
        <v>9208182</v>
      </c>
      <c r="H379" s="100">
        <v>41542</v>
      </c>
      <c r="I379" s="97" t="s">
        <v>1043</v>
      </c>
    </row>
    <row r="380" spans="1:9" ht="40.200000000000003">
      <c r="A380">
        <v>381</v>
      </c>
      <c r="B380" s="97" t="s">
        <v>1785</v>
      </c>
      <c r="C380" s="98" t="b">
        <v>1</v>
      </c>
      <c r="D380" s="97" t="s">
        <v>680</v>
      </c>
      <c r="E380" s="97" t="s">
        <v>1786</v>
      </c>
      <c r="F380" s="98">
        <v>1</v>
      </c>
      <c r="G380" s="99">
        <v>9000000</v>
      </c>
      <c r="H380" s="100">
        <v>40834</v>
      </c>
      <c r="I380" s="97" t="s">
        <v>1208</v>
      </c>
    </row>
    <row r="381" spans="1:9" ht="40.200000000000003">
      <c r="A381">
        <v>382</v>
      </c>
      <c r="B381" s="97" t="s">
        <v>1787</v>
      </c>
      <c r="C381" s="98" t="b">
        <v>1</v>
      </c>
      <c r="D381" s="97" t="s">
        <v>680</v>
      </c>
      <c r="E381" s="97" t="s">
        <v>1788</v>
      </c>
      <c r="F381" s="98">
        <v>2</v>
      </c>
      <c r="G381" s="99">
        <v>9000000</v>
      </c>
      <c r="H381" s="100">
        <v>40834</v>
      </c>
      <c r="I381" s="97" t="s">
        <v>1208</v>
      </c>
    </row>
    <row r="382" spans="1:9" ht="40.200000000000003">
      <c r="A382">
        <v>383</v>
      </c>
      <c r="B382" s="97" t="s">
        <v>1789</v>
      </c>
      <c r="C382" s="98" t="b">
        <v>1</v>
      </c>
      <c r="D382" s="97" t="s">
        <v>759</v>
      </c>
      <c r="E382" s="97" t="s">
        <v>1790</v>
      </c>
      <c r="F382" s="98">
        <v>1</v>
      </c>
      <c r="G382" s="99">
        <v>8980000</v>
      </c>
      <c r="H382" s="100">
        <v>40625</v>
      </c>
      <c r="I382" s="97" t="s">
        <v>1791</v>
      </c>
    </row>
    <row r="383" spans="1:9" ht="79.8">
      <c r="A383">
        <v>384</v>
      </c>
      <c r="B383" s="97" t="s">
        <v>1792</v>
      </c>
      <c r="C383" s="98" t="b">
        <v>1</v>
      </c>
      <c r="D383" s="97" t="s">
        <v>681</v>
      </c>
      <c r="E383" s="97" t="s">
        <v>1793</v>
      </c>
      <c r="F383" s="98">
        <v>1</v>
      </c>
      <c r="G383" s="99">
        <v>8955333</v>
      </c>
      <c r="H383" s="100">
        <v>39738</v>
      </c>
      <c r="I383" s="97" t="s">
        <v>1308</v>
      </c>
    </row>
    <row r="384" spans="1:9" ht="40.200000000000003">
      <c r="A384">
        <v>385</v>
      </c>
      <c r="B384" s="97" t="s">
        <v>1794</v>
      </c>
      <c r="C384" s="98" t="b">
        <v>1</v>
      </c>
      <c r="D384" s="97" t="s">
        <v>680</v>
      </c>
      <c r="E384" s="97" t="s">
        <v>1795</v>
      </c>
      <c r="F384" s="98">
        <v>1</v>
      </c>
      <c r="G384" s="99">
        <v>8825000</v>
      </c>
      <c r="H384" s="100">
        <v>40802</v>
      </c>
      <c r="I384" s="97" t="s">
        <v>1208</v>
      </c>
    </row>
    <row r="385" spans="1:9" ht="27">
      <c r="A385">
        <v>386</v>
      </c>
      <c r="B385" s="97" t="s">
        <v>1796</v>
      </c>
      <c r="C385" s="98" t="b">
        <v>1</v>
      </c>
      <c r="D385" s="97" t="s">
        <v>680</v>
      </c>
      <c r="E385" s="97" t="s">
        <v>1797</v>
      </c>
      <c r="F385" s="98">
        <v>1</v>
      </c>
      <c r="G385" s="99">
        <v>8760152.1799999997</v>
      </c>
      <c r="H385" s="100">
        <v>41744</v>
      </c>
      <c r="I385" s="97" t="s">
        <v>1043</v>
      </c>
    </row>
    <row r="386" spans="1:9" ht="40.200000000000003">
      <c r="A386">
        <v>387</v>
      </c>
      <c r="B386" s="97" t="s">
        <v>1798</v>
      </c>
      <c r="C386" s="98" t="b">
        <v>1</v>
      </c>
      <c r="D386" s="97" t="s">
        <v>680</v>
      </c>
      <c r="E386" s="97" t="s">
        <v>1799</v>
      </c>
      <c r="F386" s="98">
        <v>1</v>
      </c>
      <c r="G386" s="99">
        <v>8750000</v>
      </c>
      <c r="H386" s="100">
        <v>40785</v>
      </c>
      <c r="I386" s="97" t="s">
        <v>1208</v>
      </c>
    </row>
    <row r="387" spans="1:9" ht="40.200000000000003">
      <c r="A387">
        <v>388</v>
      </c>
      <c r="B387" s="97" t="s">
        <v>1800</v>
      </c>
      <c r="C387" s="98" t="b">
        <v>1</v>
      </c>
      <c r="D387" s="97" t="s">
        <v>895</v>
      </c>
      <c r="E387" s="97" t="s">
        <v>1801</v>
      </c>
      <c r="F387" s="98">
        <v>1</v>
      </c>
      <c r="G387" s="99">
        <v>8681818</v>
      </c>
      <c r="H387" s="100">
        <v>41620</v>
      </c>
      <c r="I387" s="97" t="s">
        <v>1203</v>
      </c>
    </row>
    <row r="388" spans="1:9">
      <c r="A388">
        <v>389</v>
      </c>
      <c r="B388" s="97" t="s">
        <v>1802</v>
      </c>
      <c r="C388" s="98" t="b">
        <v>1</v>
      </c>
      <c r="D388" s="97" t="s">
        <v>680</v>
      </c>
      <c r="E388" s="97" t="s">
        <v>1803</v>
      </c>
      <c r="F388" s="98">
        <v>1</v>
      </c>
      <c r="G388" s="99">
        <v>8677273</v>
      </c>
      <c r="H388" s="100">
        <v>41418</v>
      </c>
      <c r="I388" s="97" t="s">
        <v>1804</v>
      </c>
    </row>
    <row r="389" spans="1:9">
      <c r="A389">
        <v>390</v>
      </c>
      <c r="B389" s="97" t="s">
        <v>1806</v>
      </c>
      <c r="C389" s="98" t="b">
        <v>1</v>
      </c>
      <c r="D389" s="97" t="s">
        <v>680</v>
      </c>
      <c r="E389" s="97" t="s">
        <v>1803</v>
      </c>
      <c r="F389" s="98">
        <v>1</v>
      </c>
      <c r="G389" s="99">
        <v>8677273</v>
      </c>
      <c r="H389" s="100">
        <v>41418</v>
      </c>
      <c r="I389" s="97" t="s">
        <v>1804</v>
      </c>
    </row>
    <row r="390" spans="1:9" ht="40.200000000000003">
      <c r="A390">
        <v>391</v>
      </c>
      <c r="B390" s="97" t="s">
        <v>1807</v>
      </c>
      <c r="C390" s="98" t="b">
        <v>1</v>
      </c>
      <c r="D390" s="97" t="s">
        <v>680</v>
      </c>
      <c r="E390" s="97" t="s">
        <v>1808</v>
      </c>
      <c r="F390" s="98">
        <v>1</v>
      </c>
      <c r="G390" s="99">
        <v>8590000</v>
      </c>
      <c r="H390" s="100">
        <v>40437</v>
      </c>
      <c r="I390" s="97" t="s">
        <v>1117</v>
      </c>
    </row>
    <row r="391" spans="1:9">
      <c r="A391">
        <v>392</v>
      </c>
      <c r="B391" s="97" t="s">
        <v>1809</v>
      </c>
      <c r="C391" s="98" t="b">
        <v>1</v>
      </c>
      <c r="D391" s="97" t="s">
        <v>308</v>
      </c>
      <c r="E391" s="97" t="s">
        <v>1810</v>
      </c>
      <c r="F391" s="98">
        <v>1</v>
      </c>
      <c r="G391" s="99">
        <v>8560000</v>
      </c>
      <c r="H391" s="100">
        <v>41054</v>
      </c>
      <c r="I391" s="97" t="s">
        <v>1751</v>
      </c>
    </row>
    <row r="392" spans="1:9" ht="27">
      <c r="A392">
        <v>393</v>
      </c>
      <c r="B392" s="97" t="s">
        <v>1811</v>
      </c>
      <c r="C392" s="98" t="b">
        <v>1</v>
      </c>
      <c r="D392" s="97" t="s">
        <v>308</v>
      </c>
      <c r="E392" s="97" t="s">
        <v>1812</v>
      </c>
      <c r="F392" s="98">
        <v>1</v>
      </c>
      <c r="G392" s="99">
        <v>8560000</v>
      </c>
      <c r="H392" s="100">
        <v>41204</v>
      </c>
      <c r="I392" s="97" t="s">
        <v>1813</v>
      </c>
    </row>
    <row r="393" spans="1:9" ht="27">
      <c r="A393">
        <v>394</v>
      </c>
      <c r="B393" s="97" t="s">
        <v>1815</v>
      </c>
      <c r="C393" s="98" t="b">
        <v>1</v>
      </c>
      <c r="D393" s="97" t="s">
        <v>680</v>
      </c>
      <c r="E393" s="97" t="s">
        <v>1816</v>
      </c>
      <c r="F393" s="98">
        <v>1</v>
      </c>
      <c r="G393" s="99">
        <v>8409091</v>
      </c>
      <c r="H393" s="100">
        <v>41298</v>
      </c>
      <c r="I393" s="97" t="s">
        <v>1817</v>
      </c>
    </row>
    <row r="394" spans="1:9" ht="79.8">
      <c r="A394">
        <v>395</v>
      </c>
      <c r="B394" s="97" t="s">
        <v>1818</v>
      </c>
      <c r="C394" s="98" t="b">
        <v>1</v>
      </c>
      <c r="D394" s="97" t="s">
        <v>680</v>
      </c>
      <c r="E394" s="97" t="s">
        <v>1819</v>
      </c>
      <c r="F394" s="98">
        <v>1</v>
      </c>
      <c r="G394" s="99">
        <v>8155000</v>
      </c>
      <c r="H394" s="100">
        <v>41036</v>
      </c>
      <c r="I394" s="97" t="s">
        <v>1317</v>
      </c>
    </row>
    <row r="395" spans="1:9" ht="40.200000000000003">
      <c r="A395">
        <v>396</v>
      </c>
      <c r="B395" s="97" t="s">
        <v>1820</v>
      </c>
      <c r="C395" s="98" t="b">
        <v>1</v>
      </c>
      <c r="D395" s="97" t="s">
        <v>680</v>
      </c>
      <c r="E395" s="97" t="s">
        <v>1821</v>
      </c>
      <c r="F395" s="98">
        <v>1</v>
      </c>
      <c r="G395" s="99">
        <v>8100554</v>
      </c>
      <c r="H395" s="100">
        <v>39143</v>
      </c>
      <c r="I395" s="97" t="s">
        <v>1271</v>
      </c>
    </row>
    <row r="396" spans="1:9">
      <c r="A396">
        <v>397</v>
      </c>
      <c r="B396" s="97" t="s">
        <v>1822</v>
      </c>
      <c r="C396" s="98" t="b">
        <v>1</v>
      </c>
      <c r="D396" s="97" t="s">
        <v>905</v>
      </c>
      <c r="E396" s="97" t="s">
        <v>1823</v>
      </c>
      <c r="F396" s="98">
        <v>1</v>
      </c>
      <c r="G396" s="99">
        <v>8000000</v>
      </c>
      <c r="H396" s="100">
        <v>39000</v>
      </c>
      <c r="I396" s="97" t="s">
        <v>1824</v>
      </c>
    </row>
    <row r="397" spans="1:9" ht="27">
      <c r="A397">
        <v>398</v>
      </c>
      <c r="B397" s="97" t="s">
        <v>1825</v>
      </c>
      <c r="C397" s="98" t="b">
        <v>1</v>
      </c>
      <c r="D397" s="97" t="s">
        <v>816</v>
      </c>
      <c r="E397" s="97" t="s">
        <v>1826</v>
      </c>
      <c r="F397" s="98">
        <v>1</v>
      </c>
      <c r="G397" s="99">
        <v>8000000</v>
      </c>
      <c r="H397" s="100">
        <v>39283</v>
      </c>
      <c r="I397" s="97" t="s">
        <v>1697</v>
      </c>
    </row>
    <row r="398" spans="1:9" ht="27">
      <c r="A398">
        <v>399</v>
      </c>
      <c r="B398" s="97" t="s">
        <v>1827</v>
      </c>
      <c r="C398" s="98" t="b">
        <v>1</v>
      </c>
      <c r="D398" s="97" t="s">
        <v>753</v>
      </c>
      <c r="E398" s="97" t="s">
        <v>1828</v>
      </c>
      <c r="F398" s="98">
        <v>1</v>
      </c>
      <c r="G398" s="99">
        <v>8000000</v>
      </c>
      <c r="H398" s="100">
        <v>40900</v>
      </c>
      <c r="I398" s="97" t="s">
        <v>1829</v>
      </c>
    </row>
    <row r="399" spans="1:9" ht="27">
      <c r="A399">
        <v>400</v>
      </c>
      <c r="B399" s="97" t="s">
        <v>1830</v>
      </c>
      <c r="C399" s="98" t="b">
        <v>1</v>
      </c>
      <c r="D399" s="97" t="s">
        <v>680</v>
      </c>
      <c r="E399" s="97" t="s">
        <v>1831</v>
      </c>
      <c r="F399" s="98">
        <v>1</v>
      </c>
      <c r="G399" s="99">
        <v>7860000</v>
      </c>
      <c r="H399" s="100">
        <v>40605</v>
      </c>
      <c r="I399" s="97" t="s">
        <v>1117</v>
      </c>
    </row>
    <row r="400" spans="1:9" ht="27">
      <c r="A400">
        <v>401</v>
      </c>
      <c r="B400" s="97" t="s">
        <v>1832</v>
      </c>
      <c r="C400" s="98" t="b">
        <v>1</v>
      </c>
      <c r="D400" s="97" t="s">
        <v>680</v>
      </c>
      <c r="E400" s="97" t="s">
        <v>1833</v>
      </c>
      <c r="F400" s="98">
        <v>1</v>
      </c>
      <c r="G400" s="99">
        <v>7675000</v>
      </c>
      <c r="H400" s="100">
        <v>40501</v>
      </c>
      <c r="I400" s="97" t="s">
        <v>1117</v>
      </c>
    </row>
    <row r="401" spans="1:9" ht="27">
      <c r="A401">
        <v>402</v>
      </c>
      <c r="B401" s="97" t="s">
        <v>1834</v>
      </c>
      <c r="C401" s="98" t="b">
        <v>1</v>
      </c>
      <c r="D401" s="97" t="s">
        <v>680</v>
      </c>
      <c r="E401" s="97" t="s">
        <v>1835</v>
      </c>
      <c r="F401" s="98">
        <v>1</v>
      </c>
      <c r="G401" s="99">
        <v>7675000</v>
      </c>
      <c r="H401" s="100">
        <v>40534</v>
      </c>
      <c r="I401" s="97" t="s">
        <v>1117</v>
      </c>
    </row>
    <row r="402" spans="1:9" ht="40.200000000000003">
      <c r="A402">
        <v>403</v>
      </c>
      <c r="B402" s="97" t="s">
        <v>1836</v>
      </c>
      <c r="C402" s="98" t="b">
        <v>1</v>
      </c>
      <c r="D402" s="97" t="s">
        <v>680</v>
      </c>
      <c r="E402" s="97" t="s">
        <v>1837</v>
      </c>
      <c r="F402" s="98">
        <v>1</v>
      </c>
      <c r="G402" s="99">
        <v>7635000</v>
      </c>
      <c r="H402" s="100">
        <v>40868</v>
      </c>
      <c r="I402" s="97" t="s">
        <v>1208</v>
      </c>
    </row>
    <row r="403" spans="1:9" ht="40.200000000000003">
      <c r="A403">
        <v>404</v>
      </c>
      <c r="B403" s="97" t="s">
        <v>1838</v>
      </c>
      <c r="C403" s="98" t="b">
        <v>1</v>
      </c>
      <c r="D403" s="97" t="s">
        <v>680</v>
      </c>
      <c r="E403" s="97" t="s">
        <v>1837</v>
      </c>
      <c r="F403" s="98">
        <v>1</v>
      </c>
      <c r="G403" s="99">
        <v>7635000</v>
      </c>
      <c r="H403" s="100">
        <v>40868</v>
      </c>
      <c r="I403" s="97" t="s">
        <v>1208</v>
      </c>
    </row>
    <row r="404" spans="1:9" ht="40.200000000000003">
      <c r="A404">
        <v>405</v>
      </c>
      <c r="B404" s="97" t="s">
        <v>1839</v>
      </c>
      <c r="C404" s="98" t="b">
        <v>1</v>
      </c>
      <c r="D404" s="97" t="s">
        <v>680</v>
      </c>
      <c r="E404" s="97" t="s">
        <v>1840</v>
      </c>
      <c r="F404" s="98">
        <v>2</v>
      </c>
      <c r="G404" s="99">
        <v>7635000</v>
      </c>
      <c r="H404" s="100">
        <v>40886</v>
      </c>
      <c r="I404" s="97" t="s">
        <v>1208</v>
      </c>
    </row>
    <row r="405" spans="1:9" ht="40.200000000000003">
      <c r="A405">
        <v>406</v>
      </c>
      <c r="B405" s="97" t="s">
        <v>1841</v>
      </c>
      <c r="C405" s="98" t="b">
        <v>1</v>
      </c>
      <c r="D405" s="97" t="s">
        <v>680</v>
      </c>
      <c r="E405" s="97" t="s">
        <v>1842</v>
      </c>
      <c r="F405" s="98">
        <v>3</v>
      </c>
      <c r="G405" s="99">
        <v>7635000</v>
      </c>
      <c r="H405" s="100">
        <v>40883</v>
      </c>
      <c r="I405" s="97" t="s">
        <v>1208</v>
      </c>
    </row>
    <row r="406" spans="1:9" ht="27">
      <c r="A406">
        <v>408</v>
      </c>
      <c r="B406" s="97" t="s">
        <v>1843</v>
      </c>
      <c r="C406" s="98" t="b">
        <v>1</v>
      </c>
      <c r="D406" s="97" t="s">
        <v>683</v>
      </c>
      <c r="E406" s="97" t="s">
        <v>1844</v>
      </c>
      <c r="F406" s="98">
        <v>1</v>
      </c>
      <c r="G406" s="99">
        <v>7315000</v>
      </c>
      <c r="H406" s="100">
        <v>40381</v>
      </c>
      <c r="I406" s="97" t="s">
        <v>1193</v>
      </c>
    </row>
    <row r="407" spans="1:9" ht="40.200000000000003">
      <c r="A407">
        <v>409</v>
      </c>
      <c r="B407" s="97" t="s">
        <v>1845</v>
      </c>
      <c r="C407" s="98" t="b">
        <v>1</v>
      </c>
      <c r="D407" s="97" t="s">
        <v>680</v>
      </c>
      <c r="E407" s="97" t="s">
        <v>1846</v>
      </c>
      <c r="F407" s="98">
        <v>1</v>
      </c>
      <c r="G407" s="99">
        <v>7175000</v>
      </c>
      <c r="H407" s="100">
        <v>40879</v>
      </c>
      <c r="I407" s="97" t="s">
        <v>1208</v>
      </c>
    </row>
    <row r="408" spans="1:9" ht="40.200000000000003">
      <c r="A408">
        <v>410</v>
      </c>
      <c r="B408" s="97" t="s">
        <v>1847</v>
      </c>
      <c r="C408" s="98" t="b">
        <v>1</v>
      </c>
      <c r="D408" s="97" t="s">
        <v>811</v>
      </c>
      <c r="E408" s="97" t="s">
        <v>1848</v>
      </c>
      <c r="F408" s="98">
        <v>1</v>
      </c>
      <c r="G408" s="99">
        <v>7000000</v>
      </c>
      <c r="H408" s="100">
        <v>40176</v>
      </c>
      <c r="I408" s="97" t="s">
        <v>1595</v>
      </c>
    </row>
    <row r="409" spans="1:9" ht="40.200000000000003">
      <c r="A409">
        <v>411</v>
      </c>
      <c r="B409" s="97" t="s">
        <v>1849</v>
      </c>
      <c r="C409" s="98" t="b">
        <v>1</v>
      </c>
      <c r="D409" s="97" t="s">
        <v>811</v>
      </c>
      <c r="E409" s="97" t="s">
        <v>1848</v>
      </c>
      <c r="F409" s="98">
        <v>2</v>
      </c>
      <c r="G409" s="99">
        <v>7000000</v>
      </c>
      <c r="H409" s="100">
        <v>40177</v>
      </c>
      <c r="I409" s="97" t="s">
        <v>1595</v>
      </c>
    </row>
    <row r="410" spans="1:9">
      <c r="A410">
        <v>412</v>
      </c>
      <c r="B410" s="97" t="s">
        <v>1850</v>
      </c>
      <c r="C410" s="98" t="b">
        <v>1</v>
      </c>
      <c r="D410" s="97" t="s">
        <v>847</v>
      </c>
      <c r="E410" s="97" t="s">
        <v>1851</v>
      </c>
      <c r="F410" s="98">
        <v>1</v>
      </c>
      <c r="G410" s="99">
        <v>6957545</v>
      </c>
      <c r="H410" s="100">
        <v>41624</v>
      </c>
      <c r="I410" s="97" t="s">
        <v>1852</v>
      </c>
    </row>
    <row r="411" spans="1:9" ht="27">
      <c r="A411">
        <v>413</v>
      </c>
      <c r="B411" s="97" t="s">
        <v>1853</v>
      </c>
      <c r="C411" s="98" t="b">
        <v>1</v>
      </c>
      <c r="D411" s="97" t="s">
        <v>682</v>
      </c>
      <c r="E411" s="97" t="s">
        <v>1854</v>
      </c>
      <c r="F411" s="98">
        <v>1</v>
      </c>
      <c r="G411" s="99">
        <v>6870000</v>
      </c>
      <c r="H411" s="100">
        <v>40540</v>
      </c>
      <c r="I411" s="97" t="s">
        <v>1117</v>
      </c>
    </row>
    <row r="412" spans="1:9">
      <c r="A412">
        <v>414</v>
      </c>
      <c r="B412" s="97" t="s">
        <v>1855</v>
      </c>
      <c r="C412" s="98" t="b">
        <v>1</v>
      </c>
      <c r="D412" s="97" t="s">
        <v>947</v>
      </c>
      <c r="E412" s="97" t="s">
        <v>1856</v>
      </c>
      <c r="F412" s="98">
        <v>1</v>
      </c>
      <c r="G412" s="99">
        <v>6864000</v>
      </c>
      <c r="H412" s="100">
        <v>40816</v>
      </c>
      <c r="I412" s="97" t="s">
        <v>1043</v>
      </c>
    </row>
    <row r="413" spans="1:9" ht="40.200000000000003">
      <c r="A413">
        <v>415</v>
      </c>
      <c r="B413" s="97" t="s">
        <v>1857</v>
      </c>
      <c r="C413" s="98" t="b">
        <v>1</v>
      </c>
      <c r="D413" s="97" t="s">
        <v>850</v>
      </c>
      <c r="E413" s="97" t="s">
        <v>1858</v>
      </c>
      <c r="F413" s="98">
        <v>1</v>
      </c>
      <c r="G413" s="99">
        <v>6796000</v>
      </c>
      <c r="H413" s="100">
        <v>40065</v>
      </c>
      <c r="I413" s="97" t="s">
        <v>1859</v>
      </c>
    </row>
    <row r="414" spans="1:9" ht="27">
      <c r="A414">
        <v>416</v>
      </c>
      <c r="B414" s="97" t="s">
        <v>1860</v>
      </c>
      <c r="C414" s="98" t="b">
        <v>1</v>
      </c>
      <c r="D414" s="97" t="s">
        <v>684</v>
      </c>
      <c r="E414" s="97" t="s">
        <v>1861</v>
      </c>
      <c r="F414" s="98">
        <v>1</v>
      </c>
      <c r="G414" s="99">
        <v>6765000</v>
      </c>
      <c r="H414" s="100">
        <v>40492</v>
      </c>
      <c r="I414" s="97" t="s">
        <v>1117</v>
      </c>
    </row>
    <row r="415" spans="1:9" ht="53.4">
      <c r="A415">
        <v>417</v>
      </c>
      <c r="B415" s="97" t="s">
        <v>1862</v>
      </c>
      <c r="C415" s="98" t="b">
        <v>1</v>
      </c>
      <c r="D415" s="97" t="s">
        <v>778</v>
      </c>
      <c r="E415" s="97" t="s">
        <v>1863</v>
      </c>
      <c r="F415" s="98">
        <v>1</v>
      </c>
      <c r="G415" s="99">
        <v>6730000</v>
      </c>
      <c r="H415" s="100">
        <v>40841</v>
      </c>
      <c r="I415" s="97" t="s">
        <v>1864</v>
      </c>
    </row>
    <row r="416" spans="1:9" ht="53.4">
      <c r="A416">
        <v>418</v>
      </c>
      <c r="B416" s="97" t="s">
        <v>1865</v>
      </c>
      <c r="C416" s="98" t="b">
        <v>1</v>
      </c>
      <c r="D416" s="97" t="s">
        <v>778</v>
      </c>
      <c r="E416" s="97" t="s">
        <v>1866</v>
      </c>
      <c r="F416" s="98">
        <v>1</v>
      </c>
      <c r="G416" s="99">
        <v>6730000</v>
      </c>
      <c r="H416" s="100">
        <v>40851</v>
      </c>
      <c r="I416" s="97" t="s">
        <v>1706</v>
      </c>
    </row>
    <row r="417" spans="1:9">
      <c r="A417">
        <v>419</v>
      </c>
      <c r="B417" s="97" t="s">
        <v>1867</v>
      </c>
      <c r="C417" s="98" t="b">
        <v>1</v>
      </c>
      <c r="D417" s="97" t="s">
        <v>683</v>
      </c>
      <c r="E417" s="97" t="s">
        <v>1868</v>
      </c>
      <c r="F417" s="98">
        <v>1</v>
      </c>
      <c r="G417" s="99">
        <v>6636363.6399999997</v>
      </c>
      <c r="H417" s="100">
        <v>41614</v>
      </c>
      <c r="I417" s="97" t="s">
        <v>1043</v>
      </c>
    </row>
    <row r="418" spans="1:9">
      <c r="A418">
        <v>420</v>
      </c>
      <c r="B418" s="97" t="s">
        <v>1869</v>
      </c>
      <c r="C418" s="98" t="b">
        <v>1</v>
      </c>
      <c r="D418" s="97" t="s">
        <v>683</v>
      </c>
      <c r="E418" s="97" t="s">
        <v>1868</v>
      </c>
      <c r="F418" s="98">
        <v>1</v>
      </c>
      <c r="G418" s="99">
        <v>6636363.6399999997</v>
      </c>
      <c r="H418" s="100">
        <v>41614</v>
      </c>
      <c r="I418" s="97" t="s">
        <v>1043</v>
      </c>
    </row>
    <row r="419" spans="1:9" ht="53.4">
      <c r="A419">
        <v>421</v>
      </c>
      <c r="B419" s="97" t="s">
        <v>1870</v>
      </c>
      <c r="C419" s="98" t="b">
        <v>1</v>
      </c>
      <c r="D419" s="97" t="s">
        <v>778</v>
      </c>
      <c r="E419" s="97" t="s">
        <v>1871</v>
      </c>
      <c r="F419" s="98">
        <v>1</v>
      </c>
      <c r="G419" s="99">
        <v>6500000</v>
      </c>
      <c r="H419" s="100">
        <v>40884</v>
      </c>
      <c r="I419" s="97" t="s">
        <v>1706</v>
      </c>
    </row>
    <row r="420" spans="1:9">
      <c r="A420">
        <v>422</v>
      </c>
      <c r="B420" s="97" t="s">
        <v>1872</v>
      </c>
      <c r="C420" s="98" t="b">
        <v>1</v>
      </c>
      <c r="D420" s="97" t="s">
        <v>947</v>
      </c>
      <c r="E420" s="97" t="s">
        <v>1873</v>
      </c>
      <c r="F420" s="98">
        <v>1</v>
      </c>
      <c r="G420" s="99">
        <v>6500000</v>
      </c>
      <c r="H420" s="100">
        <v>40817</v>
      </c>
      <c r="I420" s="97" t="s">
        <v>1043</v>
      </c>
    </row>
    <row r="421" spans="1:9" ht="27">
      <c r="A421">
        <v>423</v>
      </c>
      <c r="B421" s="97" t="s">
        <v>1874</v>
      </c>
      <c r="C421" s="98" t="b">
        <v>1</v>
      </c>
      <c r="D421" s="97" t="s">
        <v>887</v>
      </c>
      <c r="E421" s="97" t="s">
        <v>1875</v>
      </c>
      <c r="F421" s="98">
        <v>1</v>
      </c>
      <c r="G421" s="99">
        <v>6486396</v>
      </c>
      <c r="H421" s="100">
        <v>41246</v>
      </c>
      <c r="I421" s="97" t="s">
        <v>1876</v>
      </c>
    </row>
    <row r="422" spans="1:9" ht="27">
      <c r="A422">
        <v>424</v>
      </c>
      <c r="B422" s="97" t="s">
        <v>1877</v>
      </c>
      <c r="C422" s="98" t="b">
        <v>1</v>
      </c>
      <c r="D422" s="97" t="s">
        <v>887</v>
      </c>
      <c r="E422" s="97" t="s">
        <v>1875</v>
      </c>
      <c r="F422" s="98">
        <v>1</v>
      </c>
      <c r="G422" s="99">
        <v>6486396</v>
      </c>
      <c r="H422" s="100">
        <v>41246</v>
      </c>
      <c r="I422" s="97" t="s">
        <v>1876</v>
      </c>
    </row>
    <row r="423" spans="1:9" ht="27">
      <c r="A423">
        <v>425</v>
      </c>
      <c r="B423" s="97" t="s">
        <v>1878</v>
      </c>
      <c r="C423" s="98" t="b">
        <v>1</v>
      </c>
      <c r="D423" s="97" t="s">
        <v>887</v>
      </c>
      <c r="E423" s="97" t="s">
        <v>1875</v>
      </c>
      <c r="F423" s="98">
        <v>1</v>
      </c>
      <c r="G423" s="99">
        <v>6486396</v>
      </c>
      <c r="H423" s="100">
        <v>41246</v>
      </c>
      <c r="I423" s="97" t="s">
        <v>1876</v>
      </c>
    </row>
    <row r="424" spans="1:9" ht="27">
      <c r="A424">
        <v>426</v>
      </c>
      <c r="B424" s="97" t="s">
        <v>1879</v>
      </c>
      <c r="C424" s="98" t="b">
        <v>1</v>
      </c>
      <c r="D424" s="97" t="s">
        <v>683</v>
      </c>
      <c r="E424" s="97" t="s">
        <v>1880</v>
      </c>
      <c r="F424" s="98">
        <v>1</v>
      </c>
      <c r="G424" s="99">
        <v>6400000</v>
      </c>
      <c r="H424" s="100">
        <v>40120</v>
      </c>
      <c r="I424" s="97" t="s">
        <v>1193</v>
      </c>
    </row>
    <row r="425" spans="1:9" ht="40.200000000000003">
      <c r="A425">
        <v>427</v>
      </c>
      <c r="B425" s="97" t="s">
        <v>1881</v>
      </c>
      <c r="C425" s="98" t="b">
        <v>1</v>
      </c>
      <c r="D425" s="97" t="s">
        <v>680</v>
      </c>
      <c r="E425" s="97" t="s">
        <v>1882</v>
      </c>
      <c r="F425" s="98">
        <v>3</v>
      </c>
      <c r="G425" s="99">
        <v>6395000</v>
      </c>
      <c r="H425" s="100">
        <v>40640</v>
      </c>
      <c r="I425" s="97" t="s">
        <v>1208</v>
      </c>
    </row>
    <row r="426" spans="1:9">
      <c r="A426">
        <v>428</v>
      </c>
      <c r="B426" s="97" t="s">
        <v>1883</v>
      </c>
      <c r="C426" s="98" t="b">
        <v>1</v>
      </c>
      <c r="D426" s="97" t="s">
        <v>759</v>
      </c>
      <c r="E426" s="97" t="s">
        <v>1884</v>
      </c>
      <c r="F426" s="98">
        <v>1</v>
      </c>
      <c r="G426" s="99">
        <v>6317273</v>
      </c>
      <c r="H426" s="100">
        <v>41515</v>
      </c>
      <c r="I426" s="97" t="s">
        <v>1885</v>
      </c>
    </row>
    <row r="427" spans="1:9" ht="40.200000000000003">
      <c r="A427">
        <v>429</v>
      </c>
      <c r="B427" s="97" t="s">
        <v>1886</v>
      </c>
      <c r="C427" s="98" t="b">
        <v>1</v>
      </c>
      <c r="D427" s="97" t="s">
        <v>850</v>
      </c>
      <c r="E427" s="97" t="s">
        <v>1887</v>
      </c>
      <c r="F427" s="98">
        <v>1</v>
      </c>
      <c r="G427" s="99">
        <v>6268680</v>
      </c>
      <c r="H427" s="100">
        <v>39533</v>
      </c>
      <c r="I427" s="97" t="s">
        <v>1888</v>
      </c>
    </row>
    <row r="428" spans="1:9" ht="40.200000000000003">
      <c r="A428">
        <v>430</v>
      </c>
      <c r="B428" s="97" t="s">
        <v>1889</v>
      </c>
      <c r="C428" s="98" t="b">
        <v>1</v>
      </c>
      <c r="D428" s="97" t="s">
        <v>680</v>
      </c>
      <c r="E428" s="97" t="s">
        <v>1890</v>
      </c>
      <c r="F428" s="98">
        <v>1</v>
      </c>
      <c r="G428" s="99">
        <v>6255000</v>
      </c>
      <c r="H428" s="100">
        <v>40658</v>
      </c>
      <c r="I428" s="97" t="s">
        <v>1891</v>
      </c>
    </row>
    <row r="429" spans="1:9">
      <c r="A429">
        <v>431</v>
      </c>
      <c r="B429" s="97" t="s">
        <v>1892</v>
      </c>
      <c r="C429" s="98" t="b">
        <v>1</v>
      </c>
      <c r="D429" s="97" t="s">
        <v>887</v>
      </c>
      <c r="E429" s="97" t="s">
        <v>1893</v>
      </c>
      <c r="F429" s="98">
        <v>48</v>
      </c>
      <c r="G429" s="99">
        <v>6207600</v>
      </c>
      <c r="H429" s="100">
        <v>41379</v>
      </c>
      <c r="I429" s="97" t="s">
        <v>1894</v>
      </c>
    </row>
    <row r="430" spans="1:9" ht="27">
      <c r="A430">
        <v>432</v>
      </c>
      <c r="B430" s="97" t="s">
        <v>1895</v>
      </c>
      <c r="C430" s="98" t="b">
        <v>1</v>
      </c>
      <c r="D430" s="97" t="s">
        <v>682</v>
      </c>
      <c r="E430" s="97" t="s">
        <v>1896</v>
      </c>
      <c r="F430" s="98">
        <v>1</v>
      </c>
      <c r="G430" s="99">
        <v>6090000</v>
      </c>
      <c r="H430" s="100">
        <v>40492</v>
      </c>
      <c r="I430" s="97" t="s">
        <v>1117</v>
      </c>
    </row>
    <row r="431" spans="1:9" ht="40.200000000000003">
      <c r="A431">
        <v>433</v>
      </c>
      <c r="B431" s="97" t="s">
        <v>1897</v>
      </c>
      <c r="C431" s="98" t="b">
        <v>1</v>
      </c>
      <c r="D431" s="97" t="s">
        <v>887</v>
      </c>
      <c r="E431" s="97" t="s">
        <v>1898</v>
      </c>
      <c r="F431" s="98">
        <v>1</v>
      </c>
      <c r="G431" s="99">
        <v>6066300</v>
      </c>
      <c r="H431" s="100">
        <v>39738</v>
      </c>
      <c r="I431" s="97" t="s">
        <v>1899</v>
      </c>
    </row>
    <row r="432" spans="1:9" ht="27">
      <c r="A432">
        <v>434</v>
      </c>
      <c r="B432" s="97" t="s">
        <v>1900</v>
      </c>
      <c r="C432" s="98" t="b">
        <v>1</v>
      </c>
      <c r="D432" s="97" t="s">
        <v>680</v>
      </c>
      <c r="E432" s="97" t="s">
        <v>1901</v>
      </c>
      <c r="F432" s="98">
        <v>1</v>
      </c>
      <c r="G432" s="99">
        <v>5975000</v>
      </c>
      <c r="H432" s="100">
        <v>40597</v>
      </c>
      <c r="I432" s="97" t="s">
        <v>1117</v>
      </c>
    </row>
    <row r="433" spans="1:9" ht="40.200000000000003">
      <c r="A433">
        <v>435</v>
      </c>
      <c r="B433" s="97" t="s">
        <v>1902</v>
      </c>
      <c r="C433" s="98" t="b">
        <v>1</v>
      </c>
      <c r="D433" s="97" t="s">
        <v>719</v>
      </c>
      <c r="E433" s="97" t="s">
        <v>1903</v>
      </c>
      <c r="F433" s="98">
        <v>1</v>
      </c>
      <c r="G433" s="99">
        <v>5968368</v>
      </c>
      <c r="H433" s="100">
        <v>39417</v>
      </c>
      <c r="I433" s="97" t="s">
        <v>1904</v>
      </c>
    </row>
    <row r="434" spans="1:9" ht="27">
      <c r="A434">
        <v>436</v>
      </c>
      <c r="B434" s="97" t="s">
        <v>1905</v>
      </c>
      <c r="C434" s="98" t="b">
        <v>1</v>
      </c>
      <c r="D434" s="97" t="s">
        <v>887</v>
      </c>
      <c r="E434" s="97" t="s">
        <v>1906</v>
      </c>
      <c r="F434" s="98">
        <v>21</v>
      </c>
      <c r="G434" s="99">
        <v>5645000</v>
      </c>
      <c r="H434" s="100">
        <v>39443</v>
      </c>
      <c r="I434" s="97" t="s">
        <v>1321</v>
      </c>
    </row>
    <row r="435" spans="1:9" ht="27">
      <c r="A435">
        <v>437</v>
      </c>
      <c r="B435" s="97" t="s">
        <v>1907</v>
      </c>
      <c r="C435" s="98" t="b">
        <v>1</v>
      </c>
      <c r="D435" s="97" t="s">
        <v>680</v>
      </c>
      <c r="E435" s="97" t="s">
        <v>1908</v>
      </c>
      <c r="F435" s="98">
        <v>1</v>
      </c>
      <c r="G435" s="99">
        <v>5618000</v>
      </c>
      <c r="H435" s="100">
        <v>39916</v>
      </c>
      <c r="I435" s="97" t="s">
        <v>1229</v>
      </c>
    </row>
    <row r="436" spans="1:9" ht="27">
      <c r="A436">
        <v>438</v>
      </c>
      <c r="B436" s="97" t="s">
        <v>1909</v>
      </c>
      <c r="C436" s="98" t="b">
        <v>1</v>
      </c>
      <c r="D436" s="97" t="s">
        <v>759</v>
      </c>
      <c r="E436" s="97" t="s">
        <v>1910</v>
      </c>
      <c r="F436" s="98">
        <v>2</v>
      </c>
      <c r="G436" s="99">
        <v>5607000</v>
      </c>
      <c r="H436" s="100">
        <v>39511</v>
      </c>
      <c r="I436" s="97" t="s">
        <v>1911</v>
      </c>
    </row>
    <row r="437" spans="1:9" ht="27">
      <c r="A437">
        <v>439</v>
      </c>
      <c r="B437" s="97" t="s">
        <v>1912</v>
      </c>
      <c r="C437" s="98" t="b">
        <v>1</v>
      </c>
      <c r="D437" s="97" t="s">
        <v>759</v>
      </c>
      <c r="E437" s="97" t="s">
        <v>1910</v>
      </c>
      <c r="F437" s="98">
        <v>1</v>
      </c>
      <c r="G437" s="99">
        <v>5607000</v>
      </c>
      <c r="H437" s="100">
        <v>39511</v>
      </c>
      <c r="I437" s="97" t="s">
        <v>1911</v>
      </c>
    </row>
    <row r="438" spans="1:9" ht="40.200000000000003">
      <c r="A438">
        <v>441</v>
      </c>
      <c r="B438" s="97" t="s">
        <v>1914</v>
      </c>
      <c r="C438" s="98" t="b">
        <v>1</v>
      </c>
      <c r="D438" s="97" t="s">
        <v>787</v>
      </c>
      <c r="E438" s="97" t="s">
        <v>1915</v>
      </c>
      <c r="F438" s="98">
        <v>1</v>
      </c>
      <c r="G438" s="99">
        <v>5540000</v>
      </c>
      <c r="H438" s="100">
        <v>40175</v>
      </c>
      <c r="I438" s="97" t="s">
        <v>1916</v>
      </c>
    </row>
    <row r="439" spans="1:9" ht="53.4">
      <c r="A439">
        <v>442</v>
      </c>
      <c r="B439" s="97" t="s">
        <v>1917</v>
      </c>
      <c r="C439" s="98" t="b">
        <v>1</v>
      </c>
      <c r="D439" s="97" t="s">
        <v>787</v>
      </c>
      <c r="E439" s="97" t="s">
        <v>1915</v>
      </c>
      <c r="F439" s="98">
        <v>1</v>
      </c>
      <c r="G439" s="99">
        <v>5540000</v>
      </c>
      <c r="H439" s="100">
        <v>40175</v>
      </c>
      <c r="I439" s="97" t="s">
        <v>1918</v>
      </c>
    </row>
    <row r="440" spans="1:9">
      <c r="A440">
        <v>443</v>
      </c>
      <c r="B440" s="97" t="s">
        <v>1919</v>
      </c>
      <c r="C440" s="98" t="b">
        <v>1</v>
      </c>
      <c r="D440" s="97" t="s">
        <v>308</v>
      </c>
      <c r="E440" s="97" t="s">
        <v>1920</v>
      </c>
      <c r="F440" s="98">
        <v>1</v>
      </c>
      <c r="G440" s="99">
        <v>5500000</v>
      </c>
      <c r="H440" s="100">
        <v>41467</v>
      </c>
      <c r="I440" s="97" t="s">
        <v>1921</v>
      </c>
    </row>
    <row r="441" spans="1:9">
      <c r="A441">
        <v>444</v>
      </c>
      <c r="B441" s="97" t="s">
        <v>1922</v>
      </c>
      <c r="C441" s="98" t="b">
        <v>1</v>
      </c>
      <c r="D441" s="97" t="s">
        <v>308</v>
      </c>
      <c r="E441" s="97" t="s">
        <v>1920</v>
      </c>
      <c r="F441" s="98">
        <v>1</v>
      </c>
      <c r="G441" s="99">
        <v>5500000</v>
      </c>
      <c r="H441" s="100">
        <v>41467</v>
      </c>
      <c r="I441" s="97" t="s">
        <v>1921</v>
      </c>
    </row>
    <row r="442" spans="1:9" ht="27">
      <c r="A442">
        <v>445</v>
      </c>
      <c r="B442" s="97" t="s">
        <v>1923</v>
      </c>
      <c r="C442" s="98" t="b">
        <v>1</v>
      </c>
      <c r="D442" s="97" t="s">
        <v>680</v>
      </c>
      <c r="E442" s="97" t="s">
        <v>1924</v>
      </c>
      <c r="F442" s="98">
        <v>1</v>
      </c>
      <c r="G442" s="99">
        <v>5460000</v>
      </c>
      <c r="H442" s="100">
        <v>39784</v>
      </c>
      <c r="I442" s="97" t="s">
        <v>1199</v>
      </c>
    </row>
    <row r="443" spans="1:9" ht="27">
      <c r="A443">
        <v>446</v>
      </c>
      <c r="B443" s="97" t="s">
        <v>1925</v>
      </c>
      <c r="C443" s="98" t="b">
        <v>1</v>
      </c>
      <c r="D443" s="97" t="s">
        <v>680</v>
      </c>
      <c r="E443" s="97" t="s">
        <v>1924</v>
      </c>
      <c r="F443" s="98">
        <v>1</v>
      </c>
      <c r="G443" s="99">
        <v>5460000</v>
      </c>
      <c r="H443" s="100">
        <v>39784</v>
      </c>
      <c r="I443" s="97" t="s">
        <v>1199</v>
      </c>
    </row>
    <row r="444" spans="1:9" ht="27">
      <c r="A444">
        <v>447</v>
      </c>
      <c r="B444" s="97" t="s">
        <v>1926</v>
      </c>
      <c r="C444" s="98" t="b">
        <v>1</v>
      </c>
      <c r="D444" s="97" t="s">
        <v>680</v>
      </c>
      <c r="E444" s="97" t="s">
        <v>1924</v>
      </c>
      <c r="F444" s="98">
        <v>1</v>
      </c>
      <c r="G444" s="99">
        <v>5460000</v>
      </c>
      <c r="H444" s="100">
        <v>39784</v>
      </c>
      <c r="I444" s="97" t="s">
        <v>1199</v>
      </c>
    </row>
    <row r="445" spans="1:9" ht="27">
      <c r="A445">
        <v>448</v>
      </c>
      <c r="B445" s="97" t="s">
        <v>1927</v>
      </c>
      <c r="C445" s="98" t="b">
        <v>1</v>
      </c>
      <c r="D445" s="97" t="s">
        <v>680</v>
      </c>
      <c r="E445" s="97" t="s">
        <v>1928</v>
      </c>
      <c r="F445" s="98">
        <v>1</v>
      </c>
      <c r="G445" s="99">
        <v>5460000</v>
      </c>
      <c r="H445" s="100">
        <v>39787</v>
      </c>
      <c r="I445" s="97" t="s">
        <v>1199</v>
      </c>
    </row>
    <row r="446" spans="1:9" ht="27">
      <c r="A446">
        <v>449</v>
      </c>
      <c r="B446" s="97" t="s">
        <v>1929</v>
      </c>
      <c r="C446" s="98" t="b">
        <v>1</v>
      </c>
      <c r="D446" s="97" t="s">
        <v>680</v>
      </c>
      <c r="E446" s="97" t="s">
        <v>1928</v>
      </c>
      <c r="F446" s="98">
        <v>1</v>
      </c>
      <c r="G446" s="99">
        <v>5460000</v>
      </c>
      <c r="H446" s="100">
        <v>39787</v>
      </c>
      <c r="I446" s="97" t="s">
        <v>1199</v>
      </c>
    </row>
    <row r="447" spans="1:9" ht="27">
      <c r="A447">
        <v>450</v>
      </c>
      <c r="B447" s="97" t="s">
        <v>1930</v>
      </c>
      <c r="C447" s="98" t="b">
        <v>1</v>
      </c>
      <c r="D447" s="97" t="s">
        <v>680</v>
      </c>
      <c r="E447" s="97" t="s">
        <v>1928</v>
      </c>
      <c r="F447" s="98">
        <v>1</v>
      </c>
      <c r="G447" s="99">
        <v>5460000</v>
      </c>
      <c r="H447" s="100">
        <v>39787</v>
      </c>
      <c r="I447" s="97" t="s">
        <v>1199</v>
      </c>
    </row>
    <row r="448" spans="1:9" ht="27">
      <c r="A448">
        <v>451</v>
      </c>
      <c r="B448" s="97" t="s">
        <v>1931</v>
      </c>
      <c r="C448" s="98" t="b">
        <v>1</v>
      </c>
      <c r="D448" s="97" t="s">
        <v>680</v>
      </c>
      <c r="E448" s="97" t="s">
        <v>1928</v>
      </c>
      <c r="F448" s="98">
        <v>1</v>
      </c>
      <c r="G448" s="99">
        <v>5460000</v>
      </c>
      <c r="H448" s="100">
        <v>39787</v>
      </c>
      <c r="I448" s="97" t="s">
        <v>1199</v>
      </c>
    </row>
    <row r="449" spans="1:9" ht="27">
      <c r="A449">
        <v>452</v>
      </c>
      <c r="B449" s="97" t="s">
        <v>1932</v>
      </c>
      <c r="C449" s="98" t="b">
        <v>1</v>
      </c>
      <c r="D449" s="97" t="s">
        <v>308</v>
      </c>
      <c r="E449" s="97" t="s">
        <v>1933</v>
      </c>
      <c r="F449" s="98">
        <v>1</v>
      </c>
      <c r="G449" s="99">
        <v>5400000</v>
      </c>
      <c r="H449" s="100">
        <v>41204</v>
      </c>
      <c r="I449" s="97" t="s">
        <v>1813</v>
      </c>
    </row>
    <row r="450" spans="1:9" ht="27">
      <c r="A450">
        <v>453</v>
      </c>
      <c r="B450" s="97" t="s">
        <v>1934</v>
      </c>
      <c r="C450" s="98" t="b">
        <v>1</v>
      </c>
      <c r="D450" s="97" t="s">
        <v>759</v>
      </c>
      <c r="E450" s="97" t="s">
        <v>1935</v>
      </c>
      <c r="F450" s="98">
        <v>1</v>
      </c>
      <c r="G450" s="99">
        <v>5350000</v>
      </c>
      <c r="H450" s="100">
        <v>40653</v>
      </c>
      <c r="I450" s="97" t="s">
        <v>1936</v>
      </c>
    </row>
    <row r="451" spans="1:9" ht="40.200000000000003">
      <c r="A451">
        <v>455</v>
      </c>
      <c r="B451" s="97" t="s">
        <v>1937</v>
      </c>
      <c r="C451" s="98" t="b">
        <v>1</v>
      </c>
      <c r="D451" s="97" t="s">
        <v>691</v>
      </c>
      <c r="E451" s="97" t="s">
        <v>1938</v>
      </c>
      <c r="F451" s="98">
        <v>2</v>
      </c>
      <c r="G451" s="99">
        <v>5295000</v>
      </c>
      <c r="H451" s="100">
        <v>40850</v>
      </c>
      <c r="I451" s="97" t="s">
        <v>1939</v>
      </c>
    </row>
    <row r="452" spans="1:9" ht="27">
      <c r="A452">
        <v>456</v>
      </c>
      <c r="B452" s="97" t="s">
        <v>1940</v>
      </c>
      <c r="C452" s="98" t="b">
        <v>1</v>
      </c>
      <c r="D452" s="97" t="s">
        <v>887</v>
      </c>
      <c r="E452" s="97" t="s">
        <v>1941</v>
      </c>
      <c r="F452" s="98">
        <v>3</v>
      </c>
      <c r="G452" s="99">
        <v>5275000</v>
      </c>
      <c r="H452" s="100">
        <v>41062</v>
      </c>
      <c r="I452" s="97" t="s">
        <v>1942</v>
      </c>
    </row>
    <row r="453" spans="1:9" ht="27">
      <c r="A453">
        <v>457</v>
      </c>
      <c r="B453" s="97" t="s">
        <v>1943</v>
      </c>
      <c r="C453" s="98" t="b">
        <v>1</v>
      </c>
      <c r="D453" s="97" t="s">
        <v>784</v>
      </c>
      <c r="E453" s="97" t="s">
        <v>1944</v>
      </c>
      <c r="F453" s="98">
        <v>1</v>
      </c>
      <c r="G453" s="99">
        <v>5180000</v>
      </c>
      <c r="H453" s="100">
        <v>39237</v>
      </c>
      <c r="I453" s="97" t="s">
        <v>1814</v>
      </c>
    </row>
    <row r="454" spans="1:9" ht="53.4">
      <c r="A454">
        <v>458</v>
      </c>
      <c r="B454" s="97" t="s">
        <v>1945</v>
      </c>
      <c r="C454" s="98" t="b">
        <v>1</v>
      </c>
      <c r="D454" s="97" t="s">
        <v>759</v>
      </c>
      <c r="E454" s="97" t="s">
        <v>1946</v>
      </c>
      <c r="F454" s="98">
        <v>1</v>
      </c>
      <c r="G454" s="99">
        <v>5171818</v>
      </c>
      <c r="H454" s="100">
        <v>41338</v>
      </c>
      <c r="I454" s="97" t="s">
        <v>1947</v>
      </c>
    </row>
    <row r="455" spans="1:9" ht="53.4">
      <c r="A455">
        <v>459</v>
      </c>
      <c r="B455" s="97" t="s">
        <v>1948</v>
      </c>
      <c r="C455" s="98" t="b">
        <v>1</v>
      </c>
      <c r="D455" s="97" t="s">
        <v>759</v>
      </c>
      <c r="E455" s="97" t="s">
        <v>1946</v>
      </c>
      <c r="F455" s="98">
        <v>1</v>
      </c>
      <c r="G455" s="99">
        <v>5171818</v>
      </c>
      <c r="H455" s="100">
        <v>41338</v>
      </c>
      <c r="I455" s="97" t="s">
        <v>1947</v>
      </c>
    </row>
    <row r="456" spans="1:9" ht="27">
      <c r="A456">
        <v>460</v>
      </c>
      <c r="B456" s="97" t="s">
        <v>1949</v>
      </c>
      <c r="C456" s="98" t="b">
        <v>1</v>
      </c>
      <c r="D456" s="97" t="s">
        <v>905</v>
      </c>
      <c r="E456" s="97" t="s">
        <v>1950</v>
      </c>
      <c r="F456" s="98">
        <v>1</v>
      </c>
      <c r="G456" s="99">
        <v>5168952</v>
      </c>
      <c r="H456" s="100">
        <v>39147</v>
      </c>
      <c r="I456" s="97" t="s">
        <v>1951</v>
      </c>
    </row>
    <row r="457" spans="1:9">
      <c r="A457">
        <v>461</v>
      </c>
      <c r="B457" s="97" t="s">
        <v>1952</v>
      </c>
      <c r="C457" s="98" t="b">
        <v>1</v>
      </c>
      <c r="D457" s="97" t="s">
        <v>944</v>
      </c>
      <c r="E457" s="97" t="s">
        <v>1953</v>
      </c>
      <c r="F457" s="98">
        <v>1</v>
      </c>
      <c r="G457" s="99">
        <v>5090909</v>
      </c>
      <c r="H457" s="100">
        <v>41521</v>
      </c>
      <c r="I457" s="97" t="s">
        <v>1954</v>
      </c>
    </row>
    <row r="458" spans="1:9" ht="27">
      <c r="A458">
        <v>462</v>
      </c>
      <c r="B458" s="97" t="s">
        <v>1955</v>
      </c>
      <c r="C458" s="98" t="b">
        <v>1</v>
      </c>
      <c r="D458" s="97" t="s">
        <v>759</v>
      </c>
      <c r="E458" s="97" t="s">
        <v>1956</v>
      </c>
      <c r="F458" s="98">
        <v>1</v>
      </c>
      <c r="G458" s="99">
        <v>5070000</v>
      </c>
      <c r="H458" s="100">
        <v>40653</v>
      </c>
      <c r="I458" s="97" t="s">
        <v>1936</v>
      </c>
    </row>
    <row r="459" spans="1:9">
      <c r="A459">
        <v>464</v>
      </c>
      <c r="B459" s="97" t="s">
        <v>1958</v>
      </c>
      <c r="C459" s="98" t="b">
        <v>1</v>
      </c>
      <c r="D459" s="97" t="s">
        <v>759</v>
      </c>
      <c r="E459" s="97" t="s">
        <v>1959</v>
      </c>
      <c r="F459" s="98">
        <v>1</v>
      </c>
      <c r="G459" s="99">
        <v>5000000</v>
      </c>
      <c r="H459" s="100">
        <v>41743</v>
      </c>
      <c r="I459" s="97" t="s">
        <v>1506</v>
      </c>
    </row>
    <row r="460" spans="1:9" ht="40.200000000000003">
      <c r="A460">
        <v>465</v>
      </c>
      <c r="B460" s="97" t="s">
        <v>1960</v>
      </c>
      <c r="C460" s="98" t="b">
        <v>1</v>
      </c>
      <c r="D460" s="97" t="s">
        <v>887</v>
      </c>
      <c r="E460" s="97" t="s">
        <v>1961</v>
      </c>
      <c r="F460" s="98">
        <v>1</v>
      </c>
      <c r="G460" s="99">
        <v>4885000</v>
      </c>
      <c r="H460" s="100">
        <v>40711</v>
      </c>
      <c r="I460" s="97" t="s">
        <v>1208</v>
      </c>
    </row>
    <row r="461" spans="1:9" ht="40.200000000000003">
      <c r="A461">
        <v>466</v>
      </c>
      <c r="B461" s="97" t="s">
        <v>1962</v>
      </c>
      <c r="C461" s="98" t="b">
        <v>1</v>
      </c>
      <c r="D461" s="97" t="s">
        <v>887</v>
      </c>
      <c r="E461" s="97" t="s">
        <v>1961</v>
      </c>
      <c r="F461" s="98">
        <v>1</v>
      </c>
      <c r="G461" s="99">
        <v>4885000</v>
      </c>
      <c r="H461" s="100">
        <v>40711</v>
      </c>
      <c r="I461" s="97" t="s">
        <v>1208</v>
      </c>
    </row>
    <row r="462" spans="1:9" ht="40.200000000000003">
      <c r="A462">
        <v>467</v>
      </c>
      <c r="B462" s="97" t="s">
        <v>1963</v>
      </c>
      <c r="C462" s="98" t="b">
        <v>1</v>
      </c>
      <c r="D462" s="97" t="s">
        <v>887</v>
      </c>
      <c r="E462" s="97" t="s">
        <v>1964</v>
      </c>
      <c r="F462" s="98">
        <v>1</v>
      </c>
      <c r="G462" s="99">
        <v>4885000</v>
      </c>
      <c r="H462" s="100">
        <v>40751</v>
      </c>
      <c r="I462" s="97" t="s">
        <v>1208</v>
      </c>
    </row>
    <row r="463" spans="1:9" ht="27">
      <c r="A463">
        <v>468</v>
      </c>
      <c r="B463" s="97" t="s">
        <v>1965</v>
      </c>
      <c r="C463" s="98" t="b">
        <v>1</v>
      </c>
      <c r="D463" s="97" t="s">
        <v>759</v>
      </c>
      <c r="E463" s="97" t="s">
        <v>1966</v>
      </c>
      <c r="F463" s="98">
        <v>1</v>
      </c>
      <c r="G463" s="99">
        <v>4850000</v>
      </c>
      <c r="H463" s="100">
        <v>41061</v>
      </c>
      <c r="I463" s="97" t="s">
        <v>1967</v>
      </c>
    </row>
    <row r="464" spans="1:9">
      <c r="A464">
        <v>469</v>
      </c>
      <c r="B464" s="97" t="s">
        <v>1968</v>
      </c>
      <c r="C464" s="98" t="b">
        <v>1</v>
      </c>
      <c r="D464" s="97" t="s">
        <v>759</v>
      </c>
      <c r="E464" s="97" t="s">
        <v>1969</v>
      </c>
      <c r="F464" s="98">
        <v>1</v>
      </c>
      <c r="G464" s="99">
        <v>4818182</v>
      </c>
      <c r="H464" s="100">
        <v>39708</v>
      </c>
      <c r="I464" s="97" t="s">
        <v>1970</v>
      </c>
    </row>
    <row r="465" spans="1:9" ht="53.4">
      <c r="A465">
        <v>470</v>
      </c>
      <c r="B465" s="97" t="s">
        <v>1971</v>
      </c>
      <c r="C465" s="98" t="b">
        <v>1</v>
      </c>
      <c r="D465" s="97" t="s">
        <v>778</v>
      </c>
      <c r="E465" s="97" t="s">
        <v>1972</v>
      </c>
      <c r="F465" s="98">
        <v>1</v>
      </c>
      <c r="G465" s="99">
        <v>4740000</v>
      </c>
      <c r="H465" s="100">
        <v>40851</v>
      </c>
      <c r="I465" s="97" t="s">
        <v>1706</v>
      </c>
    </row>
    <row r="466" spans="1:9" ht="40.200000000000003">
      <c r="A466">
        <v>471</v>
      </c>
      <c r="B466" s="97" t="s">
        <v>1973</v>
      </c>
      <c r="C466" s="98" t="b">
        <v>1</v>
      </c>
      <c r="D466" s="97" t="s">
        <v>696</v>
      </c>
      <c r="E466" s="97" t="s">
        <v>1974</v>
      </c>
      <c r="F466" s="98">
        <v>4</v>
      </c>
      <c r="G466" s="99">
        <v>4692240</v>
      </c>
      <c r="H466" s="100">
        <v>41197</v>
      </c>
      <c r="I466" s="97" t="s">
        <v>1975</v>
      </c>
    </row>
    <row r="467" spans="1:9" ht="40.200000000000003">
      <c r="A467">
        <v>472</v>
      </c>
      <c r="B467" s="97" t="s">
        <v>1976</v>
      </c>
      <c r="C467" s="98" t="b">
        <v>1</v>
      </c>
      <c r="D467" s="97" t="s">
        <v>778</v>
      </c>
      <c r="E467" s="97" t="s">
        <v>1977</v>
      </c>
      <c r="F467" s="98">
        <v>1</v>
      </c>
      <c r="G467" s="99">
        <v>4640000</v>
      </c>
      <c r="H467" s="100">
        <v>40116</v>
      </c>
      <c r="I467" s="97" t="s">
        <v>1978</v>
      </c>
    </row>
    <row r="468" spans="1:9" ht="40.200000000000003">
      <c r="A468">
        <v>473</v>
      </c>
      <c r="B468" s="97" t="s">
        <v>1979</v>
      </c>
      <c r="C468" s="98" t="b">
        <v>1</v>
      </c>
      <c r="D468" s="97" t="s">
        <v>759</v>
      </c>
      <c r="E468" s="97" t="s">
        <v>1980</v>
      </c>
      <c r="F468" s="98">
        <v>1</v>
      </c>
      <c r="G468" s="99">
        <v>4541900</v>
      </c>
      <c r="H468" s="100">
        <v>39524</v>
      </c>
      <c r="I468" s="97" t="s">
        <v>1043</v>
      </c>
    </row>
    <row r="469" spans="1:9" ht="40.200000000000003">
      <c r="A469">
        <v>474</v>
      </c>
      <c r="B469" s="97" t="s">
        <v>1981</v>
      </c>
      <c r="C469" s="98" t="b">
        <v>1</v>
      </c>
      <c r="D469" s="97" t="s">
        <v>778</v>
      </c>
      <c r="E469" s="97" t="s">
        <v>1982</v>
      </c>
      <c r="F469" s="98">
        <v>1</v>
      </c>
      <c r="G469" s="99">
        <v>4510000</v>
      </c>
      <c r="H469" s="100">
        <v>40623</v>
      </c>
      <c r="I469" s="97" t="s">
        <v>1983</v>
      </c>
    </row>
    <row r="470" spans="1:9">
      <c r="A470">
        <v>475</v>
      </c>
      <c r="B470" s="97" t="s">
        <v>1984</v>
      </c>
      <c r="C470" s="98" t="b">
        <v>1</v>
      </c>
      <c r="D470" s="97" t="s">
        <v>759</v>
      </c>
      <c r="E470" s="97" t="s">
        <v>1985</v>
      </c>
      <c r="F470" s="98">
        <v>1</v>
      </c>
      <c r="G470" s="99">
        <v>4500000</v>
      </c>
      <c r="H470" s="100">
        <v>40340</v>
      </c>
      <c r="I470" s="97" t="s">
        <v>1986</v>
      </c>
    </row>
    <row r="471" spans="1:9" ht="40.200000000000003">
      <c r="A471">
        <v>479</v>
      </c>
      <c r="B471" s="97" t="s">
        <v>1987</v>
      </c>
      <c r="C471" s="98" t="b">
        <v>1</v>
      </c>
      <c r="D471" s="97" t="s">
        <v>778</v>
      </c>
      <c r="E471" s="97" t="s">
        <v>1988</v>
      </c>
      <c r="F471" s="98">
        <v>1</v>
      </c>
      <c r="G471" s="99">
        <v>4420000</v>
      </c>
      <c r="H471" s="100">
        <v>40623</v>
      </c>
      <c r="I471" s="97" t="s">
        <v>1983</v>
      </c>
    </row>
    <row r="472" spans="1:9" ht="27">
      <c r="A472">
        <v>480</v>
      </c>
      <c r="B472" s="97" t="s">
        <v>1989</v>
      </c>
      <c r="C472" s="98" t="b">
        <v>1</v>
      </c>
      <c r="D472" s="97" t="s">
        <v>683</v>
      </c>
      <c r="E472" s="97" t="s">
        <v>1990</v>
      </c>
      <c r="F472" s="98">
        <v>1</v>
      </c>
      <c r="G472" s="99">
        <v>4400000</v>
      </c>
      <c r="H472" s="100">
        <v>40281</v>
      </c>
      <c r="I472" s="97" t="s">
        <v>1117</v>
      </c>
    </row>
    <row r="473" spans="1:9">
      <c r="A473">
        <v>481</v>
      </c>
      <c r="B473" s="97" t="s">
        <v>1991</v>
      </c>
      <c r="C473" s="98" t="b">
        <v>1</v>
      </c>
      <c r="D473" s="97" t="s">
        <v>759</v>
      </c>
      <c r="E473" s="97" t="s">
        <v>1992</v>
      </c>
      <c r="F473" s="98">
        <v>1</v>
      </c>
      <c r="G473" s="99">
        <v>4363637</v>
      </c>
      <c r="H473" s="100">
        <v>41138</v>
      </c>
      <c r="I473" s="97" t="s">
        <v>1970</v>
      </c>
    </row>
    <row r="474" spans="1:9" ht="27">
      <c r="A474">
        <v>483</v>
      </c>
      <c r="B474" s="97" t="s">
        <v>1993</v>
      </c>
      <c r="C474" s="98" t="b">
        <v>1</v>
      </c>
      <c r="D474" s="97" t="s">
        <v>759</v>
      </c>
      <c r="E474" s="97" t="s">
        <v>1994</v>
      </c>
      <c r="F474" s="98">
        <v>1</v>
      </c>
      <c r="G474" s="99">
        <v>4200000</v>
      </c>
      <c r="H474" s="100">
        <v>40516</v>
      </c>
      <c r="I474" s="97" t="s">
        <v>1995</v>
      </c>
    </row>
    <row r="475" spans="1:9">
      <c r="A475">
        <v>484</v>
      </c>
      <c r="B475" s="97" t="s">
        <v>1041</v>
      </c>
      <c r="C475" s="98" t="b">
        <v>1</v>
      </c>
      <c r="D475" s="97" t="s">
        <v>672</v>
      </c>
      <c r="E475" s="97" t="s">
        <v>1042</v>
      </c>
      <c r="F475" s="98">
        <v>1</v>
      </c>
      <c r="G475" s="99">
        <v>4150000</v>
      </c>
      <c r="H475" s="100">
        <v>38762</v>
      </c>
      <c r="I475" s="97" t="s">
        <v>1043</v>
      </c>
    </row>
    <row r="476" spans="1:9" ht="40.200000000000003">
      <c r="A476">
        <v>485</v>
      </c>
      <c r="B476" s="97" t="s">
        <v>1996</v>
      </c>
      <c r="C476" s="98" t="b">
        <v>1</v>
      </c>
      <c r="D476" s="97" t="s">
        <v>887</v>
      </c>
      <c r="E476" s="97" t="s">
        <v>1997</v>
      </c>
      <c r="F476" s="98">
        <v>5</v>
      </c>
      <c r="G476" s="99">
        <v>4150000</v>
      </c>
      <c r="H476" s="100">
        <v>40802</v>
      </c>
      <c r="I476" s="97" t="s">
        <v>1208</v>
      </c>
    </row>
    <row r="477" spans="1:9" ht="40.200000000000003">
      <c r="A477">
        <v>486</v>
      </c>
      <c r="B477" s="97" t="s">
        <v>1998</v>
      </c>
      <c r="C477" s="98" t="b">
        <v>1</v>
      </c>
      <c r="D477" s="97" t="s">
        <v>887</v>
      </c>
      <c r="E477" s="97" t="s">
        <v>1999</v>
      </c>
      <c r="F477" s="98">
        <v>20</v>
      </c>
      <c r="G477" s="99">
        <v>4150000</v>
      </c>
      <c r="H477" s="100">
        <v>40883</v>
      </c>
      <c r="I477" s="97" t="s">
        <v>1208</v>
      </c>
    </row>
    <row r="478" spans="1:9" ht="27">
      <c r="A478">
        <v>487</v>
      </c>
      <c r="B478" s="97" t="s">
        <v>2000</v>
      </c>
      <c r="C478" s="98" t="b">
        <v>0</v>
      </c>
      <c r="D478" s="97" t="s">
        <v>681</v>
      </c>
      <c r="E478" s="97" t="s">
        <v>2001</v>
      </c>
      <c r="F478" s="98">
        <v>1</v>
      </c>
      <c r="G478" s="99">
        <v>4145544</v>
      </c>
      <c r="H478" s="100">
        <v>38855</v>
      </c>
      <c r="I478" s="97" t="s">
        <v>2002</v>
      </c>
    </row>
    <row r="479" spans="1:9" ht="27">
      <c r="A479">
        <v>488</v>
      </c>
      <c r="B479" s="97" t="s">
        <v>2003</v>
      </c>
      <c r="C479" s="98" t="b">
        <v>1</v>
      </c>
      <c r="D479" s="97" t="s">
        <v>887</v>
      </c>
      <c r="E479" s="97" t="s">
        <v>2004</v>
      </c>
      <c r="F479" s="98">
        <v>1</v>
      </c>
      <c r="G479" s="99">
        <v>4126460</v>
      </c>
      <c r="H479" s="100">
        <v>39826</v>
      </c>
      <c r="I479" s="97" t="s">
        <v>1130</v>
      </c>
    </row>
    <row r="480" spans="1:9" ht="27">
      <c r="A480">
        <v>489</v>
      </c>
      <c r="B480" s="97" t="s">
        <v>2005</v>
      </c>
      <c r="C480" s="98" t="b">
        <v>1</v>
      </c>
      <c r="D480" s="97" t="s">
        <v>784</v>
      </c>
      <c r="E480" s="97" t="s">
        <v>2006</v>
      </c>
      <c r="F480" s="98">
        <v>1</v>
      </c>
      <c r="G480" s="99">
        <v>4110000</v>
      </c>
      <c r="H480" s="100">
        <v>38856</v>
      </c>
      <c r="I480" s="97" t="s">
        <v>2007</v>
      </c>
    </row>
    <row r="481" spans="1:9" ht="27">
      <c r="A481">
        <v>490</v>
      </c>
      <c r="B481" s="97" t="s">
        <v>2008</v>
      </c>
      <c r="C481" s="98" t="b">
        <v>1</v>
      </c>
      <c r="D481" s="97" t="s">
        <v>759</v>
      </c>
      <c r="E481" s="97" t="s">
        <v>2009</v>
      </c>
      <c r="F481" s="98">
        <v>4</v>
      </c>
      <c r="G481" s="99">
        <v>4100000</v>
      </c>
      <c r="H481" s="100">
        <v>40504</v>
      </c>
      <c r="I481" s="97" t="s">
        <v>2010</v>
      </c>
    </row>
    <row r="482" spans="1:9" ht="27">
      <c r="A482">
        <v>491</v>
      </c>
      <c r="B482" s="97" t="s">
        <v>2011</v>
      </c>
      <c r="C482" s="98" t="b">
        <v>1</v>
      </c>
      <c r="D482" s="97" t="s">
        <v>759</v>
      </c>
      <c r="E482" s="97" t="s">
        <v>2012</v>
      </c>
      <c r="F482" s="98">
        <v>1</v>
      </c>
      <c r="G482" s="99">
        <v>4100000</v>
      </c>
      <c r="H482" s="100">
        <v>40515</v>
      </c>
      <c r="I482" s="97" t="s">
        <v>1995</v>
      </c>
    </row>
    <row r="483" spans="1:9" ht="27">
      <c r="A483">
        <v>492</v>
      </c>
      <c r="B483" s="97" t="s">
        <v>2013</v>
      </c>
      <c r="C483" s="98" t="b">
        <v>1</v>
      </c>
      <c r="D483" s="97" t="s">
        <v>759</v>
      </c>
      <c r="E483" s="97" t="s">
        <v>2014</v>
      </c>
      <c r="F483" s="98">
        <v>1</v>
      </c>
      <c r="G483" s="99">
        <v>4090909</v>
      </c>
      <c r="H483" s="100">
        <v>39708</v>
      </c>
      <c r="I483" s="97" t="s">
        <v>1970</v>
      </c>
    </row>
    <row r="484" spans="1:9">
      <c r="A484">
        <v>493</v>
      </c>
      <c r="B484" s="97" t="s">
        <v>2015</v>
      </c>
      <c r="C484" s="98" t="b">
        <v>1</v>
      </c>
      <c r="D484" s="97" t="s">
        <v>847</v>
      </c>
      <c r="E484" s="97" t="s">
        <v>2016</v>
      </c>
      <c r="F484" s="98">
        <v>1</v>
      </c>
      <c r="G484" s="99">
        <v>4000000</v>
      </c>
      <c r="H484" s="100">
        <v>38951</v>
      </c>
      <c r="I484" s="97" t="s">
        <v>1852</v>
      </c>
    </row>
    <row r="485" spans="1:9" ht="27">
      <c r="A485">
        <v>494</v>
      </c>
      <c r="B485" s="97" t="s">
        <v>2017</v>
      </c>
      <c r="C485" s="98" t="b">
        <v>1</v>
      </c>
      <c r="D485" s="97" t="s">
        <v>759</v>
      </c>
      <c r="E485" s="97" t="s">
        <v>2018</v>
      </c>
      <c r="F485" s="98">
        <v>5</v>
      </c>
      <c r="G485" s="99">
        <v>4000000</v>
      </c>
      <c r="H485" s="100">
        <v>40571</v>
      </c>
      <c r="I485" s="97" t="s">
        <v>2019</v>
      </c>
    </row>
    <row r="486" spans="1:9">
      <c r="A486">
        <v>495</v>
      </c>
      <c r="B486" s="97" t="s">
        <v>2020</v>
      </c>
      <c r="C486" s="98" t="b">
        <v>1</v>
      </c>
      <c r="D486" s="97" t="s">
        <v>308</v>
      </c>
      <c r="E486" s="97" t="s">
        <v>2021</v>
      </c>
      <c r="F486" s="98">
        <v>1</v>
      </c>
      <c r="G486" s="99">
        <v>4000000</v>
      </c>
      <c r="H486" s="100">
        <v>41467</v>
      </c>
      <c r="I486" s="97" t="s">
        <v>1921</v>
      </c>
    </row>
    <row r="487" spans="1:9">
      <c r="A487">
        <v>496</v>
      </c>
      <c r="B487" s="97" t="s">
        <v>2022</v>
      </c>
      <c r="C487" s="98" t="b">
        <v>1</v>
      </c>
      <c r="D487" s="97" t="s">
        <v>308</v>
      </c>
      <c r="E487" s="97" t="s">
        <v>2021</v>
      </c>
      <c r="F487" s="98">
        <v>1</v>
      </c>
      <c r="G487" s="99">
        <v>4000000</v>
      </c>
      <c r="H487" s="100">
        <v>41467</v>
      </c>
      <c r="I487" s="97" t="s">
        <v>1921</v>
      </c>
    </row>
    <row r="488" spans="1:9">
      <c r="A488">
        <v>497</v>
      </c>
      <c r="B488" s="97" t="s">
        <v>2023</v>
      </c>
      <c r="C488" s="98" t="b">
        <v>1</v>
      </c>
      <c r="D488" s="97" t="s">
        <v>887</v>
      </c>
      <c r="E488" s="97" t="s">
        <v>2024</v>
      </c>
      <c r="F488" s="98">
        <v>30</v>
      </c>
      <c r="G488" s="99">
        <v>3990000</v>
      </c>
      <c r="H488" s="100">
        <v>41062</v>
      </c>
      <c r="I488" s="97" t="s">
        <v>1942</v>
      </c>
    </row>
    <row r="489" spans="1:9" ht="27">
      <c r="A489">
        <v>498</v>
      </c>
      <c r="B489" s="97" t="s">
        <v>2025</v>
      </c>
      <c r="C489" s="98" t="b">
        <v>1</v>
      </c>
      <c r="D489" s="97" t="s">
        <v>759</v>
      </c>
      <c r="E489" s="97" t="s">
        <v>2026</v>
      </c>
      <c r="F489" s="98">
        <v>1</v>
      </c>
      <c r="G489" s="99">
        <v>3970000</v>
      </c>
      <c r="H489" s="100">
        <v>40428</v>
      </c>
      <c r="I489" s="97" t="s">
        <v>2019</v>
      </c>
    </row>
    <row r="490" spans="1:9" ht="27">
      <c r="A490">
        <v>499</v>
      </c>
      <c r="B490" s="97" t="s">
        <v>2027</v>
      </c>
      <c r="C490" s="98" t="b">
        <v>1</v>
      </c>
      <c r="D490" s="97" t="s">
        <v>759</v>
      </c>
      <c r="E490" s="97" t="s">
        <v>2028</v>
      </c>
      <c r="F490" s="98">
        <v>1</v>
      </c>
      <c r="G490" s="99">
        <v>3970000</v>
      </c>
      <c r="H490" s="100">
        <v>40428</v>
      </c>
      <c r="I490" s="97" t="s">
        <v>1995</v>
      </c>
    </row>
    <row r="491" spans="1:9" ht="40.200000000000003">
      <c r="A491">
        <v>500</v>
      </c>
      <c r="B491" s="97" t="s">
        <v>2029</v>
      </c>
      <c r="C491" s="98" t="b">
        <v>1</v>
      </c>
      <c r="D491" s="97" t="s">
        <v>759</v>
      </c>
      <c r="E491" s="97" t="s">
        <v>2030</v>
      </c>
      <c r="F491" s="98">
        <v>3</v>
      </c>
      <c r="G491" s="99">
        <v>3927273</v>
      </c>
      <c r="H491" s="100">
        <v>39630</v>
      </c>
      <c r="I491" s="97" t="s">
        <v>2031</v>
      </c>
    </row>
    <row r="492" spans="1:9" ht="40.200000000000003">
      <c r="A492">
        <v>501</v>
      </c>
      <c r="B492" s="97" t="s">
        <v>2032</v>
      </c>
      <c r="C492" s="98" t="b">
        <v>1</v>
      </c>
      <c r="D492" s="97" t="s">
        <v>759</v>
      </c>
      <c r="E492" s="97" t="s">
        <v>2030</v>
      </c>
      <c r="F492" s="98">
        <v>3</v>
      </c>
      <c r="G492" s="99">
        <v>3927273</v>
      </c>
      <c r="H492" s="100">
        <v>39630</v>
      </c>
      <c r="I492" s="97" t="s">
        <v>2031</v>
      </c>
    </row>
    <row r="493" spans="1:9">
      <c r="A493">
        <v>502</v>
      </c>
      <c r="B493" s="97" t="s">
        <v>2033</v>
      </c>
      <c r="C493" s="98" t="b">
        <v>1</v>
      </c>
      <c r="D493" s="97" t="s">
        <v>944</v>
      </c>
      <c r="E493" s="97" t="s">
        <v>2034</v>
      </c>
      <c r="F493" s="98">
        <v>1</v>
      </c>
      <c r="G493" s="99">
        <v>3927273</v>
      </c>
      <c r="H493" s="100">
        <v>41535</v>
      </c>
      <c r="I493" s="97" t="s">
        <v>2035</v>
      </c>
    </row>
    <row r="494" spans="1:9">
      <c r="A494">
        <v>503</v>
      </c>
      <c r="B494" s="97" t="s">
        <v>2037</v>
      </c>
      <c r="C494" s="98" t="b">
        <v>1</v>
      </c>
      <c r="D494" s="97" t="s">
        <v>683</v>
      </c>
      <c r="E494" s="97" t="s">
        <v>2038</v>
      </c>
      <c r="F494" s="98">
        <v>1</v>
      </c>
      <c r="G494" s="99">
        <v>3900000</v>
      </c>
      <c r="H494" s="100">
        <v>41326</v>
      </c>
      <c r="I494" s="97" t="s">
        <v>1817</v>
      </c>
    </row>
    <row r="495" spans="1:9">
      <c r="A495">
        <v>504</v>
      </c>
      <c r="B495" s="97" t="s">
        <v>2039</v>
      </c>
      <c r="C495" s="98" t="b">
        <v>1</v>
      </c>
      <c r="D495" s="97" t="s">
        <v>683</v>
      </c>
      <c r="E495" s="97" t="s">
        <v>2040</v>
      </c>
      <c r="F495" s="98">
        <v>1</v>
      </c>
      <c r="G495" s="99">
        <v>3900000</v>
      </c>
      <c r="H495" s="100">
        <v>41379</v>
      </c>
      <c r="I495" s="97" t="s">
        <v>1817</v>
      </c>
    </row>
    <row r="496" spans="1:9">
      <c r="A496">
        <v>505</v>
      </c>
      <c r="B496" s="97" t="s">
        <v>2041</v>
      </c>
      <c r="C496" s="98" t="b">
        <v>1</v>
      </c>
      <c r="D496" s="97" t="s">
        <v>308</v>
      </c>
      <c r="E496" s="97" t="s">
        <v>2042</v>
      </c>
      <c r="F496" s="98">
        <v>1</v>
      </c>
      <c r="G496" s="99">
        <v>3900000</v>
      </c>
      <c r="H496" s="100">
        <v>41467</v>
      </c>
      <c r="I496" s="97" t="s">
        <v>1921</v>
      </c>
    </row>
    <row r="497" spans="1:9">
      <c r="A497">
        <v>506</v>
      </c>
      <c r="B497" s="97" t="s">
        <v>2043</v>
      </c>
      <c r="C497" s="98" t="b">
        <v>1</v>
      </c>
      <c r="D497" s="97" t="s">
        <v>308</v>
      </c>
      <c r="E497" s="97" t="s">
        <v>2044</v>
      </c>
      <c r="F497" s="98">
        <v>1</v>
      </c>
      <c r="G497" s="99">
        <v>3900000</v>
      </c>
      <c r="H497" s="100">
        <v>41467</v>
      </c>
      <c r="I497" s="97" t="s">
        <v>1921</v>
      </c>
    </row>
    <row r="498" spans="1:9" ht="27">
      <c r="A498">
        <v>507</v>
      </c>
      <c r="B498" s="97" t="s">
        <v>2045</v>
      </c>
      <c r="C498" s="98" t="b">
        <v>1</v>
      </c>
      <c r="D498" s="97" t="s">
        <v>759</v>
      </c>
      <c r="E498" s="97" t="s">
        <v>2046</v>
      </c>
      <c r="F498" s="98">
        <v>2</v>
      </c>
      <c r="G498" s="99">
        <v>3890909</v>
      </c>
      <c r="H498" s="100">
        <v>39643</v>
      </c>
      <c r="I498" s="97" t="s">
        <v>2047</v>
      </c>
    </row>
    <row r="499" spans="1:9" ht="40.200000000000003">
      <c r="A499">
        <v>508</v>
      </c>
      <c r="B499" s="97" t="s">
        <v>2048</v>
      </c>
      <c r="C499" s="98" t="b">
        <v>1</v>
      </c>
      <c r="D499" s="97" t="s">
        <v>691</v>
      </c>
      <c r="E499" s="97" t="s">
        <v>2049</v>
      </c>
      <c r="F499" s="98">
        <v>1</v>
      </c>
      <c r="G499" s="99">
        <v>3810000</v>
      </c>
      <c r="H499" s="100">
        <v>40850</v>
      </c>
      <c r="I499" s="97" t="s">
        <v>1208</v>
      </c>
    </row>
    <row r="500" spans="1:9" ht="40.200000000000003">
      <c r="A500">
        <v>509</v>
      </c>
      <c r="B500" s="97" t="s">
        <v>2050</v>
      </c>
      <c r="C500" s="98" t="b">
        <v>1</v>
      </c>
      <c r="D500" s="97" t="s">
        <v>691</v>
      </c>
      <c r="E500" s="97" t="s">
        <v>2051</v>
      </c>
      <c r="F500" s="98">
        <v>3</v>
      </c>
      <c r="G500" s="99">
        <v>3810000</v>
      </c>
      <c r="H500" s="100">
        <v>40850</v>
      </c>
      <c r="I500" s="97" t="s">
        <v>1208</v>
      </c>
    </row>
    <row r="501" spans="1:9" ht="27">
      <c r="A501">
        <v>511</v>
      </c>
      <c r="B501" s="97" t="s">
        <v>2052</v>
      </c>
      <c r="C501" s="98" t="b">
        <v>1</v>
      </c>
      <c r="D501" s="97" t="s">
        <v>682</v>
      </c>
      <c r="E501" s="97" t="s">
        <v>2053</v>
      </c>
      <c r="F501" s="98">
        <v>1</v>
      </c>
      <c r="G501" s="99">
        <v>3720000</v>
      </c>
      <c r="H501" s="100">
        <v>39809</v>
      </c>
      <c r="I501" s="97" t="s">
        <v>1199</v>
      </c>
    </row>
    <row r="502" spans="1:9">
      <c r="A502">
        <v>512</v>
      </c>
      <c r="B502" s="97" t="s">
        <v>2054</v>
      </c>
      <c r="C502" s="98" t="b">
        <v>1</v>
      </c>
      <c r="D502" s="97" t="s">
        <v>846</v>
      </c>
      <c r="E502" s="97" t="s">
        <v>2055</v>
      </c>
      <c r="F502" s="98">
        <v>1</v>
      </c>
      <c r="G502" s="99">
        <v>3645455</v>
      </c>
      <c r="H502" s="100">
        <v>41386</v>
      </c>
      <c r="I502" s="97" t="s">
        <v>1970</v>
      </c>
    </row>
    <row r="503" spans="1:9">
      <c r="A503">
        <v>514</v>
      </c>
      <c r="B503" s="97" t="s">
        <v>2057</v>
      </c>
      <c r="C503" s="98" t="b">
        <v>1</v>
      </c>
      <c r="D503" s="97" t="s">
        <v>843</v>
      </c>
      <c r="E503" s="97" t="s">
        <v>2058</v>
      </c>
      <c r="F503" s="98">
        <v>1</v>
      </c>
      <c r="G503" s="99">
        <v>3600000</v>
      </c>
      <c r="H503" s="100">
        <v>41712</v>
      </c>
      <c r="I503" s="97" t="s">
        <v>2059</v>
      </c>
    </row>
    <row r="504" spans="1:9" ht="40.200000000000003">
      <c r="A504">
        <v>515</v>
      </c>
      <c r="B504" s="97" t="s">
        <v>2060</v>
      </c>
      <c r="C504" s="98" t="b">
        <v>1</v>
      </c>
      <c r="D504" s="97" t="s">
        <v>696</v>
      </c>
      <c r="E504" s="97" t="s">
        <v>2061</v>
      </c>
      <c r="F504" s="98">
        <v>1</v>
      </c>
      <c r="G504" s="99">
        <v>3580920</v>
      </c>
      <c r="H504" s="100">
        <v>41197</v>
      </c>
      <c r="I504" s="97" t="s">
        <v>1975</v>
      </c>
    </row>
    <row r="505" spans="1:9" ht="27">
      <c r="A505">
        <v>516</v>
      </c>
      <c r="B505" s="97" t="s">
        <v>2062</v>
      </c>
      <c r="C505" s="98" t="b">
        <v>1</v>
      </c>
      <c r="D505" s="97" t="s">
        <v>682</v>
      </c>
      <c r="E505" s="97" t="s">
        <v>2063</v>
      </c>
      <c r="F505" s="98">
        <v>1</v>
      </c>
      <c r="G505" s="99">
        <v>3550000</v>
      </c>
      <c r="H505" s="100">
        <v>40107</v>
      </c>
      <c r="I505" s="97" t="s">
        <v>1193</v>
      </c>
    </row>
    <row r="506" spans="1:9">
      <c r="A506">
        <v>517</v>
      </c>
      <c r="B506" s="97" t="s">
        <v>2064</v>
      </c>
      <c r="C506" s="98" t="b">
        <v>1</v>
      </c>
      <c r="D506" s="97" t="s">
        <v>759</v>
      </c>
      <c r="E506" s="97" t="s">
        <v>2065</v>
      </c>
      <c r="F506" s="98">
        <v>1</v>
      </c>
      <c r="G506" s="99">
        <v>3500000</v>
      </c>
      <c r="H506" s="100">
        <v>41311</v>
      </c>
      <c r="I506" s="97" t="s">
        <v>1506</v>
      </c>
    </row>
    <row r="507" spans="1:9">
      <c r="A507">
        <v>518</v>
      </c>
      <c r="B507" s="97" t="s">
        <v>2066</v>
      </c>
      <c r="C507" s="98" t="b">
        <v>1</v>
      </c>
      <c r="D507" s="97" t="s">
        <v>759</v>
      </c>
      <c r="E507" s="97" t="s">
        <v>2065</v>
      </c>
      <c r="F507" s="98">
        <v>1</v>
      </c>
      <c r="G507" s="99">
        <v>3500000</v>
      </c>
      <c r="H507" s="100">
        <v>41311</v>
      </c>
      <c r="I507" s="97" t="s">
        <v>1506</v>
      </c>
    </row>
    <row r="508" spans="1:9">
      <c r="A508">
        <v>519</v>
      </c>
      <c r="B508" s="97" t="s">
        <v>2067</v>
      </c>
      <c r="C508" s="98" t="b">
        <v>1</v>
      </c>
      <c r="D508" s="97" t="s">
        <v>759</v>
      </c>
      <c r="E508" s="97" t="s">
        <v>2065</v>
      </c>
      <c r="F508" s="98">
        <v>1</v>
      </c>
      <c r="G508" s="99">
        <v>3500000</v>
      </c>
      <c r="H508" s="100">
        <v>41312</v>
      </c>
      <c r="I508" s="97" t="s">
        <v>1506</v>
      </c>
    </row>
    <row r="509" spans="1:9" ht="40.200000000000003">
      <c r="A509">
        <v>520</v>
      </c>
      <c r="B509" s="97" t="s">
        <v>2068</v>
      </c>
      <c r="C509" s="98" t="b">
        <v>1</v>
      </c>
      <c r="D509" s="97" t="s">
        <v>953</v>
      </c>
      <c r="E509" s="97" t="s">
        <v>2069</v>
      </c>
      <c r="F509" s="98">
        <v>1</v>
      </c>
      <c r="G509" s="99">
        <v>3481000</v>
      </c>
      <c r="H509" s="100">
        <v>41473</v>
      </c>
      <c r="I509" s="97" t="s">
        <v>2070</v>
      </c>
    </row>
    <row r="510" spans="1:9">
      <c r="A510">
        <v>521</v>
      </c>
      <c r="B510" s="97" t="s">
        <v>2071</v>
      </c>
      <c r="C510" s="98" t="b">
        <v>1</v>
      </c>
      <c r="D510" s="97" t="s">
        <v>953</v>
      </c>
      <c r="E510" s="97" t="s">
        <v>2072</v>
      </c>
      <c r="F510" s="98">
        <v>1</v>
      </c>
      <c r="G510" s="99">
        <v>3481000</v>
      </c>
      <c r="H510" s="100">
        <v>41593</v>
      </c>
      <c r="I510" s="97" t="s">
        <v>1043</v>
      </c>
    </row>
    <row r="511" spans="1:9" ht="53.4">
      <c r="A511">
        <v>522</v>
      </c>
      <c r="B511" s="97" t="s">
        <v>2073</v>
      </c>
      <c r="C511" s="98" t="b">
        <v>1</v>
      </c>
      <c r="D511" s="97" t="s">
        <v>953</v>
      </c>
      <c r="E511" s="97" t="s">
        <v>340</v>
      </c>
      <c r="F511" s="98">
        <v>1</v>
      </c>
      <c r="G511" s="99">
        <v>3445455</v>
      </c>
      <c r="H511" s="100">
        <v>41368</v>
      </c>
      <c r="I511" s="97" t="s">
        <v>2074</v>
      </c>
    </row>
    <row r="512" spans="1:9">
      <c r="A512">
        <v>523</v>
      </c>
      <c r="B512" s="97" t="s">
        <v>1044</v>
      </c>
      <c r="C512" s="98" t="b">
        <v>1</v>
      </c>
      <c r="D512" s="97" t="s">
        <v>672</v>
      </c>
      <c r="E512" s="97" t="s">
        <v>1045</v>
      </c>
      <c r="F512" s="98">
        <v>2</v>
      </c>
      <c r="G512" s="99">
        <v>3400000</v>
      </c>
      <c r="H512" s="100">
        <v>38832</v>
      </c>
      <c r="I512" s="97" t="s">
        <v>1046</v>
      </c>
    </row>
    <row r="513" spans="1:9">
      <c r="A513">
        <v>524</v>
      </c>
      <c r="B513" s="97" t="s">
        <v>1047</v>
      </c>
      <c r="C513" s="98" t="b">
        <v>1</v>
      </c>
      <c r="D513" s="97" t="s">
        <v>672</v>
      </c>
      <c r="E513" s="97" t="s">
        <v>1045</v>
      </c>
      <c r="F513" s="98">
        <v>2</v>
      </c>
      <c r="G513" s="99">
        <v>3400000</v>
      </c>
      <c r="H513" s="100">
        <v>38805</v>
      </c>
      <c r="I513" s="97" t="s">
        <v>1046</v>
      </c>
    </row>
    <row r="514" spans="1:9">
      <c r="A514">
        <v>525</v>
      </c>
      <c r="B514" s="97" t="s">
        <v>1048</v>
      </c>
      <c r="C514" s="98" t="b">
        <v>1</v>
      </c>
      <c r="D514" s="97" t="s">
        <v>672</v>
      </c>
      <c r="E514" s="97" t="s">
        <v>1045</v>
      </c>
      <c r="F514" s="98">
        <v>2</v>
      </c>
      <c r="G514" s="99">
        <v>3400000</v>
      </c>
      <c r="H514" s="100">
        <v>38834</v>
      </c>
      <c r="I514" s="97" t="s">
        <v>1046</v>
      </c>
    </row>
    <row r="515" spans="1:9" ht="27">
      <c r="A515">
        <v>526</v>
      </c>
      <c r="B515" s="97" t="s">
        <v>2075</v>
      </c>
      <c r="C515" s="98" t="b">
        <v>1</v>
      </c>
      <c r="D515" s="97" t="s">
        <v>681</v>
      </c>
      <c r="E515" s="97" t="s">
        <v>2076</v>
      </c>
      <c r="F515" s="98">
        <v>1</v>
      </c>
      <c r="G515" s="99">
        <v>3400000</v>
      </c>
      <c r="H515" s="100">
        <v>39382</v>
      </c>
      <c r="I515" s="97" t="s">
        <v>1779</v>
      </c>
    </row>
    <row r="516" spans="1:9" ht="27">
      <c r="A516">
        <v>528</v>
      </c>
      <c r="B516" s="97" t="s">
        <v>2077</v>
      </c>
      <c r="C516" s="98" t="b">
        <v>1</v>
      </c>
      <c r="D516" s="97" t="s">
        <v>887</v>
      </c>
      <c r="E516" s="97" t="s">
        <v>2078</v>
      </c>
      <c r="F516" s="98">
        <v>1</v>
      </c>
      <c r="G516" s="99">
        <v>3390000</v>
      </c>
      <c r="H516" s="100">
        <v>40259</v>
      </c>
      <c r="I516" s="97" t="s">
        <v>1721</v>
      </c>
    </row>
    <row r="517" spans="1:9" ht="27">
      <c r="A517">
        <v>529</v>
      </c>
      <c r="B517" s="97" t="s">
        <v>2079</v>
      </c>
      <c r="C517" s="98" t="b">
        <v>1</v>
      </c>
      <c r="D517" s="97" t="s">
        <v>308</v>
      </c>
      <c r="E517" s="97" t="s">
        <v>2080</v>
      </c>
      <c r="F517" s="98">
        <v>1</v>
      </c>
      <c r="G517" s="99">
        <v>3380000</v>
      </c>
      <c r="H517" s="100">
        <v>41082</v>
      </c>
      <c r="I517" s="97" t="s">
        <v>2081</v>
      </c>
    </row>
    <row r="518" spans="1:9">
      <c r="A518">
        <v>530</v>
      </c>
      <c r="B518" s="97" t="s">
        <v>2082</v>
      </c>
      <c r="C518" s="98" t="b">
        <v>1</v>
      </c>
      <c r="D518" s="97" t="s">
        <v>308</v>
      </c>
      <c r="E518" s="97" t="s">
        <v>2083</v>
      </c>
      <c r="F518" s="98">
        <v>1</v>
      </c>
      <c r="G518" s="99">
        <v>3380000</v>
      </c>
      <c r="H518" s="100">
        <v>41115</v>
      </c>
      <c r="I518" s="97" t="s">
        <v>1751</v>
      </c>
    </row>
    <row r="519" spans="1:9" ht="40.200000000000003">
      <c r="A519">
        <v>531</v>
      </c>
      <c r="B519" s="97" t="s">
        <v>2084</v>
      </c>
      <c r="C519" s="98" t="b">
        <v>1</v>
      </c>
      <c r="D519" s="97" t="s">
        <v>887</v>
      </c>
      <c r="E519" s="97" t="s">
        <v>2085</v>
      </c>
      <c r="F519" s="98">
        <v>3</v>
      </c>
      <c r="G519" s="99">
        <v>3375000</v>
      </c>
      <c r="H519" s="100">
        <v>40640</v>
      </c>
      <c r="I519" s="97" t="s">
        <v>1208</v>
      </c>
    </row>
    <row r="520" spans="1:9" ht="40.200000000000003">
      <c r="A520">
        <v>532</v>
      </c>
      <c r="B520" s="97" t="s">
        <v>2086</v>
      </c>
      <c r="C520" s="98" t="b">
        <v>1</v>
      </c>
      <c r="D520" s="97" t="s">
        <v>887</v>
      </c>
      <c r="E520" s="97" t="s">
        <v>2087</v>
      </c>
      <c r="F520" s="98">
        <v>1</v>
      </c>
      <c r="G520" s="99">
        <v>3375000</v>
      </c>
      <c r="H520" s="100">
        <v>40658</v>
      </c>
      <c r="I520" s="97" t="s">
        <v>2088</v>
      </c>
    </row>
    <row r="521" spans="1:9" ht="40.200000000000003">
      <c r="A521">
        <v>533</v>
      </c>
      <c r="B521" s="97" t="s">
        <v>2089</v>
      </c>
      <c r="C521" s="98" t="b">
        <v>1</v>
      </c>
      <c r="D521" s="97" t="s">
        <v>887</v>
      </c>
      <c r="E521" s="97" t="s">
        <v>2090</v>
      </c>
      <c r="F521" s="98">
        <v>1</v>
      </c>
      <c r="G521" s="99">
        <v>3375000</v>
      </c>
      <c r="H521" s="100">
        <v>40687</v>
      </c>
      <c r="I521" s="97" t="s">
        <v>1208</v>
      </c>
    </row>
    <row r="522" spans="1:9" ht="40.200000000000003">
      <c r="A522">
        <v>534</v>
      </c>
      <c r="B522" s="97" t="s">
        <v>2091</v>
      </c>
      <c r="C522" s="98" t="b">
        <v>1</v>
      </c>
      <c r="D522" s="97" t="s">
        <v>887</v>
      </c>
      <c r="E522" s="97" t="s">
        <v>2092</v>
      </c>
      <c r="F522" s="98">
        <v>1</v>
      </c>
      <c r="G522" s="99">
        <v>3375000</v>
      </c>
      <c r="H522" s="100">
        <v>40687</v>
      </c>
      <c r="I522" s="97" t="s">
        <v>1208</v>
      </c>
    </row>
    <row r="523" spans="1:9" ht="40.200000000000003">
      <c r="A523">
        <v>535</v>
      </c>
      <c r="B523" s="97" t="s">
        <v>2093</v>
      </c>
      <c r="C523" s="98" t="b">
        <v>1</v>
      </c>
      <c r="D523" s="97" t="s">
        <v>887</v>
      </c>
      <c r="E523" s="97" t="s">
        <v>2094</v>
      </c>
      <c r="F523" s="98">
        <v>4</v>
      </c>
      <c r="G523" s="99">
        <v>3375000</v>
      </c>
      <c r="H523" s="100">
        <v>40711</v>
      </c>
      <c r="I523" s="97" t="s">
        <v>1208</v>
      </c>
    </row>
    <row r="524" spans="1:9" ht="40.200000000000003">
      <c r="A524">
        <v>536</v>
      </c>
      <c r="B524" s="97" t="s">
        <v>2095</v>
      </c>
      <c r="C524" s="98" t="b">
        <v>1</v>
      </c>
      <c r="D524" s="97" t="s">
        <v>887</v>
      </c>
      <c r="E524" s="97" t="s">
        <v>2096</v>
      </c>
      <c r="F524" s="98">
        <v>1</v>
      </c>
      <c r="G524" s="99">
        <v>3375000</v>
      </c>
      <c r="H524" s="100">
        <v>40722</v>
      </c>
      <c r="I524" s="97" t="s">
        <v>1435</v>
      </c>
    </row>
    <row r="525" spans="1:9" ht="40.200000000000003">
      <c r="A525">
        <v>537</v>
      </c>
      <c r="B525" s="97" t="s">
        <v>2097</v>
      </c>
      <c r="C525" s="98" t="b">
        <v>1</v>
      </c>
      <c r="D525" s="97" t="s">
        <v>887</v>
      </c>
      <c r="E525" s="97" t="s">
        <v>2098</v>
      </c>
      <c r="F525" s="98">
        <v>1</v>
      </c>
      <c r="G525" s="99">
        <v>3375000</v>
      </c>
      <c r="H525" s="100">
        <v>40751</v>
      </c>
      <c r="I525" s="97" t="s">
        <v>1208</v>
      </c>
    </row>
    <row r="526" spans="1:9" ht="40.200000000000003">
      <c r="A526">
        <v>538</v>
      </c>
      <c r="B526" s="97" t="s">
        <v>2099</v>
      </c>
      <c r="C526" s="98" t="b">
        <v>1</v>
      </c>
      <c r="D526" s="97" t="s">
        <v>887</v>
      </c>
      <c r="E526" s="97" t="s">
        <v>2100</v>
      </c>
      <c r="F526" s="98">
        <v>1</v>
      </c>
      <c r="G526" s="99">
        <v>3375000</v>
      </c>
      <c r="H526" s="100">
        <v>40751</v>
      </c>
      <c r="I526" s="97" t="s">
        <v>1208</v>
      </c>
    </row>
    <row r="527" spans="1:9" ht="40.200000000000003">
      <c r="A527">
        <v>539</v>
      </c>
      <c r="B527" s="97" t="s">
        <v>2101</v>
      </c>
      <c r="C527" s="98" t="b">
        <v>1</v>
      </c>
      <c r="D527" s="97" t="s">
        <v>887</v>
      </c>
      <c r="E527" s="97" t="s">
        <v>2102</v>
      </c>
      <c r="F527" s="98">
        <v>1</v>
      </c>
      <c r="G527" s="99">
        <v>3375000</v>
      </c>
      <c r="H527" s="100">
        <v>40784</v>
      </c>
      <c r="I527" s="97" t="s">
        <v>1208</v>
      </c>
    </row>
    <row r="528" spans="1:9" ht="40.200000000000003">
      <c r="A528">
        <v>540</v>
      </c>
      <c r="B528" s="97" t="s">
        <v>2103</v>
      </c>
      <c r="C528" s="98" t="b">
        <v>1</v>
      </c>
      <c r="D528" s="97" t="s">
        <v>887</v>
      </c>
      <c r="E528" s="97" t="s">
        <v>2104</v>
      </c>
      <c r="F528" s="98">
        <v>1</v>
      </c>
      <c r="G528" s="99">
        <v>3375000</v>
      </c>
      <c r="H528" s="100">
        <v>40784</v>
      </c>
      <c r="I528" s="97" t="s">
        <v>1208</v>
      </c>
    </row>
    <row r="529" spans="1:9" ht="40.200000000000003">
      <c r="A529">
        <v>541</v>
      </c>
      <c r="B529" s="97" t="s">
        <v>2105</v>
      </c>
      <c r="C529" s="98" t="b">
        <v>1</v>
      </c>
      <c r="D529" s="97" t="s">
        <v>887</v>
      </c>
      <c r="E529" s="97" t="s">
        <v>2106</v>
      </c>
      <c r="F529" s="98">
        <v>1</v>
      </c>
      <c r="G529" s="99">
        <v>3375000</v>
      </c>
      <c r="H529" s="100">
        <v>40785</v>
      </c>
      <c r="I529" s="97" t="s">
        <v>1208</v>
      </c>
    </row>
    <row r="530" spans="1:9" ht="40.200000000000003">
      <c r="A530">
        <v>542</v>
      </c>
      <c r="B530" s="97" t="s">
        <v>2107</v>
      </c>
      <c r="C530" s="98" t="b">
        <v>1</v>
      </c>
      <c r="D530" s="97" t="s">
        <v>791</v>
      </c>
      <c r="E530" s="97" t="s">
        <v>2108</v>
      </c>
      <c r="F530" s="98">
        <v>1</v>
      </c>
      <c r="G530" s="99">
        <v>3335000</v>
      </c>
      <c r="H530" s="100">
        <v>39605</v>
      </c>
      <c r="I530" s="97" t="s">
        <v>2109</v>
      </c>
    </row>
    <row r="531" spans="1:9">
      <c r="A531">
        <v>543</v>
      </c>
      <c r="B531" s="97" t="s">
        <v>2110</v>
      </c>
      <c r="C531" s="98" t="b">
        <v>1</v>
      </c>
      <c r="D531" s="97" t="s">
        <v>681</v>
      </c>
      <c r="E531" s="97" t="s">
        <v>2111</v>
      </c>
      <c r="F531" s="98">
        <v>1</v>
      </c>
      <c r="G531" s="99">
        <v>3320000</v>
      </c>
      <c r="H531" s="100">
        <v>39280</v>
      </c>
      <c r="I531" s="97" t="s">
        <v>1746</v>
      </c>
    </row>
    <row r="532" spans="1:9">
      <c r="A532">
        <v>544</v>
      </c>
      <c r="B532" s="97" t="s">
        <v>2112</v>
      </c>
      <c r="C532" s="98" t="b">
        <v>1</v>
      </c>
      <c r="D532" s="97" t="s">
        <v>681</v>
      </c>
      <c r="E532" s="97" t="s">
        <v>2111</v>
      </c>
      <c r="F532" s="98">
        <v>1</v>
      </c>
      <c r="G532" s="99">
        <v>3320000</v>
      </c>
      <c r="H532" s="100">
        <v>39280</v>
      </c>
      <c r="I532" s="97" t="s">
        <v>1746</v>
      </c>
    </row>
    <row r="533" spans="1:9">
      <c r="A533">
        <v>545</v>
      </c>
      <c r="B533" s="97" t="s">
        <v>2113</v>
      </c>
      <c r="C533" s="98" t="b">
        <v>1</v>
      </c>
      <c r="D533" s="97" t="s">
        <v>681</v>
      </c>
      <c r="E533" s="97" t="s">
        <v>2111</v>
      </c>
      <c r="F533" s="98">
        <v>1</v>
      </c>
      <c r="G533" s="99">
        <v>3320000</v>
      </c>
      <c r="H533" s="100">
        <v>39280</v>
      </c>
      <c r="I533" s="97" t="s">
        <v>1746</v>
      </c>
    </row>
    <row r="534" spans="1:9">
      <c r="A534">
        <v>547</v>
      </c>
      <c r="B534" s="97" t="s">
        <v>2114</v>
      </c>
      <c r="C534" s="98" t="b">
        <v>1</v>
      </c>
      <c r="D534" s="97" t="s">
        <v>681</v>
      </c>
      <c r="E534" s="97" t="s">
        <v>2111</v>
      </c>
      <c r="F534" s="98">
        <v>1</v>
      </c>
      <c r="G534" s="99">
        <v>3320000</v>
      </c>
      <c r="H534" s="100">
        <v>39280</v>
      </c>
      <c r="I534" s="97" t="s">
        <v>1746</v>
      </c>
    </row>
    <row r="535" spans="1:9">
      <c r="A535">
        <v>548</v>
      </c>
      <c r="B535" s="97" t="s">
        <v>2115</v>
      </c>
      <c r="C535" s="98" t="b">
        <v>1</v>
      </c>
      <c r="D535" s="97" t="s">
        <v>681</v>
      </c>
      <c r="E535" s="97" t="s">
        <v>2111</v>
      </c>
      <c r="F535" s="98">
        <v>1</v>
      </c>
      <c r="G535" s="99">
        <v>3320000</v>
      </c>
      <c r="H535" s="100">
        <v>39280</v>
      </c>
      <c r="I535" s="97" t="s">
        <v>1746</v>
      </c>
    </row>
    <row r="536" spans="1:9">
      <c r="A536">
        <v>549</v>
      </c>
      <c r="B536" s="97" t="s">
        <v>2116</v>
      </c>
      <c r="C536" s="98" t="b">
        <v>1</v>
      </c>
      <c r="D536" s="97" t="s">
        <v>681</v>
      </c>
      <c r="E536" s="97" t="s">
        <v>2111</v>
      </c>
      <c r="F536" s="98">
        <v>1</v>
      </c>
      <c r="G536" s="99">
        <v>3320000</v>
      </c>
      <c r="H536" s="100">
        <v>39280</v>
      </c>
      <c r="I536" s="97" t="s">
        <v>1746</v>
      </c>
    </row>
    <row r="537" spans="1:9">
      <c r="A537">
        <v>550</v>
      </c>
      <c r="B537" s="97" t="s">
        <v>2117</v>
      </c>
      <c r="C537" s="98" t="b">
        <v>1</v>
      </c>
      <c r="D537" s="97" t="s">
        <v>681</v>
      </c>
      <c r="E537" s="97" t="s">
        <v>2111</v>
      </c>
      <c r="F537" s="98">
        <v>1</v>
      </c>
      <c r="G537" s="99">
        <v>3320000</v>
      </c>
      <c r="H537" s="100">
        <v>39280</v>
      </c>
      <c r="I537" s="97" t="s">
        <v>1746</v>
      </c>
    </row>
    <row r="538" spans="1:9" ht="40.200000000000003">
      <c r="A538">
        <v>551</v>
      </c>
      <c r="B538" s="97" t="s">
        <v>2118</v>
      </c>
      <c r="C538" s="98" t="b">
        <v>1</v>
      </c>
      <c r="D538" s="97" t="s">
        <v>754</v>
      </c>
      <c r="E538" s="97" t="s">
        <v>2119</v>
      </c>
      <c r="F538" s="98">
        <v>1</v>
      </c>
      <c r="G538" s="99">
        <v>3318182</v>
      </c>
      <c r="H538" s="100">
        <v>40091</v>
      </c>
      <c r="I538" s="97" t="s">
        <v>2120</v>
      </c>
    </row>
    <row r="539" spans="1:9" ht="27">
      <c r="A539">
        <v>552</v>
      </c>
      <c r="B539" s="97" t="s">
        <v>2121</v>
      </c>
      <c r="C539" s="98" t="b">
        <v>1</v>
      </c>
      <c r="D539" s="97" t="s">
        <v>947</v>
      </c>
      <c r="E539" s="97" t="s">
        <v>2122</v>
      </c>
      <c r="F539" s="98">
        <v>10</v>
      </c>
      <c r="G539" s="99">
        <v>3315000</v>
      </c>
      <c r="H539" s="100">
        <v>40564</v>
      </c>
      <c r="I539" s="97" t="s">
        <v>2123</v>
      </c>
    </row>
    <row r="540" spans="1:9" ht="53.4">
      <c r="A540">
        <v>553</v>
      </c>
      <c r="B540" s="97" t="s">
        <v>2124</v>
      </c>
      <c r="C540" s="98" t="b">
        <v>1</v>
      </c>
      <c r="D540" s="97" t="s">
        <v>778</v>
      </c>
      <c r="E540" s="97" t="s">
        <v>2125</v>
      </c>
      <c r="F540" s="98">
        <v>2</v>
      </c>
      <c r="G540" s="99">
        <v>3300000</v>
      </c>
      <c r="H540" s="100">
        <v>40884</v>
      </c>
      <c r="I540" s="97" t="s">
        <v>1706</v>
      </c>
    </row>
    <row r="541" spans="1:9" ht="27">
      <c r="A541">
        <v>554</v>
      </c>
      <c r="B541" s="97" t="s">
        <v>2126</v>
      </c>
      <c r="C541" s="98" t="b">
        <v>1</v>
      </c>
      <c r="D541" s="97" t="s">
        <v>887</v>
      </c>
      <c r="E541" s="97" t="s">
        <v>2127</v>
      </c>
      <c r="F541" s="98">
        <v>53</v>
      </c>
      <c r="G541" s="99">
        <v>3292800</v>
      </c>
      <c r="H541" s="100">
        <v>41379</v>
      </c>
      <c r="I541" s="97" t="s">
        <v>1894</v>
      </c>
    </row>
    <row r="542" spans="1:9" ht="27">
      <c r="A542">
        <v>555</v>
      </c>
      <c r="B542" s="97" t="s">
        <v>2128</v>
      </c>
      <c r="C542" s="98" t="b">
        <v>1</v>
      </c>
      <c r="D542" s="97" t="s">
        <v>887</v>
      </c>
      <c r="E542" s="97" t="s">
        <v>2129</v>
      </c>
      <c r="F542" s="98">
        <v>1</v>
      </c>
      <c r="G542" s="99">
        <v>3290000</v>
      </c>
      <c r="H542" s="100">
        <v>40375</v>
      </c>
      <c r="I542" s="97" t="s">
        <v>1193</v>
      </c>
    </row>
    <row r="543" spans="1:9" ht="27">
      <c r="A543">
        <v>556</v>
      </c>
      <c r="B543" s="97" t="s">
        <v>2130</v>
      </c>
      <c r="C543" s="98" t="b">
        <v>0</v>
      </c>
      <c r="D543" s="97" t="s">
        <v>887</v>
      </c>
      <c r="E543" s="97" t="s">
        <v>2131</v>
      </c>
      <c r="F543" s="98">
        <v>1</v>
      </c>
      <c r="G543" s="99">
        <v>3290000</v>
      </c>
      <c r="H543" s="100">
        <v>40437</v>
      </c>
      <c r="I543" s="97" t="s">
        <v>1117</v>
      </c>
    </row>
    <row r="544" spans="1:9" ht="27">
      <c r="A544">
        <v>557</v>
      </c>
      <c r="B544" s="97" t="s">
        <v>2132</v>
      </c>
      <c r="C544" s="98" t="b">
        <v>1</v>
      </c>
      <c r="D544" s="97" t="s">
        <v>887</v>
      </c>
      <c r="E544" s="97" t="s">
        <v>2133</v>
      </c>
      <c r="F544" s="98">
        <v>1</v>
      </c>
      <c r="G544" s="99">
        <v>3290000</v>
      </c>
      <c r="H544" s="100">
        <v>40437</v>
      </c>
      <c r="I544" s="97" t="s">
        <v>1117</v>
      </c>
    </row>
    <row r="545" spans="1:9" ht="27">
      <c r="A545">
        <v>558</v>
      </c>
      <c r="B545" s="97" t="s">
        <v>2134</v>
      </c>
      <c r="C545" s="98" t="b">
        <v>1</v>
      </c>
      <c r="D545" s="97" t="s">
        <v>887</v>
      </c>
      <c r="E545" s="97" t="s">
        <v>2135</v>
      </c>
      <c r="F545" s="98">
        <v>1</v>
      </c>
      <c r="G545" s="99">
        <v>3290000</v>
      </c>
      <c r="H545" s="100">
        <v>40457</v>
      </c>
      <c r="I545" s="97" t="s">
        <v>1468</v>
      </c>
    </row>
    <row r="546" spans="1:9" ht="27">
      <c r="A546">
        <v>559</v>
      </c>
      <c r="B546" s="97" t="s">
        <v>2136</v>
      </c>
      <c r="C546" s="98" t="b">
        <v>1</v>
      </c>
      <c r="D546" s="97" t="s">
        <v>887</v>
      </c>
      <c r="E546" s="97" t="s">
        <v>2094</v>
      </c>
      <c r="F546" s="98">
        <v>1</v>
      </c>
      <c r="G546" s="99">
        <v>3290000</v>
      </c>
      <c r="H546" s="100">
        <v>40470</v>
      </c>
      <c r="I546" s="97" t="s">
        <v>1618</v>
      </c>
    </row>
    <row r="547" spans="1:9" ht="27">
      <c r="A547">
        <v>560</v>
      </c>
      <c r="B547" s="97" t="s">
        <v>2137</v>
      </c>
      <c r="C547" s="98" t="b">
        <v>1</v>
      </c>
      <c r="D547" s="97" t="s">
        <v>887</v>
      </c>
      <c r="E547" s="97" t="s">
        <v>2138</v>
      </c>
      <c r="F547" s="98">
        <v>1</v>
      </c>
      <c r="G547" s="99">
        <v>3290000</v>
      </c>
      <c r="H547" s="100">
        <v>40501</v>
      </c>
      <c r="I547" s="97" t="s">
        <v>1117</v>
      </c>
    </row>
    <row r="548" spans="1:9" ht="27">
      <c r="A548">
        <v>561</v>
      </c>
      <c r="B548" s="97" t="s">
        <v>2139</v>
      </c>
      <c r="C548" s="98" t="b">
        <v>1</v>
      </c>
      <c r="D548" s="97" t="s">
        <v>887</v>
      </c>
      <c r="E548" s="97" t="s">
        <v>2140</v>
      </c>
      <c r="F548" s="98">
        <v>1</v>
      </c>
      <c r="G548" s="99">
        <v>3290000</v>
      </c>
      <c r="H548" s="100">
        <v>40505</v>
      </c>
      <c r="I548" s="97" t="s">
        <v>1468</v>
      </c>
    </row>
    <row r="549" spans="1:9" ht="27">
      <c r="A549">
        <v>562</v>
      </c>
      <c r="B549" s="97" t="s">
        <v>2141</v>
      </c>
      <c r="C549" s="98" t="b">
        <v>1</v>
      </c>
      <c r="D549" s="97" t="s">
        <v>887</v>
      </c>
      <c r="E549" s="97" t="s">
        <v>2094</v>
      </c>
      <c r="F549" s="98">
        <v>1</v>
      </c>
      <c r="G549" s="99">
        <v>3290000</v>
      </c>
      <c r="H549" s="100">
        <v>40534</v>
      </c>
      <c r="I549" s="97" t="s">
        <v>1117</v>
      </c>
    </row>
    <row r="550" spans="1:9" ht="27">
      <c r="A550">
        <v>563</v>
      </c>
      <c r="B550" s="97" t="s">
        <v>2142</v>
      </c>
      <c r="C550" s="98" t="b">
        <v>1</v>
      </c>
      <c r="D550" s="97" t="s">
        <v>887</v>
      </c>
      <c r="E550" s="97" t="s">
        <v>2143</v>
      </c>
      <c r="F550" s="98">
        <v>1</v>
      </c>
      <c r="G550" s="99">
        <v>3290000</v>
      </c>
      <c r="H550" s="100">
        <v>40597</v>
      </c>
      <c r="I550" s="97" t="s">
        <v>1117</v>
      </c>
    </row>
    <row r="551" spans="1:9" ht="27">
      <c r="A551">
        <v>564</v>
      </c>
      <c r="B551" s="97" t="s">
        <v>2144</v>
      </c>
      <c r="C551" s="98" t="b">
        <v>1</v>
      </c>
      <c r="D551" s="97" t="s">
        <v>887</v>
      </c>
      <c r="E551" s="97" t="s">
        <v>2145</v>
      </c>
      <c r="F551" s="98">
        <v>1</v>
      </c>
      <c r="G551" s="99">
        <v>3290000</v>
      </c>
      <c r="H551" s="100">
        <v>40602</v>
      </c>
      <c r="I551" s="97" t="s">
        <v>1117</v>
      </c>
    </row>
    <row r="552" spans="1:9" ht="27">
      <c r="A552">
        <v>565</v>
      </c>
      <c r="B552" s="97" t="s">
        <v>2146</v>
      </c>
      <c r="C552" s="98" t="b">
        <v>1</v>
      </c>
      <c r="D552" s="97" t="s">
        <v>887</v>
      </c>
      <c r="E552" s="97" t="s">
        <v>2147</v>
      </c>
      <c r="F552" s="98">
        <v>1</v>
      </c>
      <c r="G552" s="99">
        <v>3290000</v>
      </c>
      <c r="H552" s="100">
        <v>40605</v>
      </c>
      <c r="I552" s="97" t="s">
        <v>1117</v>
      </c>
    </row>
    <row r="553" spans="1:9" ht="27">
      <c r="A553">
        <v>566</v>
      </c>
      <c r="B553" s="97" t="s">
        <v>2148</v>
      </c>
      <c r="C553" s="98" t="b">
        <v>1</v>
      </c>
      <c r="D553" s="97" t="s">
        <v>887</v>
      </c>
      <c r="E553" s="97" t="s">
        <v>2149</v>
      </c>
      <c r="F553" s="98">
        <v>1</v>
      </c>
      <c r="G553" s="99">
        <v>3279903</v>
      </c>
      <c r="H553" s="100">
        <v>39953</v>
      </c>
      <c r="I553" s="97" t="s">
        <v>1229</v>
      </c>
    </row>
    <row r="554" spans="1:9">
      <c r="A554">
        <v>567</v>
      </c>
      <c r="B554" s="97" t="s">
        <v>2150</v>
      </c>
      <c r="C554" s="98" t="b">
        <v>1</v>
      </c>
      <c r="D554" s="97" t="s">
        <v>759</v>
      </c>
      <c r="E554" s="97" t="s">
        <v>2151</v>
      </c>
      <c r="F554" s="98">
        <v>1</v>
      </c>
      <c r="G554" s="99">
        <v>3263636</v>
      </c>
      <c r="H554" s="100">
        <v>41296</v>
      </c>
      <c r="I554" s="97" t="s">
        <v>1970</v>
      </c>
    </row>
    <row r="555" spans="1:9" ht="40.200000000000003">
      <c r="A555">
        <v>568</v>
      </c>
      <c r="B555" s="97" t="s">
        <v>2152</v>
      </c>
      <c r="C555" s="98" t="b">
        <v>1</v>
      </c>
      <c r="D555" s="97" t="s">
        <v>944</v>
      </c>
      <c r="E555" s="97" t="s">
        <v>2153</v>
      </c>
      <c r="F555" s="98">
        <v>1</v>
      </c>
      <c r="G555" s="99">
        <v>3245455</v>
      </c>
      <c r="H555" s="100">
        <v>40849</v>
      </c>
      <c r="I555" s="97" t="s">
        <v>2154</v>
      </c>
    </row>
    <row r="556" spans="1:9" ht="27">
      <c r="A556">
        <v>569</v>
      </c>
      <c r="B556" s="97" t="s">
        <v>2155</v>
      </c>
      <c r="C556" s="98" t="b">
        <v>1</v>
      </c>
      <c r="D556" s="97" t="s">
        <v>887</v>
      </c>
      <c r="E556" s="97" t="s">
        <v>2156</v>
      </c>
      <c r="F556" s="98">
        <v>1</v>
      </c>
      <c r="G556" s="99">
        <v>3245000</v>
      </c>
      <c r="H556" s="100">
        <v>40032</v>
      </c>
      <c r="I556" s="97" t="s">
        <v>1690</v>
      </c>
    </row>
    <row r="557" spans="1:9" ht="27">
      <c r="A557">
        <v>570</v>
      </c>
      <c r="B557" s="97" t="s">
        <v>2157</v>
      </c>
      <c r="C557" s="98" t="b">
        <v>1</v>
      </c>
      <c r="D557" s="97" t="s">
        <v>762</v>
      </c>
      <c r="E557" s="97" t="s">
        <v>2158</v>
      </c>
      <c r="F557" s="98">
        <v>1</v>
      </c>
      <c r="G557" s="99">
        <v>3229000</v>
      </c>
      <c r="H557" s="100">
        <v>39512</v>
      </c>
      <c r="I557" s="97" t="s">
        <v>2159</v>
      </c>
    </row>
    <row r="558" spans="1:9">
      <c r="A558">
        <v>571</v>
      </c>
      <c r="B558" s="97" t="s">
        <v>2160</v>
      </c>
      <c r="C558" s="98" t="b">
        <v>1</v>
      </c>
      <c r="D558" s="97" t="s">
        <v>681</v>
      </c>
      <c r="E558" s="97" t="s">
        <v>2161</v>
      </c>
      <c r="F558" s="98">
        <v>1</v>
      </c>
      <c r="G558" s="99">
        <v>3220000</v>
      </c>
      <c r="H558" s="100">
        <v>39071</v>
      </c>
      <c r="I558" s="97" t="s">
        <v>1562</v>
      </c>
    </row>
    <row r="559" spans="1:9" ht="27">
      <c r="A559">
        <v>572</v>
      </c>
      <c r="B559" s="97" t="s">
        <v>2162</v>
      </c>
      <c r="C559" s="98" t="b">
        <v>1</v>
      </c>
      <c r="D559" s="97" t="s">
        <v>887</v>
      </c>
      <c r="E559" s="97" t="s">
        <v>2163</v>
      </c>
      <c r="F559" s="98">
        <v>1</v>
      </c>
      <c r="G559" s="99">
        <v>3200000</v>
      </c>
      <c r="H559" s="100">
        <v>40430</v>
      </c>
      <c r="I559" s="97" t="s">
        <v>1468</v>
      </c>
    </row>
    <row r="560" spans="1:9">
      <c r="A560">
        <v>573</v>
      </c>
      <c r="B560" s="97" t="s">
        <v>2164</v>
      </c>
      <c r="C560" s="98" t="b">
        <v>1</v>
      </c>
      <c r="D560" s="97" t="s">
        <v>944</v>
      </c>
      <c r="E560" s="97" t="s">
        <v>2165</v>
      </c>
      <c r="F560" s="98">
        <v>1</v>
      </c>
      <c r="G560" s="99">
        <v>3181818</v>
      </c>
      <c r="H560" s="100">
        <v>39993</v>
      </c>
      <c r="I560" s="97" t="s">
        <v>2166</v>
      </c>
    </row>
    <row r="561" spans="1:9" ht="40.200000000000003">
      <c r="A561">
        <v>574</v>
      </c>
      <c r="B561" s="97" t="s">
        <v>2167</v>
      </c>
      <c r="C561" s="98" t="b">
        <v>1</v>
      </c>
      <c r="D561" s="97" t="s">
        <v>889</v>
      </c>
      <c r="E561" s="97" t="s">
        <v>2168</v>
      </c>
      <c r="F561" s="98">
        <v>1</v>
      </c>
      <c r="G561" s="99">
        <v>3181818</v>
      </c>
      <c r="H561" s="100">
        <v>40855</v>
      </c>
      <c r="I561" s="97" t="s">
        <v>2169</v>
      </c>
    </row>
    <row r="562" spans="1:9" ht="40.200000000000003">
      <c r="A562">
        <v>575</v>
      </c>
      <c r="B562" s="97" t="s">
        <v>2170</v>
      </c>
      <c r="C562" s="98" t="b">
        <v>1</v>
      </c>
      <c r="D562" s="97" t="s">
        <v>889</v>
      </c>
      <c r="E562" s="97" t="s">
        <v>2171</v>
      </c>
      <c r="F562" s="98">
        <v>2</v>
      </c>
      <c r="G562" s="99">
        <v>3181818</v>
      </c>
      <c r="H562" s="100">
        <v>40904</v>
      </c>
      <c r="I562" s="97" t="s">
        <v>2169</v>
      </c>
    </row>
    <row r="563" spans="1:9" ht="40.200000000000003">
      <c r="A563">
        <v>576</v>
      </c>
      <c r="B563" s="97" t="s">
        <v>2172</v>
      </c>
      <c r="C563" s="98" t="b">
        <v>1</v>
      </c>
      <c r="D563" s="97" t="s">
        <v>762</v>
      </c>
      <c r="E563" s="97" t="s">
        <v>2173</v>
      </c>
      <c r="F563" s="98">
        <v>1</v>
      </c>
      <c r="G563" s="99">
        <v>3180909</v>
      </c>
      <c r="H563" s="100">
        <v>39477</v>
      </c>
      <c r="I563" s="97" t="s">
        <v>2174</v>
      </c>
    </row>
    <row r="564" spans="1:9" ht="40.200000000000003">
      <c r="A564">
        <v>577</v>
      </c>
      <c r="B564" s="97" t="s">
        <v>2175</v>
      </c>
      <c r="C564" s="98" t="b">
        <v>1</v>
      </c>
      <c r="D564" s="97" t="s">
        <v>311</v>
      </c>
      <c r="E564" s="97" t="s">
        <v>2176</v>
      </c>
      <c r="F564" s="98">
        <v>6</v>
      </c>
      <c r="G564" s="99">
        <v>3170000</v>
      </c>
      <c r="H564" s="100">
        <v>40359</v>
      </c>
      <c r="I564" s="97" t="s">
        <v>2177</v>
      </c>
    </row>
    <row r="565" spans="1:9" ht="27">
      <c r="A565">
        <v>578</v>
      </c>
      <c r="B565" s="97" t="s">
        <v>2178</v>
      </c>
      <c r="C565" s="98" t="b">
        <v>1</v>
      </c>
      <c r="D565" s="97" t="s">
        <v>311</v>
      </c>
      <c r="E565" s="97" t="s">
        <v>2179</v>
      </c>
      <c r="F565" s="98">
        <v>2</v>
      </c>
      <c r="G565" s="99">
        <v>3170000</v>
      </c>
      <c r="H565" s="100">
        <v>40364</v>
      </c>
      <c r="I565" s="97" t="s">
        <v>2180</v>
      </c>
    </row>
    <row r="566" spans="1:9">
      <c r="A566">
        <v>579</v>
      </c>
      <c r="B566" s="97" t="s">
        <v>2181</v>
      </c>
      <c r="C566" s="98" t="b">
        <v>1</v>
      </c>
      <c r="D566" s="97" t="s">
        <v>889</v>
      </c>
      <c r="E566" s="97" t="s">
        <v>2182</v>
      </c>
      <c r="F566" s="98">
        <v>1</v>
      </c>
      <c r="G566" s="99">
        <v>3170000</v>
      </c>
      <c r="H566" s="100">
        <v>41438</v>
      </c>
      <c r="I566" s="97" t="s">
        <v>1043</v>
      </c>
    </row>
    <row r="567" spans="1:9">
      <c r="A567">
        <v>580</v>
      </c>
      <c r="B567" s="97" t="s">
        <v>2183</v>
      </c>
      <c r="C567" s="98" t="b">
        <v>1</v>
      </c>
      <c r="D567" s="97" t="s">
        <v>889</v>
      </c>
      <c r="E567" s="97" t="s">
        <v>2182</v>
      </c>
      <c r="F567" s="98">
        <v>1</v>
      </c>
      <c r="G567" s="99">
        <v>3170000</v>
      </c>
      <c r="H567" s="100">
        <v>41438</v>
      </c>
      <c r="I567" s="97" t="s">
        <v>1043</v>
      </c>
    </row>
    <row r="568" spans="1:9" ht="40.200000000000003">
      <c r="A568">
        <v>581</v>
      </c>
      <c r="B568" s="97" t="s">
        <v>2184</v>
      </c>
      <c r="C568" s="98" t="b">
        <v>1</v>
      </c>
      <c r="D568" s="97" t="s">
        <v>887</v>
      </c>
      <c r="E568" s="97" t="s">
        <v>2185</v>
      </c>
      <c r="F568" s="98">
        <v>15</v>
      </c>
      <c r="G568" s="99">
        <v>3163699</v>
      </c>
      <c r="H568" s="100">
        <v>39452</v>
      </c>
      <c r="I568" s="97" t="s">
        <v>2186</v>
      </c>
    </row>
    <row r="569" spans="1:9" ht="40.200000000000003">
      <c r="A569">
        <v>582</v>
      </c>
      <c r="B569" s="97" t="s">
        <v>2187</v>
      </c>
      <c r="C569" s="98" t="b">
        <v>1</v>
      </c>
      <c r="D569" s="97" t="s">
        <v>715</v>
      </c>
      <c r="E569" s="97" t="s">
        <v>2188</v>
      </c>
      <c r="F569" s="98">
        <v>1</v>
      </c>
      <c r="G569" s="99">
        <v>3150000</v>
      </c>
      <c r="H569" s="100">
        <v>39809</v>
      </c>
      <c r="I569" s="97" t="s">
        <v>2189</v>
      </c>
    </row>
    <row r="570" spans="1:9" ht="27">
      <c r="A570">
        <v>583</v>
      </c>
      <c r="B570" s="97" t="s">
        <v>2190</v>
      </c>
      <c r="C570" s="98" t="b">
        <v>1</v>
      </c>
      <c r="D570" s="97" t="s">
        <v>754</v>
      </c>
      <c r="E570" s="97" t="s">
        <v>2191</v>
      </c>
      <c r="F570" s="98">
        <v>1</v>
      </c>
      <c r="G570" s="99">
        <v>3150000</v>
      </c>
      <c r="H570" s="100">
        <v>41631</v>
      </c>
      <c r="I570" s="97" t="s">
        <v>2192</v>
      </c>
    </row>
    <row r="571" spans="1:9" ht="53.4">
      <c r="A571">
        <v>584</v>
      </c>
      <c r="B571" s="97" t="s">
        <v>2193</v>
      </c>
      <c r="C571" s="98" t="b">
        <v>1</v>
      </c>
      <c r="D571" s="97" t="s">
        <v>784</v>
      </c>
      <c r="E571" s="97" t="s">
        <v>2194</v>
      </c>
      <c r="F571" s="98">
        <v>1</v>
      </c>
      <c r="G571" s="99">
        <v>3120000</v>
      </c>
      <c r="H571" s="100">
        <v>39273</v>
      </c>
      <c r="I571" s="97" t="s">
        <v>2195</v>
      </c>
    </row>
    <row r="572" spans="1:9" ht="27">
      <c r="A572">
        <v>586</v>
      </c>
      <c r="B572" s="97" t="s">
        <v>2196</v>
      </c>
      <c r="C572" s="98" t="b">
        <v>1</v>
      </c>
      <c r="D572" s="97" t="s">
        <v>681</v>
      </c>
      <c r="E572" s="97" t="s">
        <v>2197</v>
      </c>
      <c r="F572" s="98">
        <v>1</v>
      </c>
      <c r="G572" s="99">
        <v>3100000</v>
      </c>
      <c r="H572" s="100">
        <v>39785</v>
      </c>
      <c r="I572" s="97" t="s">
        <v>1199</v>
      </c>
    </row>
    <row r="573" spans="1:9" ht="27">
      <c r="A573">
        <v>587</v>
      </c>
      <c r="B573" s="97" t="s">
        <v>2198</v>
      </c>
      <c r="C573" s="98" t="b">
        <v>1</v>
      </c>
      <c r="D573" s="97" t="s">
        <v>759</v>
      </c>
      <c r="E573" s="97" t="s">
        <v>2199</v>
      </c>
      <c r="F573" s="98">
        <v>1</v>
      </c>
      <c r="G573" s="99">
        <v>3072727</v>
      </c>
      <c r="H573" s="100">
        <v>39958</v>
      </c>
      <c r="I573" s="97" t="s">
        <v>2036</v>
      </c>
    </row>
    <row r="574" spans="1:9" ht="40.200000000000003">
      <c r="A574">
        <v>588</v>
      </c>
      <c r="B574" s="97" t="s">
        <v>2200</v>
      </c>
      <c r="C574" s="98" t="b">
        <v>1</v>
      </c>
      <c r="D574" s="97" t="s">
        <v>778</v>
      </c>
      <c r="E574" s="97" t="s">
        <v>2201</v>
      </c>
      <c r="F574" s="98">
        <v>1</v>
      </c>
      <c r="G574" s="99">
        <v>3070000</v>
      </c>
      <c r="H574" s="100">
        <v>40625</v>
      </c>
      <c r="I574" s="97" t="s">
        <v>1983</v>
      </c>
    </row>
    <row r="575" spans="1:9" ht="40.200000000000003">
      <c r="A575">
        <v>589</v>
      </c>
      <c r="B575" s="97" t="s">
        <v>2202</v>
      </c>
      <c r="C575" s="98" t="b">
        <v>1</v>
      </c>
      <c r="D575" s="97" t="s">
        <v>778</v>
      </c>
      <c r="E575" s="97" t="s">
        <v>2203</v>
      </c>
      <c r="F575" s="98">
        <v>1</v>
      </c>
      <c r="G575" s="99">
        <v>3070000</v>
      </c>
      <c r="H575" s="100">
        <v>40634</v>
      </c>
      <c r="I575" s="97" t="s">
        <v>2204</v>
      </c>
    </row>
    <row r="576" spans="1:9" ht="53.4">
      <c r="A576">
        <v>590</v>
      </c>
      <c r="B576" s="97" t="s">
        <v>2205</v>
      </c>
      <c r="C576" s="98" t="b">
        <v>1</v>
      </c>
      <c r="D576" s="97" t="s">
        <v>778</v>
      </c>
      <c r="E576" s="97" t="s">
        <v>2125</v>
      </c>
      <c r="F576" s="98">
        <v>1</v>
      </c>
      <c r="G576" s="99">
        <v>3070000</v>
      </c>
      <c r="H576" s="100">
        <v>40661</v>
      </c>
      <c r="I576" s="97" t="s">
        <v>2206</v>
      </c>
    </row>
    <row r="577" spans="1:9" ht="53.4">
      <c r="A577">
        <v>591</v>
      </c>
      <c r="B577" s="97" t="s">
        <v>2207</v>
      </c>
      <c r="C577" s="98" t="b">
        <v>1</v>
      </c>
      <c r="D577" s="97" t="s">
        <v>947</v>
      </c>
      <c r="E577" s="97" t="s">
        <v>2208</v>
      </c>
      <c r="F577" s="98">
        <v>1</v>
      </c>
      <c r="G577" s="99">
        <v>3000000</v>
      </c>
      <c r="H577" s="100">
        <v>41207</v>
      </c>
      <c r="I577" s="97" t="s">
        <v>2209</v>
      </c>
    </row>
    <row r="578" spans="1:9" ht="53.4">
      <c r="A578">
        <v>592</v>
      </c>
      <c r="B578" s="97" t="s">
        <v>2210</v>
      </c>
      <c r="C578" s="98" t="b">
        <v>1</v>
      </c>
      <c r="D578" s="97" t="s">
        <v>947</v>
      </c>
      <c r="E578" s="97" t="s">
        <v>2211</v>
      </c>
      <c r="F578" s="98">
        <v>1</v>
      </c>
      <c r="G578" s="99">
        <v>3000000</v>
      </c>
      <c r="H578" s="100">
        <v>41207</v>
      </c>
      <c r="I578" s="97" t="s">
        <v>2209</v>
      </c>
    </row>
    <row r="579" spans="1:9">
      <c r="A579">
        <v>593</v>
      </c>
      <c r="B579" s="97" t="s">
        <v>2212</v>
      </c>
      <c r="C579" s="98" t="b">
        <v>1</v>
      </c>
      <c r="D579" s="97" t="s">
        <v>947</v>
      </c>
      <c r="E579" s="97" t="s">
        <v>2213</v>
      </c>
      <c r="F579" s="98">
        <v>1</v>
      </c>
      <c r="G579" s="99">
        <v>3000000</v>
      </c>
      <c r="H579" s="100">
        <v>41289</v>
      </c>
      <c r="I579" s="97" t="s">
        <v>2214</v>
      </c>
    </row>
    <row r="580" spans="1:9" ht="27">
      <c r="A580">
        <v>594</v>
      </c>
      <c r="B580" s="97" t="s">
        <v>2216</v>
      </c>
      <c r="C580" s="98" t="b">
        <v>1</v>
      </c>
      <c r="D580" s="97" t="s">
        <v>947</v>
      </c>
      <c r="E580" s="97" t="s">
        <v>2217</v>
      </c>
      <c r="F580" s="98">
        <v>1</v>
      </c>
      <c r="G580" s="99">
        <v>3000000</v>
      </c>
      <c r="H580" s="100">
        <v>41289</v>
      </c>
      <c r="I580" s="97" t="s">
        <v>2214</v>
      </c>
    </row>
    <row r="581" spans="1:9" ht="40.200000000000003">
      <c r="A581">
        <v>595</v>
      </c>
      <c r="B581" s="97" t="s">
        <v>2218</v>
      </c>
      <c r="C581" s="98" t="b">
        <v>1</v>
      </c>
      <c r="D581" s="97" t="s">
        <v>759</v>
      </c>
      <c r="E581" s="97" t="s">
        <v>2219</v>
      </c>
      <c r="F581" s="98">
        <v>1</v>
      </c>
      <c r="G581" s="99">
        <v>2990910</v>
      </c>
      <c r="H581" s="100">
        <v>39896</v>
      </c>
      <c r="I581" s="97" t="s">
        <v>2220</v>
      </c>
    </row>
    <row r="582" spans="1:9" ht="27">
      <c r="A582">
        <v>596</v>
      </c>
      <c r="B582" s="97" t="s">
        <v>2221</v>
      </c>
      <c r="C582" s="98" t="b">
        <v>1</v>
      </c>
      <c r="D582" s="97" t="s">
        <v>887</v>
      </c>
      <c r="E582" s="97" t="s">
        <v>2138</v>
      </c>
      <c r="F582" s="98">
        <v>1</v>
      </c>
      <c r="G582" s="99">
        <v>2990000</v>
      </c>
      <c r="H582" s="100">
        <v>40169</v>
      </c>
      <c r="I582" s="97" t="s">
        <v>1604</v>
      </c>
    </row>
    <row r="583" spans="1:9" ht="27">
      <c r="A583">
        <v>597</v>
      </c>
      <c r="B583" s="97" t="s">
        <v>2222</v>
      </c>
      <c r="C583" s="98" t="b">
        <v>1</v>
      </c>
      <c r="D583" s="97" t="s">
        <v>887</v>
      </c>
      <c r="E583" s="97" t="s">
        <v>2223</v>
      </c>
      <c r="F583" s="98">
        <v>1</v>
      </c>
      <c r="G583" s="99">
        <v>2990000</v>
      </c>
      <c r="H583" s="100">
        <v>40191</v>
      </c>
      <c r="I583" s="97" t="s">
        <v>1604</v>
      </c>
    </row>
    <row r="584" spans="1:9" ht="27">
      <c r="A584">
        <v>598</v>
      </c>
      <c r="B584" s="97" t="s">
        <v>2224</v>
      </c>
      <c r="C584" s="98" t="b">
        <v>1</v>
      </c>
      <c r="D584" s="97" t="s">
        <v>887</v>
      </c>
      <c r="E584" s="97" t="s">
        <v>2225</v>
      </c>
      <c r="F584" s="98">
        <v>1</v>
      </c>
      <c r="G584" s="99">
        <v>2990000</v>
      </c>
      <c r="H584" s="100">
        <v>40191</v>
      </c>
      <c r="I584" s="97" t="s">
        <v>1604</v>
      </c>
    </row>
    <row r="585" spans="1:9" ht="27">
      <c r="A585">
        <v>599</v>
      </c>
      <c r="B585" s="97" t="s">
        <v>2226</v>
      </c>
      <c r="C585" s="98" t="b">
        <v>1</v>
      </c>
      <c r="D585" s="97" t="s">
        <v>887</v>
      </c>
      <c r="E585" s="97" t="s">
        <v>2227</v>
      </c>
      <c r="F585" s="98">
        <v>1</v>
      </c>
      <c r="G585" s="99">
        <v>2990000</v>
      </c>
      <c r="H585" s="100">
        <v>40189</v>
      </c>
      <c r="I585" s="97" t="s">
        <v>1604</v>
      </c>
    </row>
    <row r="586" spans="1:9" ht="27">
      <c r="A586">
        <v>600</v>
      </c>
      <c r="B586" s="97" t="s">
        <v>2228</v>
      </c>
      <c r="C586" s="98" t="b">
        <v>1</v>
      </c>
      <c r="D586" s="97" t="s">
        <v>681</v>
      </c>
      <c r="E586" s="97" t="s">
        <v>2229</v>
      </c>
      <c r="F586" s="98">
        <v>1</v>
      </c>
      <c r="G586" s="99">
        <v>2948000</v>
      </c>
      <c r="H586" s="100">
        <v>40436</v>
      </c>
      <c r="I586" s="97" t="s">
        <v>1117</v>
      </c>
    </row>
    <row r="587" spans="1:9" ht="27">
      <c r="A587">
        <v>601</v>
      </c>
      <c r="B587" s="97" t="s">
        <v>2230</v>
      </c>
      <c r="C587" s="98" t="b">
        <v>0</v>
      </c>
      <c r="D587" s="97" t="s">
        <v>759</v>
      </c>
      <c r="E587" s="97" t="s">
        <v>2231</v>
      </c>
      <c r="F587" s="98">
        <v>4</v>
      </c>
      <c r="G587" s="99">
        <v>2906970</v>
      </c>
      <c r="H587" s="100">
        <v>39550</v>
      </c>
      <c r="I587" s="97" t="s">
        <v>2232</v>
      </c>
    </row>
    <row r="588" spans="1:9">
      <c r="A588">
        <v>603</v>
      </c>
      <c r="B588" s="97" t="s">
        <v>2233</v>
      </c>
      <c r="C588" s="98" t="b">
        <v>1</v>
      </c>
      <c r="D588" s="97" t="s">
        <v>681</v>
      </c>
      <c r="E588" s="97" t="s">
        <v>2234</v>
      </c>
      <c r="F588" s="98">
        <v>1</v>
      </c>
      <c r="G588" s="99">
        <v>2900000</v>
      </c>
      <c r="H588" s="100">
        <v>41046</v>
      </c>
      <c r="I588" s="97" t="s">
        <v>1457</v>
      </c>
    </row>
    <row r="589" spans="1:9">
      <c r="A589">
        <v>604</v>
      </c>
      <c r="B589" s="97" t="s">
        <v>2235</v>
      </c>
      <c r="C589" s="98" t="b">
        <v>1</v>
      </c>
      <c r="D589" s="97" t="s">
        <v>681</v>
      </c>
      <c r="E589" s="97" t="s">
        <v>2236</v>
      </c>
      <c r="F589" s="98">
        <v>1</v>
      </c>
      <c r="G589" s="99">
        <v>2900000</v>
      </c>
      <c r="H589" s="100">
        <v>41062</v>
      </c>
      <c r="I589" s="97" t="s">
        <v>1317</v>
      </c>
    </row>
    <row r="590" spans="1:9" ht="40.200000000000003">
      <c r="A590">
        <v>605</v>
      </c>
      <c r="B590" s="97" t="s">
        <v>2237</v>
      </c>
      <c r="C590" s="98" t="b">
        <v>1</v>
      </c>
      <c r="D590" s="97" t="s">
        <v>681</v>
      </c>
      <c r="E590" s="97" t="s">
        <v>2238</v>
      </c>
      <c r="F590" s="98">
        <v>1</v>
      </c>
      <c r="G590" s="99">
        <v>2885000</v>
      </c>
      <c r="H590" s="100">
        <v>40784</v>
      </c>
      <c r="I590" s="97" t="s">
        <v>1208</v>
      </c>
    </row>
    <row r="591" spans="1:9" ht="40.200000000000003">
      <c r="A591">
        <v>606</v>
      </c>
      <c r="B591" s="97" t="s">
        <v>2239</v>
      </c>
      <c r="C591" s="98" t="b">
        <v>1</v>
      </c>
      <c r="D591" s="97" t="s">
        <v>681</v>
      </c>
      <c r="E591" s="97" t="s">
        <v>2240</v>
      </c>
      <c r="F591" s="98">
        <v>1</v>
      </c>
      <c r="G591" s="99">
        <v>2885000</v>
      </c>
      <c r="H591" s="100">
        <v>40791</v>
      </c>
      <c r="I591" s="97" t="s">
        <v>1208</v>
      </c>
    </row>
    <row r="592" spans="1:9">
      <c r="A592">
        <v>607</v>
      </c>
      <c r="B592" s="97" t="s">
        <v>2241</v>
      </c>
      <c r="C592" s="98" t="b">
        <v>1</v>
      </c>
      <c r="D592" s="97" t="s">
        <v>682</v>
      </c>
      <c r="E592" s="97" t="s">
        <v>2242</v>
      </c>
      <c r="F592" s="98">
        <v>1</v>
      </c>
      <c r="G592" s="99">
        <v>2858400</v>
      </c>
      <c r="H592" s="100">
        <v>38898</v>
      </c>
      <c r="I592" s="97" t="s">
        <v>1043</v>
      </c>
    </row>
    <row r="593" spans="1:9" ht="27">
      <c r="A593">
        <v>609</v>
      </c>
      <c r="B593" s="97" t="s">
        <v>2243</v>
      </c>
      <c r="C593" s="98" t="b">
        <v>1</v>
      </c>
      <c r="D593" s="97" t="s">
        <v>759</v>
      </c>
      <c r="E593" s="97" t="s">
        <v>2244</v>
      </c>
      <c r="F593" s="98">
        <v>1</v>
      </c>
      <c r="G593" s="99">
        <v>2800000</v>
      </c>
      <c r="H593" s="100">
        <v>41061</v>
      </c>
      <c r="I593" s="97" t="s">
        <v>1967</v>
      </c>
    </row>
    <row r="594" spans="1:9" ht="53.4">
      <c r="A594">
        <v>610</v>
      </c>
      <c r="B594" s="97" t="s">
        <v>2245</v>
      </c>
      <c r="C594" s="98" t="b">
        <v>1</v>
      </c>
      <c r="D594" s="97" t="s">
        <v>778</v>
      </c>
      <c r="E594" s="97" t="s">
        <v>2246</v>
      </c>
      <c r="F594" s="98">
        <v>1</v>
      </c>
      <c r="G594" s="99">
        <v>2770000</v>
      </c>
      <c r="H594" s="100">
        <v>40841</v>
      </c>
      <c r="I594" s="97" t="s">
        <v>2247</v>
      </c>
    </row>
    <row r="595" spans="1:9" ht="27">
      <c r="A595">
        <v>611</v>
      </c>
      <c r="B595" s="97" t="s">
        <v>2248</v>
      </c>
      <c r="C595" s="98" t="b">
        <v>1</v>
      </c>
      <c r="D595" s="97" t="s">
        <v>947</v>
      </c>
      <c r="E595" s="97" t="s">
        <v>2249</v>
      </c>
      <c r="F595" s="98">
        <v>1</v>
      </c>
      <c r="G595" s="99">
        <v>2750000</v>
      </c>
      <c r="H595" s="100">
        <v>41372</v>
      </c>
      <c r="I595" s="97" t="s">
        <v>2214</v>
      </c>
    </row>
    <row r="596" spans="1:9" ht="27">
      <c r="A596">
        <v>612</v>
      </c>
      <c r="B596" s="97" t="s">
        <v>2250</v>
      </c>
      <c r="C596" s="98" t="b">
        <v>1</v>
      </c>
      <c r="D596" s="97" t="s">
        <v>947</v>
      </c>
      <c r="E596" s="97" t="s">
        <v>2251</v>
      </c>
      <c r="F596" s="98">
        <v>1</v>
      </c>
      <c r="G596" s="99">
        <v>2750000</v>
      </c>
      <c r="H596" s="100">
        <v>41372</v>
      </c>
      <c r="I596" s="97" t="s">
        <v>2214</v>
      </c>
    </row>
    <row r="597" spans="1:9" ht="27">
      <c r="A597">
        <v>613</v>
      </c>
      <c r="B597" s="97" t="s">
        <v>2252</v>
      </c>
      <c r="C597" s="98" t="b">
        <v>1</v>
      </c>
      <c r="D597" s="97" t="s">
        <v>947</v>
      </c>
      <c r="E597" s="97" t="s">
        <v>2253</v>
      </c>
      <c r="F597" s="98">
        <v>1</v>
      </c>
      <c r="G597" s="99">
        <v>2750000</v>
      </c>
      <c r="H597" s="100">
        <v>41372</v>
      </c>
      <c r="I597" s="97" t="s">
        <v>2214</v>
      </c>
    </row>
    <row r="598" spans="1:9" ht="27">
      <c r="A598">
        <v>614</v>
      </c>
      <c r="B598" s="97" t="s">
        <v>2254</v>
      </c>
      <c r="C598" s="98" t="b">
        <v>1</v>
      </c>
      <c r="D598" s="97" t="s">
        <v>947</v>
      </c>
      <c r="E598" s="97" t="s">
        <v>2255</v>
      </c>
      <c r="F598" s="98">
        <v>1</v>
      </c>
      <c r="G598" s="99">
        <v>2750000</v>
      </c>
      <c r="H598" s="100">
        <v>41372</v>
      </c>
      <c r="I598" s="97" t="s">
        <v>2214</v>
      </c>
    </row>
    <row r="599" spans="1:9" ht="27">
      <c r="A599">
        <v>615</v>
      </c>
      <c r="B599" s="97" t="s">
        <v>2256</v>
      </c>
      <c r="C599" s="98" t="b">
        <v>1</v>
      </c>
      <c r="D599" s="97" t="s">
        <v>947</v>
      </c>
      <c r="E599" s="97" t="s">
        <v>2257</v>
      </c>
      <c r="F599" s="98">
        <v>1</v>
      </c>
      <c r="G599" s="99">
        <v>2750000</v>
      </c>
      <c r="H599" s="100">
        <v>41374</v>
      </c>
      <c r="I599" s="97" t="s">
        <v>2214</v>
      </c>
    </row>
    <row r="600" spans="1:9" ht="27">
      <c r="A600">
        <v>616</v>
      </c>
      <c r="B600" s="97" t="s">
        <v>2258</v>
      </c>
      <c r="C600" s="98" t="b">
        <v>1</v>
      </c>
      <c r="D600" s="97" t="s">
        <v>947</v>
      </c>
      <c r="E600" s="97" t="s">
        <v>2259</v>
      </c>
      <c r="F600" s="98">
        <v>1</v>
      </c>
      <c r="G600" s="99">
        <v>2750000</v>
      </c>
      <c r="H600" s="100">
        <v>41374</v>
      </c>
      <c r="I600" s="97" t="s">
        <v>2214</v>
      </c>
    </row>
    <row r="601" spans="1:9" ht="27">
      <c r="A601">
        <v>617</v>
      </c>
      <c r="B601" s="97" t="s">
        <v>2260</v>
      </c>
      <c r="C601" s="98" t="b">
        <v>1</v>
      </c>
      <c r="D601" s="97" t="s">
        <v>947</v>
      </c>
      <c r="E601" s="97" t="s">
        <v>2261</v>
      </c>
      <c r="F601" s="98">
        <v>1</v>
      </c>
      <c r="G601" s="99">
        <v>2750000</v>
      </c>
      <c r="H601" s="100">
        <v>41374</v>
      </c>
      <c r="I601" s="97" t="s">
        <v>2214</v>
      </c>
    </row>
    <row r="602" spans="1:9" ht="27">
      <c r="A602">
        <v>618</v>
      </c>
      <c r="B602" s="97" t="s">
        <v>2262</v>
      </c>
      <c r="C602" s="98" t="b">
        <v>1</v>
      </c>
      <c r="D602" s="97" t="s">
        <v>947</v>
      </c>
      <c r="E602" s="97" t="s">
        <v>2263</v>
      </c>
      <c r="F602" s="98">
        <v>1</v>
      </c>
      <c r="G602" s="99">
        <v>2750000</v>
      </c>
      <c r="H602" s="100">
        <v>41374</v>
      </c>
      <c r="I602" s="97" t="s">
        <v>2214</v>
      </c>
    </row>
    <row r="603" spans="1:9" ht="27">
      <c r="A603">
        <v>619</v>
      </c>
      <c r="B603" s="97" t="s">
        <v>2264</v>
      </c>
      <c r="C603" s="98" t="b">
        <v>1</v>
      </c>
      <c r="D603" s="97" t="s">
        <v>759</v>
      </c>
      <c r="E603" s="97" t="s">
        <v>2265</v>
      </c>
      <c r="F603" s="98">
        <v>1</v>
      </c>
      <c r="G603" s="99">
        <v>2718182</v>
      </c>
      <c r="H603" s="100">
        <v>39772</v>
      </c>
      <c r="I603" s="97" t="s">
        <v>1970</v>
      </c>
    </row>
    <row r="604" spans="1:9">
      <c r="A604">
        <v>620</v>
      </c>
      <c r="B604" s="97" t="s">
        <v>2266</v>
      </c>
      <c r="C604" s="98" t="b">
        <v>1</v>
      </c>
      <c r="D604" s="97" t="s">
        <v>759</v>
      </c>
      <c r="E604" s="97" t="s">
        <v>2267</v>
      </c>
      <c r="F604" s="98">
        <v>1</v>
      </c>
      <c r="G604" s="99">
        <v>2718182</v>
      </c>
      <c r="H604" s="100">
        <v>40113</v>
      </c>
      <c r="I604" s="97" t="s">
        <v>1970</v>
      </c>
    </row>
    <row r="605" spans="1:9" ht="27">
      <c r="A605">
        <v>621</v>
      </c>
      <c r="B605" s="97" t="s">
        <v>2268</v>
      </c>
      <c r="C605" s="98" t="b">
        <v>1</v>
      </c>
      <c r="D605" s="97" t="s">
        <v>759</v>
      </c>
      <c r="E605" s="97" t="s">
        <v>2269</v>
      </c>
      <c r="F605" s="98">
        <v>1</v>
      </c>
      <c r="G605" s="99">
        <v>2718182</v>
      </c>
      <c r="H605" s="100">
        <v>40892</v>
      </c>
      <c r="I605" s="97" t="s">
        <v>2270</v>
      </c>
    </row>
    <row r="606" spans="1:9" ht="40.200000000000003">
      <c r="A606">
        <v>622</v>
      </c>
      <c r="B606" s="97" t="s">
        <v>2271</v>
      </c>
      <c r="C606" s="98" t="b">
        <v>1</v>
      </c>
      <c r="D606" s="97" t="s">
        <v>759</v>
      </c>
      <c r="E606" s="97" t="s">
        <v>2272</v>
      </c>
      <c r="F606" s="98">
        <v>15</v>
      </c>
      <c r="G606" s="99">
        <v>2718181.8</v>
      </c>
      <c r="H606" s="100">
        <v>39806</v>
      </c>
      <c r="I606" s="97" t="s">
        <v>2273</v>
      </c>
    </row>
    <row r="607" spans="1:9">
      <c r="A607">
        <v>623</v>
      </c>
      <c r="B607" s="97" t="s">
        <v>2274</v>
      </c>
      <c r="C607" s="98" t="b">
        <v>1</v>
      </c>
      <c r="D607" s="97" t="s">
        <v>759</v>
      </c>
      <c r="E607" s="97" t="s">
        <v>2275</v>
      </c>
      <c r="F607" s="98">
        <v>1</v>
      </c>
      <c r="G607" s="99">
        <v>2718181</v>
      </c>
      <c r="H607" s="100">
        <v>40024</v>
      </c>
      <c r="I607" s="97" t="s">
        <v>1970</v>
      </c>
    </row>
    <row r="608" spans="1:9" ht="40.200000000000003">
      <c r="A608">
        <v>624</v>
      </c>
      <c r="B608" s="97" t="s">
        <v>2276</v>
      </c>
      <c r="C608" s="98" t="b">
        <v>1</v>
      </c>
      <c r="D608" s="97" t="s">
        <v>787</v>
      </c>
      <c r="E608" s="97" t="s">
        <v>2277</v>
      </c>
      <c r="F608" s="98">
        <v>1</v>
      </c>
      <c r="G608" s="99">
        <v>2690000</v>
      </c>
      <c r="H608" s="100">
        <v>40175</v>
      </c>
      <c r="I608" s="97" t="s">
        <v>1916</v>
      </c>
    </row>
    <row r="609" spans="1:9" ht="40.200000000000003">
      <c r="A609">
        <v>625</v>
      </c>
      <c r="B609" s="97" t="s">
        <v>2278</v>
      </c>
      <c r="C609" s="98" t="b">
        <v>1</v>
      </c>
      <c r="D609" s="97" t="s">
        <v>787</v>
      </c>
      <c r="E609" s="97" t="s">
        <v>2277</v>
      </c>
      <c r="F609" s="98">
        <v>1</v>
      </c>
      <c r="G609" s="99">
        <v>2690000</v>
      </c>
      <c r="H609" s="100">
        <v>40206</v>
      </c>
      <c r="I609" s="97" t="s">
        <v>2279</v>
      </c>
    </row>
    <row r="610" spans="1:9" ht="53.4">
      <c r="A610">
        <v>626</v>
      </c>
      <c r="B610" s="97" t="s">
        <v>2280</v>
      </c>
      <c r="C610" s="98" t="b">
        <v>1</v>
      </c>
      <c r="D610" s="97" t="s">
        <v>787</v>
      </c>
      <c r="E610" s="97" t="s">
        <v>2277</v>
      </c>
      <c r="F610" s="98">
        <v>1</v>
      </c>
      <c r="G610" s="99">
        <v>2690000</v>
      </c>
      <c r="H610" s="100">
        <v>40175</v>
      </c>
      <c r="I610" s="97" t="s">
        <v>1918</v>
      </c>
    </row>
    <row r="611" spans="1:9" ht="27">
      <c r="A611">
        <v>627</v>
      </c>
      <c r="B611" s="97" t="s">
        <v>2281</v>
      </c>
      <c r="C611" s="98" t="b">
        <v>1</v>
      </c>
      <c r="D611" s="97" t="s">
        <v>759</v>
      </c>
      <c r="E611" s="97" t="s">
        <v>2282</v>
      </c>
      <c r="F611" s="98">
        <v>1</v>
      </c>
      <c r="G611" s="99">
        <v>2690000</v>
      </c>
      <c r="H611" s="100">
        <v>41381</v>
      </c>
      <c r="I611" s="97" t="s">
        <v>2283</v>
      </c>
    </row>
    <row r="612" spans="1:9" ht="27">
      <c r="A612">
        <v>628</v>
      </c>
      <c r="B612" s="97" t="s">
        <v>2284</v>
      </c>
      <c r="C612" s="98" t="b">
        <v>1</v>
      </c>
      <c r="D612" s="97" t="s">
        <v>759</v>
      </c>
      <c r="E612" s="97" t="s">
        <v>2282</v>
      </c>
      <c r="F612" s="98">
        <v>1</v>
      </c>
      <c r="G612" s="99">
        <v>2690000</v>
      </c>
      <c r="H612" s="100">
        <v>41381</v>
      </c>
      <c r="I612" s="97" t="s">
        <v>2283</v>
      </c>
    </row>
    <row r="613" spans="1:9" ht="27">
      <c r="A613">
        <v>629</v>
      </c>
      <c r="B613" s="97" t="s">
        <v>2285</v>
      </c>
      <c r="C613" s="98" t="b">
        <v>1</v>
      </c>
      <c r="D613" s="97" t="s">
        <v>759</v>
      </c>
      <c r="E613" s="97" t="s">
        <v>2282</v>
      </c>
      <c r="F613" s="98">
        <v>1</v>
      </c>
      <c r="G613" s="99">
        <v>2690000</v>
      </c>
      <c r="H613" s="100">
        <v>41381</v>
      </c>
      <c r="I613" s="97" t="s">
        <v>2283</v>
      </c>
    </row>
    <row r="614" spans="1:9" ht="27">
      <c r="A614">
        <v>630</v>
      </c>
      <c r="B614" s="97" t="s">
        <v>2286</v>
      </c>
      <c r="C614" s="98" t="b">
        <v>1</v>
      </c>
      <c r="D614" s="97" t="s">
        <v>759</v>
      </c>
      <c r="E614" s="97" t="s">
        <v>2282</v>
      </c>
      <c r="F614" s="98">
        <v>1</v>
      </c>
      <c r="G614" s="99">
        <v>2690000</v>
      </c>
      <c r="H614" s="100">
        <v>41381</v>
      </c>
      <c r="I614" s="97" t="s">
        <v>2283</v>
      </c>
    </row>
    <row r="615" spans="1:9" ht="27">
      <c r="A615">
        <v>631</v>
      </c>
      <c r="B615" s="97" t="s">
        <v>2287</v>
      </c>
      <c r="C615" s="98" t="b">
        <v>1</v>
      </c>
      <c r="D615" s="97" t="s">
        <v>759</v>
      </c>
      <c r="E615" s="97" t="s">
        <v>2282</v>
      </c>
      <c r="F615" s="98">
        <v>1</v>
      </c>
      <c r="G615" s="99">
        <v>2690000</v>
      </c>
      <c r="H615" s="100">
        <v>41382</v>
      </c>
      <c r="I615" s="97" t="s">
        <v>2283</v>
      </c>
    </row>
    <row r="616" spans="1:9" ht="27">
      <c r="A616">
        <v>632</v>
      </c>
      <c r="B616" s="97" t="s">
        <v>2288</v>
      </c>
      <c r="C616" s="98" t="b">
        <v>1</v>
      </c>
      <c r="D616" s="97" t="s">
        <v>759</v>
      </c>
      <c r="E616" s="97" t="s">
        <v>2282</v>
      </c>
      <c r="F616" s="98">
        <v>1</v>
      </c>
      <c r="G616" s="99">
        <v>2690000</v>
      </c>
      <c r="H616" s="100">
        <v>41382</v>
      </c>
      <c r="I616" s="97" t="s">
        <v>2283</v>
      </c>
    </row>
    <row r="617" spans="1:9" ht="27">
      <c r="A617">
        <v>633</v>
      </c>
      <c r="B617" s="97" t="s">
        <v>2289</v>
      </c>
      <c r="C617" s="98" t="b">
        <v>1</v>
      </c>
      <c r="D617" s="97" t="s">
        <v>759</v>
      </c>
      <c r="E617" s="97" t="s">
        <v>2282</v>
      </c>
      <c r="F617" s="98">
        <v>1</v>
      </c>
      <c r="G617" s="99">
        <v>2690000</v>
      </c>
      <c r="H617" s="100">
        <v>41382</v>
      </c>
      <c r="I617" s="97" t="s">
        <v>2283</v>
      </c>
    </row>
    <row r="618" spans="1:9">
      <c r="A618">
        <v>634</v>
      </c>
      <c r="B618" s="97" t="s">
        <v>2290</v>
      </c>
      <c r="C618" s="98" t="b">
        <v>0</v>
      </c>
      <c r="D618" s="97" t="s">
        <v>759</v>
      </c>
      <c r="E618" s="97" t="s">
        <v>2291</v>
      </c>
      <c r="F618" s="98">
        <v>1</v>
      </c>
      <c r="G618" s="99">
        <v>2681818</v>
      </c>
      <c r="H618" s="100">
        <v>41004</v>
      </c>
      <c r="I618" s="97" t="s">
        <v>1970</v>
      </c>
    </row>
    <row r="619" spans="1:9" ht="40.200000000000003">
      <c r="A619">
        <v>635</v>
      </c>
      <c r="B619" s="97" t="s">
        <v>2292</v>
      </c>
      <c r="C619" s="98" t="b">
        <v>1</v>
      </c>
      <c r="D619" s="97" t="s">
        <v>778</v>
      </c>
      <c r="E619" s="97" t="s">
        <v>2293</v>
      </c>
      <c r="F619" s="98">
        <v>1</v>
      </c>
      <c r="G619" s="99">
        <v>2680000</v>
      </c>
      <c r="H619" s="100">
        <v>40624</v>
      </c>
      <c r="I619" s="97" t="s">
        <v>2294</v>
      </c>
    </row>
    <row r="620" spans="1:9" ht="40.200000000000003">
      <c r="A620">
        <v>636</v>
      </c>
      <c r="B620" s="97" t="s">
        <v>2295</v>
      </c>
      <c r="C620" s="98" t="b">
        <v>1</v>
      </c>
      <c r="D620" s="97" t="s">
        <v>778</v>
      </c>
      <c r="E620" s="97" t="s">
        <v>2296</v>
      </c>
      <c r="F620" s="98">
        <v>1</v>
      </c>
      <c r="G620" s="99">
        <v>2680000</v>
      </c>
      <c r="H620" s="100">
        <v>40624</v>
      </c>
      <c r="I620" s="97" t="s">
        <v>2294</v>
      </c>
    </row>
    <row r="621" spans="1:9" ht="40.200000000000003">
      <c r="A621">
        <v>637</v>
      </c>
      <c r="B621" s="97" t="s">
        <v>2297</v>
      </c>
      <c r="C621" s="98" t="b">
        <v>1</v>
      </c>
      <c r="D621" s="97" t="s">
        <v>778</v>
      </c>
      <c r="E621" s="97" t="s">
        <v>2298</v>
      </c>
      <c r="F621" s="98">
        <v>1</v>
      </c>
      <c r="G621" s="99">
        <v>2680000</v>
      </c>
      <c r="H621" s="100">
        <v>40624</v>
      </c>
      <c r="I621" s="97" t="s">
        <v>2294</v>
      </c>
    </row>
    <row r="622" spans="1:9" ht="40.200000000000003">
      <c r="A622">
        <v>638</v>
      </c>
      <c r="B622" s="97" t="s">
        <v>2299</v>
      </c>
      <c r="C622" s="98" t="b">
        <v>1</v>
      </c>
      <c r="D622" s="97" t="s">
        <v>311</v>
      </c>
      <c r="E622" s="97" t="s">
        <v>2300</v>
      </c>
      <c r="F622" s="98">
        <v>8</v>
      </c>
      <c r="G622" s="99">
        <v>2660000</v>
      </c>
      <c r="H622" s="100">
        <v>40359</v>
      </c>
      <c r="I622" s="97" t="s">
        <v>2301</v>
      </c>
    </row>
    <row r="623" spans="1:9">
      <c r="A623">
        <v>639</v>
      </c>
      <c r="B623" s="97" t="s">
        <v>2302</v>
      </c>
      <c r="C623" s="98" t="b">
        <v>1</v>
      </c>
      <c r="D623" s="97" t="s">
        <v>759</v>
      </c>
      <c r="E623" s="97" t="s">
        <v>2303</v>
      </c>
      <c r="F623" s="98">
        <v>1</v>
      </c>
      <c r="G623" s="99">
        <v>2630000</v>
      </c>
      <c r="H623" s="100">
        <v>41423</v>
      </c>
      <c r="I623" s="97" t="s">
        <v>1506</v>
      </c>
    </row>
    <row r="624" spans="1:9">
      <c r="A624">
        <v>640</v>
      </c>
      <c r="B624" s="97" t="s">
        <v>2304</v>
      </c>
      <c r="C624" s="98" t="b">
        <v>1</v>
      </c>
      <c r="D624" s="97" t="s">
        <v>759</v>
      </c>
      <c r="E624" s="97" t="s">
        <v>2303</v>
      </c>
      <c r="F624" s="98">
        <v>1</v>
      </c>
      <c r="G624" s="99">
        <v>2630000</v>
      </c>
      <c r="H624" s="100">
        <v>41423</v>
      </c>
      <c r="I624" s="97" t="s">
        <v>1506</v>
      </c>
    </row>
    <row r="625" spans="1:9">
      <c r="A625">
        <v>641</v>
      </c>
      <c r="B625" s="97" t="s">
        <v>2305</v>
      </c>
      <c r="C625" s="98" t="b">
        <v>1</v>
      </c>
      <c r="D625" s="97" t="s">
        <v>759</v>
      </c>
      <c r="E625" s="97" t="s">
        <v>2303</v>
      </c>
      <c r="F625" s="98">
        <v>1</v>
      </c>
      <c r="G625" s="99">
        <v>2630000</v>
      </c>
      <c r="H625" s="100">
        <v>41423</v>
      </c>
      <c r="I625" s="97" t="s">
        <v>1506</v>
      </c>
    </row>
    <row r="626" spans="1:9">
      <c r="A626">
        <v>642</v>
      </c>
      <c r="B626" s="97" t="s">
        <v>2306</v>
      </c>
      <c r="C626" s="98" t="b">
        <v>1</v>
      </c>
      <c r="D626" s="97" t="s">
        <v>759</v>
      </c>
      <c r="E626" s="97" t="s">
        <v>2307</v>
      </c>
      <c r="F626" s="98">
        <v>1</v>
      </c>
      <c r="G626" s="99">
        <v>2630000</v>
      </c>
      <c r="H626" s="100">
        <v>41432</v>
      </c>
      <c r="I626" s="97" t="s">
        <v>1506</v>
      </c>
    </row>
    <row r="627" spans="1:9" ht="27">
      <c r="A627">
        <v>643</v>
      </c>
      <c r="B627" s="97" t="s">
        <v>2308</v>
      </c>
      <c r="C627" s="98" t="b">
        <v>1</v>
      </c>
      <c r="D627" s="97" t="s">
        <v>887</v>
      </c>
      <c r="E627" s="97" t="s">
        <v>2309</v>
      </c>
      <c r="F627" s="98">
        <v>1</v>
      </c>
      <c r="G627" s="99">
        <v>2622591</v>
      </c>
      <c r="H627" s="100">
        <v>39987</v>
      </c>
      <c r="I627" s="97" t="s">
        <v>1229</v>
      </c>
    </row>
    <row r="628" spans="1:9" ht="27">
      <c r="A628">
        <v>644</v>
      </c>
      <c r="B628" s="97" t="s">
        <v>2310</v>
      </c>
      <c r="C628" s="98" t="b">
        <v>1</v>
      </c>
      <c r="D628" s="97" t="s">
        <v>887</v>
      </c>
      <c r="E628" s="97" t="s">
        <v>2309</v>
      </c>
      <c r="F628" s="98">
        <v>1</v>
      </c>
      <c r="G628" s="99">
        <v>2622591</v>
      </c>
      <c r="H628" s="100">
        <v>39987</v>
      </c>
      <c r="I628" s="97" t="s">
        <v>1229</v>
      </c>
    </row>
    <row r="629" spans="1:9" ht="27">
      <c r="A629">
        <v>645</v>
      </c>
      <c r="B629" s="97" t="s">
        <v>2311</v>
      </c>
      <c r="C629" s="98" t="b">
        <v>1</v>
      </c>
      <c r="D629" s="97" t="s">
        <v>887</v>
      </c>
      <c r="E629" s="97" t="s">
        <v>2312</v>
      </c>
      <c r="F629" s="98">
        <v>1</v>
      </c>
      <c r="G629" s="99">
        <v>2620000</v>
      </c>
      <c r="H629" s="100">
        <v>39916</v>
      </c>
      <c r="I629" s="97" t="s">
        <v>1229</v>
      </c>
    </row>
    <row r="630" spans="1:9" ht="27">
      <c r="A630">
        <v>646</v>
      </c>
      <c r="B630" s="97" t="s">
        <v>2313</v>
      </c>
      <c r="C630" s="98" t="b">
        <v>1</v>
      </c>
      <c r="D630" s="97" t="s">
        <v>887</v>
      </c>
      <c r="E630" s="97" t="s">
        <v>2309</v>
      </c>
      <c r="F630" s="98">
        <v>1</v>
      </c>
      <c r="G630" s="99">
        <v>2620000</v>
      </c>
      <c r="H630" s="100">
        <v>39970</v>
      </c>
      <c r="I630" s="97" t="s">
        <v>1229</v>
      </c>
    </row>
    <row r="631" spans="1:9" ht="27">
      <c r="A631">
        <v>647</v>
      </c>
      <c r="B631" s="97" t="s">
        <v>2314</v>
      </c>
      <c r="C631" s="98" t="b">
        <v>1</v>
      </c>
      <c r="D631" s="97" t="s">
        <v>887</v>
      </c>
      <c r="E631" s="97" t="s">
        <v>2309</v>
      </c>
      <c r="F631" s="98">
        <v>1</v>
      </c>
      <c r="G631" s="99">
        <v>2620000</v>
      </c>
      <c r="H631" s="100">
        <v>39970</v>
      </c>
      <c r="I631" s="97" t="s">
        <v>1229</v>
      </c>
    </row>
    <row r="632" spans="1:9" ht="27">
      <c r="A632">
        <v>648</v>
      </c>
      <c r="B632" s="97" t="s">
        <v>2315</v>
      </c>
      <c r="C632" s="98" t="b">
        <v>1</v>
      </c>
      <c r="D632" s="97" t="s">
        <v>887</v>
      </c>
      <c r="E632" s="97" t="s">
        <v>2309</v>
      </c>
      <c r="F632" s="98">
        <v>1</v>
      </c>
      <c r="G632" s="99">
        <v>2620000</v>
      </c>
      <c r="H632" s="100">
        <v>39970</v>
      </c>
      <c r="I632" s="97" t="s">
        <v>1229</v>
      </c>
    </row>
    <row r="633" spans="1:9" ht="40.200000000000003">
      <c r="A633">
        <v>649</v>
      </c>
      <c r="B633" s="97" t="s">
        <v>2316</v>
      </c>
      <c r="C633" s="98" t="b">
        <v>1</v>
      </c>
      <c r="D633" s="97" t="s">
        <v>778</v>
      </c>
      <c r="E633" s="97" t="s">
        <v>2317</v>
      </c>
      <c r="F633" s="98">
        <v>1</v>
      </c>
      <c r="G633" s="99">
        <v>2600000</v>
      </c>
      <c r="H633" s="100">
        <v>39342</v>
      </c>
      <c r="I633" s="97" t="s">
        <v>2318</v>
      </c>
    </row>
    <row r="634" spans="1:9" ht="27">
      <c r="A634">
        <v>650</v>
      </c>
      <c r="B634" s="97" t="s">
        <v>2319</v>
      </c>
      <c r="C634" s="98" t="b">
        <v>1</v>
      </c>
      <c r="D634" s="97" t="s">
        <v>681</v>
      </c>
      <c r="E634" s="97" t="s">
        <v>2320</v>
      </c>
      <c r="F634" s="98">
        <v>1</v>
      </c>
      <c r="G634" s="99">
        <v>2590909</v>
      </c>
      <c r="H634" s="100">
        <v>40515</v>
      </c>
      <c r="I634" s="97" t="s">
        <v>1468</v>
      </c>
    </row>
    <row r="635" spans="1:9" ht="40.200000000000003">
      <c r="A635">
        <v>651</v>
      </c>
      <c r="B635" s="97" t="s">
        <v>2321</v>
      </c>
      <c r="C635" s="98" t="b">
        <v>1</v>
      </c>
      <c r="D635" s="97" t="s">
        <v>820</v>
      </c>
      <c r="E635" s="97" t="s">
        <v>2322</v>
      </c>
      <c r="F635" s="98">
        <v>1</v>
      </c>
      <c r="G635" s="99">
        <v>2588000</v>
      </c>
      <c r="H635" s="100">
        <v>39605</v>
      </c>
      <c r="I635" s="97" t="s">
        <v>2109</v>
      </c>
    </row>
    <row r="636" spans="1:9" ht="27">
      <c r="A636">
        <v>652</v>
      </c>
      <c r="B636" s="97" t="s">
        <v>2323</v>
      </c>
      <c r="C636" s="98" t="b">
        <v>1</v>
      </c>
      <c r="D636" s="97" t="s">
        <v>684</v>
      </c>
      <c r="E636" s="97" t="s">
        <v>2324</v>
      </c>
      <c r="F636" s="98">
        <v>1</v>
      </c>
      <c r="G636" s="99">
        <v>2585000</v>
      </c>
      <c r="H636" s="100">
        <v>40401</v>
      </c>
      <c r="I636" s="97" t="s">
        <v>1117</v>
      </c>
    </row>
    <row r="637" spans="1:9" ht="27">
      <c r="A637">
        <v>653</v>
      </c>
      <c r="B637" s="97" t="s">
        <v>2325</v>
      </c>
      <c r="C637" s="98" t="b">
        <v>1</v>
      </c>
      <c r="D637" s="97" t="s">
        <v>684</v>
      </c>
      <c r="E637" s="97" t="s">
        <v>2326</v>
      </c>
      <c r="F637" s="98">
        <v>3</v>
      </c>
      <c r="G637" s="99">
        <v>2585000</v>
      </c>
      <c r="H637" s="100">
        <v>40441</v>
      </c>
      <c r="I637" s="97" t="s">
        <v>1193</v>
      </c>
    </row>
    <row r="638" spans="1:9" ht="27">
      <c r="A638">
        <v>654</v>
      </c>
      <c r="B638" s="97" t="s">
        <v>2327</v>
      </c>
      <c r="C638" s="98" t="b">
        <v>1</v>
      </c>
      <c r="D638" s="97" t="s">
        <v>887</v>
      </c>
      <c r="E638" s="97" t="s">
        <v>2328</v>
      </c>
      <c r="F638" s="98">
        <v>1</v>
      </c>
      <c r="G638" s="99">
        <v>2570000</v>
      </c>
      <c r="H638" s="100">
        <v>39784</v>
      </c>
      <c r="I638" s="97" t="s">
        <v>1199</v>
      </c>
    </row>
    <row r="639" spans="1:9" ht="27">
      <c r="A639">
        <v>655</v>
      </c>
      <c r="B639" s="97" t="s">
        <v>2329</v>
      </c>
      <c r="C639" s="98" t="b">
        <v>1</v>
      </c>
      <c r="D639" s="97" t="s">
        <v>887</v>
      </c>
      <c r="E639" s="97" t="s">
        <v>2328</v>
      </c>
      <c r="F639" s="98">
        <v>1</v>
      </c>
      <c r="G639" s="99">
        <v>2570000</v>
      </c>
      <c r="H639" s="100">
        <v>39784</v>
      </c>
      <c r="I639" s="97" t="s">
        <v>1199</v>
      </c>
    </row>
    <row r="640" spans="1:9" ht="27">
      <c r="A640">
        <v>656</v>
      </c>
      <c r="B640" s="97" t="s">
        <v>2330</v>
      </c>
      <c r="C640" s="98" t="b">
        <v>1</v>
      </c>
      <c r="D640" s="97" t="s">
        <v>887</v>
      </c>
      <c r="E640" s="97" t="s">
        <v>2328</v>
      </c>
      <c r="F640" s="98">
        <v>1</v>
      </c>
      <c r="G640" s="99">
        <v>2570000</v>
      </c>
      <c r="H640" s="100">
        <v>39784</v>
      </c>
      <c r="I640" s="97" t="s">
        <v>1199</v>
      </c>
    </row>
    <row r="641" spans="1:9" ht="27">
      <c r="A641">
        <v>657</v>
      </c>
      <c r="B641" s="97" t="s">
        <v>2331</v>
      </c>
      <c r="C641" s="98" t="b">
        <v>1</v>
      </c>
      <c r="D641" s="97" t="s">
        <v>887</v>
      </c>
      <c r="E641" s="97" t="s">
        <v>2312</v>
      </c>
      <c r="F641" s="98">
        <v>1</v>
      </c>
      <c r="G641" s="99">
        <v>2570000</v>
      </c>
      <c r="H641" s="100">
        <v>39787</v>
      </c>
      <c r="I641" s="97" t="s">
        <v>1199</v>
      </c>
    </row>
    <row r="642" spans="1:9" ht="27">
      <c r="A642">
        <v>658</v>
      </c>
      <c r="B642" s="97" t="s">
        <v>2332</v>
      </c>
      <c r="C642" s="98" t="b">
        <v>1</v>
      </c>
      <c r="D642" s="97" t="s">
        <v>887</v>
      </c>
      <c r="E642" s="97" t="s">
        <v>2312</v>
      </c>
      <c r="F642" s="98">
        <v>1</v>
      </c>
      <c r="G642" s="99">
        <v>2570000</v>
      </c>
      <c r="H642" s="100">
        <v>39787</v>
      </c>
      <c r="I642" s="97" t="s">
        <v>1199</v>
      </c>
    </row>
    <row r="643" spans="1:9" ht="27">
      <c r="A643">
        <v>659</v>
      </c>
      <c r="B643" s="97" t="s">
        <v>2333</v>
      </c>
      <c r="C643" s="98" t="b">
        <v>1</v>
      </c>
      <c r="D643" s="97" t="s">
        <v>887</v>
      </c>
      <c r="E643" s="97" t="s">
        <v>2312</v>
      </c>
      <c r="F643" s="98">
        <v>1</v>
      </c>
      <c r="G643" s="99">
        <v>2570000</v>
      </c>
      <c r="H643" s="100">
        <v>39787</v>
      </c>
      <c r="I643" s="97" t="s">
        <v>1199</v>
      </c>
    </row>
    <row r="644" spans="1:9" ht="27">
      <c r="A644">
        <v>660</v>
      </c>
      <c r="B644" s="97" t="s">
        <v>2334</v>
      </c>
      <c r="C644" s="98" t="b">
        <v>1</v>
      </c>
      <c r="D644" s="97" t="s">
        <v>887</v>
      </c>
      <c r="E644" s="97" t="s">
        <v>2312</v>
      </c>
      <c r="F644" s="98">
        <v>1</v>
      </c>
      <c r="G644" s="99">
        <v>2570000</v>
      </c>
      <c r="H644" s="100">
        <v>39787</v>
      </c>
      <c r="I644" s="97" t="s">
        <v>1199</v>
      </c>
    </row>
    <row r="645" spans="1:9" ht="27">
      <c r="A645">
        <v>661</v>
      </c>
      <c r="B645" s="97" t="s">
        <v>2335</v>
      </c>
      <c r="C645" s="98" t="b">
        <v>1</v>
      </c>
      <c r="D645" s="97" t="s">
        <v>887</v>
      </c>
      <c r="E645" s="97" t="s">
        <v>2336</v>
      </c>
      <c r="F645" s="98">
        <v>1</v>
      </c>
      <c r="G645" s="99">
        <v>2570000</v>
      </c>
      <c r="H645" s="100">
        <v>39797</v>
      </c>
      <c r="I645" s="97" t="s">
        <v>1199</v>
      </c>
    </row>
    <row r="646" spans="1:9">
      <c r="A646">
        <v>662</v>
      </c>
      <c r="B646" s="97" t="s">
        <v>2337</v>
      </c>
      <c r="C646" s="98" t="b">
        <v>1</v>
      </c>
      <c r="D646" s="97" t="s">
        <v>887</v>
      </c>
      <c r="E646" s="97" t="s">
        <v>2338</v>
      </c>
      <c r="F646" s="98">
        <v>1</v>
      </c>
      <c r="G646" s="99">
        <v>2570000</v>
      </c>
      <c r="H646" s="100">
        <v>39809</v>
      </c>
      <c r="I646" s="97" t="s">
        <v>1043</v>
      </c>
    </row>
    <row r="647" spans="1:9" ht="27">
      <c r="A647">
        <v>663</v>
      </c>
      <c r="B647" s="97" t="s">
        <v>2339</v>
      </c>
      <c r="C647" s="98" t="b">
        <v>1</v>
      </c>
      <c r="D647" s="97" t="s">
        <v>887</v>
      </c>
      <c r="E647" s="97" t="s">
        <v>2340</v>
      </c>
      <c r="F647" s="98">
        <v>1</v>
      </c>
      <c r="G647" s="99">
        <v>2570000</v>
      </c>
      <c r="H647" s="100">
        <v>39858</v>
      </c>
      <c r="I647" s="97" t="s">
        <v>1531</v>
      </c>
    </row>
    <row r="648" spans="1:9" ht="27">
      <c r="A648">
        <v>666</v>
      </c>
      <c r="B648" s="97" t="s">
        <v>2341</v>
      </c>
      <c r="C648" s="98" t="b">
        <v>1</v>
      </c>
      <c r="D648" s="97" t="s">
        <v>848</v>
      </c>
      <c r="E648" s="97" t="s">
        <v>2342</v>
      </c>
      <c r="F648" s="98">
        <v>1</v>
      </c>
      <c r="G648" s="99">
        <v>2545455</v>
      </c>
      <c r="H648" s="100">
        <v>39812</v>
      </c>
      <c r="I648" s="97" t="s">
        <v>2270</v>
      </c>
    </row>
    <row r="649" spans="1:9">
      <c r="A649">
        <v>667</v>
      </c>
      <c r="B649" s="97" t="s">
        <v>2343</v>
      </c>
      <c r="C649" s="98" t="b">
        <v>1</v>
      </c>
      <c r="D649" s="97" t="s">
        <v>759</v>
      </c>
      <c r="E649" s="97" t="s">
        <v>2344</v>
      </c>
      <c r="F649" s="98">
        <v>2</v>
      </c>
      <c r="G649" s="99">
        <v>2545455</v>
      </c>
      <c r="H649" s="100">
        <v>39905</v>
      </c>
      <c r="I649" s="97" t="s">
        <v>2166</v>
      </c>
    </row>
    <row r="650" spans="1:9" ht="27">
      <c r="A650">
        <v>668</v>
      </c>
      <c r="B650" s="97" t="s">
        <v>2345</v>
      </c>
      <c r="C650" s="98" t="b">
        <v>1</v>
      </c>
      <c r="D650" s="97" t="s">
        <v>759</v>
      </c>
      <c r="E650" s="97" t="s">
        <v>2344</v>
      </c>
      <c r="F650" s="98">
        <v>1</v>
      </c>
      <c r="G650" s="99">
        <v>2545455</v>
      </c>
      <c r="H650" s="100">
        <v>39920</v>
      </c>
      <c r="I650" s="97" t="s">
        <v>2346</v>
      </c>
    </row>
    <row r="651" spans="1:9">
      <c r="A651">
        <v>669</v>
      </c>
      <c r="B651" s="97" t="s">
        <v>2347</v>
      </c>
      <c r="C651" s="98" t="b">
        <v>1</v>
      </c>
      <c r="D651" s="97" t="s">
        <v>759</v>
      </c>
      <c r="E651" s="97" t="s">
        <v>2348</v>
      </c>
      <c r="F651" s="98">
        <v>1</v>
      </c>
      <c r="G651" s="99">
        <v>2545454</v>
      </c>
      <c r="H651" s="100">
        <v>41101</v>
      </c>
      <c r="I651" s="97" t="s">
        <v>1970</v>
      </c>
    </row>
    <row r="652" spans="1:9">
      <c r="A652">
        <v>670</v>
      </c>
      <c r="B652" s="97" t="s">
        <v>2349</v>
      </c>
      <c r="C652" s="98" t="b">
        <v>1</v>
      </c>
      <c r="D652" s="97" t="s">
        <v>759</v>
      </c>
      <c r="E652" s="97" t="s">
        <v>2348</v>
      </c>
      <c r="F652" s="98">
        <v>1</v>
      </c>
      <c r="G652" s="99">
        <v>2545454</v>
      </c>
      <c r="H652" s="100">
        <v>41101</v>
      </c>
      <c r="I652" s="97" t="s">
        <v>1970</v>
      </c>
    </row>
    <row r="653" spans="1:9">
      <c r="A653">
        <v>671</v>
      </c>
      <c r="B653" s="97" t="s">
        <v>2350</v>
      </c>
      <c r="C653" s="98" t="b">
        <v>1</v>
      </c>
      <c r="D653" s="97" t="s">
        <v>759</v>
      </c>
      <c r="E653" s="97" t="s">
        <v>2348</v>
      </c>
      <c r="F653" s="98">
        <v>1</v>
      </c>
      <c r="G653" s="99">
        <v>2545454</v>
      </c>
      <c r="H653" s="100">
        <v>41101</v>
      </c>
      <c r="I653" s="97" t="s">
        <v>1970</v>
      </c>
    </row>
    <row r="654" spans="1:9">
      <c r="A654">
        <v>672</v>
      </c>
      <c r="B654" s="97" t="s">
        <v>2351</v>
      </c>
      <c r="C654" s="98" t="b">
        <v>1</v>
      </c>
      <c r="D654" s="97" t="s">
        <v>759</v>
      </c>
      <c r="E654" s="97" t="s">
        <v>2348</v>
      </c>
      <c r="F654" s="98">
        <v>1</v>
      </c>
      <c r="G654" s="99">
        <v>2545454</v>
      </c>
      <c r="H654" s="100">
        <v>41101</v>
      </c>
      <c r="I654" s="97" t="s">
        <v>1970</v>
      </c>
    </row>
    <row r="655" spans="1:9">
      <c r="A655">
        <v>673</v>
      </c>
      <c r="B655" s="97" t="s">
        <v>2352</v>
      </c>
      <c r="C655" s="98" t="b">
        <v>1</v>
      </c>
      <c r="D655" s="97" t="s">
        <v>759</v>
      </c>
      <c r="E655" s="97" t="s">
        <v>2353</v>
      </c>
      <c r="F655" s="98">
        <v>3</v>
      </c>
      <c r="G655" s="99">
        <v>2536364</v>
      </c>
      <c r="H655" s="100">
        <v>39968</v>
      </c>
      <c r="I655" s="97" t="s">
        <v>2166</v>
      </c>
    </row>
    <row r="656" spans="1:9" ht="53.4">
      <c r="A656">
        <v>674</v>
      </c>
      <c r="B656" s="97" t="s">
        <v>2354</v>
      </c>
      <c r="C656" s="98" t="b">
        <v>1</v>
      </c>
      <c r="D656" s="97" t="s">
        <v>759</v>
      </c>
      <c r="E656" s="97" t="s">
        <v>2355</v>
      </c>
      <c r="F656" s="98">
        <v>4</v>
      </c>
      <c r="G656" s="99">
        <v>2527273</v>
      </c>
      <c r="H656" s="100">
        <v>40844</v>
      </c>
      <c r="I656" s="97" t="s">
        <v>2356</v>
      </c>
    </row>
    <row r="657" spans="1:9" ht="53.4">
      <c r="A657">
        <v>675</v>
      </c>
      <c r="B657" s="97" t="s">
        <v>2357</v>
      </c>
      <c r="C657" s="98" t="b">
        <v>1</v>
      </c>
      <c r="D657" s="97" t="s">
        <v>759</v>
      </c>
      <c r="E657" s="97" t="s">
        <v>2358</v>
      </c>
      <c r="F657" s="98">
        <v>4</v>
      </c>
      <c r="G657" s="99">
        <v>2527273</v>
      </c>
      <c r="H657" s="100">
        <v>40851</v>
      </c>
      <c r="I657" s="97" t="s">
        <v>2359</v>
      </c>
    </row>
    <row r="658" spans="1:9">
      <c r="A658">
        <v>676</v>
      </c>
      <c r="B658" s="97" t="s">
        <v>2360</v>
      </c>
      <c r="C658" s="98" t="b">
        <v>1</v>
      </c>
      <c r="D658" s="97" t="s">
        <v>759</v>
      </c>
      <c r="E658" s="97" t="s">
        <v>2361</v>
      </c>
      <c r="F658" s="98">
        <v>1</v>
      </c>
      <c r="G658" s="99">
        <v>2520909</v>
      </c>
      <c r="H658" s="100">
        <v>41514</v>
      </c>
      <c r="I658" s="97" t="s">
        <v>1506</v>
      </c>
    </row>
    <row r="659" spans="1:9">
      <c r="A659">
        <v>677</v>
      </c>
      <c r="B659" s="97" t="s">
        <v>2362</v>
      </c>
      <c r="C659" s="98" t="b">
        <v>1</v>
      </c>
      <c r="D659" s="97" t="s">
        <v>759</v>
      </c>
      <c r="E659" s="97" t="s">
        <v>2361</v>
      </c>
      <c r="F659" s="98">
        <v>1</v>
      </c>
      <c r="G659" s="99">
        <v>2520909</v>
      </c>
      <c r="H659" s="100">
        <v>41514</v>
      </c>
      <c r="I659" s="97" t="s">
        <v>1506</v>
      </c>
    </row>
    <row r="660" spans="1:9">
      <c r="A660">
        <v>678</v>
      </c>
      <c r="B660" s="97" t="s">
        <v>2363</v>
      </c>
      <c r="C660" s="98" t="b">
        <v>1</v>
      </c>
      <c r="D660" s="97" t="s">
        <v>759</v>
      </c>
      <c r="E660" s="97" t="s">
        <v>2364</v>
      </c>
      <c r="F660" s="98">
        <v>1</v>
      </c>
      <c r="G660" s="99">
        <v>2520909</v>
      </c>
      <c r="H660" s="100">
        <v>41563</v>
      </c>
      <c r="I660" s="97" t="s">
        <v>1506</v>
      </c>
    </row>
    <row r="661" spans="1:9">
      <c r="A661">
        <v>679</v>
      </c>
      <c r="B661" s="97" t="s">
        <v>2365</v>
      </c>
      <c r="C661" s="98" t="b">
        <v>1</v>
      </c>
      <c r="D661" s="97" t="s">
        <v>759</v>
      </c>
      <c r="E661" s="97" t="s">
        <v>2364</v>
      </c>
      <c r="F661" s="98">
        <v>1</v>
      </c>
      <c r="G661" s="99">
        <v>2520909</v>
      </c>
      <c r="H661" s="100">
        <v>41563</v>
      </c>
      <c r="I661" s="97" t="s">
        <v>1506</v>
      </c>
    </row>
    <row r="662" spans="1:9">
      <c r="A662">
        <v>680</v>
      </c>
      <c r="B662" s="97" t="s">
        <v>2366</v>
      </c>
      <c r="C662" s="98" t="b">
        <v>1</v>
      </c>
      <c r="D662" s="97" t="s">
        <v>759</v>
      </c>
      <c r="E662" s="97" t="s">
        <v>2364</v>
      </c>
      <c r="F662" s="98">
        <v>1</v>
      </c>
      <c r="G662" s="99">
        <v>2520909</v>
      </c>
      <c r="H662" s="100">
        <v>41563</v>
      </c>
      <c r="I662" s="97" t="s">
        <v>1506</v>
      </c>
    </row>
    <row r="663" spans="1:9">
      <c r="A663">
        <v>681</v>
      </c>
      <c r="B663" s="97" t="s">
        <v>2367</v>
      </c>
      <c r="C663" s="98" t="b">
        <v>1</v>
      </c>
      <c r="D663" s="97" t="s">
        <v>759</v>
      </c>
      <c r="E663" s="97" t="s">
        <v>2368</v>
      </c>
      <c r="F663" s="98">
        <v>1</v>
      </c>
      <c r="G663" s="99">
        <v>2509091</v>
      </c>
      <c r="H663" s="100">
        <v>41032</v>
      </c>
      <c r="I663" s="97" t="s">
        <v>1970</v>
      </c>
    </row>
    <row r="664" spans="1:9">
      <c r="A664">
        <v>682</v>
      </c>
      <c r="B664" s="97" t="s">
        <v>2369</v>
      </c>
      <c r="C664" s="98" t="b">
        <v>1</v>
      </c>
      <c r="D664" s="97" t="s">
        <v>759</v>
      </c>
      <c r="E664" s="97" t="s">
        <v>2370</v>
      </c>
      <c r="F664" s="98">
        <v>1</v>
      </c>
      <c r="G664" s="99">
        <v>2509091</v>
      </c>
      <c r="H664" s="100">
        <v>41138</v>
      </c>
      <c r="I664" s="97" t="s">
        <v>1970</v>
      </c>
    </row>
    <row r="665" spans="1:9">
      <c r="A665">
        <v>683</v>
      </c>
      <c r="B665" s="97" t="s">
        <v>2371</v>
      </c>
      <c r="C665" s="98" t="b">
        <v>1</v>
      </c>
      <c r="D665" s="97" t="s">
        <v>759</v>
      </c>
      <c r="E665" s="97" t="s">
        <v>2370</v>
      </c>
      <c r="F665" s="98">
        <v>1</v>
      </c>
      <c r="G665" s="99">
        <v>2509091</v>
      </c>
      <c r="H665" s="100">
        <v>41138</v>
      </c>
      <c r="I665" s="97" t="s">
        <v>1970</v>
      </c>
    </row>
    <row r="666" spans="1:9">
      <c r="A666">
        <v>684</v>
      </c>
      <c r="B666" s="97" t="s">
        <v>2372</v>
      </c>
      <c r="C666" s="98" t="b">
        <v>1</v>
      </c>
      <c r="D666" s="97" t="s">
        <v>759</v>
      </c>
      <c r="E666" s="97" t="s">
        <v>2373</v>
      </c>
      <c r="F666" s="98">
        <v>1</v>
      </c>
      <c r="G666" s="99">
        <v>2504545</v>
      </c>
      <c r="H666" s="100">
        <v>41047</v>
      </c>
      <c r="I666" s="97" t="s">
        <v>1970</v>
      </c>
    </row>
    <row r="667" spans="1:9">
      <c r="A667">
        <v>685</v>
      </c>
      <c r="B667" s="97" t="s">
        <v>2374</v>
      </c>
      <c r="C667" s="98" t="b">
        <v>1</v>
      </c>
      <c r="D667" s="97" t="s">
        <v>759</v>
      </c>
      <c r="E667" s="97" t="s">
        <v>2373</v>
      </c>
      <c r="F667" s="98">
        <v>1</v>
      </c>
      <c r="G667" s="99">
        <v>2504545</v>
      </c>
      <c r="H667" s="100">
        <v>41047</v>
      </c>
      <c r="I667" s="97" t="s">
        <v>1970</v>
      </c>
    </row>
    <row r="668" spans="1:9">
      <c r="A668">
        <v>686</v>
      </c>
      <c r="B668" s="97" t="s">
        <v>2375</v>
      </c>
      <c r="C668" s="98" t="b">
        <v>1</v>
      </c>
      <c r="D668" s="97" t="s">
        <v>759</v>
      </c>
      <c r="E668" s="97" t="s">
        <v>2373</v>
      </c>
      <c r="F668" s="98">
        <v>1</v>
      </c>
      <c r="G668" s="99">
        <v>2504545</v>
      </c>
      <c r="H668" s="100">
        <v>41047</v>
      </c>
      <c r="I668" s="97" t="s">
        <v>1970</v>
      </c>
    </row>
    <row r="669" spans="1:9" ht="40.200000000000003">
      <c r="A669">
        <v>687</v>
      </c>
      <c r="B669" s="97" t="s">
        <v>2376</v>
      </c>
      <c r="C669" s="98" t="b">
        <v>1</v>
      </c>
      <c r="D669" s="97" t="s">
        <v>681</v>
      </c>
      <c r="E669" s="97" t="s">
        <v>2377</v>
      </c>
      <c r="F669" s="98">
        <v>1</v>
      </c>
      <c r="G669" s="99">
        <v>2500000</v>
      </c>
      <c r="H669" s="100">
        <v>40074</v>
      </c>
      <c r="I669" s="97" t="s">
        <v>2378</v>
      </c>
    </row>
    <row r="670" spans="1:9" ht="27">
      <c r="A670">
        <v>688</v>
      </c>
      <c r="B670" s="97" t="s">
        <v>2379</v>
      </c>
      <c r="C670" s="98" t="b">
        <v>1</v>
      </c>
      <c r="D670" s="97" t="s">
        <v>308</v>
      </c>
      <c r="E670" s="97" t="s">
        <v>2380</v>
      </c>
      <c r="F670" s="98">
        <v>1</v>
      </c>
      <c r="G670" s="99">
        <v>2490000</v>
      </c>
      <c r="H670" s="100">
        <v>41082</v>
      </c>
      <c r="I670" s="97" t="s">
        <v>2081</v>
      </c>
    </row>
    <row r="671" spans="1:9" ht="27">
      <c r="A671">
        <v>689</v>
      </c>
      <c r="B671" s="97" t="s">
        <v>2381</v>
      </c>
      <c r="C671" s="98" t="b">
        <v>1</v>
      </c>
      <c r="D671" s="97" t="s">
        <v>308</v>
      </c>
      <c r="E671" s="97" t="s">
        <v>2380</v>
      </c>
      <c r="F671" s="98">
        <v>1</v>
      </c>
      <c r="G671" s="99">
        <v>2490000</v>
      </c>
      <c r="H671" s="100">
        <v>41082</v>
      </c>
      <c r="I671" s="97" t="s">
        <v>2081</v>
      </c>
    </row>
    <row r="672" spans="1:9" ht="27">
      <c r="A672">
        <v>690</v>
      </c>
      <c r="B672" s="97" t="s">
        <v>2382</v>
      </c>
      <c r="C672" s="98" t="b">
        <v>1</v>
      </c>
      <c r="D672" s="97" t="s">
        <v>308</v>
      </c>
      <c r="E672" s="97" t="s">
        <v>2380</v>
      </c>
      <c r="F672" s="98">
        <v>1</v>
      </c>
      <c r="G672" s="99">
        <v>2490000</v>
      </c>
      <c r="H672" s="100">
        <v>41082</v>
      </c>
      <c r="I672" s="97" t="s">
        <v>2081</v>
      </c>
    </row>
    <row r="673" spans="1:9" ht="27">
      <c r="A673">
        <v>691</v>
      </c>
      <c r="B673" s="97" t="s">
        <v>2383</v>
      </c>
      <c r="C673" s="98" t="b">
        <v>1</v>
      </c>
      <c r="D673" s="97" t="s">
        <v>682</v>
      </c>
      <c r="E673" s="97" t="s">
        <v>2384</v>
      </c>
      <c r="F673" s="98">
        <v>1</v>
      </c>
      <c r="G673" s="99">
        <v>2470000</v>
      </c>
      <c r="H673" s="100">
        <v>41003</v>
      </c>
      <c r="I673" s="97" t="s">
        <v>1277</v>
      </c>
    </row>
    <row r="674" spans="1:9" ht="40.200000000000003">
      <c r="A674">
        <v>692</v>
      </c>
      <c r="B674" s="97" t="s">
        <v>2385</v>
      </c>
      <c r="C674" s="98" t="b">
        <v>1</v>
      </c>
      <c r="D674" s="97" t="s">
        <v>762</v>
      </c>
      <c r="E674" s="97" t="s">
        <v>2386</v>
      </c>
      <c r="F674" s="98">
        <v>1</v>
      </c>
      <c r="G674" s="99">
        <v>2453636</v>
      </c>
      <c r="H674" s="100">
        <v>39955</v>
      </c>
      <c r="I674" s="97" t="s">
        <v>2387</v>
      </c>
    </row>
    <row r="675" spans="1:9">
      <c r="A675">
        <v>693</v>
      </c>
      <c r="B675" s="97" t="s">
        <v>2388</v>
      </c>
      <c r="C675" s="98" t="b">
        <v>1</v>
      </c>
      <c r="D675" s="97" t="s">
        <v>759</v>
      </c>
      <c r="E675" s="97" t="s">
        <v>2389</v>
      </c>
      <c r="F675" s="98">
        <v>1</v>
      </c>
      <c r="G675" s="99">
        <v>2450000</v>
      </c>
      <c r="H675" s="100">
        <v>41664</v>
      </c>
      <c r="I675" s="97" t="s">
        <v>1506</v>
      </c>
    </row>
    <row r="676" spans="1:9">
      <c r="A676">
        <v>694</v>
      </c>
      <c r="B676" s="97" t="s">
        <v>2390</v>
      </c>
      <c r="C676" s="98" t="b">
        <v>1</v>
      </c>
      <c r="D676" s="97" t="s">
        <v>759</v>
      </c>
      <c r="E676" s="97" t="s">
        <v>2389</v>
      </c>
      <c r="F676" s="98">
        <v>1</v>
      </c>
      <c r="G676" s="99">
        <v>2450000</v>
      </c>
      <c r="H676" s="100">
        <v>41664</v>
      </c>
      <c r="I676" s="97" t="s">
        <v>1506</v>
      </c>
    </row>
    <row r="677" spans="1:9">
      <c r="A677">
        <v>695</v>
      </c>
      <c r="B677" s="97" t="s">
        <v>2391</v>
      </c>
      <c r="C677" s="98" t="b">
        <v>1</v>
      </c>
      <c r="D677" s="97" t="s">
        <v>887</v>
      </c>
      <c r="E677" s="97" t="s">
        <v>2392</v>
      </c>
      <c r="F677" s="98">
        <v>2</v>
      </c>
      <c r="G677" s="99">
        <v>2445399</v>
      </c>
      <c r="H677" s="100">
        <v>39126</v>
      </c>
      <c r="I677" s="97" t="s">
        <v>1382</v>
      </c>
    </row>
    <row r="678" spans="1:9" ht="53.4">
      <c r="A678">
        <v>697</v>
      </c>
      <c r="B678" s="97" t="s">
        <v>2393</v>
      </c>
      <c r="C678" s="98" t="b">
        <v>1</v>
      </c>
      <c r="D678" s="97" t="s">
        <v>787</v>
      </c>
      <c r="E678" s="97" t="s">
        <v>2394</v>
      </c>
      <c r="F678" s="98">
        <v>1</v>
      </c>
      <c r="G678" s="99">
        <v>2440000</v>
      </c>
      <c r="H678" s="100">
        <v>40037</v>
      </c>
      <c r="I678" s="97" t="s">
        <v>2395</v>
      </c>
    </row>
    <row r="679" spans="1:9" ht="40.200000000000003">
      <c r="A679">
        <v>698</v>
      </c>
      <c r="B679" s="97" t="s">
        <v>2396</v>
      </c>
      <c r="C679" s="98" t="b">
        <v>1</v>
      </c>
      <c r="D679" s="97" t="s">
        <v>787</v>
      </c>
      <c r="E679" s="97" t="s">
        <v>2277</v>
      </c>
      <c r="F679" s="98">
        <v>2</v>
      </c>
      <c r="G679" s="99">
        <v>2440000</v>
      </c>
      <c r="H679" s="100">
        <v>40100</v>
      </c>
      <c r="I679" s="97" t="s">
        <v>1916</v>
      </c>
    </row>
    <row r="680" spans="1:9">
      <c r="A680">
        <v>699</v>
      </c>
      <c r="B680" s="97" t="s">
        <v>2397</v>
      </c>
      <c r="C680" s="98" t="b">
        <v>1</v>
      </c>
      <c r="D680" s="97" t="s">
        <v>759</v>
      </c>
      <c r="E680" s="97" t="s">
        <v>2364</v>
      </c>
      <c r="F680" s="98">
        <v>1</v>
      </c>
      <c r="G680" s="99">
        <v>2435454.5</v>
      </c>
      <c r="H680" s="100">
        <v>41729</v>
      </c>
      <c r="I680" s="97" t="s">
        <v>1506</v>
      </c>
    </row>
    <row r="681" spans="1:9">
      <c r="A681">
        <v>700</v>
      </c>
      <c r="B681" s="97" t="s">
        <v>2398</v>
      </c>
      <c r="C681" s="98" t="b">
        <v>1</v>
      </c>
      <c r="D681" s="97" t="s">
        <v>759</v>
      </c>
      <c r="E681" s="97" t="s">
        <v>2364</v>
      </c>
      <c r="F681" s="98">
        <v>1</v>
      </c>
      <c r="G681" s="99">
        <v>2435454.5</v>
      </c>
      <c r="H681" s="100">
        <v>41729</v>
      </c>
      <c r="I681" s="97" t="s">
        <v>1506</v>
      </c>
    </row>
    <row r="682" spans="1:9">
      <c r="A682">
        <v>701</v>
      </c>
      <c r="B682" s="97" t="s">
        <v>2399</v>
      </c>
      <c r="C682" s="98" t="b">
        <v>1</v>
      </c>
      <c r="D682" s="97" t="s">
        <v>759</v>
      </c>
      <c r="E682" s="97" t="s">
        <v>2364</v>
      </c>
      <c r="F682" s="98">
        <v>1</v>
      </c>
      <c r="G682" s="99">
        <v>2435454.5</v>
      </c>
      <c r="H682" s="100">
        <v>41729</v>
      </c>
      <c r="I682" s="97" t="s">
        <v>1506</v>
      </c>
    </row>
    <row r="683" spans="1:9">
      <c r="A683">
        <v>702</v>
      </c>
      <c r="B683" s="97" t="s">
        <v>2400</v>
      </c>
      <c r="C683" s="98" t="b">
        <v>1</v>
      </c>
      <c r="D683" s="97" t="s">
        <v>759</v>
      </c>
      <c r="E683" s="97" t="s">
        <v>2364</v>
      </c>
      <c r="F683" s="98">
        <v>1</v>
      </c>
      <c r="G683" s="99">
        <v>2435454.5</v>
      </c>
      <c r="H683" s="100">
        <v>41729</v>
      </c>
      <c r="I683" s="97" t="s">
        <v>1506</v>
      </c>
    </row>
    <row r="684" spans="1:9" ht="53.4">
      <c r="A684">
        <v>703</v>
      </c>
      <c r="B684" s="97" t="s">
        <v>2401</v>
      </c>
      <c r="C684" s="98" t="b">
        <v>1</v>
      </c>
      <c r="D684" s="97" t="s">
        <v>762</v>
      </c>
      <c r="E684" s="97" t="s">
        <v>2402</v>
      </c>
      <c r="F684" s="98">
        <v>1</v>
      </c>
      <c r="G684" s="99">
        <v>2408182</v>
      </c>
      <c r="H684" s="100">
        <v>40032</v>
      </c>
      <c r="I684" s="97" t="s">
        <v>2403</v>
      </c>
    </row>
    <row r="685" spans="1:9" ht="53.4">
      <c r="A685">
        <v>704</v>
      </c>
      <c r="B685" s="97" t="s">
        <v>2404</v>
      </c>
      <c r="C685" s="98" t="b">
        <v>1</v>
      </c>
      <c r="D685" s="97" t="s">
        <v>778</v>
      </c>
      <c r="E685" s="97" t="s">
        <v>2405</v>
      </c>
      <c r="F685" s="98">
        <v>1</v>
      </c>
      <c r="G685" s="99">
        <v>2380000</v>
      </c>
      <c r="H685" s="100">
        <v>40851</v>
      </c>
      <c r="I685" s="97" t="s">
        <v>1706</v>
      </c>
    </row>
    <row r="686" spans="1:9" ht="27">
      <c r="A686">
        <v>705</v>
      </c>
      <c r="B686" s="97" t="s">
        <v>2406</v>
      </c>
      <c r="C686" s="98" t="b">
        <v>1</v>
      </c>
      <c r="D686" s="97" t="s">
        <v>691</v>
      </c>
      <c r="E686" s="97" t="s">
        <v>2407</v>
      </c>
      <c r="F686" s="98">
        <v>1</v>
      </c>
      <c r="G686" s="99">
        <v>2365000</v>
      </c>
      <c r="H686" s="100">
        <v>40324</v>
      </c>
      <c r="I686" s="97" t="s">
        <v>1117</v>
      </c>
    </row>
    <row r="687" spans="1:9" ht="27">
      <c r="A687">
        <v>706</v>
      </c>
      <c r="B687" s="97" t="s">
        <v>2408</v>
      </c>
      <c r="C687" s="98" t="b">
        <v>1</v>
      </c>
      <c r="D687" s="97" t="s">
        <v>947</v>
      </c>
      <c r="E687" s="97" t="s">
        <v>2409</v>
      </c>
      <c r="F687" s="98">
        <v>1</v>
      </c>
      <c r="G687" s="99">
        <v>2363636</v>
      </c>
      <c r="H687" s="100">
        <v>41557</v>
      </c>
      <c r="I687" s="97" t="s">
        <v>2215</v>
      </c>
    </row>
    <row r="688" spans="1:9" ht="27">
      <c r="A688">
        <v>707</v>
      </c>
      <c r="B688" s="97" t="s">
        <v>2410</v>
      </c>
      <c r="C688" s="98" t="b">
        <v>1</v>
      </c>
      <c r="D688" s="97" t="s">
        <v>947</v>
      </c>
      <c r="E688" s="97" t="s">
        <v>2411</v>
      </c>
      <c r="F688" s="98">
        <v>1</v>
      </c>
      <c r="G688" s="99">
        <v>2363636</v>
      </c>
      <c r="H688" s="100">
        <v>41557</v>
      </c>
      <c r="I688" s="97" t="s">
        <v>2215</v>
      </c>
    </row>
    <row r="689" spans="1:9">
      <c r="A689">
        <v>708</v>
      </c>
      <c r="B689" s="97" t="s">
        <v>2412</v>
      </c>
      <c r="C689" s="98" t="b">
        <v>1</v>
      </c>
      <c r="D689" s="97" t="s">
        <v>682</v>
      </c>
      <c r="E689" s="97" t="s">
        <v>2413</v>
      </c>
      <c r="F689" s="98">
        <v>1</v>
      </c>
      <c r="G689" s="99">
        <v>2355000</v>
      </c>
      <c r="H689" s="100">
        <v>38968</v>
      </c>
      <c r="I689" s="97" t="s">
        <v>1562</v>
      </c>
    </row>
    <row r="690" spans="1:9" ht="40.200000000000003">
      <c r="A690">
        <v>709</v>
      </c>
      <c r="B690" s="97" t="s">
        <v>2414</v>
      </c>
      <c r="C690" s="98" t="b">
        <v>1</v>
      </c>
      <c r="D690" s="97" t="s">
        <v>681</v>
      </c>
      <c r="E690" s="97" t="s">
        <v>2415</v>
      </c>
      <c r="F690" s="98">
        <v>4</v>
      </c>
      <c r="G690" s="99">
        <v>2345000</v>
      </c>
      <c r="H690" s="100">
        <v>40879</v>
      </c>
      <c r="I690" s="97" t="s">
        <v>1208</v>
      </c>
    </row>
    <row r="691" spans="1:9" ht="40.200000000000003">
      <c r="A691">
        <v>710</v>
      </c>
      <c r="B691" s="97" t="s">
        <v>2416</v>
      </c>
      <c r="C691" s="98" t="b">
        <v>1</v>
      </c>
      <c r="D691" s="97" t="s">
        <v>681</v>
      </c>
      <c r="E691" s="97" t="s">
        <v>2417</v>
      </c>
      <c r="F691" s="98">
        <v>2</v>
      </c>
      <c r="G691" s="99">
        <v>2345000</v>
      </c>
      <c r="H691" s="100">
        <v>40883</v>
      </c>
      <c r="I691" s="97" t="s">
        <v>1208</v>
      </c>
    </row>
    <row r="692" spans="1:9" ht="27">
      <c r="A692">
        <v>711</v>
      </c>
      <c r="B692" s="97" t="s">
        <v>2418</v>
      </c>
      <c r="C692" s="98" t="b">
        <v>1</v>
      </c>
      <c r="D692" s="97" t="s">
        <v>719</v>
      </c>
      <c r="E692" s="97" t="s">
        <v>2419</v>
      </c>
      <c r="F692" s="98">
        <v>3</v>
      </c>
      <c r="G692" s="99">
        <v>2340000</v>
      </c>
      <c r="H692" s="100">
        <v>39716</v>
      </c>
      <c r="I692" s="97" t="s">
        <v>2420</v>
      </c>
    </row>
    <row r="693" spans="1:9" ht="27">
      <c r="A693">
        <v>713</v>
      </c>
      <c r="B693" s="97" t="s">
        <v>2422</v>
      </c>
      <c r="C693" s="98" t="b">
        <v>1</v>
      </c>
      <c r="D693" s="97" t="s">
        <v>691</v>
      </c>
      <c r="E693" s="97" t="s">
        <v>2423</v>
      </c>
      <c r="F693" s="98">
        <v>1</v>
      </c>
      <c r="G693" s="99">
        <v>2300000</v>
      </c>
      <c r="H693" s="100">
        <v>39967</v>
      </c>
      <c r="I693" s="97" t="s">
        <v>1229</v>
      </c>
    </row>
    <row r="694" spans="1:9" ht="27">
      <c r="A694">
        <v>714</v>
      </c>
      <c r="B694" s="97" t="s">
        <v>2424</v>
      </c>
      <c r="C694" s="98" t="b">
        <v>1</v>
      </c>
      <c r="D694" s="97" t="s">
        <v>681</v>
      </c>
      <c r="E694" s="97" t="s">
        <v>2425</v>
      </c>
      <c r="F694" s="98">
        <v>1</v>
      </c>
      <c r="G694" s="99">
        <v>2300000</v>
      </c>
      <c r="H694" s="100">
        <v>40534</v>
      </c>
      <c r="I694" s="97" t="s">
        <v>1117</v>
      </c>
    </row>
    <row r="695" spans="1:9" ht="40.200000000000003">
      <c r="A695">
        <v>715</v>
      </c>
      <c r="B695" s="97" t="s">
        <v>2426</v>
      </c>
      <c r="C695" s="98" t="b">
        <v>1</v>
      </c>
      <c r="D695" s="97" t="s">
        <v>691</v>
      </c>
      <c r="E695" s="97" t="s">
        <v>2427</v>
      </c>
      <c r="F695" s="98">
        <v>1</v>
      </c>
      <c r="G695" s="99">
        <v>2275000</v>
      </c>
      <c r="H695" s="100">
        <v>41018</v>
      </c>
      <c r="I695" s="97" t="s">
        <v>1282</v>
      </c>
    </row>
    <row r="696" spans="1:9" ht="40.200000000000003">
      <c r="A696">
        <v>716</v>
      </c>
      <c r="B696" s="97" t="s">
        <v>2428</v>
      </c>
      <c r="C696" s="98" t="b">
        <v>1</v>
      </c>
      <c r="D696" s="97" t="s">
        <v>691</v>
      </c>
      <c r="E696" s="97" t="s">
        <v>2427</v>
      </c>
      <c r="F696" s="98">
        <v>1</v>
      </c>
      <c r="G696" s="99">
        <v>2275000</v>
      </c>
      <c r="H696" s="100">
        <v>41018</v>
      </c>
      <c r="I696" s="97" t="s">
        <v>1282</v>
      </c>
    </row>
    <row r="697" spans="1:9" ht="40.200000000000003">
      <c r="A697">
        <v>717</v>
      </c>
      <c r="B697" s="97" t="s">
        <v>2429</v>
      </c>
      <c r="C697" s="98" t="b">
        <v>1</v>
      </c>
      <c r="D697" s="97" t="s">
        <v>691</v>
      </c>
      <c r="E697" s="97" t="s">
        <v>2427</v>
      </c>
      <c r="F697" s="98">
        <v>1</v>
      </c>
      <c r="G697" s="99">
        <v>2275000</v>
      </c>
      <c r="H697" s="100">
        <v>41018</v>
      </c>
      <c r="I697" s="97" t="s">
        <v>1282</v>
      </c>
    </row>
    <row r="698" spans="1:9" ht="27">
      <c r="A698">
        <v>718</v>
      </c>
      <c r="B698" s="97" t="s">
        <v>2430</v>
      </c>
      <c r="C698" s="98" t="b">
        <v>1</v>
      </c>
      <c r="D698" s="97" t="s">
        <v>759</v>
      </c>
      <c r="E698" s="97" t="s">
        <v>2431</v>
      </c>
      <c r="F698" s="98">
        <v>1</v>
      </c>
      <c r="G698" s="99">
        <v>2272727.25</v>
      </c>
      <c r="H698" s="100">
        <v>40989</v>
      </c>
      <c r="I698" s="97" t="s">
        <v>2036</v>
      </c>
    </row>
    <row r="699" spans="1:9" ht="27">
      <c r="A699">
        <v>719</v>
      </c>
      <c r="B699" s="97" t="s">
        <v>2432</v>
      </c>
      <c r="C699" s="98" t="b">
        <v>1</v>
      </c>
      <c r="D699" s="97" t="s">
        <v>759</v>
      </c>
      <c r="E699" s="97" t="s">
        <v>2431</v>
      </c>
      <c r="F699" s="98">
        <v>1</v>
      </c>
      <c r="G699" s="99">
        <v>2272727.25</v>
      </c>
      <c r="H699" s="100">
        <v>40989</v>
      </c>
      <c r="I699" s="97" t="s">
        <v>2036</v>
      </c>
    </row>
    <row r="700" spans="1:9" ht="27">
      <c r="A700">
        <v>720</v>
      </c>
      <c r="B700" s="97" t="s">
        <v>2433</v>
      </c>
      <c r="C700" s="98" t="b">
        <v>1</v>
      </c>
      <c r="D700" s="97" t="s">
        <v>759</v>
      </c>
      <c r="E700" s="97" t="s">
        <v>2431</v>
      </c>
      <c r="F700" s="98">
        <v>1</v>
      </c>
      <c r="G700" s="99">
        <v>2272727.25</v>
      </c>
      <c r="H700" s="100">
        <v>40989</v>
      </c>
      <c r="I700" s="97" t="s">
        <v>2036</v>
      </c>
    </row>
    <row r="701" spans="1:9" ht="27">
      <c r="A701">
        <v>721</v>
      </c>
      <c r="B701" s="97" t="s">
        <v>2434</v>
      </c>
      <c r="C701" s="98" t="b">
        <v>1</v>
      </c>
      <c r="D701" s="97" t="s">
        <v>759</v>
      </c>
      <c r="E701" s="97" t="s">
        <v>2431</v>
      </c>
      <c r="F701" s="98">
        <v>1</v>
      </c>
      <c r="G701" s="99">
        <v>2272727.25</v>
      </c>
      <c r="H701" s="100">
        <v>40989</v>
      </c>
      <c r="I701" s="97" t="s">
        <v>2036</v>
      </c>
    </row>
    <row r="702" spans="1:9" ht="40.200000000000003">
      <c r="A702">
        <v>722</v>
      </c>
      <c r="B702" s="97" t="s">
        <v>2435</v>
      </c>
      <c r="C702" s="98" t="b">
        <v>0</v>
      </c>
      <c r="D702" s="97" t="s">
        <v>759</v>
      </c>
      <c r="E702" s="97" t="s">
        <v>2436</v>
      </c>
      <c r="F702" s="98">
        <v>1</v>
      </c>
      <c r="G702" s="99">
        <v>2272727</v>
      </c>
      <c r="H702" s="100">
        <v>40905</v>
      </c>
      <c r="I702" s="97" t="s">
        <v>2154</v>
      </c>
    </row>
    <row r="703" spans="1:9" ht="40.200000000000003">
      <c r="A703">
        <v>723</v>
      </c>
      <c r="B703" s="97" t="s">
        <v>2437</v>
      </c>
      <c r="C703" s="98" t="b">
        <v>1</v>
      </c>
      <c r="D703" s="97" t="s">
        <v>759</v>
      </c>
      <c r="E703" s="97" t="s">
        <v>2438</v>
      </c>
      <c r="F703" s="98">
        <v>1</v>
      </c>
      <c r="G703" s="99">
        <v>2263637</v>
      </c>
      <c r="H703" s="100">
        <v>41303</v>
      </c>
      <c r="I703" s="97" t="s">
        <v>1970</v>
      </c>
    </row>
    <row r="704" spans="1:9" ht="40.200000000000003">
      <c r="A704">
        <v>724</v>
      </c>
      <c r="B704" s="97" t="s">
        <v>2439</v>
      </c>
      <c r="C704" s="98" t="b">
        <v>1</v>
      </c>
      <c r="D704" s="97" t="s">
        <v>778</v>
      </c>
      <c r="E704" s="97" t="s">
        <v>2440</v>
      </c>
      <c r="F704" s="98">
        <v>1</v>
      </c>
      <c r="G704" s="99">
        <v>2260000</v>
      </c>
      <c r="H704" s="100">
        <v>40625</v>
      </c>
      <c r="I704" s="97" t="s">
        <v>1983</v>
      </c>
    </row>
    <row r="705" spans="1:9" ht="40.200000000000003">
      <c r="A705">
        <v>725</v>
      </c>
      <c r="B705" s="97" t="s">
        <v>2441</v>
      </c>
      <c r="C705" s="98" t="b">
        <v>1</v>
      </c>
      <c r="D705" s="97" t="s">
        <v>778</v>
      </c>
      <c r="E705" s="97" t="s">
        <v>2442</v>
      </c>
      <c r="F705" s="98">
        <v>1</v>
      </c>
      <c r="G705" s="99">
        <v>2260000</v>
      </c>
      <c r="H705" s="100">
        <v>40625</v>
      </c>
      <c r="I705" s="97" t="s">
        <v>1983</v>
      </c>
    </row>
    <row r="706" spans="1:9" ht="27">
      <c r="A706">
        <v>727</v>
      </c>
      <c r="B706" s="97" t="s">
        <v>2443</v>
      </c>
      <c r="C706" s="98" t="b">
        <v>1</v>
      </c>
      <c r="D706" s="97" t="s">
        <v>674</v>
      </c>
      <c r="E706" s="97" t="s">
        <v>2444</v>
      </c>
      <c r="F706" s="98">
        <v>1</v>
      </c>
      <c r="G706" s="99">
        <v>2250000</v>
      </c>
      <c r="H706" s="100">
        <v>39718</v>
      </c>
      <c r="I706" s="97" t="s">
        <v>2420</v>
      </c>
    </row>
    <row r="707" spans="1:9" ht="40.200000000000003">
      <c r="A707">
        <v>729</v>
      </c>
      <c r="B707" s="97" t="s">
        <v>2446</v>
      </c>
      <c r="C707" s="98" t="b">
        <v>1</v>
      </c>
      <c r="D707" s="97" t="s">
        <v>682</v>
      </c>
      <c r="E707" s="97" t="s">
        <v>2447</v>
      </c>
      <c r="F707" s="98">
        <v>1</v>
      </c>
      <c r="G707" s="99">
        <v>2230000</v>
      </c>
      <c r="H707" s="100">
        <v>40833</v>
      </c>
      <c r="I707" s="97" t="s">
        <v>1208</v>
      </c>
    </row>
    <row r="708" spans="1:9" ht="40.200000000000003">
      <c r="A708">
        <v>730</v>
      </c>
      <c r="B708" s="97" t="s">
        <v>2448</v>
      </c>
      <c r="C708" s="98" t="b">
        <v>1</v>
      </c>
      <c r="D708" s="97" t="s">
        <v>681</v>
      </c>
      <c r="E708" s="97" t="s">
        <v>2449</v>
      </c>
      <c r="F708" s="98">
        <v>1</v>
      </c>
      <c r="G708" s="99">
        <v>2225000</v>
      </c>
      <c r="H708" s="100">
        <v>40791</v>
      </c>
      <c r="I708" s="97" t="s">
        <v>1208</v>
      </c>
    </row>
    <row r="709" spans="1:9" ht="40.200000000000003">
      <c r="A709">
        <v>731</v>
      </c>
      <c r="B709" s="97" t="s">
        <v>2450</v>
      </c>
      <c r="C709" s="98" t="b">
        <v>1</v>
      </c>
      <c r="D709" s="97" t="s">
        <v>681</v>
      </c>
      <c r="E709" s="97" t="s">
        <v>2451</v>
      </c>
      <c r="F709" s="98">
        <v>1</v>
      </c>
      <c r="G709" s="99">
        <v>2225000</v>
      </c>
      <c r="H709" s="100">
        <v>40826</v>
      </c>
      <c r="I709" s="97" t="s">
        <v>1208</v>
      </c>
    </row>
    <row r="710" spans="1:9" ht="40.200000000000003">
      <c r="A710">
        <v>732</v>
      </c>
      <c r="B710" s="97" t="s">
        <v>2452</v>
      </c>
      <c r="C710" s="98" t="b">
        <v>1</v>
      </c>
      <c r="D710" s="97" t="s">
        <v>681</v>
      </c>
      <c r="E710" s="97" t="s">
        <v>2453</v>
      </c>
      <c r="F710" s="98">
        <v>1</v>
      </c>
      <c r="G710" s="99">
        <v>2225000</v>
      </c>
      <c r="H710" s="100">
        <v>40831</v>
      </c>
      <c r="I710" s="97" t="s">
        <v>1208</v>
      </c>
    </row>
    <row r="711" spans="1:9">
      <c r="A711">
        <v>733</v>
      </c>
      <c r="B711" s="97" t="s">
        <v>2454</v>
      </c>
      <c r="C711" s="98" t="b">
        <v>1</v>
      </c>
      <c r="D711" s="97" t="s">
        <v>952</v>
      </c>
      <c r="E711" s="97" t="s">
        <v>2455</v>
      </c>
      <c r="F711" s="98">
        <v>1</v>
      </c>
      <c r="G711" s="99">
        <v>2208780</v>
      </c>
      <c r="H711" s="100">
        <v>41096</v>
      </c>
      <c r="I711" s="97" t="s">
        <v>2456</v>
      </c>
    </row>
    <row r="712" spans="1:9" ht="27">
      <c r="A712">
        <v>734</v>
      </c>
      <c r="B712" s="97" t="s">
        <v>2457</v>
      </c>
      <c r="C712" s="98" t="b">
        <v>1</v>
      </c>
      <c r="D712" s="97" t="s">
        <v>719</v>
      </c>
      <c r="E712" s="97" t="s">
        <v>2458</v>
      </c>
      <c r="F712" s="98">
        <v>1</v>
      </c>
      <c r="G712" s="99">
        <v>2200000</v>
      </c>
      <c r="H712" s="100">
        <v>39975</v>
      </c>
      <c r="I712" s="97" t="s">
        <v>2459</v>
      </c>
    </row>
    <row r="713" spans="1:9">
      <c r="A713">
        <v>735</v>
      </c>
      <c r="B713" s="97" t="s">
        <v>2460</v>
      </c>
      <c r="C713" s="98" t="b">
        <v>1</v>
      </c>
      <c r="D713" s="97" t="s">
        <v>681</v>
      </c>
      <c r="E713" s="97" t="s">
        <v>2461</v>
      </c>
      <c r="F713" s="98">
        <v>1</v>
      </c>
      <c r="G713" s="99">
        <v>2190000</v>
      </c>
      <c r="H713" s="100">
        <v>41073</v>
      </c>
      <c r="I713" s="97" t="s">
        <v>1317</v>
      </c>
    </row>
    <row r="714" spans="1:9" ht="27">
      <c r="A714">
        <v>737</v>
      </c>
      <c r="B714" s="97" t="s">
        <v>2462</v>
      </c>
      <c r="C714" s="98" t="b">
        <v>1</v>
      </c>
      <c r="D714" s="97" t="s">
        <v>759</v>
      </c>
      <c r="E714" s="97" t="s">
        <v>2463</v>
      </c>
      <c r="F714" s="98">
        <v>1</v>
      </c>
      <c r="G714" s="99">
        <v>2150909</v>
      </c>
      <c r="H714" s="100">
        <v>41207</v>
      </c>
      <c r="I714" s="97" t="s">
        <v>1970</v>
      </c>
    </row>
    <row r="715" spans="1:9" ht="27">
      <c r="A715">
        <v>738</v>
      </c>
      <c r="B715" s="97" t="s">
        <v>2464</v>
      </c>
      <c r="C715" s="98" t="b">
        <v>1</v>
      </c>
      <c r="D715" s="97" t="s">
        <v>681</v>
      </c>
      <c r="E715" s="97" t="s">
        <v>2465</v>
      </c>
      <c r="F715" s="98">
        <v>1</v>
      </c>
      <c r="G715" s="99">
        <v>2150000</v>
      </c>
      <c r="H715" s="100">
        <v>40597</v>
      </c>
      <c r="I715" s="97" t="s">
        <v>1117</v>
      </c>
    </row>
    <row r="716" spans="1:9" ht="27">
      <c r="A716">
        <v>740</v>
      </c>
      <c r="B716" s="97" t="s">
        <v>2466</v>
      </c>
      <c r="C716" s="98" t="b">
        <v>1</v>
      </c>
      <c r="D716" s="97" t="s">
        <v>784</v>
      </c>
      <c r="E716" s="97" t="s">
        <v>2467</v>
      </c>
      <c r="F716" s="98">
        <v>3</v>
      </c>
      <c r="G716" s="99">
        <v>2080000</v>
      </c>
      <c r="H716" s="100">
        <v>40375</v>
      </c>
      <c r="I716" s="97" t="s">
        <v>2468</v>
      </c>
    </row>
    <row r="717" spans="1:9" ht="27">
      <c r="A717">
        <v>741</v>
      </c>
      <c r="B717" s="97" t="s">
        <v>2469</v>
      </c>
      <c r="C717" s="98" t="b">
        <v>1</v>
      </c>
      <c r="D717" s="97" t="s">
        <v>682</v>
      </c>
      <c r="E717" s="97" t="s">
        <v>2384</v>
      </c>
      <c r="F717" s="98">
        <v>2</v>
      </c>
      <c r="G717" s="99">
        <v>2050000</v>
      </c>
      <c r="H717" s="100">
        <v>40436</v>
      </c>
      <c r="I717" s="97" t="s">
        <v>1117</v>
      </c>
    </row>
    <row r="718" spans="1:9">
      <c r="A718">
        <v>742</v>
      </c>
      <c r="B718" s="97" t="s">
        <v>2470</v>
      </c>
      <c r="C718" s="98" t="b">
        <v>1</v>
      </c>
      <c r="D718" s="97" t="s">
        <v>889</v>
      </c>
      <c r="E718" s="97" t="s">
        <v>2471</v>
      </c>
      <c r="F718" s="98">
        <v>1</v>
      </c>
      <c r="G718" s="99">
        <v>2000000</v>
      </c>
      <c r="H718" s="100">
        <v>41659</v>
      </c>
      <c r="I718" s="97" t="s">
        <v>1043</v>
      </c>
    </row>
    <row r="719" spans="1:9" ht="40.200000000000003">
      <c r="A719">
        <v>744</v>
      </c>
      <c r="B719" s="97" t="s">
        <v>2472</v>
      </c>
      <c r="C719" s="98" t="b">
        <v>1</v>
      </c>
      <c r="D719" s="97" t="s">
        <v>691</v>
      </c>
      <c r="E719" s="97" t="s">
        <v>2473</v>
      </c>
      <c r="F719" s="98">
        <v>1</v>
      </c>
      <c r="G719" s="99">
        <v>1921000</v>
      </c>
      <c r="H719" s="100">
        <v>39580</v>
      </c>
      <c r="I719" s="97" t="s">
        <v>1211</v>
      </c>
    </row>
    <row r="720" spans="1:9" ht="27">
      <c r="A720">
        <v>745</v>
      </c>
      <c r="B720" s="97" t="s">
        <v>2474</v>
      </c>
      <c r="C720" s="98" t="b">
        <v>1</v>
      </c>
      <c r="D720" s="97" t="s">
        <v>719</v>
      </c>
      <c r="E720" s="97" t="s">
        <v>2475</v>
      </c>
      <c r="F720" s="98">
        <v>6</v>
      </c>
      <c r="G720" s="99">
        <v>1910000</v>
      </c>
      <c r="H720" s="100">
        <v>39710</v>
      </c>
      <c r="I720" s="97" t="s">
        <v>2420</v>
      </c>
    </row>
    <row r="721" spans="1:9" ht="27">
      <c r="A721">
        <v>746</v>
      </c>
      <c r="B721" s="97" t="s">
        <v>2476</v>
      </c>
      <c r="C721" s="98" t="b">
        <v>1</v>
      </c>
      <c r="D721" s="97" t="s">
        <v>719</v>
      </c>
      <c r="E721" s="97" t="s">
        <v>2477</v>
      </c>
      <c r="F721" s="98">
        <v>10</v>
      </c>
      <c r="G721" s="99">
        <v>1910000</v>
      </c>
      <c r="H721" s="100">
        <v>39714</v>
      </c>
      <c r="I721" s="97" t="s">
        <v>2420</v>
      </c>
    </row>
    <row r="722" spans="1:9" ht="27">
      <c r="A722">
        <v>747</v>
      </c>
      <c r="B722" s="97" t="s">
        <v>2478</v>
      </c>
      <c r="C722" s="98" t="b">
        <v>1</v>
      </c>
      <c r="D722" s="97" t="s">
        <v>719</v>
      </c>
      <c r="E722" s="97" t="s">
        <v>2479</v>
      </c>
      <c r="F722" s="98">
        <v>11</v>
      </c>
      <c r="G722" s="99">
        <v>1910000</v>
      </c>
      <c r="H722" s="100">
        <v>39714</v>
      </c>
      <c r="I722" s="97" t="s">
        <v>2420</v>
      </c>
    </row>
    <row r="723" spans="1:9" ht="27">
      <c r="A723">
        <v>748</v>
      </c>
      <c r="B723" s="97" t="s">
        <v>2480</v>
      </c>
      <c r="C723" s="98" t="b">
        <v>1</v>
      </c>
      <c r="D723" s="97" t="s">
        <v>719</v>
      </c>
      <c r="E723" s="97" t="s">
        <v>2481</v>
      </c>
      <c r="F723" s="98">
        <v>2</v>
      </c>
      <c r="G723" s="99">
        <v>1910000</v>
      </c>
      <c r="H723" s="100">
        <v>39714</v>
      </c>
      <c r="I723" s="97" t="s">
        <v>2420</v>
      </c>
    </row>
    <row r="724" spans="1:9" ht="27">
      <c r="A724">
        <v>749</v>
      </c>
      <c r="B724" s="97" t="s">
        <v>2482</v>
      </c>
      <c r="C724" s="98" t="b">
        <v>1</v>
      </c>
      <c r="D724" s="97" t="s">
        <v>719</v>
      </c>
      <c r="E724" s="97" t="s">
        <v>2475</v>
      </c>
      <c r="F724" s="98">
        <v>10</v>
      </c>
      <c r="G724" s="99">
        <v>1910000</v>
      </c>
      <c r="H724" s="100">
        <v>39718</v>
      </c>
      <c r="I724" s="97" t="s">
        <v>2420</v>
      </c>
    </row>
    <row r="725" spans="1:9">
      <c r="A725">
        <v>750</v>
      </c>
      <c r="B725" s="97" t="s">
        <v>2483</v>
      </c>
      <c r="C725" s="98" t="b">
        <v>1</v>
      </c>
      <c r="D725" s="97" t="s">
        <v>889</v>
      </c>
      <c r="E725" s="97" t="s">
        <v>2484</v>
      </c>
      <c r="F725" s="98">
        <v>1</v>
      </c>
      <c r="G725" s="99">
        <v>1904762</v>
      </c>
      <c r="H725" s="100">
        <v>39120</v>
      </c>
      <c r="I725" s="97" t="s">
        <v>2485</v>
      </c>
    </row>
    <row r="726" spans="1:9">
      <c r="A726">
        <v>751</v>
      </c>
      <c r="B726" s="97" t="s">
        <v>2486</v>
      </c>
      <c r="C726" s="98" t="b">
        <v>1</v>
      </c>
      <c r="D726" s="97" t="s">
        <v>889</v>
      </c>
      <c r="E726" s="97" t="s">
        <v>2484</v>
      </c>
      <c r="F726" s="98">
        <v>1</v>
      </c>
      <c r="G726" s="99">
        <v>1904762</v>
      </c>
      <c r="H726" s="100">
        <v>39120</v>
      </c>
      <c r="I726" s="97" t="s">
        <v>2485</v>
      </c>
    </row>
    <row r="727" spans="1:9">
      <c r="A727">
        <v>752</v>
      </c>
      <c r="B727" s="97" t="s">
        <v>2487</v>
      </c>
      <c r="C727" s="98" t="b">
        <v>1</v>
      </c>
      <c r="D727" s="97" t="s">
        <v>889</v>
      </c>
      <c r="E727" s="97" t="s">
        <v>2488</v>
      </c>
      <c r="F727" s="98">
        <v>2</v>
      </c>
      <c r="G727" s="99">
        <v>1904762</v>
      </c>
      <c r="H727" s="100">
        <v>39265</v>
      </c>
      <c r="I727" s="97" t="s">
        <v>2489</v>
      </c>
    </row>
    <row r="728" spans="1:9" ht="40.200000000000003">
      <c r="A728">
        <v>753</v>
      </c>
      <c r="B728" s="97" t="s">
        <v>2490</v>
      </c>
      <c r="C728" s="98" t="b">
        <v>1</v>
      </c>
      <c r="D728" s="97" t="s">
        <v>715</v>
      </c>
      <c r="E728" s="97" t="s">
        <v>2491</v>
      </c>
      <c r="F728" s="98">
        <v>7</v>
      </c>
      <c r="G728" s="99">
        <v>1900000</v>
      </c>
      <c r="H728" s="100">
        <v>39809</v>
      </c>
      <c r="I728" s="97" t="s">
        <v>2189</v>
      </c>
    </row>
    <row r="729" spans="1:9" ht="40.200000000000003">
      <c r="A729">
        <v>754</v>
      </c>
      <c r="B729" s="97" t="s">
        <v>2492</v>
      </c>
      <c r="C729" s="98" t="b">
        <v>1</v>
      </c>
      <c r="D729" s="97" t="s">
        <v>691</v>
      </c>
      <c r="E729" s="97" t="s">
        <v>2493</v>
      </c>
      <c r="F729" s="98">
        <v>1</v>
      </c>
      <c r="G729" s="99">
        <v>1900000</v>
      </c>
      <c r="H729" s="100">
        <v>40716</v>
      </c>
      <c r="I729" s="97" t="s">
        <v>1208</v>
      </c>
    </row>
    <row r="730" spans="1:9" ht="40.200000000000003">
      <c r="A730">
        <v>756</v>
      </c>
      <c r="B730" s="97" t="s">
        <v>2494</v>
      </c>
      <c r="C730" s="98" t="b">
        <v>1</v>
      </c>
      <c r="D730" s="97" t="s">
        <v>715</v>
      </c>
      <c r="E730" s="97" t="s">
        <v>2495</v>
      </c>
      <c r="F730" s="98">
        <v>2</v>
      </c>
      <c r="G730" s="99">
        <v>1850000</v>
      </c>
      <c r="H730" s="100">
        <v>39883</v>
      </c>
      <c r="I730" s="97" t="s">
        <v>2496</v>
      </c>
    </row>
    <row r="731" spans="1:9" ht="40.200000000000003">
      <c r="A731">
        <v>757</v>
      </c>
      <c r="B731" s="97" t="s">
        <v>2497</v>
      </c>
      <c r="C731" s="98" t="b">
        <v>1</v>
      </c>
      <c r="D731" s="97" t="s">
        <v>691</v>
      </c>
      <c r="E731" s="97" t="s">
        <v>2498</v>
      </c>
      <c r="F731" s="98">
        <v>1</v>
      </c>
      <c r="G731" s="99">
        <v>1850000</v>
      </c>
      <c r="H731" s="100">
        <v>40682</v>
      </c>
      <c r="I731" s="97" t="s">
        <v>1208</v>
      </c>
    </row>
    <row r="732" spans="1:9" ht="40.200000000000003">
      <c r="A732">
        <v>758</v>
      </c>
      <c r="B732" s="97" t="s">
        <v>2499</v>
      </c>
      <c r="C732" s="98" t="b">
        <v>1</v>
      </c>
      <c r="D732" s="97" t="s">
        <v>714</v>
      </c>
      <c r="E732" s="97" t="s">
        <v>2500</v>
      </c>
      <c r="F732" s="98">
        <v>1</v>
      </c>
      <c r="G732" s="99">
        <v>1850000</v>
      </c>
      <c r="H732" s="100">
        <v>41015</v>
      </c>
      <c r="I732" s="97" t="s">
        <v>1282</v>
      </c>
    </row>
    <row r="733" spans="1:9">
      <c r="A733">
        <v>760</v>
      </c>
      <c r="B733" s="97" t="s">
        <v>2501</v>
      </c>
      <c r="C733" s="98" t="b">
        <v>1</v>
      </c>
      <c r="D733" s="97" t="s">
        <v>691</v>
      </c>
      <c r="E733" s="97" t="s">
        <v>2502</v>
      </c>
      <c r="F733" s="98">
        <v>1</v>
      </c>
      <c r="G733" s="99">
        <v>1810000</v>
      </c>
      <c r="H733" s="100">
        <v>41177</v>
      </c>
      <c r="I733" s="97" t="s">
        <v>1942</v>
      </c>
    </row>
    <row r="734" spans="1:9" ht="40.200000000000003">
      <c r="A734">
        <v>762</v>
      </c>
      <c r="B734" s="97" t="s">
        <v>2503</v>
      </c>
      <c r="C734" s="98" t="b">
        <v>1</v>
      </c>
      <c r="D734" s="97" t="s">
        <v>691</v>
      </c>
      <c r="E734" s="97" t="s">
        <v>2504</v>
      </c>
      <c r="F734" s="98">
        <v>1</v>
      </c>
      <c r="G734" s="99">
        <v>1800000</v>
      </c>
      <c r="H734" s="100">
        <v>40450</v>
      </c>
      <c r="I734" s="97" t="s">
        <v>2505</v>
      </c>
    </row>
    <row r="735" spans="1:9" ht="27">
      <c r="A735">
        <v>763</v>
      </c>
      <c r="B735" s="97" t="s">
        <v>2506</v>
      </c>
      <c r="C735" s="98" t="b">
        <v>1</v>
      </c>
      <c r="D735" s="97" t="s">
        <v>691</v>
      </c>
      <c r="E735" s="97" t="s">
        <v>2507</v>
      </c>
      <c r="F735" s="98">
        <v>1</v>
      </c>
      <c r="G735" s="99">
        <v>1760000</v>
      </c>
      <c r="H735" s="100">
        <v>40324</v>
      </c>
      <c r="I735" s="97" t="s">
        <v>1117</v>
      </c>
    </row>
    <row r="736" spans="1:9" ht="27">
      <c r="A736">
        <v>764</v>
      </c>
      <c r="B736" s="97" t="s">
        <v>2508</v>
      </c>
      <c r="C736" s="98" t="b">
        <v>1</v>
      </c>
      <c r="D736" s="97" t="s">
        <v>691</v>
      </c>
      <c r="E736" s="97" t="s">
        <v>2507</v>
      </c>
      <c r="F736" s="98">
        <v>1</v>
      </c>
      <c r="G736" s="99">
        <v>1760000</v>
      </c>
      <c r="H736" s="100">
        <v>40324</v>
      </c>
      <c r="I736" s="97" t="s">
        <v>1117</v>
      </c>
    </row>
    <row r="737" spans="1:9" ht="27">
      <c r="A737">
        <v>765</v>
      </c>
      <c r="B737" s="97" t="s">
        <v>2509</v>
      </c>
      <c r="C737" s="98" t="b">
        <v>1</v>
      </c>
      <c r="D737" s="97" t="s">
        <v>691</v>
      </c>
      <c r="E737" s="97" t="s">
        <v>2510</v>
      </c>
      <c r="F737" s="98">
        <v>1</v>
      </c>
      <c r="G737" s="99">
        <v>1760000</v>
      </c>
      <c r="H737" s="100">
        <v>40355</v>
      </c>
      <c r="I737" s="97" t="s">
        <v>1117</v>
      </c>
    </row>
    <row r="738" spans="1:9" ht="27">
      <c r="A738">
        <v>766</v>
      </c>
      <c r="B738" s="97" t="s">
        <v>2511</v>
      </c>
      <c r="C738" s="98" t="b">
        <v>1</v>
      </c>
      <c r="D738" s="97" t="s">
        <v>691</v>
      </c>
      <c r="E738" s="97" t="s">
        <v>2512</v>
      </c>
      <c r="F738" s="98">
        <v>1</v>
      </c>
      <c r="G738" s="99">
        <v>1760000</v>
      </c>
      <c r="H738" s="100">
        <v>40410</v>
      </c>
      <c r="I738" s="97" t="s">
        <v>2513</v>
      </c>
    </row>
    <row r="739" spans="1:9" ht="40.200000000000003">
      <c r="A739">
        <v>769</v>
      </c>
      <c r="B739" s="97" t="s">
        <v>2514</v>
      </c>
      <c r="C739" s="98" t="b">
        <v>1</v>
      </c>
      <c r="D739" s="97" t="s">
        <v>696</v>
      </c>
      <c r="E739" s="97" t="s">
        <v>2515</v>
      </c>
      <c r="F739" s="98">
        <v>2</v>
      </c>
      <c r="G739" s="99">
        <v>1728720</v>
      </c>
      <c r="H739" s="100">
        <v>41197</v>
      </c>
      <c r="I739" s="97" t="s">
        <v>1975</v>
      </c>
    </row>
    <row r="740" spans="1:9" ht="40.200000000000003">
      <c r="A740">
        <v>770</v>
      </c>
      <c r="B740" s="97" t="s">
        <v>2516</v>
      </c>
      <c r="C740" s="98" t="b">
        <v>1</v>
      </c>
      <c r="D740" s="97" t="s">
        <v>942</v>
      </c>
      <c r="E740" s="97" t="s">
        <v>2517</v>
      </c>
      <c r="F740" s="98">
        <v>7</v>
      </c>
      <c r="G740" s="99">
        <v>1727273</v>
      </c>
      <c r="H740" s="100">
        <v>39919</v>
      </c>
      <c r="I740" s="97" t="s">
        <v>2518</v>
      </c>
    </row>
    <row r="741" spans="1:9" ht="27">
      <c r="A741">
        <v>774</v>
      </c>
      <c r="B741" s="97" t="s">
        <v>2519</v>
      </c>
      <c r="C741" s="98" t="b">
        <v>1</v>
      </c>
      <c r="D741" s="97" t="s">
        <v>706</v>
      </c>
      <c r="E741" s="97" t="s">
        <v>2520</v>
      </c>
      <c r="F741" s="98">
        <v>1</v>
      </c>
      <c r="G741" s="99">
        <v>1700000</v>
      </c>
      <c r="H741" s="100">
        <v>39777</v>
      </c>
      <c r="I741" s="97" t="s">
        <v>1199</v>
      </c>
    </row>
    <row r="742" spans="1:9" ht="40.200000000000003">
      <c r="A742">
        <v>775</v>
      </c>
      <c r="B742" s="97" t="s">
        <v>2521</v>
      </c>
      <c r="C742" s="98" t="b">
        <v>1</v>
      </c>
      <c r="D742" s="97" t="s">
        <v>674</v>
      </c>
      <c r="E742" s="97" t="s">
        <v>2522</v>
      </c>
      <c r="F742" s="98">
        <v>1</v>
      </c>
      <c r="G742" s="99">
        <v>1700000</v>
      </c>
      <c r="H742" s="100">
        <v>40791</v>
      </c>
      <c r="I742" s="97" t="s">
        <v>2523</v>
      </c>
    </row>
    <row r="743" spans="1:9" ht="40.200000000000003">
      <c r="A743">
        <v>776</v>
      </c>
      <c r="B743" s="97" t="s">
        <v>2524</v>
      </c>
      <c r="C743" s="98" t="b">
        <v>1</v>
      </c>
      <c r="D743" s="97" t="s">
        <v>715</v>
      </c>
      <c r="E743" s="97" t="s">
        <v>2525</v>
      </c>
      <c r="F743" s="98">
        <v>2</v>
      </c>
      <c r="G743" s="99">
        <v>1700000</v>
      </c>
      <c r="H743" s="100">
        <v>40791</v>
      </c>
      <c r="I743" s="97" t="s">
        <v>2526</v>
      </c>
    </row>
    <row r="744" spans="1:9" ht="40.200000000000003">
      <c r="A744">
        <v>777</v>
      </c>
      <c r="B744" s="97" t="s">
        <v>2527</v>
      </c>
      <c r="C744" s="98" t="b">
        <v>1</v>
      </c>
      <c r="D744" s="97" t="s">
        <v>715</v>
      </c>
      <c r="E744" s="97" t="s">
        <v>2528</v>
      </c>
      <c r="F744" s="98">
        <v>1</v>
      </c>
      <c r="G744" s="99">
        <v>1700000</v>
      </c>
      <c r="H744" s="100">
        <v>40861</v>
      </c>
      <c r="I744" s="97" t="s">
        <v>2189</v>
      </c>
    </row>
    <row r="745" spans="1:9" ht="40.200000000000003">
      <c r="A745">
        <v>778</v>
      </c>
      <c r="B745" s="97" t="s">
        <v>2529</v>
      </c>
      <c r="C745" s="98" t="b">
        <v>1</v>
      </c>
      <c r="D745" s="97" t="s">
        <v>674</v>
      </c>
      <c r="E745" s="97" t="s">
        <v>2530</v>
      </c>
      <c r="F745" s="98">
        <v>1</v>
      </c>
      <c r="G745" s="99">
        <v>1700000</v>
      </c>
      <c r="H745" s="100">
        <v>40861</v>
      </c>
      <c r="I745" s="97" t="s">
        <v>2531</v>
      </c>
    </row>
    <row r="746" spans="1:9" ht="27">
      <c r="A746">
        <v>779</v>
      </c>
      <c r="B746" s="97" t="s">
        <v>2532</v>
      </c>
      <c r="C746" s="98" t="b">
        <v>1</v>
      </c>
      <c r="D746" s="97" t="s">
        <v>714</v>
      </c>
      <c r="E746" s="97" t="s">
        <v>2533</v>
      </c>
      <c r="F746" s="98">
        <v>1</v>
      </c>
      <c r="G746" s="99">
        <v>1687500</v>
      </c>
      <c r="H746" s="100">
        <v>38923</v>
      </c>
      <c r="I746" s="97" t="s">
        <v>2534</v>
      </c>
    </row>
    <row r="747" spans="1:9" ht="27">
      <c r="A747">
        <v>780</v>
      </c>
      <c r="B747" s="97" t="s">
        <v>2535</v>
      </c>
      <c r="C747" s="98" t="b">
        <v>1</v>
      </c>
      <c r="D747" s="97" t="s">
        <v>668</v>
      </c>
      <c r="E747" s="97" t="s">
        <v>2536</v>
      </c>
      <c r="F747" s="98">
        <v>2</v>
      </c>
      <c r="G747" s="99">
        <v>1650000</v>
      </c>
      <c r="H747" s="100">
        <v>39343</v>
      </c>
      <c r="I747" s="97" t="s">
        <v>2537</v>
      </c>
    </row>
    <row r="748" spans="1:9" ht="40.200000000000003">
      <c r="A748">
        <v>781</v>
      </c>
      <c r="B748" s="97" t="s">
        <v>2538</v>
      </c>
      <c r="C748" s="98" t="b">
        <v>1</v>
      </c>
      <c r="D748" s="97" t="s">
        <v>715</v>
      </c>
      <c r="E748" s="97" t="s">
        <v>2539</v>
      </c>
      <c r="F748" s="98">
        <v>2</v>
      </c>
      <c r="G748" s="99">
        <v>1650000</v>
      </c>
      <c r="H748" s="100">
        <v>40791</v>
      </c>
      <c r="I748" s="97" t="s">
        <v>2526</v>
      </c>
    </row>
    <row r="749" spans="1:9" ht="40.200000000000003">
      <c r="A749">
        <v>782</v>
      </c>
      <c r="B749" s="97" t="s">
        <v>2540</v>
      </c>
      <c r="C749" s="98" t="b">
        <v>1</v>
      </c>
      <c r="D749" s="97" t="s">
        <v>715</v>
      </c>
      <c r="E749" s="97" t="s">
        <v>2541</v>
      </c>
      <c r="F749" s="98">
        <v>6</v>
      </c>
      <c r="G749" s="99">
        <v>1650000</v>
      </c>
      <c r="H749" s="100">
        <v>40861</v>
      </c>
      <c r="I749" s="97" t="s">
        <v>2189</v>
      </c>
    </row>
    <row r="750" spans="1:9" ht="27">
      <c r="A750">
        <v>783</v>
      </c>
      <c r="B750" s="97" t="s">
        <v>2542</v>
      </c>
      <c r="C750" s="98" t="b">
        <v>1</v>
      </c>
      <c r="D750" s="97" t="s">
        <v>668</v>
      </c>
      <c r="E750" s="97" t="s">
        <v>2543</v>
      </c>
      <c r="F750" s="98">
        <v>1</v>
      </c>
      <c r="G750" s="99">
        <v>1650000</v>
      </c>
      <c r="H750" s="100">
        <v>41089</v>
      </c>
      <c r="I750" s="97" t="s">
        <v>2544</v>
      </c>
    </row>
    <row r="751" spans="1:9" ht="27">
      <c r="A751">
        <v>784</v>
      </c>
      <c r="B751" s="97" t="s">
        <v>2545</v>
      </c>
      <c r="C751" s="98" t="b">
        <v>1</v>
      </c>
      <c r="D751" s="97" t="s">
        <v>668</v>
      </c>
      <c r="E751" s="97" t="s">
        <v>2543</v>
      </c>
      <c r="F751" s="98">
        <v>1</v>
      </c>
      <c r="G751" s="99">
        <v>1650000</v>
      </c>
      <c r="H751" s="100">
        <v>41089</v>
      </c>
      <c r="I751" s="97" t="s">
        <v>2544</v>
      </c>
    </row>
    <row r="752" spans="1:9" ht="27">
      <c r="A752">
        <v>785</v>
      </c>
      <c r="B752" s="97" t="s">
        <v>2546</v>
      </c>
      <c r="C752" s="98" t="b">
        <v>1</v>
      </c>
      <c r="D752" s="97" t="s">
        <v>668</v>
      </c>
      <c r="E752" s="97" t="s">
        <v>2543</v>
      </c>
      <c r="F752" s="98">
        <v>1</v>
      </c>
      <c r="G752" s="99">
        <v>1650000</v>
      </c>
      <c r="H752" s="100">
        <v>41089</v>
      </c>
      <c r="I752" s="97" t="s">
        <v>2544</v>
      </c>
    </row>
    <row r="753" spans="1:9" ht="27">
      <c r="A753">
        <v>786</v>
      </c>
      <c r="B753" s="97" t="s">
        <v>2547</v>
      </c>
      <c r="C753" s="98" t="b">
        <v>1</v>
      </c>
      <c r="D753" s="97" t="s">
        <v>784</v>
      </c>
      <c r="E753" s="97" t="s">
        <v>2548</v>
      </c>
      <c r="F753" s="98">
        <v>1</v>
      </c>
      <c r="G753" s="99">
        <v>1640000</v>
      </c>
      <c r="H753" s="100">
        <v>38856</v>
      </c>
      <c r="I753" s="97" t="s">
        <v>2007</v>
      </c>
    </row>
    <row r="754" spans="1:9">
      <c r="A754">
        <v>787</v>
      </c>
      <c r="B754" s="97" t="s">
        <v>2549</v>
      </c>
      <c r="C754" s="98" t="b">
        <v>1</v>
      </c>
      <c r="D754" s="97" t="s">
        <v>754</v>
      </c>
      <c r="E754" s="97" t="s">
        <v>2550</v>
      </c>
      <c r="F754" s="98">
        <v>1</v>
      </c>
      <c r="G754" s="99">
        <v>1636363</v>
      </c>
      <c r="H754" s="100">
        <v>41416</v>
      </c>
      <c r="I754" s="97" t="s">
        <v>1970</v>
      </c>
    </row>
    <row r="755" spans="1:9" ht="27">
      <c r="A755">
        <v>788</v>
      </c>
      <c r="B755" s="97" t="s">
        <v>2551</v>
      </c>
      <c r="C755" s="98" t="b">
        <v>1</v>
      </c>
      <c r="D755" s="97" t="s">
        <v>762</v>
      </c>
      <c r="E755" s="97" t="s">
        <v>2552</v>
      </c>
      <c r="F755" s="98">
        <v>1</v>
      </c>
      <c r="G755" s="99">
        <v>1626364</v>
      </c>
      <c r="H755" s="100">
        <v>41128</v>
      </c>
      <c r="I755" s="97" t="s">
        <v>2553</v>
      </c>
    </row>
    <row r="756" spans="1:9" ht="27">
      <c r="A756">
        <v>789</v>
      </c>
      <c r="B756" s="97" t="s">
        <v>2555</v>
      </c>
      <c r="C756" s="98" t="b">
        <v>1</v>
      </c>
      <c r="D756" s="97" t="s">
        <v>889</v>
      </c>
      <c r="E756" s="97" t="s">
        <v>2556</v>
      </c>
      <c r="F756" s="98">
        <v>2</v>
      </c>
      <c r="G756" s="99">
        <v>1619048</v>
      </c>
      <c r="H756" s="100">
        <v>39574</v>
      </c>
      <c r="I756" s="97" t="s">
        <v>2557</v>
      </c>
    </row>
    <row r="757" spans="1:9">
      <c r="A757">
        <v>790</v>
      </c>
      <c r="B757" s="97" t="s">
        <v>2558</v>
      </c>
      <c r="C757" s="98" t="b">
        <v>1</v>
      </c>
      <c r="D757" s="97" t="s">
        <v>691</v>
      </c>
      <c r="E757" s="97" t="s">
        <v>2559</v>
      </c>
      <c r="F757" s="98">
        <v>1</v>
      </c>
      <c r="G757" s="99">
        <v>1606000</v>
      </c>
      <c r="H757" s="100">
        <v>39143</v>
      </c>
      <c r="I757" s="97" t="s">
        <v>2560</v>
      </c>
    </row>
    <row r="758" spans="1:9" ht="27">
      <c r="A758">
        <v>791</v>
      </c>
      <c r="B758" s="97" t="s">
        <v>2561</v>
      </c>
      <c r="C758" s="98" t="b">
        <v>1</v>
      </c>
      <c r="D758" s="97" t="s">
        <v>706</v>
      </c>
      <c r="E758" s="97" t="s">
        <v>2562</v>
      </c>
      <c r="F758" s="98">
        <v>1</v>
      </c>
      <c r="G758" s="99">
        <v>1606000</v>
      </c>
      <c r="H758" s="100">
        <v>39981</v>
      </c>
      <c r="I758" s="97" t="s">
        <v>1229</v>
      </c>
    </row>
    <row r="759" spans="1:9" ht="27">
      <c r="A759">
        <v>792</v>
      </c>
      <c r="B759" s="97" t="s">
        <v>2563</v>
      </c>
      <c r="C759" s="98" t="b">
        <v>1</v>
      </c>
      <c r="D759" s="97" t="s">
        <v>706</v>
      </c>
      <c r="E759" s="97" t="s">
        <v>2564</v>
      </c>
      <c r="F759" s="98">
        <v>1</v>
      </c>
      <c r="G759" s="99">
        <v>1606000</v>
      </c>
      <c r="H759" s="100">
        <v>39981</v>
      </c>
      <c r="I759" s="97" t="s">
        <v>1229</v>
      </c>
    </row>
    <row r="760" spans="1:9">
      <c r="A760">
        <v>794</v>
      </c>
      <c r="B760" s="97" t="s">
        <v>2565</v>
      </c>
      <c r="C760" s="98" t="b">
        <v>1</v>
      </c>
      <c r="D760" s="97" t="s">
        <v>715</v>
      </c>
      <c r="E760" s="97" t="s">
        <v>2566</v>
      </c>
      <c r="F760" s="98">
        <v>5</v>
      </c>
      <c r="G760" s="99">
        <v>1600000</v>
      </c>
      <c r="H760" s="100">
        <v>39717</v>
      </c>
      <c r="I760" s="97" t="s">
        <v>1957</v>
      </c>
    </row>
    <row r="761" spans="1:9" ht="40.200000000000003">
      <c r="A761">
        <v>796</v>
      </c>
      <c r="B761" s="97" t="s">
        <v>2567</v>
      </c>
      <c r="C761" s="98" t="b">
        <v>1</v>
      </c>
      <c r="D761" s="97" t="s">
        <v>715</v>
      </c>
      <c r="E761" s="97" t="s">
        <v>2568</v>
      </c>
      <c r="F761" s="98">
        <v>1</v>
      </c>
      <c r="G761" s="99">
        <v>1600000</v>
      </c>
      <c r="H761" s="100">
        <v>40548</v>
      </c>
      <c r="I761" s="97" t="s">
        <v>2189</v>
      </c>
    </row>
    <row r="762" spans="1:9" ht="27">
      <c r="A762">
        <v>797</v>
      </c>
      <c r="B762" s="97" t="s">
        <v>2569</v>
      </c>
      <c r="C762" s="98" t="b">
        <v>1</v>
      </c>
      <c r="D762" s="97" t="s">
        <v>698</v>
      </c>
      <c r="E762" s="97" t="s">
        <v>2570</v>
      </c>
      <c r="F762" s="98">
        <v>1</v>
      </c>
      <c r="G762" s="99">
        <v>1595000</v>
      </c>
      <c r="H762" s="100">
        <v>40364</v>
      </c>
      <c r="I762" s="97" t="s">
        <v>1193</v>
      </c>
    </row>
    <row r="763" spans="1:9" ht="40.200000000000003">
      <c r="A763">
        <v>800</v>
      </c>
      <c r="B763" s="97" t="s">
        <v>2571</v>
      </c>
      <c r="C763" s="98" t="b">
        <v>1</v>
      </c>
      <c r="D763" s="97" t="s">
        <v>702</v>
      </c>
      <c r="E763" s="97" t="s">
        <v>2572</v>
      </c>
      <c r="F763" s="98">
        <v>1</v>
      </c>
      <c r="G763" s="99">
        <v>1559124</v>
      </c>
      <c r="H763" s="100">
        <v>39273</v>
      </c>
      <c r="I763" s="97" t="s">
        <v>2573</v>
      </c>
    </row>
    <row r="764" spans="1:9" ht="40.200000000000003">
      <c r="A764">
        <v>803</v>
      </c>
      <c r="B764" s="97" t="s">
        <v>2574</v>
      </c>
      <c r="C764" s="98" t="b">
        <v>1</v>
      </c>
      <c r="D764" s="97" t="s">
        <v>715</v>
      </c>
      <c r="E764" s="97" t="s">
        <v>2575</v>
      </c>
      <c r="F764" s="98">
        <v>2</v>
      </c>
      <c r="G764" s="99">
        <v>1550000</v>
      </c>
      <c r="H764" s="100">
        <v>40548</v>
      </c>
      <c r="I764" s="97" t="s">
        <v>2189</v>
      </c>
    </row>
    <row r="765" spans="1:9" ht="27">
      <c r="A765">
        <v>804</v>
      </c>
      <c r="B765" s="97" t="s">
        <v>2576</v>
      </c>
      <c r="C765" s="98" t="b">
        <v>1</v>
      </c>
      <c r="D765" s="97" t="s">
        <v>762</v>
      </c>
      <c r="E765" s="97" t="s">
        <v>2577</v>
      </c>
      <c r="F765" s="98">
        <v>1</v>
      </c>
      <c r="G765" s="99">
        <v>1545455</v>
      </c>
      <c r="H765" s="100">
        <v>41060</v>
      </c>
      <c r="I765" s="97" t="s">
        <v>2036</v>
      </c>
    </row>
    <row r="766" spans="1:9" ht="27">
      <c r="A766">
        <v>805</v>
      </c>
      <c r="B766" s="97" t="s">
        <v>2578</v>
      </c>
      <c r="C766" s="98" t="b">
        <v>1</v>
      </c>
      <c r="D766" s="97" t="s">
        <v>759</v>
      </c>
      <c r="E766" s="97" t="s">
        <v>2579</v>
      </c>
      <c r="F766" s="98">
        <v>2</v>
      </c>
      <c r="G766" s="99">
        <v>1545454.5</v>
      </c>
      <c r="H766" s="100">
        <v>40798</v>
      </c>
      <c r="I766" s="97" t="s">
        <v>2270</v>
      </c>
    </row>
    <row r="767" spans="1:9" ht="27">
      <c r="A767">
        <v>806</v>
      </c>
      <c r="B767" s="97" t="s">
        <v>2580</v>
      </c>
      <c r="C767" s="98" t="b">
        <v>1</v>
      </c>
      <c r="D767" s="97" t="s">
        <v>682</v>
      </c>
      <c r="E767" s="97" t="s">
        <v>2581</v>
      </c>
      <c r="F767" s="98">
        <v>2</v>
      </c>
      <c r="G767" s="99">
        <v>1532000</v>
      </c>
      <c r="H767" s="100">
        <v>38734</v>
      </c>
      <c r="I767" s="97" t="s">
        <v>2582</v>
      </c>
    </row>
    <row r="768" spans="1:9" ht="27">
      <c r="A768">
        <v>807</v>
      </c>
      <c r="B768" s="97" t="s">
        <v>2583</v>
      </c>
      <c r="C768" s="98" t="b">
        <v>1</v>
      </c>
      <c r="D768" s="97" t="s">
        <v>719</v>
      </c>
      <c r="E768" s="97" t="s">
        <v>2584</v>
      </c>
      <c r="F768" s="98">
        <v>1</v>
      </c>
      <c r="G768" s="99">
        <v>1500000</v>
      </c>
      <c r="H768" s="100">
        <v>39975</v>
      </c>
      <c r="I768" s="97" t="s">
        <v>2459</v>
      </c>
    </row>
    <row r="769" spans="1:9" ht="27">
      <c r="A769">
        <v>808</v>
      </c>
      <c r="B769" s="97" t="s">
        <v>2585</v>
      </c>
      <c r="C769" s="98" t="b">
        <v>1</v>
      </c>
      <c r="D769" s="97" t="s">
        <v>784</v>
      </c>
      <c r="E769" s="97" t="s">
        <v>2586</v>
      </c>
      <c r="F769" s="98">
        <v>1</v>
      </c>
      <c r="G769" s="99">
        <v>1500000</v>
      </c>
      <c r="H769" s="100">
        <v>38856</v>
      </c>
      <c r="I769" s="97" t="s">
        <v>2007</v>
      </c>
    </row>
    <row r="770" spans="1:9" ht="40.200000000000003">
      <c r="A770">
        <v>809</v>
      </c>
      <c r="B770" s="97" t="s">
        <v>2587</v>
      </c>
      <c r="C770" s="98" t="b">
        <v>1</v>
      </c>
      <c r="D770" s="97" t="s">
        <v>880</v>
      </c>
      <c r="E770" s="97" t="s">
        <v>2588</v>
      </c>
      <c r="F770" s="98">
        <v>1</v>
      </c>
      <c r="G770" s="99">
        <v>1500000</v>
      </c>
      <c r="H770" s="100">
        <v>39608</v>
      </c>
      <c r="I770" s="97" t="s">
        <v>1211</v>
      </c>
    </row>
    <row r="771" spans="1:9" ht="40.200000000000003">
      <c r="A771">
        <v>810</v>
      </c>
      <c r="B771" s="97" t="s">
        <v>2589</v>
      </c>
      <c r="C771" s="98" t="b">
        <v>1</v>
      </c>
      <c r="D771" s="97" t="s">
        <v>778</v>
      </c>
      <c r="E771" s="97" t="s">
        <v>2590</v>
      </c>
      <c r="F771" s="98">
        <v>1</v>
      </c>
      <c r="G771" s="99">
        <v>1500000</v>
      </c>
      <c r="H771" s="100">
        <v>40116</v>
      </c>
      <c r="I771" s="97" t="s">
        <v>1978</v>
      </c>
    </row>
    <row r="772" spans="1:9" ht="27">
      <c r="A772">
        <v>811</v>
      </c>
      <c r="B772" s="97" t="s">
        <v>2591</v>
      </c>
      <c r="C772" s="98" t="b">
        <v>1</v>
      </c>
      <c r="D772" s="97" t="s">
        <v>706</v>
      </c>
      <c r="E772" s="97" t="s">
        <v>2592</v>
      </c>
      <c r="F772" s="98">
        <v>1</v>
      </c>
      <c r="G772" s="99">
        <v>1500000</v>
      </c>
      <c r="H772" s="100">
        <v>40436</v>
      </c>
      <c r="I772" s="97" t="s">
        <v>1117</v>
      </c>
    </row>
    <row r="773" spans="1:9" ht="27">
      <c r="A773">
        <v>812</v>
      </c>
      <c r="B773" s="97" t="s">
        <v>2593</v>
      </c>
      <c r="C773" s="98" t="b">
        <v>1</v>
      </c>
      <c r="D773" s="97" t="s">
        <v>670</v>
      </c>
      <c r="E773" s="97" t="s">
        <v>2594</v>
      </c>
      <c r="F773" s="98">
        <v>1</v>
      </c>
      <c r="G773" s="99">
        <v>1500000</v>
      </c>
      <c r="H773" s="100">
        <v>40483</v>
      </c>
      <c r="I773" s="97" t="s">
        <v>1117</v>
      </c>
    </row>
    <row r="774" spans="1:9" ht="40.200000000000003">
      <c r="A774">
        <v>813</v>
      </c>
      <c r="B774" s="97" t="s">
        <v>2595</v>
      </c>
      <c r="C774" s="98" t="b">
        <v>1</v>
      </c>
      <c r="D774" s="97" t="s">
        <v>715</v>
      </c>
      <c r="E774" s="97" t="s">
        <v>2596</v>
      </c>
      <c r="F774" s="98">
        <v>4</v>
      </c>
      <c r="G774" s="99">
        <v>1500000</v>
      </c>
      <c r="H774" s="100">
        <v>40506</v>
      </c>
      <c r="I774" s="97" t="s">
        <v>2526</v>
      </c>
    </row>
    <row r="775" spans="1:9" ht="40.200000000000003">
      <c r="A775">
        <v>814</v>
      </c>
      <c r="B775" s="97" t="s">
        <v>2597</v>
      </c>
      <c r="C775" s="98" t="b">
        <v>1</v>
      </c>
      <c r="D775" s="97" t="s">
        <v>715</v>
      </c>
      <c r="E775" s="97" t="s">
        <v>2596</v>
      </c>
      <c r="F775" s="98">
        <v>10</v>
      </c>
      <c r="G775" s="99">
        <v>1500000</v>
      </c>
      <c r="H775" s="100">
        <v>40506</v>
      </c>
      <c r="I775" s="97" t="s">
        <v>2526</v>
      </c>
    </row>
    <row r="776" spans="1:9" ht="40.200000000000003">
      <c r="A776">
        <v>816</v>
      </c>
      <c r="B776" s="97" t="s">
        <v>2598</v>
      </c>
      <c r="C776" s="98" t="b">
        <v>1</v>
      </c>
      <c r="D776" s="97" t="s">
        <v>674</v>
      </c>
      <c r="E776" s="97" t="s">
        <v>2599</v>
      </c>
      <c r="F776" s="98">
        <v>1</v>
      </c>
      <c r="G776" s="99">
        <v>1500000</v>
      </c>
      <c r="H776" s="100">
        <v>40548</v>
      </c>
      <c r="I776" s="97" t="s">
        <v>2189</v>
      </c>
    </row>
    <row r="777" spans="1:9">
      <c r="A777">
        <v>817</v>
      </c>
      <c r="B777" s="97" t="s">
        <v>2600</v>
      </c>
      <c r="C777" s="98" t="b">
        <v>1</v>
      </c>
      <c r="D777" s="97" t="s">
        <v>880</v>
      </c>
      <c r="E777" s="97" t="s">
        <v>2601</v>
      </c>
      <c r="F777" s="98">
        <v>1</v>
      </c>
      <c r="G777" s="99">
        <v>1497300</v>
      </c>
      <c r="H777" s="100">
        <v>39078</v>
      </c>
      <c r="I777" s="97" t="s">
        <v>1562</v>
      </c>
    </row>
    <row r="778" spans="1:9" ht="40.200000000000003">
      <c r="A778">
        <v>818</v>
      </c>
      <c r="B778" s="97" t="s">
        <v>2602</v>
      </c>
      <c r="C778" s="98" t="b">
        <v>1</v>
      </c>
      <c r="D778" s="97" t="s">
        <v>696</v>
      </c>
      <c r="E778" s="97" t="s">
        <v>2603</v>
      </c>
      <c r="F778" s="98">
        <v>1</v>
      </c>
      <c r="G778" s="99">
        <v>1481760</v>
      </c>
      <c r="H778" s="100">
        <v>41197</v>
      </c>
      <c r="I778" s="97" t="s">
        <v>1975</v>
      </c>
    </row>
    <row r="779" spans="1:9" ht="27">
      <c r="A779">
        <v>819</v>
      </c>
      <c r="B779" s="97" t="s">
        <v>2604</v>
      </c>
      <c r="C779" s="98" t="b">
        <v>1</v>
      </c>
      <c r="D779" s="97" t="s">
        <v>762</v>
      </c>
      <c r="E779" s="97" t="s">
        <v>2605</v>
      </c>
      <c r="F779" s="98">
        <v>1</v>
      </c>
      <c r="G779" s="99">
        <v>1480909</v>
      </c>
      <c r="H779" s="100">
        <v>41265</v>
      </c>
      <c r="I779" s="97" t="s">
        <v>2159</v>
      </c>
    </row>
    <row r="780" spans="1:9" ht="27">
      <c r="A780">
        <v>820</v>
      </c>
      <c r="B780" s="97" t="s">
        <v>2606</v>
      </c>
      <c r="C780" s="98" t="b">
        <v>1</v>
      </c>
      <c r="D780" s="97" t="s">
        <v>880</v>
      </c>
      <c r="E780" s="97" t="s">
        <v>2607</v>
      </c>
      <c r="F780" s="98">
        <v>1</v>
      </c>
      <c r="G780" s="99">
        <v>1480000</v>
      </c>
      <c r="H780" s="100">
        <v>40050</v>
      </c>
      <c r="I780" s="97" t="s">
        <v>1117</v>
      </c>
    </row>
    <row r="781" spans="1:9">
      <c r="A781">
        <v>821</v>
      </c>
      <c r="B781" s="97" t="s">
        <v>2608</v>
      </c>
      <c r="C781" s="98" t="b">
        <v>1</v>
      </c>
      <c r="D781" s="97" t="s">
        <v>762</v>
      </c>
      <c r="E781" s="97" t="s">
        <v>2609</v>
      </c>
      <c r="F781" s="98">
        <v>1</v>
      </c>
      <c r="G781" s="99">
        <v>1472727</v>
      </c>
      <c r="H781" s="100">
        <v>41387</v>
      </c>
      <c r="I781" s="97" t="s">
        <v>2554</v>
      </c>
    </row>
    <row r="782" spans="1:9">
      <c r="A782">
        <v>822</v>
      </c>
      <c r="B782" s="97" t="s">
        <v>2610</v>
      </c>
      <c r="C782" s="98" t="b">
        <v>1</v>
      </c>
      <c r="D782" s="97" t="s">
        <v>762</v>
      </c>
      <c r="E782" s="97" t="s">
        <v>2609</v>
      </c>
      <c r="F782" s="98">
        <v>1</v>
      </c>
      <c r="G782" s="99">
        <v>1472727</v>
      </c>
      <c r="H782" s="100">
        <v>41470</v>
      </c>
      <c r="I782" s="97" t="s">
        <v>2554</v>
      </c>
    </row>
    <row r="783" spans="1:9" ht="40.200000000000003">
      <c r="A783">
        <v>823</v>
      </c>
      <c r="B783" s="97" t="s">
        <v>2611</v>
      </c>
      <c r="C783" s="98" t="b">
        <v>1</v>
      </c>
      <c r="D783" s="97" t="s">
        <v>706</v>
      </c>
      <c r="E783" s="97" t="s">
        <v>2612</v>
      </c>
      <c r="F783" s="98">
        <v>1</v>
      </c>
      <c r="G783" s="99">
        <v>1450000</v>
      </c>
      <c r="H783" s="100">
        <v>40074</v>
      </c>
      <c r="I783" s="97" t="s">
        <v>2378</v>
      </c>
    </row>
    <row r="784" spans="1:9" ht="27">
      <c r="A784">
        <v>824</v>
      </c>
      <c r="B784" s="97" t="s">
        <v>2613</v>
      </c>
      <c r="C784" s="98" t="b">
        <v>1</v>
      </c>
      <c r="D784" s="97" t="s">
        <v>706</v>
      </c>
      <c r="E784" s="97" t="s">
        <v>2614</v>
      </c>
      <c r="F784" s="98">
        <v>1</v>
      </c>
      <c r="G784" s="99">
        <v>1450000</v>
      </c>
      <c r="H784" s="100">
        <v>40088</v>
      </c>
      <c r="I784" s="97" t="s">
        <v>1193</v>
      </c>
    </row>
    <row r="785" spans="1:9" ht="27">
      <c r="A785">
        <v>825</v>
      </c>
      <c r="B785" s="97" t="s">
        <v>2615</v>
      </c>
      <c r="C785" s="98" t="b">
        <v>1</v>
      </c>
      <c r="D785" s="97" t="s">
        <v>715</v>
      </c>
      <c r="E785" s="97" t="s">
        <v>2616</v>
      </c>
      <c r="F785" s="98">
        <v>8</v>
      </c>
      <c r="G785" s="99">
        <v>1450000</v>
      </c>
      <c r="H785" s="100">
        <v>39975</v>
      </c>
      <c r="I785" s="97" t="s">
        <v>2459</v>
      </c>
    </row>
    <row r="786" spans="1:9" ht="40.200000000000003">
      <c r="A786">
        <v>826</v>
      </c>
      <c r="B786" s="97" t="s">
        <v>2617</v>
      </c>
      <c r="C786" s="98" t="b">
        <v>1</v>
      </c>
      <c r="D786" s="97" t="s">
        <v>715</v>
      </c>
      <c r="E786" s="97" t="s">
        <v>2618</v>
      </c>
      <c r="F786" s="98">
        <v>1</v>
      </c>
      <c r="G786" s="99">
        <v>1450000</v>
      </c>
      <c r="H786" s="100">
        <v>40021</v>
      </c>
      <c r="I786" s="97" t="s">
        <v>2496</v>
      </c>
    </row>
    <row r="787" spans="1:9" ht="27">
      <c r="A787">
        <v>827</v>
      </c>
      <c r="B787" s="97" t="s">
        <v>2619</v>
      </c>
      <c r="C787" s="98" t="b">
        <v>1</v>
      </c>
      <c r="D787" s="97" t="s">
        <v>706</v>
      </c>
      <c r="E787" s="97" t="s">
        <v>2614</v>
      </c>
      <c r="F787" s="98">
        <v>1</v>
      </c>
      <c r="G787" s="99">
        <v>1445000</v>
      </c>
      <c r="H787" s="100">
        <v>40157</v>
      </c>
      <c r="I787" s="97" t="s">
        <v>1604</v>
      </c>
    </row>
    <row r="788" spans="1:9" ht="40.200000000000003">
      <c r="A788">
        <v>828</v>
      </c>
      <c r="B788" s="97" t="s">
        <v>2620</v>
      </c>
      <c r="C788" s="98" t="b">
        <v>1</v>
      </c>
      <c r="D788" s="97" t="s">
        <v>684</v>
      </c>
      <c r="E788" s="97" t="s">
        <v>2621</v>
      </c>
      <c r="F788" s="98">
        <v>1</v>
      </c>
      <c r="G788" s="99">
        <v>1440585</v>
      </c>
      <c r="H788" s="100">
        <v>39938</v>
      </c>
      <c r="I788" s="97" t="s">
        <v>1133</v>
      </c>
    </row>
    <row r="789" spans="1:9" ht="27">
      <c r="A789">
        <v>829</v>
      </c>
      <c r="B789" s="97" t="s">
        <v>2622</v>
      </c>
      <c r="C789" s="98" t="b">
        <v>1</v>
      </c>
      <c r="D789" s="97" t="s">
        <v>757</v>
      </c>
      <c r="E789" s="97" t="s">
        <v>249</v>
      </c>
      <c r="F789" s="98">
        <v>1</v>
      </c>
      <c r="G789" s="99">
        <v>1432000</v>
      </c>
      <c r="H789" s="100">
        <v>39317</v>
      </c>
      <c r="I789" s="97" t="s">
        <v>2623</v>
      </c>
    </row>
    <row r="790" spans="1:9" ht="40.200000000000003">
      <c r="A790">
        <v>830</v>
      </c>
      <c r="B790" s="97" t="s">
        <v>2624</v>
      </c>
      <c r="C790" s="98" t="b">
        <v>1</v>
      </c>
      <c r="D790" s="97" t="s">
        <v>719</v>
      </c>
      <c r="E790" s="97" t="s">
        <v>2625</v>
      </c>
      <c r="F790" s="98">
        <v>4</v>
      </c>
      <c r="G790" s="99">
        <v>1400000</v>
      </c>
      <c r="H790" s="100">
        <v>39429</v>
      </c>
      <c r="I790" s="97" t="s">
        <v>2626</v>
      </c>
    </row>
    <row r="791" spans="1:9">
      <c r="A791">
        <v>831</v>
      </c>
      <c r="B791" s="97" t="s">
        <v>2627</v>
      </c>
      <c r="C791" s="98" t="b">
        <v>1</v>
      </c>
      <c r="D791" s="97" t="s">
        <v>715</v>
      </c>
      <c r="E791" s="97" t="s">
        <v>2628</v>
      </c>
      <c r="F791" s="98">
        <v>1</v>
      </c>
      <c r="G791" s="99">
        <v>1400000</v>
      </c>
      <c r="H791" s="100">
        <v>39709</v>
      </c>
      <c r="I791" s="97" t="s">
        <v>1957</v>
      </c>
    </row>
    <row r="792" spans="1:9" ht="27">
      <c r="A792">
        <v>832</v>
      </c>
      <c r="B792" s="97" t="s">
        <v>2629</v>
      </c>
      <c r="C792" s="98" t="b">
        <v>1</v>
      </c>
      <c r="D792" s="97" t="s">
        <v>719</v>
      </c>
      <c r="E792" s="97" t="s">
        <v>2630</v>
      </c>
      <c r="F792" s="98">
        <v>1</v>
      </c>
      <c r="G792" s="99">
        <v>1400000</v>
      </c>
      <c r="H792" s="100">
        <v>39717</v>
      </c>
      <c r="I792" s="97" t="s">
        <v>1957</v>
      </c>
    </row>
    <row r="793" spans="1:9" ht="40.200000000000003">
      <c r="A793">
        <v>833</v>
      </c>
      <c r="B793" s="97" t="s">
        <v>2631</v>
      </c>
      <c r="C793" s="98" t="b">
        <v>1</v>
      </c>
      <c r="D793" s="97" t="s">
        <v>674</v>
      </c>
      <c r="E793" s="97" t="s">
        <v>2632</v>
      </c>
      <c r="F793" s="98">
        <v>1</v>
      </c>
      <c r="G793" s="99">
        <v>1400000</v>
      </c>
      <c r="H793" s="100">
        <v>40506</v>
      </c>
      <c r="I793" s="97" t="s">
        <v>2526</v>
      </c>
    </row>
    <row r="794" spans="1:9" ht="40.200000000000003">
      <c r="A794">
        <v>834</v>
      </c>
      <c r="B794" s="97" t="s">
        <v>2633</v>
      </c>
      <c r="C794" s="98" t="b">
        <v>1</v>
      </c>
      <c r="D794" s="97" t="s">
        <v>674</v>
      </c>
      <c r="E794" s="97" t="s">
        <v>2634</v>
      </c>
      <c r="F794" s="98">
        <v>2</v>
      </c>
      <c r="G794" s="99">
        <v>1400000</v>
      </c>
      <c r="H794" s="100">
        <v>40506</v>
      </c>
      <c r="I794" s="97" t="s">
        <v>2526</v>
      </c>
    </row>
    <row r="795" spans="1:9" ht="40.200000000000003">
      <c r="A795">
        <v>837</v>
      </c>
      <c r="B795" s="97" t="s">
        <v>2635</v>
      </c>
      <c r="C795" s="98" t="b">
        <v>1</v>
      </c>
      <c r="D795" s="97" t="s">
        <v>706</v>
      </c>
      <c r="E795" s="97" t="s">
        <v>2636</v>
      </c>
      <c r="F795" s="98">
        <v>1</v>
      </c>
      <c r="G795" s="99">
        <v>1375000</v>
      </c>
      <c r="H795" s="100">
        <v>40682</v>
      </c>
      <c r="I795" s="97" t="s">
        <v>1208</v>
      </c>
    </row>
    <row r="796" spans="1:9" ht="40.200000000000003">
      <c r="A796">
        <v>838</v>
      </c>
      <c r="B796" s="97" t="s">
        <v>2637</v>
      </c>
      <c r="C796" s="98" t="b">
        <v>1</v>
      </c>
      <c r="D796" s="97" t="s">
        <v>706</v>
      </c>
      <c r="E796" s="97" t="s">
        <v>2636</v>
      </c>
      <c r="F796" s="98">
        <v>1</v>
      </c>
      <c r="G796" s="99">
        <v>1375000</v>
      </c>
      <c r="H796" s="100">
        <v>40844</v>
      </c>
      <c r="I796" s="97" t="s">
        <v>1208</v>
      </c>
    </row>
    <row r="797" spans="1:9" ht="27">
      <c r="A797">
        <v>839</v>
      </c>
      <c r="B797" s="97" t="s">
        <v>2638</v>
      </c>
      <c r="C797" s="98" t="b">
        <v>1</v>
      </c>
      <c r="D797" s="97" t="s">
        <v>880</v>
      </c>
      <c r="E797" s="97" t="s">
        <v>2639</v>
      </c>
      <c r="F797" s="98">
        <v>1</v>
      </c>
      <c r="G797" s="99">
        <v>1353370</v>
      </c>
      <c r="H797" s="100">
        <v>38657</v>
      </c>
      <c r="I797" s="97" t="s">
        <v>2582</v>
      </c>
    </row>
    <row r="798" spans="1:9" ht="40.200000000000003">
      <c r="A798">
        <v>841</v>
      </c>
      <c r="B798" s="97" t="s">
        <v>2641</v>
      </c>
      <c r="C798" s="98" t="b">
        <v>1</v>
      </c>
      <c r="D798" s="97" t="s">
        <v>719</v>
      </c>
      <c r="E798" s="97" t="s">
        <v>2642</v>
      </c>
      <c r="F798" s="98">
        <v>1</v>
      </c>
      <c r="G798" s="99">
        <v>1350000</v>
      </c>
      <c r="H798" s="100">
        <v>39435</v>
      </c>
      <c r="I798" s="97" t="s">
        <v>2056</v>
      </c>
    </row>
    <row r="799" spans="1:9" ht="53.4">
      <c r="A799">
        <v>843</v>
      </c>
      <c r="B799" s="97" t="s">
        <v>2643</v>
      </c>
      <c r="C799" s="98" t="b">
        <v>1</v>
      </c>
      <c r="D799" s="97" t="s">
        <v>778</v>
      </c>
      <c r="E799" s="97" t="s">
        <v>2644</v>
      </c>
      <c r="F799" s="98">
        <v>1</v>
      </c>
      <c r="G799" s="99">
        <v>1350000</v>
      </c>
      <c r="H799" s="100">
        <v>40661</v>
      </c>
      <c r="I799" s="97" t="s">
        <v>2206</v>
      </c>
    </row>
    <row r="800" spans="1:9" ht="40.200000000000003">
      <c r="A800">
        <v>844</v>
      </c>
      <c r="B800" s="97" t="s">
        <v>2645</v>
      </c>
      <c r="C800" s="98" t="b">
        <v>1</v>
      </c>
      <c r="D800" s="97" t="s">
        <v>715</v>
      </c>
      <c r="E800" s="97" t="s">
        <v>2646</v>
      </c>
      <c r="F800" s="98">
        <v>1</v>
      </c>
      <c r="G800" s="99">
        <v>1350000</v>
      </c>
      <c r="H800" s="100">
        <v>40807</v>
      </c>
      <c r="I800" s="97" t="s">
        <v>2526</v>
      </c>
    </row>
    <row r="801" spans="1:9" ht="40.200000000000003">
      <c r="A801">
        <v>845</v>
      </c>
      <c r="B801" s="97" t="s">
        <v>2647</v>
      </c>
      <c r="C801" s="98" t="b">
        <v>1</v>
      </c>
      <c r="D801" s="97" t="s">
        <v>715</v>
      </c>
      <c r="E801" s="97" t="s">
        <v>2648</v>
      </c>
      <c r="F801" s="98">
        <v>1</v>
      </c>
      <c r="G801" s="99">
        <v>1350000</v>
      </c>
      <c r="H801" s="100">
        <v>40807</v>
      </c>
      <c r="I801" s="97" t="s">
        <v>2189</v>
      </c>
    </row>
    <row r="802" spans="1:9">
      <c r="A802">
        <v>846</v>
      </c>
      <c r="B802" s="97" t="s">
        <v>2649</v>
      </c>
      <c r="C802" s="98" t="b">
        <v>1</v>
      </c>
      <c r="D802" s="97" t="s">
        <v>691</v>
      </c>
      <c r="E802" s="97" t="s">
        <v>2650</v>
      </c>
      <c r="F802" s="98">
        <v>1</v>
      </c>
      <c r="G802" s="99">
        <v>1340909</v>
      </c>
      <c r="H802" s="100">
        <v>41197</v>
      </c>
      <c r="I802" s="97" t="s">
        <v>1805</v>
      </c>
    </row>
    <row r="803" spans="1:9" ht="40.200000000000003">
      <c r="A803">
        <v>848</v>
      </c>
      <c r="B803" s="97" t="s">
        <v>2651</v>
      </c>
      <c r="C803" s="98" t="b">
        <v>1</v>
      </c>
      <c r="D803" s="97" t="s">
        <v>308</v>
      </c>
      <c r="E803" s="97" t="s">
        <v>2652</v>
      </c>
      <c r="F803" s="98">
        <v>1</v>
      </c>
      <c r="G803" s="99">
        <v>1325000</v>
      </c>
      <c r="H803" s="100">
        <v>41116</v>
      </c>
      <c r="I803" s="97" t="s">
        <v>2653</v>
      </c>
    </row>
    <row r="804" spans="1:9" ht="27">
      <c r="A804">
        <v>849</v>
      </c>
      <c r="B804" s="97" t="s">
        <v>2654</v>
      </c>
      <c r="C804" s="98" t="b">
        <v>1</v>
      </c>
      <c r="D804" s="97" t="s">
        <v>716</v>
      </c>
      <c r="E804" s="97" t="s">
        <v>2655</v>
      </c>
      <c r="F804" s="98">
        <v>1</v>
      </c>
      <c r="G804" s="99">
        <v>1320000</v>
      </c>
      <c r="H804" s="100">
        <v>39711</v>
      </c>
      <c r="I804" s="97" t="s">
        <v>2420</v>
      </c>
    </row>
    <row r="805" spans="1:9" ht="27">
      <c r="A805">
        <v>851</v>
      </c>
      <c r="B805" s="97" t="s">
        <v>2656</v>
      </c>
      <c r="C805" s="98" t="b">
        <v>1</v>
      </c>
      <c r="D805" s="97" t="s">
        <v>893</v>
      </c>
      <c r="E805" s="97" t="s">
        <v>2657</v>
      </c>
      <c r="F805" s="98">
        <v>1</v>
      </c>
      <c r="G805" s="99">
        <v>1312000</v>
      </c>
      <c r="H805" s="100">
        <v>38896</v>
      </c>
      <c r="I805" s="97" t="s">
        <v>2658</v>
      </c>
    </row>
    <row r="806" spans="1:9">
      <c r="A806">
        <v>853</v>
      </c>
      <c r="B806" s="97" t="s">
        <v>2659</v>
      </c>
      <c r="C806" s="98" t="b">
        <v>1</v>
      </c>
      <c r="D806" s="97" t="s">
        <v>706</v>
      </c>
      <c r="E806" s="97" t="s">
        <v>2660</v>
      </c>
      <c r="F806" s="98">
        <v>1</v>
      </c>
      <c r="G806" s="99">
        <v>1309091</v>
      </c>
      <c r="H806" s="100">
        <v>41249</v>
      </c>
      <c r="I806" s="97" t="s">
        <v>1817</v>
      </c>
    </row>
    <row r="807" spans="1:9" ht="27">
      <c r="A807">
        <v>855</v>
      </c>
      <c r="B807" s="97" t="s">
        <v>2661</v>
      </c>
      <c r="C807" s="98" t="b">
        <v>1</v>
      </c>
      <c r="D807" s="97" t="s">
        <v>668</v>
      </c>
      <c r="E807" s="97" t="s">
        <v>669</v>
      </c>
      <c r="F807" s="98">
        <v>1</v>
      </c>
      <c r="G807" s="99">
        <v>1300000</v>
      </c>
      <c r="H807" s="100">
        <v>38648</v>
      </c>
      <c r="I807" s="97" t="s">
        <v>2662</v>
      </c>
    </row>
    <row r="808" spans="1:9" ht="27">
      <c r="A808">
        <v>856</v>
      </c>
      <c r="B808" s="97" t="s">
        <v>2663</v>
      </c>
      <c r="C808" s="98" t="b">
        <v>1</v>
      </c>
      <c r="D808" s="97" t="s">
        <v>715</v>
      </c>
      <c r="E808" s="97" t="s">
        <v>2664</v>
      </c>
      <c r="F808" s="98">
        <v>1</v>
      </c>
      <c r="G808" s="99">
        <v>1300000</v>
      </c>
      <c r="H808" s="100">
        <v>39526</v>
      </c>
      <c r="I808" s="97" t="s">
        <v>2665</v>
      </c>
    </row>
    <row r="809" spans="1:9" ht="27">
      <c r="A809">
        <v>857</v>
      </c>
      <c r="B809" s="97" t="s">
        <v>2666</v>
      </c>
      <c r="C809" s="98" t="b">
        <v>1</v>
      </c>
      <c r="D809" s="97" t="s">
        <v>674</v>
      </c>
      <c r="E809" s="97" t="s">
        <v>2667</v>
      </c>
      <c r="F809" s="98">
        <v>1</v>
      </c>
      <c r="G809" s="99">
        <v>1300000</v>
      </c>
      <c r="H809" s="100">
        <v>39975</v>
      </c>
      <c r="I809" s="97" t="s">
        <v>2459</v>
      </c>
    </row>
    <row r="810" spans="1:9" ht="40.200000000000003">
      <c r="A810">
        <v>859</v>
      </c>
      <c r="B810" s="97" t="s">
        <v>2669</v>
      </c>
      <c r="C810" s="98" t="b">
        <v>1</v>
      </c>
      <c r="D810" s="97" t="s">
        <v>719</v>
      </c>
      <c r="E810" s="97" t="s">
        <v>2670</v>
      </c>
      <c r="F810" s="98">
        <v>1</v>
      </c>
      <c r="G810" s="99">
        <v>1300000</v>
      </c>
      <c r="H810" s="100">
        <v>39429</v>
      </c>
      <c r="I810" s="97" t="s">
        <v>2626</v>
      </c>
    </row>
    <row r="811" spans="1:9" ht="40.200000000000003">
      <c r="A811">
        <v>860</v>
      </c>
      <c r="B811" s="97" t="s">
        <v>2671</v>
      </c>
      <c r="C811" s="98" t="b">
        <v>1</v>
      </c>
      <c r="D811" s="97" t="s">
        <v>719</v>
      </c>
      <c r="E811" s="97" t="s">
        <v>2672</v>
      </c>
      <c r="F811" s="98">
        <v>1</v>
      </c>
      <c r="G811" s="99">
        <v>1300000</v>
      </c>
      <c r="H811" s="100">
        <v>39435</v>
      </c>
      <c r="I811" s="97" t="s">
        <v>2056</v>
      </c>
    </row>
    <row r="812" spans="1:9">
      <c r="A812">
        <v>861</v>
      </c>
      <c r="B812" s="97" t="s">
        <v>2673</v>
      </c>
      <c r="C812" s="98" t="b">
        <v>1</v>
      </c>
      <c r="D812" s="97" t="s">
        <v>308</v>
      </c>
      <c r="E812" s="97" t="s">
        <v>2674</v>
      </c>
      <c r="F812" s="98">
        <v>1</v>
      </c>
      <c r="G812" s="99">
        <v>1300000</v>
      </c>
      <c r="H812" s="100">
        <v>41054</v>
      </c>
      <c r="I812" s="97" t="s">
        <v>1751</v>
      </c>
    </row>
    <row r="813" spans="1:9" ht="27">
      <c r="A813">
        <v>862</v>
      </c>
      <c r="B813" s="97" t="s">
        <v>2675</v>
      </c>
      <c r="C813" s="98" t="b">
        <v>1</v>
      </c>
      <c r="D813" s="97" t="s">
        <v>308</v>
      </c>
      <c r="E813" s="97" t="s">
        <v>2676</v>
      </c>
      <c r="F813" s="98">
        <v>1</v>
      </c>
      <c r="G813" s="99">
        <v>1300000</v>
      </c>
      <c r="H813" s="100">
        <v>41082</v>
      </c>
      <c r="I813" s="97" t="s">
        <v>2081</v>
      </c>
    </row>
    <row r="814" spans="1:9">
      <c r="A814">
        <v>863</v>
      </c>
      <c r="B814" s="97" t="s">
        <v>2677</v>
      </c>
      <c r="C814" s="98" t="b">
        <v>1</v>
      </c>
      <c r="D814" s="97" t="s">
        <v>308</v>
      </c>
      <c r="E814" s="97" t="s">
        <v>2678</v>
      </c>
      <c r="F814" s="98">
        <v>1</v>
      </c>
      <c r="G814" s="99">
        <v>1300000</v>
      </c>
      <c r="H814" s="100">
        <v>41467</v>
      </c>
      <c r="I814" s="97" t="s">
        <v>1824</v>
      </c>
    </row>
    <row r="815" spans="1:9">
      <c r="A815">
        <v>864</v>
      </c>
      <c r="B815" s="97" t="s">
        <v>2679</v>
      </c>
      <c r="C815" s="98" t="b">
        <v>1</v>
      </c>
      <c r="D815" s="97" t="s">
        <v>308</v>
      </c>
      <c r="E815" s="97" t="s">
        <v>2678</v>
      </c>
      <c r="F815" s="98">
        <v>1</v>
      </c>
      <c r="G815" s="99">
        <v>1300000</v>
      </c>
      <c r="H815" s="100">
        <v>41467</v>
      </c>
      <c r="I815" s="97" t="s">
        <v>1824</v>
      </c>
    </row>
    <row r="816" spans="1:9">
      <c r="A816">
        <v>865</v>
      </c>
      <c r="B816" s="97" t="s">
        <v>2680</v>
      </c>
      <c r="C816" s="98" t="b">
        <v>1</v>
      </c>
      <c r="D816" s="97" t="s">
        <v>308</v>
      </c>
      <c r="E816" s="97" t="s">
        <v>2678</v>
      </c>
      <c r="F816" s="98">
        <v>1</v>
      </c>
      <c r="G816" s="99">
        <v>1300000</v>
      </c>
      <c r="H816" s="100">
        <v>41467</v>
      </c>
      <c r="I816" s="97" t="s">
        <v>1824</v>
      </c>
    </row>
    <row r="817" spans="1:9">
      <c r="A817">
        <v>866</v>
      </c>
      <c r="B817" s="97" t="s">
        <v>2681</v>
      </c>
      <c r="C817" s="98" t="b">
        <v>1</v>
      </c>
      <c r="D817" s="97" t="s">
        <v>308</v>
      </c>
      <c r="E817" s="97" t="s">
        <v>2678</v>
      </c>
      <c r="F817" s="98">
        <v>1</v>
      </c>
      <c r="G817" s="99">
        <v>1300000</v>
      </c>
      <c r="H817" s="100">
        <v>41467</v>
      </c>
      <c r="I817" s="97" t="s">
        <v>1824</v>
      </c>
    </row>
    <row r="818" spans="1:9">
      <c r="A818">
        <v>867</v>
      </c>
      <c r="B818" s="97" t="s">
        <v>2682</v>
      </c>
      <c r="C818" s="98" t="b">
        <v>1</v>
      </c>
      <c r="D818" s="97" t="s">
        <v>308</v>
      </c>
      <c r="E818" s="97" t="s">
        <v>2678</v>
      </c>
      <c r="F818" s="98">
        <v>1</v>
      </c>
      <c r="G818" s="99">
        <v>1300000</v>
      </c>
      <c r="H818" s="100">
        <v>41467</v>
      </c>
      <c r="I818" s="97" t="s">
        <v>1824</v>
      </c>
    </row>
    <row r="819" spans="1:9" ht="40.200000000000003">
      <c r="A819">
        <v>868</v>
      </c>
      <c r="B819" s="97" t="s">
        <v>2683</v>
      </c>
      <c r="C819" s="98" t="b">
        <v>1</v>
      </c>
      <c r="D819" s="97" t="s">
        <v>684</v>
      </c>
      <c r="E819" s="97" t="s">
        <v>2684</v>
      </c>
      <c r="F819" s="98">
        <v>1</v>
      </c>
      <c r="G819" s="99">
        <v>1296000</v>
      </c>
      <c r="H819" s="100">
        <v>40004</v>
      </c>
      <c r="I819" s="97" t="s">
        <v>1221</v>
      </c>
    </row>
    <row r="820" spans="1:9" ht="27">
      <c r="A820">
        <v>870</v>
      </c>
      <c r="B820" s="97" t="s">
        <v>2685</v>
      </c>
      <c r="C820" s="98" t="b">
        <v>1</v>
      </c>
      <c r="D820" s="97" t="s">
        <v>308</v>
      </c>
      <c r="E820" s="97" t="s">
        <v>2686</v>
      </c>
      <c r="F820" s="98">
        <v>1</v>
      </c>
      <c r="G820" s="99">
        <v>1280000</v>
      </c>
      <c r="H820" s="100">
        <v>41100</v>
      </c>
      <c r="I820" s="97" t="s">
        <v>1182</v>
      </c>
    </row>
    <row r="821" spans="1:9">
      <c r="A821">
        <v>871</v>
      </c>
      <c r="B821" s="97" t="s">
        <v>2687</v>
      </c>
      <c r="C821" s="98" t="b">
        <v>1</v>
      </c>
      <c r="D821" s="97" t="s">
        <v>308</v>
      </c>
      <c r="E821" s="97" t="s">
        <v>2688</v>
      </c>
      <c r="F821" s="98">
        <v>1</v>
      </c>
      <c r="G821" s="99">
        <v>1280000</v>
      </c>
      <c r="H821" s="100">
        <v>41100</v>
      </c>
      <c r="I821" s="97" t="s">
        <v>1043</v>
      </c>
    </row>
    <row r="822" spans="1:9">
      <c r="A822">
        <v>872</v>
      </c>
      <c r="B822" s="97" t="s">
        <v>2689</v>
      </c>
      <c r="C822" s="98" t="b">
        <v>1</v>
      </c>
      <c r="D822" s="97" t="s">
        <v>308</v>
      </c>
      <c r="E822" s="97" t="s">
        <v>2690</v>
      </c>
      <c r="F822" s="98">
        <v>1</v>
      </c>
      <c r="G822" s="99">
        <v>1280000</v>
      </c>
      <c r="H822" s="100">
        <v>41100</v>
      </c>
      <c r="I822" s="97" t="s">
        <v>1043</v>
      </c>
    </row>
    <row r="823" spans="1:9">
      <c r="A823">
        <v>873</v>
      </c>
      <c r="B823" s="97" t="s">
        <v>2691</v>
      </c>
      <c r="C823" s="98" t="b">
        <v>1</v>
      </c>
      <c r="D823" s="97" t="s">
        <v>308</v>
      </c>
      <c r="E823" s="97" t="s">
        <v>2692</v>
      </c>
      <c r="F823" s="98">
        <v>1</v>
      </c>
      <c r="G823" s="99">
        <v>1280000</v>
      </c>
      <c r="H823" s="100">
        <v>41100</v>
      </c>
      <c r="I823" s="97" t="s">
        <v>1043</v>
      </c>
    </row>
    <row r="824" spans="1:9">
      <c r="A824">
        <v>874</v>
      </c>
      <c r="B824" s="97" t="s">
        <v>2693</v>
      </c>
      <c r="C824" s="98" t="b">
        <v>1</v>
      </c>
      <c r="D824" s="97" t="s">
        <v>308</v>
      </c>
      <c r="E824" s="97" t="s">
        <v>2694</v>
      </c>
      <c r="F824" s="98">
        <v>1</v>
      </c>
      <c r="G824" s="99">
        <v>1280000</v>
      </c>
      <c r="H824" s="100">
        <v>41100</v>
      </c>
      <c r="I824" s="97" t="s">
        <v>1043</v>
      </c>
    </row>
    <row r="825" spans="1:9">
      <c r="A825">
        <v>877</v>
      </c>
      <c r="B825" s="97" t="s">
        <v>2695</v>
      </c>
      <c r="C825" s="98" t="b">
        <v>1</v>
      </c>
      <c r="D825" s="97" t="s">
        <v>714</v>
      </c>
      <c r="E825" s="97" t="s">
        <v>2696</v>
      </c>
      <c r="F825" s="98">
        <v>1</v>
      </c>
      <c r="G825" s="99">
        <v>1236364</v>
      </c>
      <c r="H825" s="100">
        <v>41390</v>
      </c>
      <c r="I825" s="97" t="s">
        <v>1454</v>
      </c>
    </row>
    <row r="826" spans="1:9" ht="40.200000000000003">
      <c r="A826">
        <v>878</v>
      </c>
      <c r="B826" s="97" t="s">
        <v>2697</v>
      </c>
      <c r="C826" s="98" t="b">
        <v>1</v>
      </c>
      <c r="D826" s="97" t="s">
        <v>684</v>
      </c>
      <c r="E826" s="97" t="s">
        <v>2698</v>
      </c>
      <c r="F826" s="98">
        <v>2</v>
      </c>
      <c r="G826" s="99">
        <v>1215000</v>
      </c>
      <c r="H826" s="100">
        <v>40835</v>
      </c>
      <c r="I826" s="97" t="s">
        <v>1208</v>
      </c>
    </row>
    <row r="827" spans="1:9">
      <c r="A827">
        <v>881</v>
      </c>
      <c r="B827" s="97" t="s">
        <v>2699</v>
      </c>
      <c r="C827" s="98" t="b">
        <v>1</v>
      </c>
      <c r="D827" s="97" t="s">
        <v>715</v>
      </c>
      <c r="E827" s="97" t="s">
        <v>2700</v>
      </c>
      <c r="F827" s="98">
        <v>2</v>
      </c>
      <c r="G827" s="99">
        <v>1200000</v>
      </c>
      <c r="H827" s="100">
        <v>39717</v>
      </c>
      <c r="I827" s="97" t="s">
        <v>1957</v>
      </c>
    </row>
    <row r="828" spans="1:9">
      <c r="A828">
        <v>882</v>
      </c>
      <c r="B828" s="97" t="s">
        <v>2701</v>
      </c>
      <c r="C828" s="98" t="b">
        <v>1</v>
      </c>
      <c r="D828" s="97" t="s">
        <v>715</v>
      </c>
      <c r="E828" s="97" t="s">
        <v>2702</v>
      </c>
      <c r="F828" s="98">
        <v>1</v>
      </c>
      <c r="G828" s="99">
        <v>1200000</v>
      </c>
      <c r="H828" s="100">
        <v>39717</v>
      </c>
      <c r="I828" s="97" t="s">
        <v>1957</v>
      </c>
    </row>
    <row r="829" spans="1:9" ht="27">
      <c r="A829">
        <v>883</v>
      </c>
      <c r="B829" s="97" t="s">
        <v>2703</v>
      </c>
      <c r="C829" s="98" t="b">
        <v>1</v>
      </c>
      <c r="D829" s="97" t="s">
        <v>715</v>
      </c>
      <c r="E829" s="97" t="s">
        <v>2704</v>
      </c>
      <c r="F829" s="98">
        <v>1</v>
      </c>
      <c r="G829" s="99">
        <v>1200000</v>
      </c>
      <c r="H829" s="100">
        <v>39737</v>
      </c>
      <c r="I829" s="97" t="s">
        <v>1957</v>
      </c>
    </row>
    <row r="830" spans="1:9" ht="40.200000000000003">
      <c r="A830">
        <v>884</v>
      </c>
      <c r="B830" s="97" t="s">
        <v>2705</v>
      </c>
      <c r="C830" s="98" t="b">
        <v>1</v>
      </c>
      <c r="D830" s="97" t="s">
        <v>674</v>
      </c>
      <c r="E830" s="97" t="s">
        <v>2706</v>
      </c>
      <c r="F830" s="98">
        <v>1</v>
      </c>
      <c r="G830" s="99">
        <v>1200000</v>
      </c>
      <c r="H830" s="100">
        <v>40021</v>
      </c>
      <c r="I830" s="97" t="s">
        <v>2496</v>
      </c>
    </row>
    <row r="831" spans="1:9" ht="27">
      <c r="A831">
        <v>885</v>
      </c>
      <c r="B831" s="97" t="s">
        <v>2707</v>
      </c>
      <c r="C831" s="98" t="b">
        <v>1</v>
      </c>
      <c r="D831" s="97" t="s">
        <v>880</v>
      </c>
      <c r="E831" s="97" t="s">
        <v>2570</v>
      </c>
      <c r="F831" s="98">
        <v>1</v>
      </c>
      <c r="G831" s="99">
        <v>1195000</v>
      </c>
      <c r="H831" s="100">
        <v>40340</v>
      </c>
      <c r="I831" s="97" t="s">
        <v>1117</v>
      </c>
    </row>
    <row r="832" spans="1:9" ht="40.200000000000003">
      <c r="A832">
        <v>886</v>
      </c>
      <c r="B832" s="97" t="s">
        <v>2708</v>
      </c>
      <c r="C832" s="98" t="b">
        <v>1</v>
      </c>
      <c r="D832" s="97" t="s">
        <v>762</v>
      </c>
      <c r="E832" s="97" t="s">
        <v>2709</v>
      </c>
      <c r="F832" s="98">
        <v>1</v>
      </c>
      <c r="G832" s="99">
        <v>1171818</v>
      </c>
      <c r="H832" s="100">
        <v>40113</v>
      </c>
      <c r="I832" s="97" t="s">
        <v>2387</v>
      </c>
    </row>
    <row r="833" spans="1:9" ht="40.200000000000003">
      <c r="A833">
        <v>887</v>
      </c>
      <c r="B833" s="97" t="s">
        <v>2710</v>
      </c>
      <c r="C833" s="98" t="b">
        <v>1</v>
      </c>
      <c r="D833" s="97" t="s">
        <v>880</v>
      </c>
      <c r="E833" s="97" t="s">
        <v>2711</v>
      </c>
      <c r="F833" s="98">
        <v>1</v>
      </c>
      <c r="G833" s="99">
        <v>1159604</v>
      </c>
      <c r="H833" s="100">
        <v>39745</v>
      </c>
      <c r="I833" s="97" t="s">
        <v>2186</v>
      </c>
    </row>
    <row r="834" spans="1:9" ht="40.200000000000003">
      <c r="A834">
        <v>888</v>
      </c>
      <c r="B834" s="97" t="s">
        <v>2712</v>
      </c>
      <c r="C834" s="98" t="b">
        <v>1</v>
      </c>
      <c r="D834" s="97" t="s">
        <v>674</v>
      </c>
      <c r="E834" s="97" t="s">
        <v>2713</v>
      </c>
      <c r="F834" s="98">
        <v>1</v>
      </c>
      <c r="G834" s="99">
        <v>1150000</v>
      </c>
      <c r="H834" s="100">
        <v>39883</v>
      </c>
      <c r="I834" s="97" t="s">
        <v>2496</v>
      </c>
    </row>
    <row r="835" spans="1:9" ht="40.200000000000003">
      <c r="A835">
        <v>889</v>
      </c>
      <c r="B835" s="97" t="s">
        <v>2714</v>
      </c>
      <c r="C835" s="98" t="b">
        <v>1</v>
      </c>
      <c r="D835" s="97" t="s">
        <v>719</v>
      </c>
      <c r="E835" s="97" t="s">
        <v>2715</v>
      </c>
      <c r="F835" s="98">
        <v>12</v>
      </c>
      <c r="G835" s="99">
        <v>1150000</v>
      </c>
      <c r="H835" s="100">
        <v>39438</v>
      </c>
      <c r="I835" s="97" t="s">
        <v>2056</v>
      </c>
    </row>
    <row r="836" spans="1:9">
      <c r="A836">
        <v>890</v>
      </c>
      <c r="B836" s="97" t="s">
        <v>2716</v>
      </c>
      <c r="C836" s="98" t="b">
        <v>1</v>
      </c>
      <c r="D836" s="97" t="s">
        <v>715</v>
      </c>
      <c r="E836" s="97" t="s">
        <v>2717</v>
      </c>
      <c r="F836" s="98">
        <v>1</v>
      </c>
      <c r="G836" s="99">
        <v>1150000</v>
      </c>
      <c r="H836" s="100">
        <v>39709</v>
      </c>
      <c r="I836" s="97" t="s">
        <v>1957</v>
      </c>
    </row>
    <row r="837" spans="1:9" ht="27">
      <c r="A837">
        <v>891</v>
      </c>
      <c r="B837" s="97" t="s">
        <v>2718</v>
      </c>
      <c r="C837" s="98" t="b">
        <v>1</v>
      </c>
      <c r="D837" s="97" t="s">
        <v>715</v>
      </c>
      <c r="E837" s="97" t="s">
        <v>2719</v>
      </c>
      <c r="F837" s="98">
        <v>1</v>
      </c>
      <c r="G837" s="99">
        <v>1150000</v>
      </c>
      <c r="H837" s="100">
        <v>39737</v>
      </c>
      <c r="I837" s="97" t="s">
        <v>1957</v>
      </c>
    </row>
    <row r="838" spans="1:9" ht="27">
      <c r="A838">
        <v>892</v>
      </c>
      <c r="B838" s="97" t="s">
        <v>2720</v>
      </c>
      <c r="C838" s="98" t="b">
        <v>1</v>
      </c>
      <c r="D838" s="97" t="s">
        <v>706</v>
      </c>
      <c r="E838" s="97" t="s">
        <v>2721</v>
      </c>
      <c r="F838" s="98">
        <v>1</v>
      </c>
      <c r="G838" s="99">
        <v>1150000</v>
      </c>
      <c r="H838" s="100">
        <v>40381</v>
      </c>
      <c r="I838" s="97" t="s">
        <v>1193</v>
      </c>
    </row>
    <row r="839" spans="1:9" ht="27">
      <c r="A839">
        <v>893</v>
      </c>
      <c r="B839" s="97" t="s">
        <v>2722</v>
      </c>
      <c r="C839" s="98" t="b">
        <v>1</v>
      </c>
      <c r="D839" s="97" t="s">
        <v>684</v>
      </c>
      <c r="E839" s="97" t="s">
        <v>2723</v>
      </c>
      <c r="F839" s="98">
        <v>1</v>
      </c>
      <c r="G839" s="99">
        <v>1150000</v>
      </c>
      <c r="H839" s="100">
        <v>40483</v>
      </c>
      <c r="I839" s="97" t="s">
        <v>1117</v>
      </c>
    </row>
    <row r="840" spans="1:9">
      <c r="A840">
        <v>895</v>
      </c>
      <c r="B840" s="97" t="s">
        <v>2724</v>
      </c>
      <c r="C840" s="98" t="b">
        <v>1</v>
      </c>
      <c r="D840" s="97" t="s">
        <v>719</v>
      </c>
      <c r="E840" s="97" t="s">
        <v>2725</v>
      </c>
      <c r="F840" s="98">
        <v>2</v>
      </c>
      <c r="G840" s="99">
        <v>1100000</v>
      </c>
      <c r="H840" s="100">
        <v>39506</v>
      </c>
      <c r="I840" s="97" t="s">
        <v>1957</v>
      </c>
    </row>
    <row r="841" spans="1:9" ht="40.200000000000003">
      <c r="A841">
        <v>898</v>
      </c>
      <c r="B841" s="97" t="s">
        <v>2726</v>
      </c>
      <c r="C841" s="98" t="b">
        <v>1</v>
      </c>
      <c r="D841" s="97" t="s">
        <v>719</v>
      </c>
      <c r="E841" s="97" t="s">
        <v>2727</v>
      </c>
      <c r="F841" s="98">
        <v>4</v>
      </c>
      <c r="G841" s="99">
        <v>1100000</v>
      </c>
      <c r="H841" s="100">
        <v>39431</v>
      </c>
      <c r="I841" s="97" t="s">
        <v>2056</v>
      </c>
    </row>
    <row r="842" spans="1:9" ht="27">
      <c r="A842">
        <v>900</v>
      </c>
      <c r="B842" s="97" t="s">
        <v>2728</v>
      </c>
      <c r="C842" s="98" t="b">
        <v>1</v>
      </c>
      <c r="D842" s="97" t="s">
        <v>715</v>
      </c>
      <c r="E842" s="97" t="s">
        <v>2729</v>
      </c>
      <c r="F842" s="98">
        <v>2</v>
      </c>
      <c r="G842" s="99">
        <v>1100000</v>
      </c>
      <c r="H842" s="100">
        <v>39737</v>
      </c>
      <c r="I842" s="97" t="s">
        <v>1957</v>
      </c>
    </row>
    <row r="843" spans="1:9" ht="40.200000000000003">
      <c r="A843">
        <v>901</v>
      </c>
      <c r="B843" s="97" t="s">
        <v>2730</v>
      </c>
      <c r="C843" s="98" t="b">
        <v>1</v>
      </c>
      <c r="D843" s="97" t="s">
        <v>715</v>
      </c>
      <c r="E843" s="97" t="s">
        <v>2731</v>
      </c>
      <c r="F843" s="98">
        <v>1</v>
      </c>
      <c r="G843" s="99">
        <v>1100000</v>
      </c>
      <c r="H843" s="100">
        <v>40050</v>
      </c>
      <c r="I843" s="97" t="s">
        <v>2189</v>
      </c>
    </row>
    <row r="844" spans="1:9" ht="40.200000000000003">
      <c r="A844">
        <v>902</v>
      </c>
      <c r="B844" s="97" t="s">
        <v>2732</v>
      </c>
      <c r="C844" s="98" t="b">
        <v>1</v>
      </c>
      <c r="D844" s="97" t="s">
        <v>787</v>
      </c>
      <c r="E844" s="97" t="s">
        <v>2733</v>
      </c>
      <c r="F844" s="98">
        <v>1</v>
      </c>
      <c r="G844" s="99">
        <v>1100000</v>
      </c>
      <c r="H844" s="100">
        <v>40175</v>
      </c>
      <c r="I844" s="97" t="s">
        <v>1916</v>
      </c>
    </row>
    <row r="845" spans="1:9" ht="53.4">
      <c r="A845">
        <v>903</v>
      </c>
      <c r="B845" s="97" t="s">
        <v>2734</v>
      </c>
      <c r="C845" s="98" t="b">
        <v>1</v>
      </c>
      <c r="D845" s="97" t="s">
        <v>787</v>
      </c>
      <c r="E845" s="97" t="s">
        <v>2733</v>
      </c>
      <c r="F845" s="98">
        <v>1</v>
      </c>
      <c r="G845" s="99">
        <v>1100000</v>
      </c>
      <c r="H845" s="100">
        <v>40175</v>
      </c>
      <c r="I845" s="97" t="s">
        <v>2735</v>
      </c>
    </row>
    <row r="846" spans="1:9" ht="27">
      <c r="A846">
        <v>904</v>
      </c>
      <c r="B846" s="97" t="s">
        <v>2736</v>
      </c>
      <c r="C846" s="98" t="b">
        <v>1</v>
      </c>
      <c r="D846" s="97" t="s">
        <v>784</v>
      </c>
      <c r="E846" s="97" t="s">
        <v>2737</v>
      </c>
      <c r="F846" s="98">
        <v>1</v>
      </c>
      <c r="G846" s="99">
        <v>1100000</v>
      </c>
      <c r="H846" s="100">
        <v>40375</v>
      </c>
      <c r="I846" s="97" t="s">
        <v>2468</v>
      </c>
    </row>
    <row r="847" spans="1:9" ht="53.4">
      <c r="A847">
        <v>905</v>
      </c>
      <c r="B847" s="97" t="s">
        <v>2738</v>
      </c>
      <c r="C847" s="98" t="b">
        <v>1</v>
      </c>
      <c r="D847" s="97" t="s">
        <v>778</v>
      </c>
      <c r="E847" s="97" t="s">
        <v>2739</v>
      </c>
      <c r="F847" s="98">
        <v>2</v>
      </c>
      <c r="G847" s="99">
        <v>1100000</v>
      </c>
      <c r="H847" s="100">
        <v>40884</v>
      </c>
      <c r="I847" s="97" t="s">
        <v>1706</v>
      </c>
    </row>
    <row r="848" spans="1:9" ht="53.4">
      <c r="A848">
        <v>906</v>
      </c>
      <c r="B848" s="97" t="s">
        <v>2740</v>
      </c>
      <c r="C848" s="98" t="b">
        <v>1</v>
      </c>
      <c r="D848" s="97" t="s">
        <v>784</v>
      </c>
      <c r="E848" s="97" t="s">
        <v>2741</v>
      </c>
      <c r="F848" s="98">
        <v>1</v>
      </c>
      <c r="G848" s="99">
        <v>1090000</v>
      </c>
      <c r="H848" s="100">
        <v>39273</v>
      </c>
      <c r="I848" s="97" t="s">
        <v>2195</v>
      </c>
    </row>
    <row r="849" spans="1:9" ht="40.200000000000003">
      <c r="A849">
        <v>907</v>
      </c>
      <c r="B849" s="97" t="s">
        <v>2742</v>
      </c>
      <c r="C849" s="98" t="b">
        <v>1</v>
      </c>
      <c r="D849" s="97" t="s">
        <v>719</v>
      </c>
      <c r="E849" s="97" t="s">
        <v>2743</v>
      </c>
      <c r="F849" s="98">
        <v>2</v>
      </c>
      <c r="G849" s="99">
        <v>1050000</v>
      </c>
      <c r="H849" s="100">
        <v>39429</v>
      </c>
      <c r="I849" s="97" t="s">
        <v>2626</v>
      </c>
    </row>
    <row r="850" spans="1:9" ht="40.200000000000003">
      <c r="A850">
        <v>908</v>
      </c>
      <c r="B850" s="97" t="s">
        <v>2744</v>
      </c>
      <c r="C850" s="98" t="b">
        <v>1</v>
      </c>
      <c r="D850" s="97" t="s">
        <v>674</v>
      </c>
      <c r="E850" s="97" t="s">
        <v>2745</v>
      </c>
      <c r="F850" s="98">
        <v>2</v>
      </c>
      <c r="G850" s="99">
        <v>1050000</v>
      </c>
      <c r="H850" s="100">
        <v>40791</v>
      </c>
      <c r="I850" s="97" t="s">
        <v>2526</v>
      </c>
    </row>
    <row r="851" spans="1:9" ht="40.200000000000003">
      <c r="A851">
        <v>909</v>
      </c>
      <c r="B851" s="97" t="s">
        <v>2746</v>
      </c>
      <c r="C851" s="98" t="b">
        <v>1</v>
      </c>
      <c r="D851" s="97" t="s">
        <v>684</v>
      </c>
      <c r="E851" s="97" t="s">
        <v>2747</v>
      </c>
      <c r="F851" s="98">
        <v>1</v>
      </c>
      <c r="G851" s="99">
        <v>1050000</v>
      </c>
      <c r="H851" s="100">
        <v>40844</v>
      </c>
      <c r="I851" s="97" t="s">
        <v>1208</v>
      </c>
    </row>
    <row r="852" spans="1:9">
      <c r="A852">
        <v>910</v>
      </c>
      <c r="B852" s="97" t="s">
        <v>2748</v>
      </c>
      <c r="C852" s="98" t="b">
        <v>1</v>
      </c>
      <c r="D852" s="97" t="s">
        <v>684</v>
      </c>
      <c r="E852" s="97" t="s">
        <v>2749</v>
      </c>
      <c r="F852" s="98">
        <v>1</v>
      </c>
      <c r="G852" s="99">
        <v>1036035</v>
      </c>
      <c r="H852" s="100">
        <v>38770</v>
      </c>
      <c r="I852" s="97" t="s">
        <v>2750</v>
      </c>
    </row>
    <row r="853" spans="1:9">
      <c r="A853">
        <v>911</v>
      </c>
      <c r="B853" s="97" t="s">
        <v>2751</v>
      </c>
      <c r="C853" s="98" t="b">
        <v>1</v>
      </c>
      <c r="D853" s="97" t="s">
        <v>762</v>
      </c>
      <c r="E853" s="97" t="s">
        <v>2752</v>
      </c>
      <c r="F853" s="98">
        <v>1</v>
      </c>
      <c r="G853" s="99">
        <v>1031818</v>
      </c>
      <c r="H853" s="100">
        <v>41218</v>
      </c>
      <c r="I853" s="97" t="s">
        <v>1970</v>
      </c>
    </row>
    <row r="854" spans="1:9" ht="27">
      <c r="A854">
        <v>912</v>
      </c>
      <c r="B854" s="97" t="s">
        <v>2753</v>
      </c>
      <c r="C854" s="98" t="b">
        <v>1</v>
      </c>
      <c r="D854" s="97" t="s">
        <v>674</v>
      </c>
      <c r="E854" s="97" t="s">
        <v>2754</v>
      </c>
      <c r="F854" s="98">
        <v>2</v>
      </c>
      <c r="G854" s="99">
        <v>1000000</v>
      </c>
      <c r="H854" s="100">
        <v>39975</v>
      </c>
      <c r="I854" s="97" t="s">
        <v>2459</v>
      </c>
    </row>
    <row r="855" spans="1:9" ht="53.4">
      <c r="A855">
        <v>913</v>
      </c>
      <c r="B855" s="97" t="s">
        <v>2755</v>
      </c>
      <c r="C855" s="98" t="b">
        <v>1</v>
      </c>
      <c r="D855" s="97" t="s">
        <v>787</v>
      </c>
      <c r="E855" s="97" t="s">
        <v>2756</v>
      </c>
      <c r="F855" s="98">
        <v>1</v>
      </c>
      <c r="G855" s="99">
        <v>1000000</v>
      </c>
      <c r="H855" s="100">
        <v>40037</v>
      </c>
      <c r="I855" s="97" t="s">
        <v>2395</v>
      </c>
    </row>
    <row r="856" spans="1:9" ht="40.200000000000003">
      <c r="A856">
        <v>914</v>
      </c>
      <c r="B856" s="97" t="s">
        <v>2757</v>
      </c>
      <c r="C856" s="98" t="b">
        <v>1</v>
      </c>
      <c r="D856" s="97" t="s">
        <v>787</v>
      </c>
      <c r="E856" s="97" t="s">
        <v>2733</v>
      </c>
      <c r="F856" s="98">
        <v>2</v>
      </c>
      <c r="G856" s="99">
        <v>1000000</v>
      </c>
      <c r="H856" s="100">
        <v>40100</v>
      </c>
      <c r="I856" s="97" t="s">
        <v>1916</v>
      </c>
    </row>
    <row r="857" spans="1:9" ht="27">
      <c r="A857">
        <v>915</v>
      </c>
      <c r="B857" s="97" t="s">
        <v>2758</v>
      </c>
      <c r="C857" s="98" t="b">
        <v>1</v>
      </c>
      <c r="D857" s="97" t="s">
        <v>682</v>
      </c>
      <c r="E857" s="97" t="s">
        <v>2759</v>
      </c>
      <c r="F857" s="98">
        <v>1</v>
      </c>
      <c r="G857" s="99">
        <v>990000</v>
      </c>
      <c r="H857" s="100">
        <v>40605</v>
      </c>
      <c r="I857" s="97" t="s">
        <v>1117</v>
      </c>
    </row>
    <row r="858" spans="1:9" ht="27">
      <c r="A858">
        <v>916</v>
      </c>
      <c r="B858" s="97" t="s">
        <v>2760</v>
      </c>
      <c r="C858" s="98" t="b">
        <v>1</v>
      </c>
      <c r="D858" s="97" t="s">
        <v>719</v>
      </c>
      <c r="E858" s="97" t="s">
        <v>2761</v>
      </c>
      <c r="F858" s="98">
        <v>2</v>
      </c>
      <c r="G858" s="99">
        <v>970000</v>
      </c>
      <c r="H858" s="100">
        <v>39713</v>
      </c>
      <c r="I858" s="97" t="s">
        <v>2420</v>
      </c>
    </row>
    <row r="859" spans="1:9" ht="27">
      <c r="A859">
        <v>917</v>
      </c>
      <c r="B859" s="97" t="s">
        <v>2762</v>
      </c>
      <c r="C859" s="98" t="b">
        <v>1</v>
      </c>
      <c r="D859" s="97" t="s">
        <v>719</v>
      </c>
      <c r="E859" s="97" t="s">
        <v>2763</v>
      </c>
      <c r="F859" s="98">
        <v>1</v>
      </c>
      <c r="G859" s="99">
        <v>970000</v>
      </c>
      <c r="H859" s="100">
        <v>39812</v>
      </c>
      <c r="I859" s="97" t="s">
        <v>2445</v>
      </c>
    </row>
    <row r="860" spans="1:9">
      <c r="A860">
        <v>920</v>
      </c>
      <c r="B860" s="97" t="s">
        <v>2764</v>
      </c>
      <c r="C860" s="98" t="b">
        <v>1</v>
      </c>
      <c r="D860" s="97" t="s">
        <v>684</v>
      </c>
      <c r="E860" s="97" t="s">
        <v>2765</v>
      </c>
      <c r="F860" s="98">
        <v>1</v>
      </c>
      <c r="G860" s="99">
        <v>955920</v>
      </c>
      <c r="H860" s="100">
        <v>38726</v>
      </c>
      <c r="I860" s="97" t="s">
        <v>2766</v>
      </c>
    </row>
    <row r="861" spans="1:9" ht="27">
      <c r="A861">
        <v>922</v>
      </c>
      <c r="B861" s="97" t="s">
        <v>2767</v>
      </c>
      <c r="C861" s="98" t="b">
        <v>1</v>
      </c>
      <c r="D861" s="97" t="s">
        <v>719</v>
      </c>
      <c r="E861" s="97" t="s">
        <v>2768</v>
      </c>
      <c r="F861" s="98">
        <v>2</v>
      </c>
      <c r="G861" s="99">
        <v>950000</v>
      </c>
      <c r="H861" s="100">
        <v>39612</v>
      </c>
      <c r="I861" s="97" t="s">
        <v>2665</v>
      </c>
    </row>
    <row r="862" spans="1:9" ht="27">
      <c r="A862">
        <v>924</v>
      </c>
      <c r="B862" s="97" t="s">
        <v>2769</v>
      </c>
      <c r="C862" s="98" t="b">
        <v>1</v>
      </c>
      <c r="D862" s="97" t="s">
        <v>308</v>
      </c>
      <c r="E862" s="97" t="s">
        <v>2770</v>
      </c>
      <c r="F862" s="98">
        <v>1</v>
      </c>
      <c r="G862" s="99">
        <v>940000</v>
      </c>
      <c r="H862" s="100">
        <v>41082</v>
      </c>
      <c r="I862" s="97" t="s">
        <v>2081</v>
      </c>
    </row>
    <row r="863" spans="1:9" ht="27">
      <c r="A863">
        <v>925</v>
      </c>
      <c r="B863" s="97" t="s">
        <v>2771</v>
      </c>
      <c r="C863" s="98" t="b">
        <v>1</v>
      </c>
      <c r="D863" s="97" t="s">
        <v>674</v>
      </c>
      <c r="E863" s="97" t="s">
        <v>2772</v>
      </c>
      <c r="F863" s="98">
        <v>1</v>
      </c>
      <c r="G863" s="99">
        <v>924000</v>
      </c>
      <c r="H863" s="100">
        <v>39711</v>
      </c>
      <c r="I863" s="97" t="s">
        <v>2420</v>
      </c>
    </row>
    <row r="864" spans="1:9" ht="27">
      <c r="A864">
        <v>928</v>
      </c>
      <c r="B864" s="97" t="s">
        <v>2773</v>
      </c>
      <c r="C864" s="98" t="b">
        <v>1</v>
      </c>
      <c r="D864" s="97" t="s">
        <v>674</v>
      </c>
      <c r="E864" s="97" t="s">
        <v>2774</v>
      </c>
      <c r="F864" s="98">
        <v>1</v>
      </c>
      <c r="G864" s="99">
        <v>924000</v>
      </c>
      <c r="H864" s="100">
        <v>39812</v>
      </c>
      <c r="I864" s="97" t="s">
        <v>2445</v>
      </c>
    </row>
    <row r="865" spans="1:9" ht="40.200000000000003">
      <c r="A865">
        <v>929</v>
      </c>
      <c r="B865" s="97" t="s">
        <v>2775</v>
      </c>
      <c r="C865" s="98" t="b">
        <v>1</v>
      </c>
      <c r="D865" s="97" t="s">
        <v>684</v>
      </c>
      <c r="E865" s="97" t="s">
        <v>2776</v>
      </c>
      <c r="F865" s="98">
        <v>1</v>
      </c>
      <c r="G865" s="99">
        <v>915000</v>
      </c>
      <c r="H865" s="100">
        <v>40983</v>
      </c>
      <c r="I865" s="97" t="s">
        <v>1282</v>
      </c>
    </row>
    <row r="866" spans="1:9">
      <c r="A866">
        <v>930</v>
      </c>
      <c r="B866" s="97" t="s">
        <v>2777</v>
      </c>
      <c r="C866" s="98" t="b">
        <v>1</v>
      </c>
      <c r="D866" s="97" t="s">
        <v>715</v>
      </c>
      <c r="E866" s="97" t="s">
        <v>2778</v>
      </c>
      <c r="F866" s="98">
        <v>2</v>
      </c>
      <c r="G866" s="99">
        <v>900000</v>
      </c>
      <c r="H866" s="100">
        <v>39506</v>
      </c>
      <c r="I866" s="97" t="s">
        <v>1957</v>
      </c>
    </row>
    <row r="867" spans="1:9">
      <c r="A867">
        <v>937</v>
      </c>
      <c r="B867" s="97" t="s">
        <v>2780</v>
      </c>
      <c r="C867" s="98" t="b">
        <v>1</v>
      </c>
      <c r="D867" s="97" t="s">
        <v>715</v>
      </c>
      <c r="E867" s="97" t="s">
        <v>2781</v>
      </c>
      <c r="F867" s="98">
        <v>1</v>
      </c>
      <c r="G867" s="99">
        <v>900000</v>
      </c>
      <c r="H867" s="100">
        <v>38961</v>
      </c>
      <c r="I867" s="97" t="s">
        <v>1957</v>
      </c>
    </row>
    <row r="868" spans="1:9" ht="27">
      <c r="A868">
        <v>938</v>
      </c>
      <c r="B868" s="97" t="s">
        <v>2782</v>
      </c>
      <c r="C868" s="98" t="b">
        <v>1</v>
      </c>
      <c r="D868" s="97" t="s">
        <v>715</v>
      </c>
      <c r="E868" s="97" t="s">
        <v>2783</v>
      </c>
      <c r="F868" s="98">
        <v>1</v>
      </c>
      <c r="G868" s="99">
        <v>900000</v>
      </c>
      <c r="H868" s="100">
        <v>39526</v>
      </c>
      <c r="I868" s="97" t="s">
        <v>2665</v>
      </c>
    </row>
    <row r="869" spans="1:9" ht="27">
      <c r="A869">
        <v>939</v>
      </c>
      <c r="B869" s="97" t="s">
        <v>2784</v>
      </c>
      <c r="C869" s="98" t="b">
        <v>1</v>
      </c>
      <c r="D869" s="97" t="s">
        <v>715</v>
      </c>
      <c r="E869" s="97" t="s">
        <v>2785</v>
      </c>
      <c r="F869" s="98">
        <v>1</v>
      </c>
      <c r="G869" s="99">
        <v>900000</v>
      </c>
      <c r="H869" s="100">
        <v>39526</v>
      </c>
      <c r="I869" s="97" t="s">
        <v>2665</v>
      </c>
    </row>
    <row r="870" spans="1:9" ht="27">
      <c r="A870">
        <v>940</v>
      </c>
      <c r="B870" s="97" t="s">
        <v>2786</v>
      </c>
      <c r="C870" s="98" t="b">
        <v>1</v>
      </c>
      <c r="D870" s="97" t="s">
        <v>715</v>
      </c>
      <c r="E870" s="97" t="s">
        <v>2787</v>
      </c>
      <c r="F870" s="98">
        <v>1</v>
      </c>
      <c r="G870" s="99">
        <v>900000</v>
      </c>
      <c r="H870" s="100">
        <v>39577</v>
      </c>
      <c r="I870" s="97" t="s">
        <v>2665</v>
      </c>
    </row>
    <row r="871" spans="1:9">
      <c r="A871">
        <v>941</v>
      </c>
      <c r="B871" s="97" t="s">
        <v>2788</v>
      </c>
      <c r="C871" s="98" t="b">
        <v>1</v>
      </c>
      <c r="D871" s="97" t="s">
        <v>674</v>
      </c>
      <c r="E871" s="97" t="s">
        <v>2789</v>
      </c>
      <c r="F871" s="98">
        <v>3</v>
      </c>
      <c r="G871" s="99">
        <v>900000</v>
      </c>
      <c r="H871" s="100">
        <v>39710</v>
      </c>
      <c r="I871" s="97" t="s">
        <v>1957</v>
      </c>
    </row>
    <row r="872" spans="1:9" ht="40.200000000000003">
      <c r="A872">
        <v>942</v>
      </c>
      <c r="B872" s="97" t="s">
        <v>2790</v>
      </c>
      <c r="C872" s="98" t="b">
        <v>1</v>
      </c>
      <c r="D872" s="97" t="s">
        <v>674</v>
      </c>
      <c r="E872" s="97" t="s">
        <v>2791</v>
      </c>
      <c r="F872" s="98">
        <v>1</v>
      </c>
      <c r="G872" s="99">
        <v>900000</v>
      </c>
      <c r="H872" s="100">
        <v>40037</v>
      </c>
      <c r="I872" s="97" t="s">
        <v>2792</v>
      </c>
    </row>
    <row r="873" spans="1:9" ht="40.200000000000003">
      <c r="A873">
        <v>943</v>
      </c>
      <c r="B873" s="97" t="s">
        <v>2793</v>
      </c>
      <c r="C873" s="98" t="b">
        <v>1</v>
      </c>
      <c r="D873" s="97" t="s">
        <v>715</v>
      </c>
      <c r="E873" s="97" t="s">
        <v>2794</v>
      </c>
      <c r="F873" s="98">
        <v>4</v>
      </c>
      <c r="G873" s="99">
        <v>900000</v>
      </c>
      <c r="H873" s="100">
        <v>40506</v>
      </c>
      <c r="I873" s="97" t="s">
        <v>2526</v>
      </c>
    </row>
    <row r="874" spans="1:9" ht="53.4">
      <c r="A874">
        <v>944</v>
      </c>
      <c r="B874" s="97" t="s">
        <v>2795</v>
      </c>
      <c r="C874" s="98" t="b">
        <v>1</v>
      </c>
      <c r="D874" s="97" t="s">
        <v>778</v>
      </c>
      <c r="E874" s="97" t="s">
        <v>1752</v>
      </c>
      <c r="F874" s="98">
        <v>1</v>
      </c>
      <c r="G874" s="99">
        <v>900000</v>
      </c>
      <c r="H874" s="100">
        <v>40841</v>
      </c>
      <c r="I874" s="97" t="s">
        <v>1864</v>
      </c>
    </row>
    <row r="875" spans="1:9" ht="53.4">
      <c r="A875">
        <v>945</v>
      </c>
      <c r="B875" s="97" t="s">
        <v>2796</v>
      </c>
      <c r="C875" s="98" t="b">
        <v>1</v>
      </c>
      <c r="D875" s="97" t="s">
        <v>778</v>
      </c>
      <c r="E875" s="97" t="s">
        <v>2797</v>
      </c>
      <c r="F875" s="98">
        <v>1</v>
      </c>
      <c r="G875" s="99">
        <v>900000</v>
      </c>
      <c r="H875" s="100">
        <v>40851</v>
      </c>
      <c r="I875" s="97" t="s">
        <v>1706</v>
      </c>
    </row>
    <row r="876" spans="1:9" ht="53.4">
      <c r="A876">
        <v>946</v>
      </c>
      <c r="B876" s="97" t="s">
        <v>2798</v>
      </c>
      <c r="C876" s="98" t="b">
        <v>1</v>
      </c>
      <c r="D876" s="97" t="s">
        <v>778</v>
      </c>
      <c r="E876" s="97" t="s">
        <v>2797</v>
      </c>
      <c r="F876" s="98">
        <v>2</v>
      </c>
      <c r="G876" s="99">
        <v>900000</v>
      </c>
      <c r="H876" s="100">
        <v>40884</v>
      </c>
      <c r="I876" s="97" t="s">
        <v>1706</v>
      </c>
    </row>
    <row r="877" spans="1:9">
      <c r="A877">
        <v>947</v>
      </c>
      <c r="B877" s="97" t="s">
        <v>2799</v>
      </c>
      <c r="C877" s="98" t="b">
        <v>1</v>
      </c>
      <c r="D877" s="97" t="s">
        <v>781</v>
      </c>
      <c r="E877" s="97" t="s">
        <v>2800</v>
      </c>
      <c r="F877" s="98">
        <v>1</v>
      </c>
      <c r="G877" s="99">
        <v>900000</v>
      </c>
      <c r="H877" s="100">
        <v>41054</v>
      </c>
      <c r="I877" s="97" t="s">
        <v>1751</v>
      </c>
    </row>
    <row r="878" spans="1:9" ht="27">
      <c r="A878">
        <v>948</v>
      </c>
      <c r="B878" s="97" t="s">
        <v>2801</v>
      </c>
      <c r="C878" s="98" t="b">
        <v>1</v>
      </c>
      <c r="D878" s="97" t="s">
        <v>682</v>
      </c>
      <c r="E878" s="97" t="s">
        <v>2759</v>
      </c>
      <c r="F878" s="98">
        <v>1</v>
      </c>
      <c r="G878" s="99">
        <v>895000</v>
      </c>
      <c r="H878" s="100">
        <v>40340</v>
      </c>
      <c r="I878" s="97" t="s">
        <v>1117</v>
      </c>
    </row>
    <row r="879" spans="1:9" ht="27">
      <c r="A879">
        <v>949</v>
      </c>
      <c r="B879" s="97" t="s">
        <v>2802</v>
      </c>
      <c r="C879" s="98" t="b">
        <v>1</v>
      </c>
      <c r="D879" s="97" t="s">
        <v>682</v>
      </c>
      <c r="E879" s="97" t="s">
        <v>2759</v>
      </c>
      <c r="F879" s="98">
        <v>2</v>
      </c>
      <c r="G879" s="99">
        <v>895000</v>
      </c>
      <c r="H879" s="100">
        <v>40364</v>
      </c>
      <c r="I879" s="97" t="s">
        <v>1193</v>
      </c>
    </row>
    <row r="880" spans="1:9" ht="27">
      <c r="A880">
        <v>950</v>
      </c>
      <c r="B880" s="97" t="s">
        <v>2803</v>
      </c>
      <c r="C880" s="98" t="b">
        <v>1</v>
      </c>
      <c r="D880" s="97" t="s">
        <v>682</v>
      </c>
      <c r="E880" s="97" t="s">
        <v>2759</v>
      </c>
      <c r="F880" s="98">
        <v>2</v>
      </c>
      <c r="G880" s="99">
        <v>895000</v>
      </c>
      <c r="H880" s="100">
        <v>40401</v>
      </c>
      <c r="I880" s="97" t="s">
        <v>1117</v>
      </c>
    </row>
    <row r="881" spans="1:9" ht="27">
      <c r="A881">
        <v>951</v>
      </c>
      <c r="B881" s="97" t="s">
        <v>2804</v>
      </c>
      <c r="C881" s="98" t="b">
        <v>1</v>
      </c>
      <c r="D881" s="97" t="s">
        <v>682</v>
      </c>
      <c r="E881" s="97" t="s">
        <v>2759</v>
      </c>
      <c r="F881" s="98">
        <v>1</v>
      </c>
      <c r="G881" s="99">
        <v>884000</v>
      </c>
      <c r="H881" s="100">
        <v>40561</v>
      </c>
      <c r="I881" s="97" t="s">
        <v>1117</v>
      </c>
    </row>
    <row r="882" spans="1:9">
      <c r="A882">
        <v>952</v>
      </c>
      <c r="B882" s="97" t="s">
        <v>2805</v>
      </c>
      <c r="C882" s="98" t="b">
        <v>1</v>
      </c>
      <c r="D882" s="97" t="s">
        <v>714</v>
      </c>
      <c r="E882" s="97" t="s">
        <v>2806</v>
      </c>
      <c r="F882" s="98">
        <v>1</v>
      </c>
      <c r="G882" s="99">
        <v>881818.19</v>
      </c>
      <c r="H882" s="100">
        <v>41593</v>
      </c>
      <c r="I882" s="97" t="s">
        <v>1043</v>
      </c>
    </row>
    <row r="883" spans="1:9">
      <c r="A883">
        <v>953</v>
      </c>
      <c r="B883" s="97" t="s">
        <v>2807</v>
      </c>
      <c r="C883" s="98" t="b">
        <v>1</v>
      </c>
      <c r="D883" s="97" t="s">
        <v>714</v>
      </c>
      <c r="E883" s="97" t="s">
        <v>2808</v>
      </c>
      <c r="F883" s="98">
        <v>1</v>
      </c>
      <c r="G883" s="99">
        <v>881818.19</v>
      </c>
      <c r="H883" s="100">
        <v>41593</v>
      </c>
      <c r="I883" s="97" t="s">
        <v>1043</v>
      </c>
    </row>
    <row r="884" spans="1:9" ht="40.200000000000003">
      <c r="A884">
        <v>956</v>
      </c>
      <c r="B884" s="97" t="s">
        <v>2809</v>
      </c>
      <c r="C884" s="98" t="b">
        <v>1</v>
      </c>
      <c r="D884" s="97" t="s">
        <v>682</v>
      </c>
      <c r="E884" s="97" t="s">
        <v>2759</v>
      </c>
      <c r="F884" s="98">
        <v>1</v>
      </c>
      <c r="G884" s="99">
        <v>880000</v>
      </c>
      <c r="H884" s="100">
        <v>40640</v>
      </c>
      <c r="I884" s="97" t="s">
        <v>2088</v>
      </c>
    </row>
    <row r="885" spans="1:9" ht="40.200000000000003">
      <c r="A885">
        <v>957</v>
      </c>
      <c r="B885" s="97" t="s">
        <v>2810</v>
      </c>
      <c r="C885" s="98" t="b">
        <v>1</v>
      </c>
      <c r="D885" s="97" t="s">
        <v>682</v>
      </c>
      <c r="E885" s="97" t="s">
        <v>1896</v>
      </c>
      <c r="F885" s="98">
        <v>3</v>
      </c>
      <c r="G885" s="99">
        <v>880000</v>
      </c>
      <c r="H885" s="100">
        <v>40743</v>
      </c>
      <c r="I885" s="97" t="s">
        <v>1208</v>
      </c>
    </row>
    <row r="886" spans="1:9" ht="40.200000000000003">
      <c r="A886">
        <v>958</v>
      </c>
      <c r="B886" s="97" t="s">
        <v>2811</v>
      </c>
      <c r="C886" s="98" t="b">
        <v>1</v>
      </c>
      <c r="D886" s="97" t="s">
        <v>682</v>
      </c>
      <c r="E886" s="97" t="s">
        <v>2759</v>
      </c>
      <c r="F886" s="98">
        <v>1</v>
      </c>
      <c r="G886" s="99">
        <v>868500</v>
      </c>
      <c r="H886" s="100">
        <v>39638</v>
      </c>
      <c r="I886" s="97" t="s">
        <v>2812</v>
      </c>
    </row>
    <row r="887" spans="1:9" ht="40.200000000000003">
      <c r="A887">
        <v>959</v>
      </c>
      <c r="B887" s="97" t="s">
        <v>2813</v>
      </c>
      <c r="C887" s="98" t="b">
        <v>1</v>
      </c>
      <c r="D887" s="97" t="s">
        <v>682</v>
      </c>
      <c r="E887" s="97" t="s">
        <v>2759</v>
      </c>
      <c r="F887" s="98">
        <v>3</v>
      </c>
      <c r="G887" s="99">
        <v>865000</v>
      </c>
      <c r="H887" s="100">
        <v>40844</v>
      </c>
      <c r="I887" s="97" t="s">
        <v>1208</v>
      </c>
    </row>
    <row r="888" spans="1:9" ht="40.200000000000003">
      <c r="A888">
        <v>961</v>
      </c>
      <c r="B888" s="97" t="s">
        <v>2814</v>
      </c>
      <c r="C888" s="98" t="b">
        <v>1</v>
      </c>
      <c r="D888" s="97" t="s">
        <v>719</v>
      </c>
      <c r="E888" s="97" t="s">
        <v>2815</v>
      </c>
      <c r="F888" s="98">
        <v>1</v>
      </c>
      <c r="G888" s="99">
        <v>860000</v>
      </c>
      <c r="H888" s="100">
        <v>40038</v>
      </c>
      <c r="I888" s="97" t="s">
        <v>2816</v>
      </c>
    </row>
    <row r="889" spans="1:9" ht="40.200000000000003">
      <c r="A889">
        <v>962</v>
      </c>
      <c r="B889" s="97" t="s">
        <v>2817</v>
      </c>
      <c r="C889" s="98" t="b">
        <v>1</v>
      </c>
      <c r="D889" s="97" t="s">
        <v>719</v>
      </c>
      <c r="E889" s="97" t="s">
        <v>2818</v>
      </c>
      <c r="F889" s="98">
        <v>1</v>
      </c>
      <c r="G889" s="99">
        <v>860000</v>
      </c>
      <c r="H889" s="100">
        <v>40038</v>
      </c>
      <c r="I889" s="97" t="s">
        <v>2816</v>
      </c>
    </row>
    <row r="890" spans="1:9" ht="40.200000000000003">
      <c r="A890">
        <v>964</v>
      </c>
      <c r="B890" s="97" t="s">
        <v>2819</v>
      </c>
      <c r="C890" s="98" t="b">
        <v>1</v>
      </c>
      <c r="D890" s="97" t="s">
        <v>719</v>
      </c>
      <c r="E890" s="97" t="s">
        <v>2820</v>
      </c>
      <c r="F890" s="98">
        <v>1</v>
      </c>
      <c r="G890" s="99">
        <v>860000</v>
      </c>
      <c r="H890" s="100">
        <v>40037</v>
      </c>
      <c r="I890" s="97" t="s">
        <v>2792</v>
      </c>
    </row>
    <row r="891" spans="1:9" ht="27">
      <c r="A891">
        <v>966</v>
      </c>
      <c r="B891" s="97" t="s">
        <v>2821</v>
      </c>
      <c r="C891" s="98" t="b">
        <v>1</v>
      </c>
      <c r="D891" s="97" t="s">
        <v>674</v>
      </c>
      <c r="E891" s="97" t="s">
        <v>2822</v>
      </c>
      <c r="F891" s="98">
        <v>1</v>
      </c>
      <c r="G891" s="99">
        <v>850000</v>
      </c>
      <c r="H891" s="100">
        <v>39975</v>
      </c>
      <c r="I891" s="97" t="s">
        <v>2459</v>
      </c>
    </row>
    <row r="892" spans="1:9" ht="40.200000000000003">
      <c r="A892">
        <v>968</v>
      </c>
      <c r="B892" s="97" t="s">
        <v>2823</v>
      </c>
      <c r="C892" s="98" t="b">
        <v>1</v>
      </c>
      <c r="D892" s="97" t="s">
        <v>674</v>
      </c>
      <c r="E892" s="97" t="s">
        <v>2824</v>
      </c>
      <c r="F892" s="98">
        <v>3</v>
      </c>
      <c r="G892" s="99">
        <v>850000</v>
      </c>
      <c r="H892" s="100">
        <v>40506</v>
      </c>
      <c r="I892" s="97" t="s">
        <v>2825</v>
      </c>
    </row>
    <row r="893" spans="1:9" ht="40.200000000000003">
      <c r="A893">
        <v>969</v>
      </c>
      <c r="B893" s="97" t="s">
        <v>2826</v>
      </c>
      <c r="C893" s="98" t="b">
        <v>1</v>
      </c>
      <c r="D893" s="97" t="s">
        <v>674</v>
      </c>
      <c r="E893" s="97" t="s">
        <v>2824</v>
      </c>
      <c r="F893" s="98">
        <v>2</v>
      </c>
      <c r="G893" s="99">
        <v>850000</v>
      </c>
      <c r="H893" s="100">
        <v>40506</v>
      </c>
      <c r="I893" s="97" t="s">
        <v>2526</v>
      </c>
    </row>
    <row r="894" spans="1:9" ht="40.200000000000003">
      <c r="A894">
        <v>970</v>
      </c>
      <c r="B894" s="97" t="s">
        <v>2827</v>
      </c>
      <c r="C894" s="98" t="b">
        <v>1</v>
      </c>
      <c r="D894" s="97" t="s">
        <v>778</v>
      </c>
      <c r="E894" s="97" t="s">
        <v>2828</v>
      </c>
      <c r="F894" s="98">
        <v>1</v>
      </c>
      <c r="G894" s="99">
        <v>850000</v>
      </c>
      <c r="H894" s="100">
        <v>40624</v>
      </c>
      <c r="I894" s="97" t="s">
        <v>1983</v>
      </c>
    </row>
    <row r="895" spans="1:9">
      <c r="A895">
        <v>971</v>
      </c>
      <c r="B895" s="97" t="s">
        <v>2829</v>
      </c>
      <c r="C895" s="98" t="b">
        <v>1</v>
      </c>
      <c r="D895" s="97" t="s">
        <v>308</v>
      </c>
      <c r="E895" s="97" t="s">
        <v>2830</v>
      </c>
      <c r="F895" s="98">
        <v>1</v>
      </c>
      <c r="G895" s="99">
        <v>850000</v>
      </c>
      <c r="H895" s="100">
        <v>41467</v>
      </c>
      <c r="I895" s="97" t="s">
        <v>1921</v>
      </c>
    </row>
    <row r="896" spans="1:9">
      <c r="A896">
        <v>972</v>
      </c>
      <c r="B896" s="97" t="s">
        <v>2831</v>
      </c>
      <c r="C896" s="98" t="b">
        <v>1</v>
      </c>
      <c r="D896" s="97" t="s">
        <v>308</v>
      </c>
      <c r="E896" s="97" t="s">
        <v>2832</v>
      </c>
      <c r="F896" s="98">
        <v>1</v>
      </c>
      <c r="G896" s="99">
        <v>850000</v>
      </c>
      <c r="H896" s="100">
        <v>41467</v>
      </c>
      <c r="I896" s="97" t="s">
        <v>1921</v>
      </c>
    </row>
    <row r="897" spans="1:9" ht="27">
      <c r="A897">
        <v>973</v>
      </c>
      <c r="B897" s="97" t="s">
        <v>2833</v>
      </c>
      <c r="C897" s="98" t="b">
        <v>1</v>
      </c>
      <c r="D897" s="97" t="s">
        <v>887</v>
      </c>
      <c r="E897" s="97" t="s">
        <v>2834</v>
      </c>
      <c r="F897" s="98">
        <v>10</v>
      </c>
      <c r="G897" s="99">
        <v>845000</v>
      </c>
      <c r="H897" s="100">
        <v>41375</v>
      </c>
      <c r="I897" s="97" t="s">
        <v>2835</v>
      </c>
    </row>
    <row r="898" spans="1:9" ht="40.200000000000003">
      <c r="A898">
        <v>975</v>
      </c>
      <c r="B898" s="97" t="s">
        <v>2836</v>
      </c>
      <c r="C898" s="98" t="b">
        <v>1</v>
      </c>
      <c r="D898" s="97" t="s">
        <v>674</v>
      </c>
      <c r="E898" s="97" t="s">
        <v>2837</v>
      </c>
      <c r="F898" s="98">
        <v>11</v>
      </c>
      <c r="G898" s="99">
        <v>830000</v>
      </c>
      <c r="H898" s="100">
        <v>40791</v>
      </c>
      <c r="I898" s="97" t="s">
        <v>2526</v>
      </c>
    </row>
    <row r="899" spans="1:9" ht="40.200000000000003">
      <c r="A899">
        <v>976</v>
      </c>
      <c r="B899" s="97" t="s">
        <v>2838</v>
      </c>
      <c r="C899" s="98" t="b">
        <v>1</v>
      </c>
      <c r="D899" s="97" t="s">
        <v>674</v>
      </c>
      <c r="E899" s="97" t="s">
        <v>2839</v>
      </c>
      <c r="F899" s="98">
        <v>6</v>
      </c>
      <c r="G899" s="99">
        <v>830000</v>
      </c>
      <c r="H899" s="100">
        <v>40861</v>
      </c>
      <c r="I899" s="97" t="s">
        <v>2189</v>
      </c>
    </row>
    <row r="900" spans="1:9" ht="40.200000000000003">
      <c r="A900">
        <v>977</v>
      </c>
      <c r="B900" s="97" t="s">
        <v>2840</v>
      </c>
      <c r="C900" s="98" t="b">
        <v>1</v>
      </c>
      <c r="D900" s="97" t="s">
        <v>674</v>
      </c>
      <c r="E900" s="97" t="s">
        <v>2841</v>
      </c>
      <c r="F900" s="98">
        <v>3</v>
      </c>
      <c r="G900" s="99">
        <v>830000</v>
      </c>
      <c r="H900" s="100">
        <v>40861</v>
      </c>
      <c r="I900" s="97" t="s">
        <v>2189</v>
      </c>
    </row>
    <row r="901" spans="1:9" ht="27">
      <c r="A901">
        <v>978</v>
      </c>
      <c r="B901" s="97" t="s">
        <v>2842</v>
      </c>
      <c r="C901" s="98" t="b">
        <v>1</v>
      </c>
      <c r="D901" s="97" t="s">
        <v>887</v>
      </c>
      <c r="E901" s="97" t="s">
        <v>2843</v>
      </c>
      <c r="F901" s="98">
        <v>1</v>
      </c>
      <c r="G901" s="99">
        <v>825136</v>
      </c>
      <c r="H901" s="100">
        <v>40498</v>
      </c>
      <c r="I901" s="97" t="s">
        <v>1618</v>
      </c>
    </row>
    <row r="902" spans="1:9" ht="40.200000000000003">
      <c r="A902">
        <v>979</v>
      </c>
      <c r="B902" s="97" t="s">
        <v>2844</v>
      </c>
      <c r="C902" s="98" t="b">
        <v>1</v>
      </c>
      <c r="D902" s="97" t="s">
        <v>702</v>
      </c>
      <c r="E902" s="97" t="s">
        <v>2845</v>
      </c>
      <c r="F902" s="98">
        <v>1</v>
      </c>
      <c r="G902" s="99">
        <v>823000</v>
      </c>
      <c r="H902" s="100">
        <v>40399</v>
      </c>
      <c r="I902" s="97" t="s">
        <v>2846</v>
      </c>
    </row>
    <row r="903" spans="1:9" ht="40.200000000000003">
      <c r="A903">
        <v>980</v>
      </c>
      <c r="B903" s="97" t="s">
        <v>2847</v>
      </c>
      <c r="C903" s="98" t="b">
        <v>1</v>
      </c>
      <c r="D903" s="97" t="s">
        <v>778</v>
      </c>
      <c r="E903" s="97" t="s">
        <v>2848</v>
      </c>
      <c r="F903" s="98">
        <v>1</v>
      </c>
      <c r="G903" s="99">
        <v>820000</v>
      </c>
      <c r="H903" s="100">
        <v>40116</v>
      </c>
      <c r="I903" s="97" t="s">
        <v>1978</v>
      </c>
    </row>
    <row r="904" spans="1:9" ht="40.200000000000003">
      <c r="A904">
        <v>981</v>
      </c>
      <c r="B904" s="97" t="s">
        <v>2849</v>
      </c>
      <c r="C904" s="98" t="b">
        <v>1</v>
      </c>
      <c r="D904" s="97" t="s">
        <v>778</v>
      </c>
      <c r="E904" s="97" t="s">
        <v>2850</v>
      </c>
      <c r="F904" s="98">
        <v>1</v>
      </c>
      <c r="G904" s="99">
        <v>820000</v>
      </c>
      <c r="H904" s="102">
        <v>40116</v>
      </c>
      <c r="I904" s="97" t="s">
        <v>2851</v>
      </c>
    </row>
    <row r="905" spans="1:9" ht="27">
      <c r="A905">
        <v>982</v>
      </c>
      <c r="B905" s="97" t="s">
        <v>2852</v>
      </c>
      <c r="C905" s="98" t="b">
        <v>1</v>
      </c>
      <c r="D905" s="97" t="s">
        <v>682</v>
      </c>
      <c r="E905" s="97" t="s">
        <v>2759</v>
      </c>
      <c r="F905" s="98">
        <v>2</v>
      </c>
      <c r="G905" s="99">
        <v>820000</v>
      </c>
      <c r="H905" s="100">
        <v>40436</v>
      </c>
      <c r="I905" s="97" t="s">
        <v>1117</v>
      </c>
    </row>
    <row r="906" spans="1:9">
      <c r="A906">
        <v>984</v>
      </c>
      <c r="B906" s="97" t="s">
        <v>2853</v>
      </c>
      <c r="C906" s="98" t="b">
        <v>1</v>
      </c>
      <c r="D906" s="97" t="s">
        <v>715</v>
      </c>
      <c r="E906" s="97" t="s">
        <v>2854</v>
      </c>
      <c r="F906" s="98">
        <v>4</v>
      </c>
      <c r="G906" s="99">
        <v>800000</v>
      </c>
      <c r="H906" s="100">
        <v>38772</v>
      </c>
      <c r="I906" s="97" t="s">
        <v>2668</v>
      </c>
    </row>
    <row r="907" spans="1:9" ht="40.200000000000003">
      <c r="A907">
        <v>985</v>
      </c>
      <c r="B907" s="97" t="s">
        <v>2855</v>
      </c>
      <c r="C907" s="98" t="b">
        <v>1</v>
      </c>
      <c r="D907" s="97" t="s">
        <v>719</v>
      </c>
      <c r="E907" s="97" t="s">
        <v>2856</v>
      </c>
      <c r="F907" s="98">
        <v>2</v>
      </c>
      <c r="G907" s="99">
        <v>800000</v>
      </c>
      <c r="H907" s="100">
        <v>39435</v>
      </c>
      <c r="I907" s="97" t="s">
        <v>2056</v>
      </c>
    </row>
    <row r="908" spans="1:9" ht="27">
      <c r="A908">
        <v>986</v>
      </c>
      <c r="B908" s="97" t="s">
        <v>2857</v>
      </c>
      <c r="C908" s="98" t="b">
        <v>1</v>
      </c>
      <c r="D908" s="97" t="s">
        <v>715</v>
      </c>
      <c r="E908" s="97" t="s">
        <v>2858</v>
      </c>
      <c r="F908" s="98">
        <v>1</v>
      </c>
      <c r="G908" s="99">
        <v>800000</v>
      </c>
      <c r="H908" s="100">
        <v>39737</v>
      </c>
      <c r="I908" s="97" t="s">
        <v>1957</v>
      </c>
    </row>
    <row r="909" spans="1:9" ht="40.200000000000003">
      <c r="A909">
        <v>988</v>
      </c>
      <c r="B909" s="97" t="s">
        <v>2859</v>
      </c>
      <c r="C909" s="98" t="b">
        <v>1</v>
      </c>
      <c r="D909" s="97" t="s">
        <v>682</v>
      </c>
      <c r="E909" s="97" t="s">
        <v>2759</v>
      </c>
      <c r="F909" s="98">
        <v>2</v>
      </c>
      <c r="G909" s="99">
        <v>785000</v>
      </c>
      <c r="H909" s="100">
        <v>40074</v>
      </c>
      <c r="I909" s="97" t="s">
        <v>2378</v>
      </c>
    </row>
    <row r="910" spans="1:9">
      <c r="A910">
        <v>989</v>
      </c>
      <c r="B910" s="97" t="s">
        <v>2860</v>
      </c>
      <c r="C910" s="98" t="b">
        <v>1</v>
      </c>
      <c r="D910" s="97" t="s">
        <v>702</v>
      </c>
      <c r="E910" s="97" t="s">
        <v>2861</v>
      </c>
      <c r="F910" s="98">
        <v>1</v>
      </c>
      <c r="G910" s="99">
        <v>784000</v>
      </c>
      <c r="H910" s="100">
        <v>38918</v>
      </c>
      <c r="I910" s="97" t="s">
        <v>1562</v>
      </c>
    </row>
    <row r="911" spans="1:9" ht="40.200000000000003">
      <c r="A911">
        <v>990</v>
      </c>
      <c r="B911" s="97" t="s">
        <v>2862</v>
      </c>
      <c r="C911" s="98" t="b">
        <v>1</v>
      </c>
      <c r="D911" s="97" t="s">
        <v>674</v>
      </c>
      <c r="E911" s="97" t="s">
        <v>2863</v>
      </c>
      <c r="F911" s="98">
        <v>14</v>
      </c>
      <c r="G911" s="99">
        <v>780000</v>
      </c>
      <c r="H911" s="100">
        <v>40506</v>
      </c>
      <c r="I911" s="97" t="s">
        <v>2526</v>
      </c>
    </row>
    <row r="912" spans="1:9" ht="40.200000000000003">
      <c r="A912">
        <v>991</v>
      </c>
      <c r="B912" s="97" t="s">
        <v>2864</v>
      </c>
      <c r="C912" s="98" t="b">
        <v>1</v>
      </c>
      <c r="D912" s="97" t="s">
        <v>674</v>
      </c>
      <c r="E912" s="97" t="s">
        <v>2865</v>
      </c>
      <c r="F912" s="98">
        <v>18</v>
      </c>
      <c r="G912" s="99">
        <v>780000</v>
      </c>
      <c r="H912" s="100">
        <v>40506</v>
      </c>
      <c r="I912" s="97" t="s">
        <v>2526</v>
      </c>
    </row>
    <row r="913" spans="1:9" ht="27">
      <c r="A913">
        <v>992</v>
      </c>
      <c r="B913" s="97" t="s">
        <v>2866</v>
      </c>
      <c r="C913" s="98" t="b">
        <v>1</v>
      </c>
      <c r="D913" s="97" t="s">
        <v>895</v>
      </c>
      <c r="E913" s="97" t="s">
        <v>2867</v>
      </c>
      <c r="F913" s="98">
        <v>1</v>
      </c>
      <c r="G913" s="99">
        <v>780000</v>
      </c>
      <c r="H913" s="100">
        <v>40555</v>
      </c>
      <c r="I913" s="97" t="s">
        <v>1117</v>
      </c>
    </row>
    <row r="914" spans="1:9" ht="27">
      <c r="A914">
        <v>993</v>
      </c>
      <c r="B914" s="97" t="s">
        <v>2868</v>
      </c>
      <c r="C914" s="98" t="b">
        <v>1</v>
      </c>
      <c r="D914" s="97" t="s">
        <v>682</v>
      </c>
      <c r="E914" s="97" t="s">
        <v>2759</v>
      </c>
      <c r="F914" s="98">
        <v>1</v>
      </c>
      <c r="G914" s="99">
        <v>775000</v>
      </c>
      <c r="H914" s="100">
        <v>40098</v>
      </c>
      <c r="I914" s="97" t="s">
        <v>1193</v>
      </c>
    </row>
    <row r="915" spans="1:9" ht="27">
      <c r="A915">
        <v>994</v>
      </c>
      <c r="B915" s="97" t="s">
        <v>2869</v>
      </c>
      <c r="C915" s="98" t="b">
        <v>1</v>
      </c>
      <c r="D915" s="97" t="s">
        <v>682</v>
      </c>
      <c r="E915" s="97" t="s">
        <v>2759</v>
      </c>
      <c r="F915" s="98">
        <v>1</v>
      </c>
      <c r="G915" s="99">
        <v>775000</v>
      </c>
      <c r="H915" s="100">
        <v>40098</v>
      </c>
      <c r="I915" s="97" t="s">
        <v>1193</v>
      </c>
    </row>
    <row r="916" spans="1:9" ht="27">
      <c r="A916">
        <v>995</v>
      </c>
      <c r="B916" s="97" t="s">
        <v>2870</v>
      </c>
      <c r="C916" s="98" t="b">
        <v>1</v>
      </c>
      <c r="D916" s="97" t="s">
        <v>682</v>
      </c>
      <c r="E916" s="97" t="s">
        <v>2759</v>
      </c>
      <c r="F916" s="98">
        <v>1</v>
      </c>
      <c r="G916" s="99">
        <v>775000</v>
      </c>
      <c r="H916" s="100">
        <v>40098</v>
      </c>
      <c r="I916" s="97" t="s">
        <v>1193</v>
      </c>
    </row>
    <row r="917" spans="1:9" ht="27">
      <c r="A917">
        <v>996</v>
      </c>
      <c r="B917" s="97" t="s">
        <v>2871</v>
      </c>
      <c r="C917" s="98" t="b">
        <v>1</v>
      </c>
      <c r="D917" s="97" t="s">
        <v>682</v>
      </c>
      <c r="E917" s="97" t="s">
        <v>2759</v>
      </c>
      <c r="F917" s="98">
        <v>1</v>
      </c>
      <c r="G917" s="99">
        <v>775000</v>
      </c>
      <c r="H917" s="100">
        <v>40112</v>
      </c>
      <c r="I917" s="97" t="s">
        <v>1193</v>
      </c>
    </row>
    <row r="918" spans="1:9" ht="27">
      <c r="A918">
        <v>997</v>
      </c>
      <c r="B918" s="97" t="s">
        <v>2872</v>
      </c>
      <c r="C918" s="98" t="b">
        <v>1</v>
      </c>
      <c r="D918" s="97" t="s">
        <v>682</v>
      </c>
      <c r="E918" s="97" t="s">
        <v>2759</v>
      </c>
      <c r="F918" s="98">
        <v>1</v>
      </c>
      <c r="G918" s="99">
        <v>775000</v>
      </c>
      <c r="H918" s="100">
        <v>40094</v>
      </c>
      <c r="I918" s="97" t="s">
        <v>1193</v>
      </c>
    </row>
    <row r="919" spans="1:9" ht="27">
      <c r="A919">
        <v>998</v>
      </c>
      <c r="B919" s="97" t="s">
        <v>2873</v>
      </c>
      <c r="C919" s="98" t="b">
        <v>1</v>
      </c>
      <c r="D919" s="97" t="s">
        <v>682</v>
      </c>
      <c r="E919" s="97" t="s">
        <v>2874</v>
      </c>
      <c r="F919" s="98">
        <v>1</v>
      </c>
      <c r="G919" s="99">
        <v>775000</v>
      </c>
      <c r="H919" s="100">
        <v>40147</v>
      </c>
      <c r="I919" s="97" t="s">
        <v>1721</v>
      </c>
    </row>
    <row r="920" spans="1:9" ht="27">
      <c r="A920">
        <v>999</v>
      </c>
      <c r="B920" s="97" t="s">
        <v>2875</v>
      </c>
      <c r="C920" s="98" t="b">
        <v>1</v>
      </c>
      <c r="D920" s="97" t="s">
        <v>682</v>
      </c>
      <c r="E920" s="97" t="s">
        <v>2874</v>
      </c>
      <c r="F920" s="98">
        <v>1</v>
      </c>
      <c r="G920" s="99">
        <v>775000</v>
      </c>
      <c r="H920" s="100">
        <v>40147</v>
      </c>
      <c r="I920" s="97" t="s">
        <v>1721</v>
      </c>
    </row>
    <row r="921" spans="1:9" ht="40.200000000000003">
      <c r="A921">
        <v>1000</v>
      </c>
      <c r="B921" s="97" t="s">
        <v>2876</v>
      </c>
      <c r="C921" s="98" t="b">
        <v>1</v>
      </c>
      <c r="D921" s="97" t="s">
        <v>702</v>
      </c>
      <c r="E921" s="97" t="s">
        <v>2877</v>
      </c>
      <c r="F921" s="98">
        <v>1</v>
      </c>
      <c r="G921" s="99">
        <v>769164</v>
      </c>
      <c r="H921" s="100">
        <v>39828</v>
      </c>
      <c r="I921" s="97" t="s">
        <v>2878</v>
      </c>
    </row>
    <row r="922" spans="1:9" ht="40.200000000000003">
      <c r="A922">
        <v>1001</v>
      </c>
      <c r="B922" s="97" t="s">
        <v>2879</v>
      </c>
      <c r="C922" s="98" t="b">
        <v>1</v>
      </c>
      <c r="D922" s="97" t="s">
        <v>702</v>
      </c>
      <c r="E922" s="97" t="s">
        <v>2880</v>
      </c>
      <c r="F922" s="98">
        <v>1</v>
      </c>
      <c r="G922" s="99">
        <v>764200</v>
      </c>
      <c r="H922" s="100">
        <v>39346</v>
      </c>
      <c r="I922" s="97" t="s">
        <v>2881</v>
      </c>
    </row>
    <row r="923" spans="1:9" ht="27">
      <c r="A923">
        <v>1002</v>
      </c>
      <c r="B923" s="97" t="s">
        <v>2882</v>
      </c>
      <c r="C923" s="98" t="b">
        <v>1</v>
      </c>
      <c r="D923" s="97" t="s">
        <v>682</v>
      </c>
      <c r="E923" s="97" t="s">
        <v>2759</v>
      </c>
      <c r="F923" s="98">
        <v>1</v>
      </c>
      <c r="G923" s="99">
        <v>760848</v>
      </c>
      <c r="H923" s="100">
        <v>38502</v>
      </c>
      <c r="I923" s="97" t="s">
        <v>2658</v>
      </c>
    </row>
    <row r="924" spans="1:9" ht="27">
      <c r="A924">
        <v>1003</v>
      </c>
      <c r="B924" s="97" t="s">
        <v>2883</v>
      </c>
      <c r="C924" s="98" t="b">
        <v>1</v>
      </c>
      <c r="D924" s="97" t="s">
        <v>682</v>
      </c>
      <c r="E924" s="97" t="s">
        <v>1896</v>
      </c>
      <c r="F924" s="98">
        <v>2</v>
      </c>
      <c r="G924" s="99">
        <v>757000</v>
      </c>
      <c r="H924" s="100">
        <v>39927</v>
      </c>
      <c r="I924" s="97" t="s">
        <v>1229</v>
      </c>
    </row>
    <row r="925" spans="1:9" ht="27">
      <c r="A925">
        <v>1004</v>
      </c>
      <c r="B925" s="97" t="s">
        <v>2884</v>
      </c>
      <c r="C925" s="98" t="b">
        <v>1</v>
      </c>
      <c r="D925" s="97" t="s">
        <v>682</v>
      </c>
      <c r="E925" s="97" t="s">
        <v>2759</v>
      </c>
      <c r="F925" s="98">
        <v>1</v>
      </c>
      <c r="G925" s="99">
        <v>757000</v>
      </c>
      <c r="H925" s="100">
        <v>39967</v>
      </c>
      <c r="I925" s="97" t="s">
        <v>1229</v>
      </c>
    </row>
    <row r="926" spans="1:9" ht="40.200000000000003">
      <c r="A926">
        <v>1005</v>
      </c>
      <c r="B926" s="97" t="s">
        <v>2885</v>
      </c>
      <c r="C926" s="98" t="b">
        <v>1</v>
      </c>
      <c r="D926" s="97" t="s">
        <v>674</v>
      </c>
      <c r="E926" s="97" t="s">
        <v>2886</v>
      </c>
      <c r="F926" s="98">
        <v>5</v>
      </c>
      <c r="G926" s="99">
        <v>750000</v>
      </c>
      <c r="H926" s="100">
        <v>40050</v>
      </c>
      <c r="I926" s="97" t="s">
        <v>2189</v>
      </c>
    </row>
    <row r="927" spans="1:9" ht="40.200000000000003">
      <c r="A927">
        <v>1006</v>
      </c>
      <c r="B927" s="97" t="s">
        <v>2887</v>
      </c>
      <c r="C927" s="98" t="b">
        <v>1</v>
      </c>
      <c r="D927" s="97" t="s">
        <v>674</v>
      </c>
      <c r="E927" s="97" t="s">
        <v>2888</v>
      </c>
      <c r="F927" s="98">
        <v>6</v>
      </c>
      <c r="G927" s="99">
        <v>750000</v>
      </c>
      <c r="H927" s="100">
        <v>40548</v>
      </c>
      <c r="I927" s="97" t="s">
        <v>2189</v>
      </c>
    </row>
    <row r="928" spans="1:9" ht="40.200000000000003">
      <c r="A928">
        <v>1007</v>
      </c>
      <c r="B928" s="97" t="s">
        <v>2889</v>
      </c>
      <c r="C928" s="98" t="b">
        <v>1</v>
      </c>
      <c r="D928" s="97" t="s">
        <v>682</v>
      </c>
      <c r="E928" s="97" t="s">
        <v>2890</v>
      </c>
      <c r="F928" s="98">
        <v>1</v>
      </c>
      <c r="G928" s="99">
        <v>749000</v>
      </c>
      <c r="H928" s="100">
        <v>39671</v>
      </c>
      <c r="I928" s="97" t="s">
        <v>1211</v>
      </c>
    </row>
    <row r="929" spans="1:9">
      <c r="A929">
        <v>1008</v>
      </c>
      <c r="B929" s="97" t="s">
        <v>2891</v>
      </c>
      <c r="C929" s="98" t="b">
        <v>1</v>
      </c>
      <c r="D929" s="97" t="s">
        <v>682</v>
      </c>
      <c r="E929" s="97" t="s">
        <v>2759</v>
      </c>
      <c r="F929" s="98">
        <v>1</v>
      </c>
      <c r="G929" s="99">
        <v>749000</v>
      </c>
      <c r="H929" s="100">
        <v>39713</v>
      </c>
      <c r="I929" s="97" t="s">
        <v>1242</v>
      </c>
    </row>
    <row r="930" spans="1:9" ht="27">
      <c r="A930">
        <v>1009</v>
      </c>
      <c r="B930" s="97" t="s">
        <v>2892</v>
      </c>
      <c r="C930" s="98" t="b">
        <v>1</v>
      </c>
      <c r="D930" s="97" t="s">
        <v>682</v>
      </c>
      <c r="E930" s="97" t="s">
        <v>2759</v>
      </c>
      <c r="F930" s="98">
        <v>1</v>
      </c>
      <c r="G930" s="99">
        <v>749000</v>
      </c>
      <c r="H930" s="100">
        <v>39738</v>
      </c>
      <c r="I930" s="97" t="s">
        <v>1308</v>
      </c>
    </row>
    <row r="931" spans="1:9" ht="40.200000000000003">
      <c r="A931">
        <v>1010</v>
      </c>
      <c r="B931" s="97" t="s">
        <v>2893</v>
      </c>
      <c r="C931" s="98" t="b">
        <v>1</v>
      </c>
      <c r="D931" s="97" t="s">
        <v>682</v>
      </c>
      <c r="E931" s="97" t="s">
        <v>2894</v>
      </c>
      <c r="F931" s="98">
        <v>3</v>
      </c>
      <c r="G931" s="99">
        <v>749000</v>
      </c>
      <c r="H931" s="100">
        <v>39755</v>
      </c>
      <c r="I931" s="97" t="s">
        <v>1311</v>
      </c>
    </row>
    <row r="932" spans="1:9" ht="27">
      <c r="A932">
        <v>1011</v>
      </c>
      <c r="B932" s="97" t="s">
        <v>2895</v>
      </c>
      <c r="C932" s="98" t="b">
        <v>1</v>
      </c>
      <c r="D932" s="97" t="s">
        <v>880</v>
      </c>
      <c r="E932" s="97" t="s">
        <v>2896</v>
      </c>
      <c r="F932" s="98">
        <v>1</v>
      </c>
      <c r="G932" s="99">
        <v>745000</v>
      </c>
      <c r="H932" s="100">
        <v>40157</v>
      </c>
      <c r="I932" s="97" t="s">
        <v>1604</v>
      </c>
    </row>
    <row r="933" spans="1:9" ht="27">
      <c r="A933">
        <v>1012</v>
      </c>
      <c r="B933" s="97" t="s">
        <v>2897</v>
      </c>
      <c r="C933" s="98" t="b">
        <v>1</v>
      </c>
      <c r="D933" s="97" t="s">
        <v>682</v>
      </c>
      <c r="E933" s="97" t="s">
        <v>2759</v>
      </c>
      <c r="F933" s="98">
        <v>2</v>
      </c>
      <c r="G933" s="99">
        <v>740000</v>
      </c>
      <c r="H933" s="100">
        <v>39592</v>
      </c>
      <c r="I933" s="97" t="s">
        <v>2898</v>
      </c>
    </row>
    <row r="934" spans="1:9" ht="40.200000000000003">
      <c r="A934">
        <v>1013</v>
      </c>
      <c r="B934" s="97" t="s">
        <v>2899</v>
      </c>
      <c r="C934" s="98" t="b">
        <v>1</v>
      </c>
      <c r="D934" s="97" t="s">
        <v>787</v>
      </c>
      <c r="E934" s="97" t="s">
        <v>2900</v>
      </c>
      <c r="F934" s="98">
        <v>2</v>
      </c>
      <c r="G934" s="99">
        <v>740000</v>
      </c>
      <c r="H934" s="100">
        <v>40148</v>
      </c>
      <c r="I934" s="97" t="s">
        <v>1916</v>
      </c>
    </row>
    <row r="935" spans="1:9" ht="53.4">
      <c r="A935">
        <v>1014</v>
      </c>
      <c r="B935" s="97" t="s">
        <v>2901</v>
      </c>
      <c r="C935" s="98" t="b">
        <v>1</v>
      </c>
      <c r="D935" s="97" t="s">
        <v>778</v>
      </c>
      <c r="E935" s="97" t="s">
        <v>2902</v>
      </c>
      <c r="F935" s="98">
        <v>3</v>
      </c>
      <c r="G935" s="99">
        <v>740000</v>
      </c>
      <c r="H935" s="100">
        <v>40841</v>
      </c>
      <c r="I935" s="97" t="s">
        <v>1864</v>
      </c>
    </row>
    <row r="936" spans="1:9" ht="27">
      <c r="A936">
        <v>1015</v>
      </c>
      <c r="B936" s="97" t="s">
        <v>2903</v>
      </c>
      <c r="C936" s="98" t="b">
        <v>0</v>
      </c>
      <c r="D936" s="97" t="s">
        <v>682</v>
      </c>
      <c r="E936" s="97" t="s">
        <v>2904</v>
      </c>
      <c r="F936" s="98">
        <v>1</v>
      </c>
      <c r="G936" s="99">
        <v>725000</v>
      </c>
      <c r="H936" s="100">
        <v>40172</v>
      </c>
      <c r="I936" s="97" t="s">
        <v>1604</v>
      </c>
    </row>
    <row r="937" spans="1:9" ht="40.200000000000003">
      <c r="A937">
        <v>1016</v>
      </c>
      <c r="B937" s="97" t="s">
        <v>2905</v>
      </c>
      <c r="C937" s="98" t="b">
        <v>1</v>
      </c>
      <c r="D937" s="97" t="s">
        <v>674</v>
      </c>
      <c r="E937" s="97" t="s">
        <v>2906</v>
      </c>
      <c r="F937" s="98">
        <v>6</v>
      </c>
      <c r="G937" s="99">
        <v>720000</v>
      </c>
      <c r="H937" s="100">
        <v>39883</v>
      </c>
      <c r="I937" s="97" t="s">
        <v>2496</v>
      </c>
    </row>
    <row r="938" spans="1:9" ht="40.200000000000003">
      <c r="A938">
        <v>1017</v>
      </c>
      <c r="B938" s="97" t="s">
        <v>2907</v>
      </c>
      <c r="C938" s="98" t="b">
        <v>1</v>
      </c>
      <c r="D938" s="97" t="s">
        <v>674</v>
      </c>
      <c r="E938" s="97" t="s">
        <v>2908</v>
      </c>
      <c r="F938" s="98">
        <v>14</v>
      </c>
      <c r="G938" s="99">
        <v>720000</v>
      </c>
      <c r="H938" s="100">
        <v>39809</v>
      </c>
      <c r="I938" s="97" t="s">
        <v>2189</v>
      </c>
    </row>
    <row r="939" spans="1:9" ht="27">
      <c r="A939">
        <v>1018</v>
      </c>
      <c r="B939" s="97" t="s">
        <v>2909</v>
      </c>
      <c r="C939" s="98" t="b">
        <v>1</v>
      </c>
      <c r="D939" s="97" t="s">
        <v>674</v>
      </c>
      <c r="E939" s="97" t="s">
        <v>2910</v>
      </c>
      <c r="F939" s="98">
        <v>18</v>
      </c>
      <c r="G939" s="99">
        <v>720000</v>
      </c>
      <c r="H939" s="100">
        <v>39975</v>
      </c>
      <c r="I939" s="97" t="s">
        <v>2459</v>
      </c>
    </row>
    <row r="940" spans="1:9" ht="27">
      <c r="A940">
        <v>1020</v>
      </c>
      <c r="B940" s="97" t="s">
        <v>2911</v>
      </c>
      <c r="C940" s="98" t="b">
        <v>1</v>
      </c>
      <c r="D940" s="97" t="s">
        <v>717</v>
      </c>
      <c r="E940" s="97" t="s">
        <v>2912</v>
      </c>
      <c r="F940" s="98">
        <v>1</v>
      </c>
      <c r="G940" s="99">
        <v>710000</v>
      </c>
      <c r="H940" s="100">
        <v>39714</v>
      </c>
      <c r="I940" s="97" t="s">
        <v>2420</v>
      </c>
    </row>
    <row r="941" spans="1:9" ht="40.200000000000003">
      <c r="A941">
        <v>1021</v>
      </c>
      <c r="B941" s="97" t="s">
        <v>2913</v>
      </c>
      <c r="C941" s="98" t="b">
        <v>1</v>
      </c>
      <c r="D941" s="97" t="s">
        <v>717</v>
      </c>
      <c r="E941" s="97" t="s">
        <v>2914</v>
      </c>
      <c r="F941" s="98">
        <v>1</v>
      </c>
      <c r="G941" s="99">
        <v>710000</v>
      </c>
      <c r="H941" s="100">
        <v>39787</v>
      </c>
      <c r="I941" s="97" t="s">
        <v>2915</v>
      </c>
    </row>
    <row r="942" spans="1:9" ht="27">
      <c r="A942">
        <v>1022</v>
      </c>
      <c r="B942" s="97" t="s">
        <v>2916</v>
      </c>
      <c r="C942" s="98" t="b">
        <v>1</v>
      </c>
      <c r="D942" s="97" t="s">
        <v>682</v>
      </c>
      <c r="E942" s="97" t="s">
        <v>2759</v>
      </c>
      <c r="F942" s="98">
        <v>1</v>
      </c>
      <c r="G942" s="99">
        <v>710000</v>
      </c>
      <c r="H942" s="100">
        <v>40050</v>
      </c>
      <c r="I942" s="97" t="s">
        <v>1117</v>
      </c>
    </row>
    <row r="943" spans="1:9" ht="27">
      <c r="A943">
        <v>1023</v>
      </c>
      <c r="B943" s="97" t="s">
        <v>2917</v>
      </c>
      <c r="C943" s="98" t="b">
        <v>1</v>
      </c>
      <c r="D943" s="97" t="s">
        <v>684</v>
      </c>
      <c r="E943" s="97" t="s">
        <v>2867</v>
      </c>
      <c r="F943" s="98">
        <v>1</v>
      </c>
      <c r="G943" s="99">
        <v>710000</v>
      </c>
      <c r="H943" s="100">
        <v>40436</v>
      </c>
      <c r="I943" s="97" t="s">
        <v>1117</v>
      </c>
    </row>
    <row r="944" spans="1:9" ht="40.200000000000003">
      <c r="A944">
        <v>1025</v>
      </c>
      <c r="B944" s="97" t="s">
        <v>2918</v>
      </c>
      <c r="C944" s="98" t="b">
        <v>1</v>
      </c>
      <c r="D944" s="97" t="s">
        <v>887</v>
      </c>
      <c r="E944" s="97" t="s">
        <v>2919</v>
      </c>
      <c r="F944" s="98">
        <v>5</v>
      </c>
      <c r="G944" s="99">
        <v>705960</v>
      </c>
      <c r="H944" s="100">
        <v>40567</v>
      </c>
      <c r="I944" s="97" t="s">
        <v>1298</v>
      </c>
    </row>
    <row r="945" spans="1:9" ht="40.200000000000003">
      <c r="A945">
        <v>1027</v>
      </c>
      <c r="B945" s="97" t="s">
        <v>2920</v>
      </c>
      <c r="C945" s="98" t="b">
        <v>1</v>
      </c>
      <c r="D945" s="97" t="s">
        <v>719</v>
      </c>
      <c r="E945" s="97" t="s">
        <v>2921</v>
      </c>
      <c r="F945" s="98">
        <v>5</v>
      </c>
      <c r="G945" s="99">
        <v>700000</v>
      </c>
      <c r="H945" s="100">
        <v>39421</v>
      </c>
      <c r="I945" s="97" t="s">
        <v>2922</v>
      </c>
    </row>
    <row r="946" spans="1:9">
      <c r="A946">
        <v>1029</v>
      </c>
      <c r="B946" s="97" t="s">
        <v>2923</v>
      </c>
      <c r="C946" s="98" t="b">
        <v>1</v>
      </c>
      <c r="D946" s="97" t="s">
        <v>674</v>
      </c>
      <c r="E946" s="97" t="s">
        <v>2924</v>
      </c>
      <c r="F946" s="98">
        <v>5</v>
      </c>
      <c r="G946" s="99">
        <v>700000</v>
      </c>
      <c r="H946" s="100">
        <v>39708</v>
      </c>
      <c r="I946" s="97" t="s">
        <v>1957</v>
      </c>
    </row>
    <row r="947" spans="1:9">
      <c r="A947">
        <v>1030</v>
      </c>
      <c r="B947" s="97" t="s">
        <v>2925</v>
      </c>
      <c r="C947" s="98" t="b">
        <v>1</v>
      </c>
      <c r="D947" s="97" t="s">
        <v>674</v>
      </c>
      <c r="E947" s="97" t="s">
        <v>2924</v>
      </c>
      <c r="F947" s="98">
        <v>4</v>
      </c>
      <c r="G947" s="99">
        <v>700000</v>
      </c>
      <c r="H947" s="100">
        <v>39709</v>
      </c>
      <c r="I947" s="97" t="s">
        <v>1957</v>
      </c>
    </row>
    <row r="948" spans="1:9">
      <c r="A948">
        <v>1031</v>
      </c>
      <c r="B948" s="97" t="s">
        <v>2926</v>
      </c>
      <c r="C948" s="98" t="b">
        <v>1</v>
      </c>
      <c r="D948" s="97" t="s">
        <v>674</v>
      </c>
      <c r="E948" s="97" t="s">
        <v>2927</v>
      </c>
      <c r="F948" s="98">
        <v>2</v>
      </c>
      <c r="G948" s="99">
        <v>700000</v>
      </c>
      <c r="H948" s="100">
        <v>39710</v>
      </c>
      <c r="I948" s="97" t="s">
        <v>1957</v>
      </c>
    </row>
    <row r="949" spans="1:9">
      <c r="A949">
        <v>1032</v>
      </c>
      <c r="B949" s="97" t="s">
        <v>2928</v>
      </c>
      <c r="C949" s="98" t="b">
        <v>1</v>
      </c>
      <c r="D949" s="97" t="s">
        <v>674</v>
      </c>
      <c r="E949" s="97" t="s">
        <v>2929</v>
      </c>
      <c r="F949" s="98">
        <v>5</v>
      </c>
      <c r="G949" s="99">
        <v>700000</v>
      </c>
      <c r="H949" s="100">
        <v>39713</v>
      </c>
      <c r="I949" s="97" t="s">
        <v>1957</v>
      </c>
    </row>
    <row r="950" spans="1:9">
      <c r="A950">
        <v>1033</v>
      </c>
      <c r="B950" s="97" t="s">
        <v>2930</v>
      </c>
      <c r="C950" s="98" t="b">
        <v>1</v>
      </c>
      <c r="D950" s="97" t="s">
        <v>674</v>
      </c>
      <c r="E950" s="97" t="s">
        <v>2931</v>
      </c>
      <c r="F950" s="98">
        <v>2</v>
      </c>
      <c r="G950" s="99">
        <v>700000</v>
      </c>
      <c r="H950" s="100">
        <v>39715</v>
      </c>
      <c r="I950" s="97" t="s">
        <v>1957</v>
      </c>
    </row>
    <row r="951" spans="1:9">
      <c r="A951">
        <v>1034</v>
      </c>
      <c r="B951" s="97" t="s">
        <v>2932</v>
      </c>
      <c r="C951" s="98" t="b">
        <v>1</v>
      </c>
      <c r="D951" s="97" t="s">
        <v>674</v>
      </c>
      <c r="E951" s="97" t="s">
        <v>2933</v>
      </c>
      <c r="F951" s="98">
        <v>4</v>
      </c>
      <c r="G951" s="99">
        <v>700000</v>
      </c>
      <c r="H951" s="100">
        <v>39707</v>
      </c>
      <c r="I951" s="97" t="s">
        <v>1957</v>
      </c>
    </row>
    <row r="952" spans="1:9">
      <c r="A952">
        <v>1035</v>
      </c>
      <c r="B952" s="97" t="s">
        <v>2934</v>
      </c>
      <c r="C952" s="98" t="b">
        <v>1</v>
      </c>
      <c r="D952" s="97" t="s">
        <v>714</v>
      </c>
      <c r="E952" s="97" t="s">
        <v>2935</v>
      </c>
      <c r="F952" s="98">
        <v>1</v>
      </c>
      <c r="G952" s="99">
        <v>681818</v>
      </c>
      <c r="H952" s="100">
        <v>41390</v>
      </c>
      <c r="I952" s="97" t="s">
        <v>1454</v>
      </c>
    </row>
    <row r="953" spans="1:9">
      <c r="A953">
        <v>1037</v>
      </c>
      <c r="B953" s="97" t="s">
        <v>2936</v>
      </c>
      <c r="C953" s="98" t="b">
        <v>1</v>
      </c>
      <c r="D953" s="97" t="s">
        <v>719</v>
      </c>
      <c r="E953" s="97" t="s">
        <v>2937</v>
      </c>
      <c r="F953" s="98">
        <v>1</v>
      </c>
      <c r="G953" s="99">
        <v>680000</v>
      </c>
      <c r="H953" s="100">
        <v>38510</v>
      </c>
      <c r="I953" s="97" t="s">
        <v>2938</v>
      </c>
    </row>
    <row r="954" spans="1:9">
      <c r="A954">
        <v>1038</v>
      </c>
      <c r="B954" s="97" t="s">
        <v>2939</v>
      </c>
      <c r="C954" s="98" t="b">
        <v>1</v>
      </c>
      <c r="D954" s="97" t="s">
        <v>719</v>
      </c>
      <c r="E954" s="97" t="s">
        <v>76</v>
      </c>
      <c r="F954" s="98">
        <v>1</v>
      </c>
      <c r="G954" s="99">
        <v>680000</v>
      </c>
      <c r="H954" s="100">
        <v>39186</v>
      </c>
      <c r="I954" s="97" t="s">
        <v>2938</v>
      </c>
    </row>
    <row r="955" spans="1:9" ht="40.200000000000003">
      <c r="A955">
        <v>1040</v>
      </c>
      <c r="B955" s="97" t="s">
        <v>2940</v>
      </c>
      <c r="C955" s="98" t="b">
        <v>1</v>
      </c>
      <c r="D955" s="97" t="s">
        <v>887</v>
      </c>
      <c r="E955" s="97" t="s">
        <v>2941</v>
      </c>
      <c r="F955" s="98">
        <v>1</v>
      </c>
      <c r="G955" s="99">
        <v>674545</v>
      </c>
      <c r="H955" s="100">
        <v>40567</v>
      </c>
      <c r="I955" s="97" t="s">
        <v>1298</v>
      </c>
    </row>
    <row r="956" spans="1:9">
      <c r="A956">
        <v>1041</v>
      </c>
      <c r="B956" s="97" t="s">
        <v>2942</v>
      </c>
      <c r="C956" s="98" t="b">
        <v>1</v>
      </c>
      <c r="D956" s="97" t="s">
        <v>719</v>
      </c>
      <c r="E956" s="97" t="s">
        <v>2943</v>
      </c>
      <c r="F956" s="98">
        <v>1</v>
      </c>
      <c r="G956" s="99">
        <v>670000</v>
      </c>
      <c r="H956" s="100">
        <v>38510</v>
      </c>
      <c r="I956" s="97" t="s">
        <v>2779</v>
      </c>
    </row>
    <row r="957" spans="1:9" ht="27">
      <c r="A957">
        <v>1042</v>
      </c>
      <c r="B957" s="97" t="s">
        <v>2944</v>
      </c>
      <c r="C957" s="98" t="b">
        <v>1</v>
      </c>
      <c r="D957" s="97" t="s">
        <v>717</v>
      </c>
      <c r="E957" s="97" t="s">
        <v>2945</v>
      </c>
      <c r="F957" s="98">
        <v>9</v>
      </c>
      <c r="G957" s="99">
        <v>660000</v>
      </c>
      <c r="H957" s="100">
        <v>39812</v>
      </c>
      <c r="I957" s="97" t="s">
        <v>2445</v>
      </c>
    </row>
    <row r="958" spans="1:9" ht="40.200000000000003">
      <c r="A958">
        <v>1047</v>
      </c>
      <c r="B958" s="97" t="s">
        <v>2946</v>
      </c>
      <c r="C958" s="98" t="b">
        <v>1</v>
      </c>
      <c r="D958" s="97" t="s">
        <v>717</v>
      </c>
      <c r="E958" s="97" t="s">
        <v>2947</v>
      </c>
      <c r="F958" s="98">
        <v>2</v>
      </c>
      <c r="G958" s="99">
        <v>650000</v>
      </c>
      <c r="H958" s="100">
        <v>39498</v>
      </c>
      <c r="I958" s="97" t="s">
        <v>2922</v>
      </c>
    </row>
    <row r="959" spans="1:9" ht="27">
      <c r="A959">
        <v>1051</v>
      </c>
      <c r="B959" s="97" t="s">
        <v>2948</v>
      </c>
      <c r="C959" s="98" t="b">
        <v>1</v>
      </c>
      <c r="D959" s="97" t="s">
        <v>682</v>
      </c>
      <c r="E959" s="97" t="s">
        <v>2759</v>
      </c>
      <c r="F959" s="98">
        <v>1</v>
      </c>
      <c r="G959" s="99">
        <v>650000</v>
      </c>
      <c r="H959" s="100">
        <v>39797</v>
      </c>
      <c r="I959" s="97" t="s">
        <v>1199</v>
      </c>
    </row>
    <row r="960" spans="1:9" ht="40.200000000000003">
      <c r="A960">
        <v>1053</v>
      </c>
      <c r="B960" s="97" t="s">
        <v>2949</v>
      </c>
      <c r="C960" s="98" t="b">
        <v>1</v>
      </c>
      <c r="D960" s="97" t="s">
        <v>787</v>
      </c>
      <c r="E960" s="97" t="s">
        <v>2950</v>
      </c>
      <c r="F960" s="98">
        <v>1</v>
      </c>
      <c r="G960" s="99">
        <v>640000</v>
      </c>
      <c r="H960" s="100">
        <v>40175</v>
      </c>
      <c r="I960" s="97" t="s">
        <v>1916</v>
      </c>
    </row>
    <row r="961" spans="1:9" ht="53.4">
      <c r="A961">
        <v>1054</v>
      </c>
      <c r="B961" s="97" t="s">
        <v>2951</v>
      </c>
      <c r="C961" s="98" t="b">
        <v>1</v>
      </c>
      <c r="D961" s="97" t="s">
        <v>787</v>
      </c>
      <c r="E961" s="97" t="s">
        <v>2950</v>
      </c>
      <c r="F961" s="98">
        <v>1</v>
      </c>
      <c r="G961" s="99">
        <v>640000</v>
      </c>
      <c r="H961" s="100">
        <v>40175</v>
      </c>
      <c r="I961" s="97" t="s">
        <v>1918</v>
      </c>
    </row>
    <row r="962" spans="1:9">
      <c r="A962">
        <v>1055</v>
      </c>
      <c r="B962" s="97" t="s">
        <v>2952</v>
      </c>
      <c r="C962" s="98" t="b">
        <v>1</v>
      </c>
      <c r="D962" s="97" t="s">
        <v>682</v>
      </c>
      <c r="E962" s="97" t="s">
        <v>2953</v>
      </c>
      <c r="F962" s="98">
        <v>1</v>
      </c>
      <c r="G962" s="99">
        <v>637560</v>
      </c>
      <c r="H962" s="100">
        <v>38770</v>
      </c>
      <c r="I962" s="97" t="s">
        <v>2750</v>
      </c>
    </row>
    <row r="963" spans="1:9" ht="40.200000000000003">
      <c r="A963">
        <v>1058</v>
      </c>
      <c r="B963" s="97" t="s">
        <v>2954</v>
      </c>
      <c r="C963" s="98" t="b">
        <v>1</v>
      </c>
      <c r="D963" s="97" t="s">
        <v>887</v>
      </c>
      <c r="E963" s="97" t="s">
        <v>2955</v>
      </c>
      <c r="F963" s="98">
        <v>1</v>
      </c>
      <c r="G963" s="99">
        <v>611765</v>
      </c>
      <c r="H963" s="100">
        <v>39452</v>
      </c>
      <c r="I963" s="97" t="s">
        <v>2186</v>
      </c>
    </row>
    <row r="964" spans="1:9" ht="27">
      <c r="A964">
        <v>1060</v>
      </c>
      <c r="B964" s="97" t="s">
        <v>2956</v>
      </c>
      <c r="C964" s="98" t="b">
        <v>1</v>
      </c>
      <c r="D964" s="97" t="s">
        <v>717</v>
      </c>
      <c r="E964" s="97" t="s">
        <v>2957</v>
      </c>
      <c r="F964" s="98">
        <v>1</v>
      </c>
      <c r="G964" s="99">
        <v>600000</v>
      </c>
      <c r="H964" s="100">
        <v>39975</v>
      </c>
      <c r="I964" s="97" t="s">
        <v>2459</v>
      </c>
    </row>
    <row r="965" spans="1:9">
      <c r="A965">
        <v>1061</v>
      </c>
      <c r="B965" s="97" t="s">
        <v>2958</v>
      </c>
      <c r="C965" s="98" t="b">
        <v>1</v>
      </c>
      <c r="D965" s="97" t="s">
        <v>715</v>
      </c>
      <c r="E965" s="97" t="s">
        <v>2959</v>
      </c>
      <c r="F965" s="98">
        <v>2</v>
      </c>
      <c r="G965" s="99">
        <v>600000</v>
      </c>
      <c r="H965" s="100">
        <v>38961</v>
      </c>
      <c r="I965" s="97" t="s">
        <v>1957</v>
      </c>
    </row>
    <row r="966" spans="1:9" ht="40.200000000000003">
      <c r="A966">
        <v>1062</v>
      </c>
      <c r="B966" s="97" t="s">
        <v>2960</v>
      </c>
      <c r="C966" s="98" t="b">
        <v>1</v>
      </c>
      <c r="D966" s="97" t="s">
        <v>674</v>
      </c>
      <c r="E966" s="97" t="s">
        <v>2961</v>
      </c>
      <c r="F966" s="98">
        <v>1</v>
      </c>
      <c r="G966" s="99">
        <v>600000</v>
      </c>
      <c r="H966" s="100">
        <v>40548</v>
      </c>
      <c r="I966" s="97" t="s">
        <v>2189</v>
      </c>
    </row>
    <row r="967" spans="1:9" ht="27">
      <c r="A967">
        <v>1063</v>
      </c>
      <c r="B967" s="97" t="s">
        <v>2962</v>
      </c>
      <c r="C967" s="98" t="b">
        <v>1</v>
      </c>
      <c r="D967" s="97" t="s">
        <v>880</v>
      </c>
      <c r="E967" s="97" t="s">
        <v>2963</v>
      </c>
      <c r="F967" s="98">
        <v>1</v>
      </c>
      <c r="G967" s="99">
        <v>595000</v>
      </c>
      <c r="H967" s="100">
        <v>39902</v>
      </c>
      <c r="I967" s="97" t="s">
        <v>1229</v>
      </c>
    </row>
    <row r="968" spans="1:9" ht="27">
      <c r="A968">
        <v>1064</v>
      </c>
      <c r="B968" s="97" t="s">
        <v>2964</v>
      </c>
      <c r="C968" s="98" t="b">
        <v>1</v>
      </c>
      <c r="D968" s="97" t="s">
        <v>714</v>
      </c>
      <c r="E968" s="97" t="s">
        <v>2965</v>
      </c>
      <c r="F968" s="98">
        <v>1</v>
      </c>
      <c r="G968" s="99">
        <v>590909</v>
      </c>
      <c r="H968" s="100">
        <v>41593</v>
      </c>
      <c r="I968" s="97" t="s">
        <v>1043</v>
      </c>
    </row>
    <row r="969" spans="1:9" ht="40.200000000000003">
      <c r="A969">
        <v>1065</v>
      </c>
      <c r="B969" s="97" t="s">
        <v>2966</v>
      </c>
      <c r="C969" s="98" t="b">
        <v>1</v>
      </c>
      <c r="D969" s="97" t="s">
        <v>715</v>
      </c>
      <c r="E969" s="97" t="s">
        <v>2967</v>
      </c>
      <c r="F969" s="98">
        <v>1</v>
      </c>
      <c r="G969" s="99">
        <v>580000</v>
      </c>
      <c r="H969" s="100">
        <v>40506</v>
      </c>
      <c r="I969" s="97" t="s">
        <v>2526</v>
      </c>
    </row>
    <row r="970" spans="1:9" ht="40.200000000000003">
      <c r="A970">
        <v>1066</v>
      </c>
      <c r="B970" s="97" t="s">
        <v>2968</v>
      </c>
      <c r="C970" s="98" t="b">
        <v>1</v>
      </c>
      <c r="D970" s="97" t="s">
        <v>717</v>
      </c>
      <c r="E970" s="97" t="s">
        <v>2969</v>
      </c>
      <c r="F970" s="98">
        <v>1</v>
      </c>
      <c r="G970" s="99">
        <v>575000</v>
      </c>
      <c r="H970" s="100">
        <v>40037</v>
      </c>
      <c r="I970" s="97" t="s">
        <v>2792</v>
      </c>
    </row>
    <row r="971" spans="1:9" ht="27">
      <c r="A971">
        <v>1068</v>
      </c>
      <c r="B971" s="97" t="s">
        <v>2970</v>
      </c>
      <c r="C971" s="98" t="b">
        <v>1</v>
      </c>
      <c r="D971" s="97" t="s">
        <v>784</v>
      </c>
      <c r="E971" s="97" t="s">
        <v>2971</v>
      </c>
      <c r="F971" s="98">
        <v>1</v>
      </c>
      <c r="G971" s="99">
        <v>570000</v>
      </c>
      <c r="H971" s="100">
        <v>38856</v>
      </c>
      <c r="I971" s="97" t="s">
        <v>2007</v>
      </c>
    </row>
    <row r="972" spans="1:9" ht="40.200000000000003">
      <c r="A972">
        <v>1069</v>
      </c>
      <c r="B972" s="97" t="s">
        <v>2972</v>
      </c>
      <c r="C972" s="98" t="b">
        <v>1</v>
      </c>
      <c r="D972" s="97" t="s">
        <v>778</v>
      </c>
      <c r="E972" s="97" t="s">
        <v>2973</v>
      </c>
      <c r="F972" s="98">
        <v>4</v>
      </c>
      <c r="G972" s="99">
        <v>570000</v>
      </c>
      <c r="H972" s="100">
        <v>39342</v>
      </c>
      <c r="I972" s="97" t="s">
        <v>2974</v>
      </c>
    </row>
    <row r="973" spans="1:9" ht="40.200000000000003">
      <c r="A973">
        <v>1070</v>
      </c>
      <c r="B973" s="97" t="s">
        <v>2975</v>
      </c>
      <c r="C973" s="98" t="b">
        <v>1</v>
      </c>
      <c r="D973" s="97" t="s">
        <v>759</v>
      </c>
      <c r="E973" s="97" t="s">
        <v>2976</v>
      </c>
      <c r="F973" s="98">
        <v>1</v>
      </c>
      <c r="G973" s="99">
        <v>570000</v>
      </c>
      <c r="H973" s="100">
        <v>40632</v>
      </c>
      <c r="I973" s="97" t="s">
        <v>1791</v>
      </c>
    </row>
    <row r="974" spans="1:9" ht="27">
      <c r="A974">
        <v>1080</v>
      </c>
      <c r="B974" s="97" t="s">
        <v>2977</v>
      </c>
      <c r="C974" s="98" t="b">
        <v>1</v>
      </c>
      <c r="D974" s="97" t="s">
        <v>887</v>
      </c>
      <c r="E974" s="97" t="s">
        <v>2978</v>
      </c>
      <c r="F974" s="98">
        <v>110</v>
      </c>
      <c r="G974" s="99">
        <v>560700</v>
      </c>
      <c r="H974" s="100">
        <v>41379</v>
      </c>
      <c r="I974" s="97" t="s">
        <v>1894</v>
      </c>
    </row>
    <row r="975" spans="1:9" ht="40.200000000000003">
      <c r="A975">
        <v>1081</v>
      </c>
      <c r="B975" s="97" t="s">
        <v>2979</v>
      </c>
      <c r="C975" s="98" t="b">
        <v>1</v>
      </c>
      <c r="D975" s="97" t="s">
        <v>702</v>
      </c>
      <c r="E975" s="97" t="s">
        <v>2980</v>
      </c>
      <c r="F975" s="98">
        <v>1</v>
      </c>
      <c r="G975" s="99">
        <v>560000</v>
      </c>
      <c r="H975" s="100">
        <v>39513</v>
      </c>
      <c r="I975" s="97" t="s">
        <v>1224</v>
      </c>
    </row>
    <row r="976" spans="1:9" ht="27">
      <c r="A976">
        <v>1085</v>
      </c>
      <c r="B976" s="97" t="s">
        <v>2981</v>
      </c>
      <c r="C976" s="98" t="b">
        <v>1</v>
      </c>
      <c r="D976" s="97" t="s">
        <v>880</v>
      </c>
      <c r="E976" s="97" t="s">
        <v>881</v>
      </c>
      <c r="F976" s="98">
        <v>1</v>
      </c>
      <c r="G976" s="99">
        <v>550000</v>
      </c>
      <c r="H976" s="100">
        <v>40436</v>
      </c>
      <c r="I976" s="97" t="s">
        <v>1117</v>
      </c>
    </row>
    <row r="977" spans="1:9" ht="27">
      <c r="A977">
        <v>1088</v>
      </c>
      <c r="B977" s="97" t="s">
        <v>2982</v>
      </c>
      <c r="C977" s="98" t="b">
        <v>1</v>
      </c>
      <c r="D977" s="97" t="s">
        <v>717</v>
      </c>
      <c r="E977" s="97" t="s">
        <v>2983</v>
      </c>
      <c r="F977" s="98">
        <v>4</v>
      </c>
      <c r="G977" s="99">
        <v>530000</v>
      </c>
      <c r="H977" s="100">
        <v>39612</v>
      </c>
      <c r="I977" s="97" t="s">
        <v>2665</v>
      </c>
    </row>
    <row r="978" spans="1:9" ht="27">
      <c r="A978">
        <v>1090</v>
      </c>
      <c r="B978" s="97" t="s">
        <v>2984</v>
      </c>
      <c r="C978" s="98" t="b">
        <v>1</v>
      </c>
      <c r="D978" s="97" t="s">
        <v>704</v>
      </c>
      <c r="E978" s="97" t="s">
        <v>2985</v>
      </c>
      <c r="F978" s="98">
        <v>1</v>
      </c>
      <c r="G978" s="99">
        <v>511968</v>
      </c>
      <c r="H978" s="100">
        <v>38895</v>
      </c>
      <c r="I978" s="97" t="s">
        <v>2582</v>
      </c>
    </row>
    <row r="979" spans="1:9" ht="27">
      <c r="A979">
        <v>1092</v>
      </c>
      <c r="B979" s="97" t="s">
        <v>2986</v>
      </c>
      <c r="C979" s="98" t="b">
        <v>1</v>
      </c>
      <c r="D979" s="97" t="s">
        <v>684</v>
      </c>
      <c r="E979" s="97" t="s">
        <v>2987</v>
      </c>
      <c r="F979" s="98">
        <v>1</v>
      </c>
      <c r="G979" s="99">
        <v>500000</v>
      </c>
      <c r="H979" s="100">
        <v>40176</v>
      </c>
      <c r="I979" s="97" t="s">
        <v>1604</v>
      </c>
    </row>
    <row r="980" spans="1:9" ht="40.200000000000003">
      <c r="A980">
        <v>1094</v>
      </c>
      <c r="B980" s="97" t="s">
        <v>2988</v>
      </c>
      <c r="C980" s="98" t="b">
        <v>1</v>
      </c>
      <c r="D980" s="97" t="s">
        <v>717</v>
      </c>
      <c r="E980" s="97" t="s">
        <v>2989</v>
      </c>
      <c r="F980" s="98">
        <v>6</v>
      </c>
      <c r="G980" s="99">
        <v>490000</v>
      </c>
      <c r="H980" s="100">
        <v>39421</v>
      </c>
      <c r="I980" s="97" t="s">
        <v>2922</v>
      </c>
    </row>
    <row r="981" spans="1:9" ht="27">
      <c r="A981">
        <v>1095</v>
      </c>
      <c r="B981" s="97" t="s">
        <v>2990</v>
      </c>
      <c r="C981" s="98" t="b">
        <v>1</v>
      </c>
      <c r="D981" s="97" t="s">
        <v>762</v>
      </c>
      <c r="E981" s="97" t="s">
        <v>2991</v>
      </c>
      <c r="F981" s="98">
        <v>17</v>
      </c>
      <c r="G981" s="99">
        <v>490000</v>
      </c>
      <c r="H981" s="100">
        <v>40586</v>
      </c>
      <c r="I981" s="97" t="s">
        <v>2992</v>
      </c>
    </row>
    <row r="982" spans="1:9" ht="40.200000000000003">
      <c r="A982">
        <v>1096</v>
      </c>
      <c r="B982" s="97" t="s">
        <v>2993</v>
      </c>
      <c r="C982" s="98" t="b">
        <v>1</v>
      </c>
      <c r="D982" s="97" t="s">
        <v>762</v>
      </c>
      <c r="E982" s="97" t="s">
        <v>2994</v>
      </c>
      <c r="F982" s="98">
        <v>9</v>
      </c>
      <c r="G982" s="99">
        <v>490000</v>
      </c>
      <c r="H982" s="100">
        <v>40598</v>
      </c>
      <c r="I982" s="97" t="s">
        <v>2387</v>
      </c>
    </row>
    <row r="983" spans="1:9">
      <c r="A983">
        <v>1098</v>
      </c>
      <c r="B983" s="97" t="s">
        <v>2995</v>
      </c>
      <c r="C983" s="98" t="b">
        <v>1</v>
      </c>
      <c r="D983" s="97" t="s">
        <v>895</v>
      </c>
      <c r="E983" s="97" t="s">
        <v>2996</v>
      </c>
      <c r="F983" s="98">
        <v>1</v>
      </c>
      <c r="G983" s="99">
        <v>478320</v>
      </c>
      <c r="H983" s="100">
        <v>38877</v>
      </c>
      <c r="I983" s="97" t="s">
        <v>1271</v>
      </c>
    </row>
    <row r="984" spans="1:9" ht="27">
      <c r="A984">
        <v>1099</v>
      </c>
      <c r="B984" s="97" t="s">
        <v>2997</v>
      </c>
      <c r="C984" s="98" t="b">
        <v>1</v>
      </c>
      <c r="D984" s="97" t="s">
        <v>887</v>
      </c>
      <c r="E984" s="97" t="s">
        <v>2998</v>
      </c>
      <c r="F984" s="98">
        <v>180</v>
      </c>
      <c r="G984" s="99">
        <v>477000</v>
      </c>
      <c r="H984" s="100">
        <v>41746</v>
      </c>
      <c r="I984" s="97" t="s">
        <v>1043</v>
      </c>
    </row>
    <row r="985" spans="1:9" ht="27">
      <c r="A985">
        <v>1100</v>
      </c>
      <c r="B985" s="97" t="s">
        <v>2999</v>
      </c>
      <c r="C985" s="98" t="b">
        <v>1</v>
      </c>
      <c r="D985" s="97" t="s">
        <v>717</v>
      </c>
      <c r="E985" s="97" t="s">
        <v>3000</v>
      </c>
      <c r="F985" s="98">
        <v>4</v>
      </c>
      <c r="G985" s="99">
        <v>475000</v>
      </c>
      <c r="H985" s="100">
        <v>39714</v>
      </c>
      <c r="I985" s="97" t="s">
        <v>2420</v>
      </c>
    </row>
    <row r="986" spans="1:9" ht="27">
      <c r="A986">
        <v>1101</v>
      </c>
      <c r="B986" s="97" t="s">
        <v>3001</v>
      </c>
      <c r="C986" s="98" t="b">
        <v>1</v>
      </c>
      <c r="D986" s="97" t="s">
        <v>717</v>
      </c>
      <c r="E986" s="97" t="s">
        <v>3000</v>
      </c>
      <c r="F986" s="98">
        <v>5</v>
      </c>
      <c r="G986" s="99">
        <v>475000</v>
      </c>
      <c r="H986" s="100">
        <v>39714</v>
      </c>
      <c r="I986" s="97" t="s">
        <v>2420</v>
      </c>
    </row>
    <row r="987" spans="1:9" ht="27">
      <c r="A987">
        <v>1102</v>
      </c>
      <c r="B987" s="97" t="s">
        <v>3002</v>
      </c>
      <c r="C987" s="98" t="b">
        <v>1</v>
      </c>
      <c r="D987" s="97" t="s">
        <v>717</v>
      </c>
      <c r="E987" s="97" t="s">
        <v>3000</v>
      </c>
      <c r="F987" s="98">
        <v>5</v>
      </c>
      <c r="G987" s="99">
        <v>475000</v>
      </c>
      <c r="H987" s="100">
        <v>39714</v>
      </c>
      <c r="I987" s="97" t="s">
        <v>2420</v>
      </c>
    </row>
    <row r="988" spans="1:9" ht="27">
      <c r="A988">
        <v>1103</v>
      </c>
      <c r="B988" s="97" t="s">
        <v>3003</v>
      </c>
      <c r="C988" s="98" t="b">
        <v>1</v>
      </c>
      <c r="D988" s="97" t="s">
        <v>717</v>
      </c>
      <c r="E988" s="97" t="s">
        <v>3004</v>
      </c>
      <c r="F988" s="98">
        <v>2</v>
      </c>
      <c r="G988" s="99">
        <v>475000</v>
      </c>
      <c r="H988" s="100">
        <v>39714</v>
      </c>
      <c r="I988" s="97" t="s">
        <v>2420</v>
      </c>
    </row>
    <row r="989" spans="1:9" ht="27">
      <c r="A989">
        <v>1104</v>
      </c>
      <c r="B989" s="97" t="s">
        <v>3005</v>
      </c>
      <c r="C989" s="98" t="b">
        <v>1</v>
      </c>
      <c r="D989" s="97" t="s">
        <v>717</v>
      </c>
      <c r="E989" s="97" t="s">
        <v>3004</v>
      </c>
      <c r="F989" s="98">
        <v>2</v>
      </c>
      <c r="G989" s="99">
        <v>475000</v>
      </c>
      <c r="H989" s="100">
        <v>39714</v>
      </c>
      <c r="I989" s="97" t="s">
        <v>2420</v>
      </c>
    </row>
    <row r="990" spans="1:9" ht="27">
      <c r="A990">
        <v>1105</v>
      </c>
      <c r="B990" s="97" t="s">
        <v>3006</v>
      </c>
      <c r="C990" s="98" t="b">
        <v>1</v>
      </c>
      <c r="D990" s="97" t="s">
        <v>717</v>
      </c>
      <c r="E990" s="97" t="s">
        <v>3004</v>
      </c>
      <c r="F990" s="98">
        <v>7</v>
      </c>
      <c r="G990" s="99">
        <v>475000</v>
      </c>
      <c r="H990" s="100">
        <v>39718</v>
      </c>
      <c r="I990" s="97" t="s">
        <v>2420</v>
      </c>
    </row>
    <row r="991" spans="1:9" ht="27">
      <c r="A991">
        <v>1106</v>
      </c>
      <c r="B991" s="97" t="s">
        <v>3007</v>
      </c>
      <c r="C991" s="98" t="b">
        <v>1</v>
      </c>
      <c r="D991" s="97" t="s">
        <v>684</v>
      </c>
      <c r="E991" s="97" t="s">
        <v>2996</v>
      </c>
      <c r="F991" s="98">
        <v>1</v>
      </c>
      <c r="G991" s="99">
        <v>475000</v>
      </c>
      <c r="H991" s="100">
        <v>40105</v>
      </c>
      <c r="I991" s="97" t="s">
        <v>1193</v>
      </c>
    </row>
    <row r="992" spans="1:9">
      <c r="A992">
        <v>1107</v>
      </c>
      <c r="B992" s="97" t="s">
        <v>3008</v>
      </c>
      <c r="C992" s="98" t="b">
        <v>1</v>
      </c>
      <c r="D992" s="97" t="s">
        <v>843</v>
      </c>
      <c r="E992" s="97" t="s">
        <v>3009</v>
      </c>
      <c r="F992" s="98">
        <v>1</v>
      </c>
      <c r="G992" s="99">
        <v>472727</v>
      </c>
      <c r="H992" s="100">
        <v>38791</v>
      </c>
      <c r="I992" s="97" t="s">
        <v>3010</v>
      </c>
    </row>
    <row r="993" spans="1:9" ht="40.200000000000003">
      <c r="A993">
        <v>1110</v>
      </c>
      <c r="B993" s="97" t="s">
        <v>3011</v>
      </c>
      <c r="C993" s="98" t="b">
        <v>1</v>
      </c>
      <c r="D993" s="97" t="s">
        <v>717</v>
      </c>
      <c r="E993" s="97" t="s">
        <v>3012</v>
      </c>
      <c r="F993" s="98">
        <v>3</v>
      </c>
      <c r="G993" s="99">
        <v>466667</v>
      </c>
      <c r="H993" s="100">
        <v>39441</v>
      </c>
      <c r="I993" s="97" t="s">
        <v>2922</v>
      </c>
    </row>
    <row r="994" spans="1:9" ht="40.200000000000003">
      <c r="A994">
        <v>1111</v>
      </c>
      <c r="B994" s="97" t="s">
        <v>3013</v>
      </c>
      <c r="C994" s="98" t="b">
        <v>1</v>
      </c>
      <c r="D994" s="97" t="s">
        <v>681</v>
      </c>
      <c r="E994" s="97" t="s">
        <v>3014</v>
      </c>
      <c r="F994" s="98">
        <v>1</v>
      </c>
      <c r="G994" s="99">
        <v>457000</v>
      </c>
      <c r="H994" s="100">
        <v>39714</v>
      </c>
      <c r="I994" s="97" t="s">
        <v>1211</v>
      </c>
    </row>
    <row r="995" spans="1:9">
      <c r="A995">
        <v>1113</v>
      </c>
      <c r="B995" s="97" t="s">
        <v>3015</v>
      </c>
      <c r="C995" s="98" t="b">
        <v>1</v>
      </c>
      <c r="D995" s="97" t="s">
        <v>759</v>
      </c>
      <c r="E995" s="97" t="s">
        <v>3016</v>
      </c>
      <c r="F995" s="98">
        <v>20</v>
      </c>
      <c r="G995" s="99">
        <v>450000</v>
      </c>
      <c r="H995" s="100">
        <v>39188</v>
      </c>
      <c r="I995" s="97" t="s">
        <v>3017</v>
      </c>
    </row>
    <row r="996" spans="1:9" ht="27">
      <c r="A996">
        <v>1114</v>
      </c>
      <c r="B996" s="97" t="s">
        <v>3018</v>
      </c>
      <c r="C996" s="98" t="b">
        <v>1</v>
      </c>
      <c r="D996" s="97" t="s">
        <v>784</v>
      </c>
      <c r="E996" s="97" t="s">
        <v>3019</v>
      </c>
      <c r="F996" s="98">
        <v>1</v>
      </c>
      <c r="G996" s="99">
        <v>450000</v>
      </c>
      <c r="H996" s="100">
        <v>38856</v>
      </c>
      <c r="I996" s="97" t="s">
        <v>2007</v>
      </c>
    </row>
    <row r="997" spans="1:9" ht="27">
      <c r="A997">
        <v>1117</v>
      </c>
      <c r="B997" s="97" t="s">
        <v>3020</v>
      </c>
      <c r="C997" s="98" t="b">
        <v>1</v>
      </c>
      <c r="D997" s="97" t="s">
        <v>749</v>
      </c>
      <c r="E997" s="97" t="s">
        <v>3021</v>
      </c>
      <c r="F997" s="98">
        <v>1</v>
      </c>
      <c r="G997" s="99">
        <v>450000</v>
      </c>
      <c r="H997" s="100">
        <v>39275</v>
      </c>
      <c r="I997" s="97" t="s">
        <v>3022</v>
      </c>
    </row>
    <row r="998" spans="1:9" ht="40.200000000000003">
      <c r="A998">
        <v>1118</v>
      </c>
      <c r="B998" s="97" t="s">
        <v>3023</v>
      </c>
      <c r="C998" s="98" t="b">
        <v>1</v>
      </c>
      <c r="D998" s="97" t="s">
        <v>749</v>
      </c>
      <c r="E998" s="97" t="s">
        <v>3021</v>
      </c>
      <c r="F998" s="98">
        <v>1</v>
      </c>
      <c r="G998" s="99">
        <v>450000</v>
      </c>
      <c r="H998" s="100">
        <v>39275</v>
      </c>
      <c r="I998" s="97" t="s">
        <v>3024</v>
      </c>
    </row>
    <row r="999" spans="1:9" ht="27">
      <c r="A999">
        <v>1119</v>
      </c>
      <c r="B999" s="97" t="s">
        <v>3025</v>
      </c>
      <c r="C999" s="98" t="b">
        <v>1</v>
      </c>
      <c r="D999" s="97" t="s">
        <v>749</v>
      </c>
      <c r="E999" s="97" t="s">
        <v>3021</v>
      </c>
      <c r="F999" s="98">
        <v>1</v>
      </c>
      <c r="G999" s="99">
        <v>450000</v>
      </c>
      <c r="H999" s="100">
        <v>39275</v>
      </c>
      <c r="I999" s="97" t="s">
        <v>3022</v>
      </c>
    </row>
    <row r="1000" spans="1:9" ht="40.200000000000003">
      <c r="A1000">
        <v>1120</v>
      </c>
      <c r="B1000" s="97" t="s">
        <v>3026</v>
      </c>
      <c r="C1000" s="98" t="b">
        <v>1</v>
      </c>
      <c r="D1000" s="97" t="s">
        <v>778</v>
      </c>
      <c r="E1000" s="97" t="s">
        <v>3027</v>
      </c>
      <c r="F1000" s="98">
        <v>1</v>
      </c>
      <c r="G1000" s="99">
        <v>450000</v>
      </c>
      <c r="H1000" s="100">
        <v>39342</v>
      </c>
      <c r="I1000" s="97" t="s">
        <v>2318</v>
      </c>
    </row>
    <row r="1001" spans="1:9">
      <c r="A1001">
        <v>1123</v>
      </c>
      <c r="B1001" s="97" t="s">
        <v>3028</v>
      </c>
      <c r="C1001" s="98" t="b">
        <v>1</v>
      </c>
      <c r="D1001" s="97" t="s">
        <v>704</v>
      </c>
      <c r="E1001" s="97" t="s">
        <v>3029</v>
      </c>
      <c r="F1001" s="98">
        <v>1</v>
      </c>
      <c r="G1001" s="99">
        <v>430488</v>
      </c>
      <c r="H1001" s="100">
        <v>38877</v>
      </c>
      <c r="I1001" s="97" t="s">
        <v>1043</v>
      </c>
    </row>
    <row r="1002" spans="1:9">
      <c r="A1002">
        <v>1124</v>
      </c>
      <c r="B1002" s="97" t="s">
        <v>3030</v>
      </c>
      <c r="C1002" s="98" t="b">
        <v>1</v>
      </c>
      <c r="D1002" s="97" t="s">
        <v>717</v>
      </c>
      <c r="E1002" s="97" t="s">
        <v>3031</v>
      </c>
      <c r="F1002" s="98">
        <v>10</v>
      </c>
      <c r="G1002" s="99">
        <v>430000</v>
      </c>
      <c r="H1002" s="100">
        <v>39071</v>
      </c>
      <c r="I1002" s="97" t="s">
        <v>3032</v>
      </c>
    </row>
    <row r="1003" spans="1:9">
      <c r="A1003">
        <v>1126</v>
      </c>
      <c r="B1003" s="97" t="s">
        <v>3033</v>
      </c>
      <c r="C1003" s="98" t="b">
        <v>1</v>
      </c>
      <c r="D1003" s="97" t="s">
        <v>717</v>
      </c>
      <c r="E1003" s="97" t="s">
        <v>3004</v>
      </c>
      <c r="F1003" s="98">
        <v>1</v>
      </c>
      <c r="G1003" s="99">
        <v>410000</v>
      </c>
      <c r="H1003" s="100">
        <v>38510</v>
      </c>
      <c r="I1003" s="97" t="s">
        <v>2938</v>
      </c>
    </row>
    <row r="1004" spans="1:9">
      <c r="A1004">
        <v>1127</v>
      </c>
      <c r="B1004" s="97" t="s">
        <v>3034</v>
      </c>
      <c r="C1004" s="98" t="b">
        <v>1</v>
      </c>
      <c r="D1004" s="97" t="s">
        <v>717</v>
      </c>
      <c r="E1004" s="97" t="s">
        <v>3004</v>
      </c>
      <c r="F1004" s="98">
        <v>1</v>
      </c>
      <c r="G1004" s="99">
        <v>410000</v>
      </c>
      <c r="H1004" s="100">
        <v>38510</v>
      </c>
      <c r="I1004" s="97" t="s">
        <v>2938</v>
      </c>
    </row>
    <row r="1005" spans="1:9">
      <c r="A1005">
        <v>1128</v>
      </c>
      <c r="B1005" s="97" t="s">
        <v>3035</v>
      </c>
      <c r="C1005" s="98" t="b">
        <v>1</v>
      </c>
      <c r="D1005" s="97" t="s">
        <v>717</v>
      </c>
      <c r="E1005" s="97" t="s">
        <v>3004</v>
      </c>
      <c r="F1005" s="98">
        <v>1</v>
      </c>
      <c r="G1005" s="99">
        <v>410000</v>
      </c>
      <c r="H1005" s="100">
        <v>38510</v>
      </c>
      <c r="I1005" s="97" t="s">
        <v>2938</v>
      </c>
    </row>
    <row r="1006" spans="1:9">
      <c r="A1006">
        <v>1129</v>
      </c>
      <c r="B1006" s="97" t="s">
        <v>3036</v>
      </c>
      <c r="C1006" s="98" t="b">
        <v>1</v>
      </c>
      <c r="D1006" s="97" t="s">
        <v>717</v>
      </c>
      <c r="E1006" s="97" t="s">
        <v>3004</v>
      </c>
      <c r="F1006" s="98">
        <v>1</v>
      </c>
      <c r="G1006" s="99">
        <v>410000</v>
      </c>
      <c r="H1006" s="100">
        <v>38510</v>
      </c>
      <c r="I1006" s="97" t="s">
        <v>2938</v>
      </c>
    </row>
    <row r="1007" spans="1:9" ht="40.200000000000003">
      <c r="A1007">
        <v>1131</v>
      </c>
      <c r="B1007" s="97" t="s">
        <v>3037</v>
      </c>
      <c r="C1007" s="98" t="b">
        <v>1</v>
      </c>
      <c r="D1007" s="97" t="s">
        <v>719</v>
      </c>
      <c r="E1007" s="97" t="s">
        <v>3038</v>
      </c>
      <c r="F1007" s="98">
        <v>1</v>
      </c>
      <c r="G1007" s="99">
        <v>400000</v>
      </c>
      <c r="H1007" s="100">
        <v>39435</v>
      </c>
      <c r="I1007" s="97" t="s">
        <v>2056</v>
      </c>
    </row>
    <row r="1008" spans="1:9" ht="40.200000000000003">
      <c r="A1008">
        <v>1132</v>
      </c>
      <c r="B1008" s="97" t="s">
        <v>3039</v>
      </c>
      <c r="C1008" s="98" t="b">
        <v>1</v>
      </c>
      <c r="D1008" s="97" t="s">
        <v>717</v>
      </c>
      <c r="E1008" s="97" t="s">
        <v>3004</v>
      </c>
      <c r="F1008" s="98">
        <v>14</v>
      </c>
      <c r="G1008" s="99">
        <v>400000</v>
      </c>
      <c r="H1008" s="100">
        <v>40791</v>
      </c>
      <c r="I1008" s="97" t="s">
        <v>2526</v>
      </c>
    </row>
    <row r="1009" spans="1:9" ht="40.200000000000003">
      <c r="A1009">
        <v>1133</v>
      </c>
      <c r="B1009" s="97" t="s">
        <v>3040</v>
      </c>
      <c r="C1009" s="98" t="b">
        <v>1</v>
      </c>
      <c r="D1009" s="97" t="s">
        <v>717</v>
      </c>
      <c r="E1009" s="97" t="s">
        <v>3041</v>
      </c>
      <c r="F1009" s="98">
        <v>2</v>
      </c>
      <c r="G1009" s="99">
        <v>400000</v>
      </c>
      <c r="H1009" s="100">
        <v>40807</v>
      </c>
      <c r="I1009" s="97" t="s">
        <v>2526</v>
      </c>
    </row>
    <row r="1010" spans="1:9">
      <c r="A1010">
        <v>1135</v>
      </c>
      <c r="B1010" s="97" t="s">
        <v>3042</v>
      </c>
      <c r="C1010" s="98" t="b">
        <v>1</v>
      </c>
      <c r="D1010" s="97" t="s">
        <v>717</v>
      </c>
      <c r="E1010" s="97" t="s">
        <v>3043</v>
      </c>
      <c r="F1010" s="98">
        <v>10</v>
      </c>
      <c r="G1010" s="99">
        <v>395000</v>
      </c>
      <c r="H1010" s="100">
        <v>39714</v>
      </c>
      <c r="I1010" s="97" t="s">
        <v>1913</v>
      </c>
    </row>
    <row r="1011" spans="1:9">
      <c r="A1011">
        <v>1136</v>
      </c>
      <c r="B1011" s="97" t="s">
        <v>3044</v>
      </c>
      <c r="C1011" s="98" t="b">
        <v>1</v>
      </c>
      <c r="D1011" s="97" t="s">
        <v>762</v>
      </c>
      <c r="E1011" s="97" t="s">
        <v>3045</v>
      </c>
      <c r="F1011" s="98">
        <v>1</v>
      </c>
      <c r="G1011" s="99">
        <v>381818.22</v>
      </c>
      <c r="H1011" s="100">
        <v>41358</v>
      </c>
      <c r="I1011" s="97" t="s">
        <v>1970</v>
      </c>
    </row>
    <row r="1012" spans="1:9">
      <c r="A1012">
        <v>1137</v>
      </c>
      <c r="B1012" s="97" t="s">
        <v>3046</v>
      </c>
      <c r="C1012" s="98" t="b">
        <v>1</v>
      </c>
      <c r="D1012" s="97" t="s">
        <v>762</v>
      </c>
      <c r="E1012" s="97" t="s">
        <v>3045</v>
      </c>
      <c r="F1012" s="98">
        <v>1</v>
      </c>
      <c r="G1012" s="99">
        <v>381818.22</v>
      </c>
      <c r="H1012" s="100">
        <v>41358</v>
      </c>
      <c r="I1012" s="97" t="s">
        <v>1970</v>
      </c>
    </row>
    <row r="1013" spans="1:9">
      <c r="A1013">
        <v>1138</v>
      </c>
      <c r="B1013" s="97" t="s">
        <v>3047</v>
      </c>
      <c r="C1013" s="98" t="b">
        <v>1</v>
      </c>
      <c r="D1013" s="97" t="s">
        <v>762</v>
      </c>
      <c r="E1013" s="97" t="s">
        <v>3045</v>
      </c>
      <c r="F1013" s="98">
        <v>1</v>
      </c>
      <c r="G1013" s="99">
        <v>381818.22</v>
      </c>
      <c r="H1013" s="100">
        <v>41358</v>
      </c>
      <c r="I1013" s="97" t="s">
        <v>1970</v>
      </c>
    </row>
    <row r="1014" spans="1:9">
      <c r="A1014">
        <v>1139</v>
      </c>
      <c r="B1014" s="97" t="s">
        <v>3048</v>
      </c>
      <c r="C1014" s="98" t="b">
        <v>1</v>
      </c>
      <c r="D1014" s="97" t="s">
        <v>762</v>
      </c>
      <c r="E1014" s="97" t="s">
        <v>3045</v>
      </c>
      <c r="F1014" s="98">
        <v>1</v>
      </c>
      <c r="G1014" s="99">
        <v>381818.22</v>
      </c>
      <c r="H1014" s="100">
        <v>41358</v>
      </c>
      <c r="I1014" s="97" t="s">
        <v>1970</v>
      </c>
    </row>
    <row r="1015" spans="1:9">
      <c r="A1015">
        <v>1140</v>
      </c>
      <c r="B1015" s="97" t="s">
        <v>3049</v>
      </c>
      <c r="C1015" s="98" t="b">
        <v>1</v>
      </c>
      <c r="D1015" s="97" t="s">
        <v>762</v>
      </c>
      <c r="E1015" s="97" t="s">
        <v>3045</v>
      </c>
      <c r="F1015" s="98">
        <v>1</v>
      </c>
      <c r="G1015" s="99">
        <v>381818.22</v>
      </c>
      <c r="H1015" s="100">
        <v>41358</v>
      </c>
      <c r="I1015" s="97" t="s">
        <v>1970</v>
      </c>
    </row>
    <row r="1016" spans="1:9">
      <c r="A1016">
        <v>1141</v>
      </c>
      <c r="B1016" s="97" t="s">
        <v>3050</v>
      </c>
      <c r="C1016" s="98" t="b">
        <v>1</v>
      </c>
      <c r="D1016" s="97" t="s">
        <v>762</v>
      </c>
      <c r="E1016" s="97" t="s">
        <v>3045</v>
      </c>
      <c r="F1016" s="98">
        <v>1</v>
      </c>
      <c r="G1016" s="99">
        <v>381818.22</v>
      </c>
      <c r="H1016" s="100">
        <v>41358</v>
      </c>
      <c r="I1016" s="97" t="s">
        <v>1970</v>
      </c>
    </row>
    <row r="1017" spans="1:9">
      <c r="A1017">
        <v>1142</v>
      </c>
      <c r="B1017" s="97" t="s">
        <v>3051</v>
      </c>
      <c r="C1017" s="98" t="b">
        <v>1</v>
      </c>
      <c r="D1017" s="97" t="s">
        <v>762</v>
      </c>
      <c r="E1017" s="97" t="s">
        <v>3045</v>
      </c>
      <c r="F1017" s="98">
        <v>1</v>
      </c>
      <c r="G1017" s="99">
        <v>381818.22</v>
      </c>
      <c r="H1017" s="100">
        <v>41358</v>
      </c>
      <c r="I1017" s="97" t="s">
        <v>1970</v>
      </c>
    </row>
    <row r="1018" spans="1:9">
      <c r="A1018">
        <v>1143</v>
      </c>
      <c r="B1018" s="97" t="s">
        <v>3052</v>
      </c>
      <c r="C1018" s="98" t="b">
        <v>1</v>
      </c>
      <c r="D1018" s="97" t="s">
        <v>762</v>
      </c>
      <c r="E1018" s="97" t="s">
        <v>3045</v>
      </c>
      <c r="F1018" s="98">
        <v>1</v>
      </c>
      <c r="G1018" s="99">
        <v>381818.22</v>
      </c>
      <c r="H1018" s="100">
        <v>41358</v>
      </c>
      <c r="I1018" s="97" t="s">
        <v>1970</v>
      </c>
    </row>
    <row r="1019" spans="1:9">
      <c r="A1019">
        <v>1144</v>
      </c>
      <c r="B1019" s="97" t="s">
        <v>3053</v>
      </c>
      <c r="C1019" s="98" t="b">
        <v>1</v>
      </c>
      <c r="D1019" s="97" t="s">
        <v>762</v>
      </c>
      <c r="E1019" s="97" t="s">
        <v>3045</v>
      </c>
      <c r="F1019" s="98">
        <v>1</v>
      </c>
      <c r="G1019" s="99">
        <v>381818.22</v>
      </c>
      <c r="H1019" s="100">
        <v>41358</v>
      </c>
      <c r="I1019" s="97" t="s">
        <v>1970</v>
      </c>
    </row>
    <row r="1020" spans="1:9" ht="40.200000000000003">
      <c r="A1020">
        <v>1146</v>
      </c>
      <c r="B1020" s="97" t="s">
        <v>3054</v>
      </c>
      <c r="C1020" s="98" t="b">
        <v>1</v>
      </c>
      <c r="D1020" s="97" t="s">
        <v>717</v>
      </c>
      <c r="E1020" s="97" t="s">
        <v>3055</v>
      </c>
      <c r="F1020" s="98">
        <v>8</v>
      </c>
      <c r="G1020" s="99">
        <v>380000</v>
      </c>
      <c r="H1020" s="100">
        <v>40791</v>
      </c>
      <c r="I1020" s="97" t="s">
        <v>2523</v>
      </c>
    </row>
    <row r="1021" spans="1:9" ht="40.200000000000003">
      <c r="A1021">
        <v>1147</v>
      </c>
      <c r="B1021" s="97" t="s">
        <v>3056</v>
      </c>
      <c r="C1021" s="98" t="b">
        <v>1</v>
      </c>
      <c r="D1021" s="97" t="s">
        <v>717</v>
      </c>
      <c r="E1021" s="97" t="s">
        <v>3057</v>
      </c>
      <c r="F1021" s="98">
        <v>6</v>
      </c>
      <c r="G1021" s="99">
        <v>380000</v>
      </c>
      <c r="H1021" s="100">
        <v>40861</v>
      </c>
      <c r="I1021" s="97" t="s">
        <v>2189</v>
      </c>
    </row>
    <row r="1022" spans="1:9" ht="40.200000000000003">
      <c r="A1022">
        <v>1148</v>
      </c>
      <c r="B1022" s="97" t="s">
        <v>3058</v>
      </c>
      <c r="C1022" s="98" t="b">
        <v>1</v>
      </c>
      <c r="D1022" s="97" t="s">
        <v>717</v>
      </c>
      <c r="E1022" s="97" t="s">
        <v>3057</v>
      </c>
      <c r="F1022" s="98">
        <v>8</v>
      </c>
      <c r="G1022" s="99">
        <v>380000</v>
      </c>
      <c r="H1022" s="100">
        <v>40861</v>
      </c>
      <c r="I1022" s="97" t="s">
        <v>2189</v>
      </c>
    </row>
    <row r="1023" spans="1:9" ht="40.200000000000003">
      <c r="A1023">
        <v>1149</v>
      </c>
      <c r="B1023" s="97" t="s">
        <v>3059</v>
      </c>
      <c r="C1023" s="98" t="b">
        <v>1</v>
      </c>
      <c r="D1023" s="97" t="s">
        <v>887</v>
      </c>
      <c r="E1023" s="97" t="s">
        <v>3060</v>
      </c>
      <c r="F1023" s="98">
        <v>150</v>
      </c>
      <c r="G1023" s="99">
        <v>380000</v>
      </c>
      <c r="H1023" s="100">
        <v>40952</v>
      </c>
      <c r="I1023" s="97" t="s">
        <v>1208</v>
      </c>
    </row>
    <row r="1024" spans="1:9" ht="40.200000000000003">
      <c r="A1024">
        <v>1159</v>
      </c>
      <c r="B1024" s="97" t="s">
        <v>3061</v>
      </c>
      <c r="C1024" s="98" t="b">
        <v>1</v>
      </c>
      <c r="D1024" s="97" t="s">
        <v>717</v>
      </c>
      <c r="E1024" s="97" t="s">
        <v>3062</v>
      </c>
      <c r="F1024" s="98">
        <v>6</v>
      </c>
      <c r="G1024" s="99">
        <v>350000</v>
      </c>
      <c r="H1024" s="100">
        <v>40548</v>
      </c>
      <c r="I1024" s="97" t="s">
        <v>2189</v>
      </c>
    </row>
    <row r="1025" spans="1:9" ht="40.200000000000003">
      <c r="A1025">
        <v>1160</v>
      </c>
      <c r="B1025" s="97" t="s">
        <v>3063</v>
      </c>
      <c r="C1025" s="98" t="b">
        <v>1</v>
      </c>
      <c r="D1025" s="97" t="s">
        <v>717</v>
      </c>
      <c r="E1025" s="97" t="s">
        <v>3055</v>
      </c>
      <c r="F1025" s="98">
        <v>2</v>
      </c>
      <c r="G1025" s="99">
        <v>350000</v>
      </c>
      <c r="H1025" s="100">
        <v>40791</v>
      </c>
      <c r="I1025" s="97" t="s">
        <v>2526</v>
      </c>
    </row>
    <row r="1026" spans="1:9" ht="40.200000000000003">
      <c r="A1026">
        <v>1161</v>
      </c>
      <c r="B1026" s="97" t="s">
        <v>3064</v>
      </c>
      <c r="C1026" s="98" t="b">
        <v>1</v>
      </c>
      <c r="D1026" s="97" t="s">
        <v>717</v>
      </c>
      <c r="E1026" s="97" t="s">
        <v>3065</v>
      </c>
      <c r="F1026" s="98">
        <v>5</v>
      </c>
      <c r="G1026" s="99">
        <v>340000</v>
      </c>
      <c r="H1026" s="100">
        <v>40050</v>
      </c>
      <c r="I1026" s="97" t="s">
        <v>2189</v>
      </c>
    </row>
    <row r="1027" spans="1:9" ht="27">
      <c r="A1027">
        <v>1162</v>
      </c>
      <c r="B1027" s="97" t="s">
        <v>3066</v>
      </c>
      <c r="C1027" s="98" t="b">
        <v>1</v>
      </c>
      <c r="D1027" s="97" t="s">
        <v>717</v>
      </c>
      <c r="E1027" s="97" t="s">
        <v>3004</v>
      </c>
      <c r="F1027" s="98">
        <v>20</v>
      </c>
      <c r="G1027" s="99">
        <v>340000</v>
      </c>
      <c r="H1027" s="100">
        <v>39975</v>
      </c>
      <c r="I1027" s="97" t="s">
        <v>2459</v>
      </c>
    </row>
    <row r="1028" spans="1:9" ht="40.200000000000003">
      <c r="A1028">
        <v>1163</v>
      </c>
      <c r="B1028" s="97" t="s">
        <v>3067</v>
      </c>
      <c r="C1028" s="98" t="b">
        <v>1</v>
      </c>
      <c r="D1028" s="97" t="s">
        <v>717</v>
      </c>
      <c r="E1028" s="97" t="s">
        <v>3004</v>
      </c>
      <c r="F1028" s="98">
        <v>10</v>
      </c>
      <c r="G1028" s="99">
        <v>340000</v>
      </c>
      <c r="H1028" s="100">
        <v>40021</v>
      </c>
      <c r="I1028" s="97" t="s">
        <v>2496</v>
      </c>
    </row>
    <row r="1029" spans="1:9" ht="40.200000000000003">
      <c r="A1029">
        <v>1164</v>
      </c>
      <c r="B1029" s="97" t="s">
        <v>3068</v>
      </c>
      <c r="C1029" s="98" t="b">
        <v>1</v>
      </c>
      <c r="D1029" s="97" t="s">
        <v>717</v>
      </c>
      <c r="E1029" s="97" t="s">
        <v>3069</v>
      </c>
      <c r="F1029" s="98">
        <v>14</v>
      </c>
      <c r="G1029" s="99">
        <v>340000</v>
      </c>
      <c r="H1029" s="100">
        <v>40506</v>
      </c>
      <c r="I1029" s="97" t="s">
        <v>2526</v>
      </c>
    </row>
    <row r="1030" spans="1:9" ht="40.200000000000003">
      <c r="A1030">
        <v>1165</v>
      </c>
      <c r="B1030" s="97" t="s">
        <v>3070</v>
      </c>
      <c r="C1030" s="98" t="b">
        <v>1</v>
      </c>
      <c r="D1030" s="97" t="s">
        <v>717</v>
      </c>
      <c r="E1030" s="97" t="s">
        <v>3004</v>
      </c>
      <c r="F1030" s="98">
        <v>20</v>
      </c>
      <c r="G1030" s="99">
        <v>340000</v>
      </c>
      <c r="H1030" s="102">
        <v>40506</v>
      </c>
      <c r="I1030" s="97" t="s">
        <v>2526</v>
      </c>
    </row>
    <row r="1031" spans="1:9" ht="27">
      <c r="A1031">
        <v>1166</v>
      </c>
      <c r="B1031" s="97" t="s">
        <v>3071</v>
      </c>
      <c r="C1031" s="98" t="b">
        <v>1</v>
      </c>
      <c r="D1031" s="97" t="s">
        <v>684</v>
      </c>
      <c r="E1031" s="97" t="s">
        <v>3072</v>
      </c>
      <c r="F1031" s="98">
        <v>1</v>
      </c>
      <c r="G1031" s="99">
        <v>334974</v>
      </c>
      <c r="H1031" s="100">
        <v>39885</v>
      </c>
      <c r="I1031" s="97" t="s">
        <v>1229</v>
      </c>
    </row>
    <row r="1032" spans="1:9" ht="40.200000000000003">
      <c r="A1032">
        <v>1167</v>
      </c>
      <c r="B1032" s="97" t="s">
        <v>3073</v>
      </c>
      <c r="C1032" s="98" t="b">
        <v>1</v>
      </c>
      <c r="D1032" s="97" t="s">
        <v>681</v>
      </c>
      <c r="E1032" s="97" t="s">
        <v>3074</v>
      </c>
      <c r="F1032" s="98">
        <v>1</v>
      </c>
      <c r="G1032" s="99">
        <v>330000</v>
      </c>
      <c r="H1032" s="102">
        <v>39578</v>
      </c>
      <c r="I1032" s="97" t="s">
        <v>1211</v>
      </c>
    </row>
    <row r="1033" spans="1:9" ht="40.200000000000003">
      <c r="A1033">
        <v>1171</v>
      </c>
      <c r="B1033" s="97" t="s">
        <v>3075</v>
      </c>
      <c r="C1033" s="98" t="b">
        <v>1</v>
      </c>
      <c r="D1033" s="97" t="s">
        <v>717</v>
      </c>
      <c r="E1033" s="97" t="s">
        <v>3055</v>
      </c>
      <c r="F1033" s="98">
        <v>10</v>
      </c>
      <c r="G1033" s="99">
        <v>310000</v>
      </c>
      <c r="H1033" s="100">
        <v>40548</v>
      </c>
      <c r="I1033" s="97" t="s">
        <v>2189</v>
      </c>
    </row>
    <row r="1034" spans="1:9">
      <c r="A1034">
        <v>1172</v>
      </c>
      <c r="B1034" s="97" t="s">
        <v>3076</v>
      </c>
      <c r="C1034" s="98" t="b">
        <v>1</v>
      </c>
      <c r="D1034" s="97" t="s">
        <v>704</v>
      </c>
      <c r="E1034" s="97" t="s">
        <v>3077</v>
      </c>
      <c r="F1034" s="98">
        <v>1</v>
      </c>
      <c r="G1034" s="99">
        <v>307238</v>
      </c>
      <c r="H1034" s="100">
        <v>39038</v>
      </c>
      <c r="I1034" s="97" t="s">
        <v>1562</v>
      </c>
    </row>
    <row r="1035" spans="1:9" ht="27">
      <c r="A1035">
        <v>1173</v>
      </c>
      <c r="B1035" s="97" t="s">
        <v>3078</v>
      </c>
      <c r="C1035" s="98" t="b">
        <v>1</v>
      </c>
      <c r="D1035" s="97" t="s">
        <v>887</v>
      </c>
      <c r="E1035" s="97" t="s">
        <v>3079</v>
      </c>
      <c r="F1035" s="98">
        <v>190</v>
      </c>
      <c r="G1035" s="99">
        <v>305000</v>
      </c>
      <c r="H1035" s="100">
        <v>41375</v>
      </c>
      <c r="I1035" s="97" t="s">
        <v>2835</v>
      </c>
    </row>
    <row r="1036" spans="1:9" ht="27">
      <c r="A1036">
        <v>1174</v>
      </c>
      <c r="B1036" s="97" t="s">
        <v>3080</v>
      </c>
      <c r="C1036" s="98" t="b">
        <v>1</v>
      </c>
      <c r="D1036" s="97" t="s">
        <v>715</v>
      </c>
      <c r="E1036" s="97" t="s">
        <v>3081</v>
      </c>
      <c r="F1036" s="98">
        <v>1</v>
      </c>
      <c r="G1036" s="99">
        <v>300000</v>
      </c>
      <c r="H1036" s="100">
        <v>39975</v>
      </c>
      <c r="I1036" s="97" t="s">
        <v>2459</v>
      </c>
    </row>
    <row r="1037" spans="1:9" ht="27">
      <c r="A1037">
        <v>1175</v>
      </c>
      <c r="B1037" s="97" t="s">
        <v>3082</v>
      </c>
      <c r="C1037" s="98" t="b">
        <v>1</v>
      </c>
      <c r="D1037" s="97" t="s">
        <v>717</v>
      </c>
      <c r="E1037" s="97" t="s">
        <v>3083</v>
      </c>
      <c r="F1037" s="98">
        <v>10</v>
      </c>
      <c r="G1037" s="99">
        <v>300000</v>
      </c>
      <c r="H1037" s="100">
        <v>39577</v>
      </c>
      <c r="I1037" s="97" t="s">
        <v>2665</v>
      </c>
    </row>
    <row r="1038" spans="1:9">
      <c r="A1038">
        <v>1176</v>
      </c>
      <c r="B1038" s="97" t="s">
        <v>3084</v>
      </c>
      <c r="C1038" s="98" t="b">
        <v>1</v>
      </c>
      <c r="D1038" s="97" t="s">
        <v>717</v>
      </c>
      <c r="E1038" s="97" t="s">
        <v>3085</v>
      </c>
      <c r="F1038" s="98">
        <v>12</v>
      </c>
      <c r="G1038" s="99">
        <v>290000</v>
      </c>
      <c r="H1038" s="100">
        <v>39506</v>
      </c>
      <c r="I1038" s="97" t="s">
        <v>1957</v>
      </c>
    </row>
    <row r="1039" spans="1:9" ht="40.200000000000003">
      <c r="A1039">
        <v>1177</v>
      </c>
      <c r="B1039" s="97" t="s">
        <v>3086</v>
      </c>
      <c r="C1039" s="98" t="b">
        <v>1</v>
      </c>
      <c r="D1039" s="97" t="s">
        <v>717</v>
      </c>
      <c r="E1039" s="97" t="s">
        <v>3087</v>
      </c>
      <c r="F1039" s="98">
        <v>15</v>
      </c>
      <c r="G1039" s="99">
        <v>290000</v>
      </c>
      <c r="H1039" s="100">
        <v>40506</v>
      </c>
      <c r="I1039" s="97" t="s">
        <v>2526</v>
      </c>
    </row>
    <row r="1040" spans="1:9" ht="40.200000000000003">
      <c r="A1040">
        <v>1178</v>
      </c>
      <c r="B1040" s="97" t="s">
        <v>3088</v>
      </c>
      <c r="C1040" s="98" t="b">
        <v>1</v>
      </c>
      <c r="D1040" s="97" t="s">
        <v>717</v>
      </c>
      <c r="E1040" s="97" t="s">
        <v>3055</v>
      </c>
      <c r="F1040" s="98">
        <v>12</v>
      </c>
      <c r="G1040" s="99">
        <v>290000</v>
      </c>
      <c r="H1040" s="100">
        <v>40506</v>
      </c>
      <c r="I1040" s="97" t="s">
        <v>2526</v>
      </c>
    </row>
    <row r="1041" spans="1:9" ht="27">
      <c r="A1041">
        <v>1182</v>
      </c>
      <c r="B1041" s="97" t="s">
        <v>3089</v>
      </c>
      <c r="C1041" s="98" t="b">
        <v>1</v>
      </c>
      <c r="D1041" s="97" t="s">
        <v>887</v>
      </c>
      <c r="E1041" s="97" t="s">
        <v>3090</v>
      </c>
      <c r="F1041" s="98">
        <v>150</v>
      </c>
      <c r="G1041" s="99">
        <v>287430</v>
      </c>
      <c r="H1041" s="100">
        <v>40183</v>
      </c>
      <c r="I1041" s="97" t="s">
        <v>1130</v>
      </c>
    </row>
    <row r="1042" spans="1:9" ht="40.200000000000003">
      <c r="A1042">
        <v>1183</v>
      </c>
      <c r="B1042" s="97" t="s">
        <v>3091</v>
      </c>
      <c r="C1042" s="98" t="b">
        <v>1</v>
      </c>
      <c r="D1042" s="97" t="s">
        <v>887</v>
      </c>
      <c r="E1042" s="97" t="s">
        <v>3092</v>
      </c>
      <c r="F1042" s="98">
        <v>150</v>
      </c>
      <c r="G1042" s="99">
        <v>279300</v>
      </c>
      <c r="H1042" s="100">
        <v>40547</v>
      </c>
      <c r="I1042" s="97" t="s">
        <v>3093</v>
      </c>
    </row>
    <row r="1043" spans="1:9" ht="27">
      <c r="A1043">
        <v>1184</v>
      </c>
      <c r="B1043" s="97" t="s">
        <v>3094</v>
      </c>
      <c r="C1043" s="98" t="b">
        <v>1</v>
      </c>
      <c r="D1043" s="97" t="s">
        <v>717</v>
      </c>
      <c r="E1043" s="97" t="s">
        <v>3055</v>
      </c>
      <c r="F1043" s="98">
        <v>10</v>
      </c>
      <c r="G1043" s="99">
        <v>270000</v>
      </c>
      <c r="H1043" s="100">
        <v>39975</v>
      </c>
      <c r="I1043" s="97" t="s">
        <v>2459</v>
      </c>
    </row>
    <row r="1044" spans="1:9" ht="27">
      <c r="A1044">
        <v>1187</v>
      </c>
      <c r="B1044" s="97" t="s">
        <v>3095</v>
      </c>
      <c r="C1044" s="98" t="b">
        <v>1</v>
      </c>
      <c r="D1044" s="97" t="s">
        <v>887</v>
      </c>
      <c r="E1044" s="97" t="s">
        <v>3096</v>
      </c>
      <c r="F1044" s="98">
        <v>150</v>
      </c>
      <c r="G1044" s="99">
        <v>244734</v>
      </c>
      <c r="H1044" s="100">
        <v>39468</v>
      </c>
      <c r="I1044" s="97" t="s">
        <v>1130</v>
      </c>
    </row>
    <row r="1045" spans="1:9" ht="40.200000000000003">
      <c r="A1045">
        <v>1188</v>
      </c>
      <c r="B1045" s="97" t="s">
        <v>3097</v>
      </c>
      <c r="C1045" s="98" t="b">
        <v>1</v>
      </c>
      <c r="D1045" s="97" t="s">
        <v>717</v>
      </c>
      <c r="E1045" s="97" t="s">
        <v>646</v>
      </c>
      <c r="F1045" s="98">
        <v>10</v>
      </c>
      <c r="G1045" s="99">
        <v>240000</v>
      </c>
      <c r="H1045" s="102">
        <v>39883</v>
      </c>
      <c r="I1045" s="97" t="s">
        <v>2496</v>
      </c>
    </row>
    <row r="1046" spans="1:9" ht="40.200000000000003">
      <c r="A1046">
        <v>1189</v>
      </c>
      <c r="B1046" s="97" t="s">
        <v>3098</v>
      </c>
      <c r="C1046" s="98" t="b">
        <v>1</v>
      </c>
      <c r="D1046" s="97" t="s">
        <v>717</v>
      </c>
      <c r="E1046" s="97" t="s">
        <v>3099</v>
      </c>
      <c r="F1046" s="98">
        <v>24</v>
      </c>
      <c r="G1046" s="99">
        <v>240000</v>
      </c>
      <c r="H1046" s="100">
        <v>39809</v>
      </c>
      <c r="I1046" s="97" t="s">
        <v>2189</v>
      </c>
    </row>
    <row r="1047" spans="1:9" ht="40.200000000000003">
      <c r="A1047">
        <v>1190</v>
      </c>
      <c r="B1047" s="97" t="s">
        <v>3100</v>
      </c>
      <c r="C1047" s="98" t="b">
        <v>1</v>
      </c>
      <c r="D1047" s="97" t="s">
        <v>717</v>
      </c>
      <c r="E1047" s="97" t="s">
        <v>3101</v>
      </c>
      <c r="F1047" s="98">
        <v>10</v>
      </c>
      <c r="G1047" s="99">
        <v>240000</v>
      </c>
      <c r="H1047" s="100">
        <v>40861</v>
      </c>
      <c r="I1047" s="97" t="s">
        <v>2189</v>
      </c>
    </row>
    <row r="1048" spans="1:9">
      <c r="A1048">
        <v>1193</v>
      </c>
      <c r="B1048" s="97" t="s">
        <v>3102</v>
      </c>
      <c r="C1048" s="98" t="b">
        <v>1</v>
      </c>
      <c r="D1048" s="97" t="s">
        <v>682</v>
      </c>
      <c r="E1048" s="97" t="s">
        <v>3103</v>
      </c>
      <c r="F1048" s="98">
        <v>3</v>
      </c>
      <c r="G1048" s="99">
        <v>215244</v>
      </c>
      <c r="H1048" s="100">
        <v>38877</v>
      </c>
      <c r="I1048" s="97" t="s">
        <v>1271</v>
      </c>
    </row>
    <row r="1049" spans="1:9" ht="40.200000000000003">
      <c r="A1049">
        <v>1194</v>
      </c>
      <c r="B1049" s="97" t="s">
        <v>3104</v>
      </c>
      <c r="C1049" s="98" t="b">
        <v>1</v>
      </c>
      <c r="D1049" s="97" t="s">
        <v>717</v>
      </c>
      <c r="E1049" s="97" t="s">
        <v>3105</v>
      </c>
      <c r="F1049" s="98">
        <v>30</v>
      </c>
      <c r="G1049" s="99">
        <v>210000</v>
      </c>
      <c r="H1049" s="100">
        <v>39273</v>
      </c>
      <c r="I1049" s="97" t="s">
        <v>3106</v>
      </c>
    </row>
    <row r="1050" spans="1:9">
      <c r="A1050">
        <v>1205</v>
      </c>
      <c r="B1050" s="97" t="s">
        <v>3107</v>
      </c>
      <c r="C1050" s="98" t="b">
        <v>1</v>
      </c>
      <c r="D1050" s="97" t="s">
        <v>670</v>
      </c>
      <c r="E1050" s="97" t="s">
        <v>3108</v>
      </c>
      <c r="F1050" s="98">
        <v>1</v>
      </c>
      <c r="G1050" s="99">
        <v>160000</v>
      </c>
      <c r="H1050" s="100">
        <v>38898</v>
      </c>
      <c r="I1050" s="97" t="s">
        <v>1043</v>
      </c>
    </row>
    <row r="1051" spans="1:9">
      <c r="A1051">
        <v>1216</v>
      </c>
      <c r="B1051" s="97" t="s">
        <v>3109</v>
      </c>
      <c r="C1051" s="98" t="b">
        <v>1</v>
      </c>
      <c r="D1051" s="97" t="s">
        <v>717</v>
      </c>
      <c r="E1051" s="97" t="s">
        <v>3110</v>
      </c>
      <c r="F1051" s="98">
        <v>10</v>
      </c>
      <c r="G1051" s="99">
        <v>115000</v>
      </c>
      <c r="H1051" s="100">
        <v>39506</v>
      </c>
      <c r="I1051" s="97" t="s">
        <v>1957</v>
      </c>
    </row>
    <row r="1052" spans="1:9" ht="27">
      <c r="A1052">
        <v>1217</v>
      </c>
      <c r="B1052" s="97" t="s">
        <v>3111</v>
      </c>
      <c r="C1052" s="98" t="b">
        <v>1</v>
      </c>
      <c r="D1052" s="97" t="s">
        <v>717</v>
      </c>
      <c r="E1052" s="97" t="s">
        <v>3112</v>
      </c>
      <c r="F1052" s="98">
        <v>10</v>
      </c>
      <c r="G1052" s="99">
        <v>115000</v>
      </c>
      <c r="H1052" s="100">
        <v>39526</v>
      </c>
      <c r="I1052" s="97" t="s">
        <v>2665</v>
      </c>
    </row>
    <row r="1053" spans="1:9" ht="27">
      <c r="A1053">
        <v>1218</v>
      </c>
      <c r="B1053" s="97" t="s">
        <v>3113</v>
      </c>
      <c r="C1053" s="98" t="b">
        <v>1</v>
      </c>
      <c r="D1053" s="97" t="s">
        <v>717</v>
      </c>
      <c r="E1053" s="97" t="s">
        <v>3110</v>
      </c>
      <c r="F1053" s="98">
        <v>10</v>
      </c>
      <c r="G1053" s="99">
        <v>115000</v>
      </c>
      <c r="H1053" s="100">
        <v>39526</v>
      </c>
      <c r="I1053" s="97" t="s">
        <v>2665</v>
      </c>
    </row>
    <row r="1054" spans="1:9">
      <c r="A1054">
        <v>1219</v>
      </c>
      <c r="B1054" s="97" t="s">
        <v>3114</v>
      </c>
      <c r="C1054" s="98" t="b">
        <v>1</v>
      </c>
      <c r="D1054" s="97" t="s">
        <v>670</v>
      </c>
      <c r="E1054" s="97" t="s">
        <v>3115</v>
      </c>
      <c r="F1054" s="98">
        <v>1</v>
      </c>
      <c r="G1054" s="99">
        <v>111755</v>
      </c>
      <c r="H1054" s="100">
        <v>38855</v>
      </c>
      <c r="I1054" s="97" t="s">
        <v>1271</v>
      </c>
    </row>
    <row r="1055" spans="1:9">
      <c r="A1055">
        <v>1220</v>
      </c>
      <c r="B1055" s="97" t="s">
        <v>3116</v>
      </c>
      <c r="C1055" s="98" t="b">
        <v>1</v>
      </c>
      <c r="D1055" s="97" t="s">
        <v>670</v>
      </c>
      <c r="E1055" s="97" t="s">
        <v>3117</v>
      </c>
      <c r="F1055" s="98">
        <v>1</v>
      </c>
      <c r="G1055" s="99">
        <v>111608</v>
      </c>
      <c r="H1055" s="100">
        <v>38877</v>
      </c>
      <c r="I1055" s="97" t="s">
        <v>1271</v>
      </c>
    </row>
    <row r="1056" spans="1:9">
      <c r="A1056">
        <v>1222</v>
      </c>
      <c r="B1056" s="97" t="s">
        <v>3118</v>
      </c>
      <c r="C1056" s="98" t="b">
        <v>1</v>
      </c>
      <c r="D1056" s="97" t="s">
        <v>670</v>
      </c>
      <c r="E1056" s="97" t="s">
        <v>3119</v>
      </c>
      <c r="F1056" s="98">
        <v>1</v>
      </c>
      <c r="G1056" s="99">
        <v>111573</v>
      </c>
      <c r="H1056" s="100">
        <v>38770</v>
      </c>
      <c r="I1056" s="97" t="s">
        <v>2750</v>
      </c>
    </row>
    <row r="1057" spans="1:9">
      <c r="A1057">
        <v>1224</v>
      </c>
      <c r="B1057" s="97" t="s">
        <v>3120</v>
      </c>
      <c r="C1057" s="98" t="b">
        <v>1</v>
      </c>
      <c r="D1057" s="97" t="s">
        <v>717</v>
      </c>
      <c r="E1057" s="97" t="s">
        <v>3121</v>
      </c>
      <c r="F1057" s="98">
        <v>10</v>
      </c>
      <c r="G1057" s="99">
        <v>80000</v>
      </c>
      <c r="H1057" s="100">
        <v>39190</v>
      </c>
      <c r="I1057" s="97" t="s">
        <v>2640</v>
      </c>
    </row>
    <row r="1058" spans="1:9">
      <c r="A1058">
        <v>1227</v>
      </c>
      <c r="B1058" s="97" t="s">
        <v>3122</v>
      </c>
      <c r="C1058" s="98" t="b">
        <v>1</v>
      </c>
      <c r="D1058" s="97" t="s">
        <v>767</v>
      </c>
      <c r="E1058" s="97" t="s">
        <v>3123</v>
      </c>
      <c r="F1058" s="98">
        <v>2</v>
      </c>
      <c r="G1058" s="99">
        <v>23814</v>
      </c>
      <c r="H1058" s="100">
        <v>38561</v>
      </c>
      <c r="I1058" s="97" t="s">
        <v>2421</v>
      </c>
    </row>
    <row r="1059" spans="1:9" ht="27">
      <c r="A1059">
        <v>1228</v>
      </c>
      <c r="B1059" s="97" t="s">
        <v>3124</v>
      </c>
      <c r="C1059" s="98" t="b">
        <v>1</v>
      </c>
      <c r="D1059" s="97" t="s">
        <v>750</v>
      </c>
      <c r="E1059" s="97" t="s">
        <v>3125</v>
      </c>
      <c r="F1059" s="98">
        <v>1</v>
      </c>
      <c r="G1059" s="99">
        <v>5000</v>
      </c>
      <c r="H1059" s="100">
        <v>38491</v>
      </c>
      <c r="I1059" s="97" t="s">
        <v>1155</v>
      </c>
    </row>
    <row r="1060" spans="1:9">
      <c r="A1060">
        <v>1229</v>
      </c>
      <c r="B1060" s="97" t="s">
        <v>3126</v>
      </c>
      <c r="C1060" s="98" t="b">
        <v>1</v>
      </c>
      <c r="D1060" s="97" t="s">
        <v>698</v>
      </c>
      <c r="E1060" s="97" t="s">
        <v>3127</v>
      </c>
      <c r="F1060" s="98">
        <v>100</v>
      </c>
      <c r="G1060" s="99">
        <v>3700</v>
      </c>
      <c r="H1060" s="100">
        <v>38852</v>
      </c>
      <c r="I1060" s="97" t="s">
        <v>3128</v>
      </c>
    </row>
    <row r="1061" spans="1:9" ht="27">
      <c r="A1061">
        <v>1231</v>
      </c>
      <c r="B1061" s="97" t="s">
        <v>3129</v>
      </c>
      <c r="C1061" s="98" t="b">
        <v>1</v>
      </c>
      <c r="D1061" s="97" t="s">
        <v>911</v>
      </c>
      <c r="E1061" s="97" t="s">
        <v>3130</v>
      </c>
      <c r="F1061" s="98">
        <v>1</v>
      </c>
      <c r="G1061" s="99">
        <v>0</v>
      </c>
      <c r="H1061" s="101"/>
      <c r="I1061" s="97" t="s">
        <v>1043</v>
      </c>
    </row>
    <row r="1062" spans="1:9">
      <c r="A1062">
        <v>1232</v>
      </c>
      <c r="B1062" s="97" t="s">
        <v>3131</v>
      </c>
      <c r="C1062" s="98" t="b">
        <v>1</v>
      </c>
      <c r="D1062" s="97" t="s">
        <v>683</v>
      </c>
      <c r="E1062" s="97" t="s">
        <v>3132</v>
      </c>
      <c r="F1062" s="98">
        <v>1</v>
      </c>
      <c r="G1062" s="99">
        <v>0</v>
      </c>
      <c r="H1062" s="100">
        <v>37622</v>
      </c>
      <c r="I1062" s="97" t="s">
        <v>1043</v>
      </c>
    </row>
    <row r="1063" spans="1:9">
      <c r="A1063">
        <v>1233</v>
      </c>
      <c r="B1063" s="97" t="s">
        <v>3133</v>
      </c>
      <c r="C1063" s="98" t="b">
        <v>1</v>
      </c>
      <c r="D1063" s="97" t="s">
        <v>666</v>
      </c>
      <c r="E1063" s="97" t="s">
        <v>1043</v>
      </c>
      <c r="F1063" s="98">
        <v>1</v>
      </c>
      <c r="G1063" s="99">
        <v>0</v>
      </c>
      <c r="H1063" s="101"/>
      <c r="I1063" s="97" t="s">
        <v>1043</v>
      </c>
    </row>
    <row r="1064" spans="1:9">
      <c r="A1064">
        <v>1234</v>
      </c>
      <c r="B1064" s="97" t="s">
        <v>3134</v>
      </c>
      <c r="C1064" s="98" t="b">
        <v>1</v>
      </c>
      <c r="D1064" s="97" t="s">
        <v>1043</v>
      </c>
      <c r="E1064" s="97" t="s">
        <v>1043</v>
      </c>
      <c r="F1064" s="98">
        <v>1</v>
      </c>
      <c r="G1064" s="99">
        <v>0</v>
      </c>
      <c r="H1064" s="101"/>
      <c r="I1064" s="97" t="s">
        <v>1043</v>
      </c>
    </row>
    <row r="1065" spans="1:9">
      <c r="A1065">
        <v>1235</v>
      </c>
      <c r="B1065" s="97" t="s">
        <v>3135</v>
      </c>
      <c r="C1065" s="98" t="b">
        <v>1</v>
      </c>
      <c r="D1065" s="97" t="s">
        <v>680</v>
      </c>
      <c r="E1065" s="97" t="s">
        <v>1043</v>
      </c>
      <c r="F1065" s="98">
        <v>1</v>
      </c>
      <c r="G1065" s="99">
        <v>0</v>
      </c>
      <c r="H1065" s="101"/>
      <c r="I1065" s="97" t="s">
        <v>1043</v>
      </c>
    </row>
    <row r="1066" spans="1:9">
      <c r="A1066">
        <v>1236</v>
      </c>
      <c r="B1066" s="97" t="s">
        <v>3136</v>
      </c>
      <c r="C1066" s="98" t="b">
        <v>1</v>
      </c>
      <c r="D1066" s="97" t="s">
        <v>762</v>
      </c>
      <c r="E1066" s="97" t="s">
        <v>3045</v>
      </c>
      <c r="F1066" s="98">
        <v>1</v>
      </c>
      <c r="G1066" s="101"/>
      <c r="H1066" s="100">
        <v>41358</v>
      </c>
      <c r="I1066" s="97" t="s">
        <v>1043</v>
      </c>
    </row>
    <row r="1067" spans="1:9">
      <c r="A1067">
        <v>1237</v>
      </c>
      <c r="B1067" s="97" t="s">
        <v>3137</v>
      </c>
      <c r="C1067" s="98" t="b">
        <v>1</v>
      </c>
      <c r="D1067" s="97" t="s">
        <v>1043</v>
      </c>
      <c r="E1067" s="97" t="s">
        <v>1043</v>
      </c>
      <c r="F1067" s="98">
        <v>1</v>
      </c>
      <c r="G1067" s="101"/>
      <c r="H1067" s="101"/>
      <c r="I1067" s="97" t="s">
        <v>1043</v>
      </c>
    </row>
  </sheetData>
  <autoFilter ref="A1:I106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8"/>
  <sheetViews>
    <sheetView zoomScale="85" zoomScaleNormal="85" workbookViewId="0">
      <pane xSplit="6" ySplit="4" topLeftCell="G59" activePane="bottomRight" state="frozen"/>
      <selection pane="topRight" activeCell="E1" sqref="E1"/>
      <selection pane="bottomLeft" activeCell="A4" sqref="A4"/>
      <selection pane="bottomRight" activeCell="E58" sqref="E58:E63"/>
    </sheetView>
  </sheetViews>
  <sheetFormatPr defaultRowHeight="14.4"/>
  <cols>
    <col min="1" max="1" width="16" hidden="1" customWidth="1"/>
    <col min="2" max="2" width="12.33203125" customWidth="1"/>
    <col min="3" max="3" width="11.88671875" style="45" customWidth="1"/>
    <col min="4" max="4" width="10.6640625" style="45" bestFit="1" customWidth="1"/>
    <col min="5" max="5" width="40.33203125" style="1" bestFit="1" customWidth="1"/>
    <col min="6" max="6" width="32.6640625" style="1" bestFit="1" customWidth="1"/>
    <col min="7" max="7" width="24.109375" style="8" customWidth="1"/>
    <col min="8" max="8" width="21.109375" style="8" customWidth="1"/>
    <col min="9" max="9" width="13.33203125" style="8" bestFit="1" customWidth="1"/>
    <col min="10" max="10" width="9.88671875" style="8" bestFit="1" customWidth="1"/>
    <col min="11" max="11" width="19.33203125" style="8" customWidth="1"/>
    <col min="12" max="12" width="14.33203125" style="8" bestFit="1" customWidth="1"/>
    <col min="13" max="13" width="9.33203125" style="8" bestFit="1" customWidth="1"/>
    <col min="14" max="14" width="34.6640625" style="7" bestFit="1" customWidth="1"/>
  </cols>
  <sheetData>
    <row r="1" spans="1:14">
      <c r="G1" s="144" t="s">
        <v>481</v>
      </c>
      <c r="H1" s="144"/>
      <c r="I1" s="144"/>
      <c r="J1" s="144"/>
      <c r="K1" s="144"/>
      <c r="L1" s="8" t="s">
        <v>482</v>
      </c>
      <c r="M1" s="8" t="s">
        <v>483</v>
      </c>
    </row>
    <row r="2" spans="1:14">
      <c r="A2" s="5" t="s">
        <v>955</v>
      </c>
      <c r="B2" s="5" t="s">
        <v>0</v>
      </c>
      <c r="C2" s="46" t="s">
        <v>1</v>
      </c>
      <c r="D2" s="49" t="s">
        <v>506</v>
      </c>
      <c r="E2" s="142" t="s">
        <v>6</v>
      </c>
      <c r="F2" s="143"/>
      <c r="G2" s="142" t="s">
        <v>2</v>
      </c>
      <c r="H2" s="145"/>
      <c r="I2" s="145"/>
      <c r="J2" s="143"/>
      <c r="K2" s="146" t="s">
        <v>3</v>
      </c>
      <c r="L2" s="142" t="s">
        <v>4</v>
      </c>
      <c r="M2" s="143"/>
      <c r="N2" s="10" t="s">
        <v>5</v>
      </c>
    </row>
    <row r="3" spans="1:14" ht="30" customHeight="1">
      <c r="A3" s="140" t="s">
        <v>447</v>
      </c>
      <c r="B3" s="140"/>
      <c r="C3" s="141"/>
      <c r="D3" s="41"/>
      <c r="E3" s="6" t="s">
        <v>13</v>
      </c>
      <c r="F3" s="6" t="s">
        <v>14</v>
      </c>
      <c r="G3" s="6" t="s">
        <v>7</v>
      </c>
      <c r="H3" s="6" t="s">
        <v>8</v>
      </c>
      <c r="I3" s="6" t="s">
        <v>9</v>
      </c>
      <c r="J3" s="6" t="s">
        <v>10</v>
      </c>
      <c r="K3" s="147"/>
      <c r="L3" s="11" t="s">
        <v>11</v>
      </c>
      <c r="M3" s="6" t="s">
        <v>12</v>
      </c>
      <c r="N3" s="6"/>
    </row>
    <row r="4" spans="1:14">
      <c r="B4" s="2"/>
      <c r="C4" s="47"/>
      <c r="D4" s="47"/>
      <c r="E4" s="3"/>
      <c r="F4" s="3"/>
      <c r="G4" s="9">
        <v>1</v>
      </c>
      <c r="H4" s="9">
        <v>2</v>
      </c>
      <c r="I4" s="9">
        <v>3</v>
      </c>
      <c r="J4" s="9">
        <v>4</v>
      </c>
      <c r="K4" s="9">
        <v>5</v>
      </c>
      <c r="L4" s="9">
        <v>6</v>
      </c>
      <c r="M4" s="9">
        <v>7</v>
      </c>
      <c r="N4" s="6"/>
    </row>
    <row r="5" spans="1:14" ht="29.25" customHeight="1">
      <c r="B5" s="2" t="s">
        <v>311</v>
      </c>
      <c r="C5" s="47" t="s">
        <v>139</v>
      </c>
      <c r="D5" s="47"/>
      <c r="E5" s="3" t="s">
        <v>663</v>
      </c>
      <c r="F5" s="3"/>
      <c r="G5" s="121"/>
      <c r="H5" s="121"/>
      <c r="I5" s="121"/>
      <c r="J5" s="121"/>
      <c r="K5" s="121"/>
      <c r="L5" s="121"/>
      <c r="M5" s="121"/>
      <c r="N5" s="122"/>
    </row>
    <row r="6" spans="1:14" ht="29.25" customHeight="1">
      <c r="B6" s="2" t="s">
        <v>664</v>
      </c>
      <c r="C6" s="47" t="s">
        <v>139</v>
      </c>
      <c r="D6" s="47"/>
      <c r="E6" s="3" t="s">
        <v>3152</v>
      </c>
      <c r="F6" s="3"/>
      <c r="G6" s="121"/>
      <c r="H6" s="121"/>
      <c r="I6" s="121"/>
      <c r="J6" s="121"/>
      <c r="K6" s="121"/>
      <c r="L6" s="121"/>
      <c r="M6" s="121"/>
      <c r="N6" s="122"/>
    </row>
    <row r="7" spans="1:14" ht="29.25" customHeight="1">
      <c r="B7" s="2" t="s">
        <v>666</v>
      </c>
      <c r="C7" s="47" t="s">
        <v>139</v>
      </c>
      <c r="D7" s="47"/>
      <c r="E7" s="3" t="s">
        <v>667</v>
      </c>
      <c r="F7" s="3"/>
      <c r="G7" s="121"/>
      <c r="H7" s="121"/>
      <c r="I7" s="121"/>
      <c r="J7" s="121"/>
      <c r="K7" s="121"/>
      <c r="L7" s="121"/>
      <c r="M7" s="121"/>
      <c r="N7" s="122"/>
    </row>
    <row r="8" spans="1:14" ht="29.25" customHeight="1">
      <c r="B8" s="2" t="s">
        <v>678</v>
      </c>
      <c r="C8" s="47" t="s">
        <v>139</v>
      </c>
      <c r="D8" s="47"/>
      <c r="E8" s="3" t="s">
        <v>679</v>
      </c>
      <c r="F8" s="3"/>
      <c r="G8" s="121"/>
      <c r="H8" s="121"/>
      <c r="I8" s="121"/>
      <c r="J8" s="121"/>
      <c r="K8" s="121"/>
      <c r="L8" s="121"/>
      <c r="M8" s="121"/>
      <c r="N8" s="122"/>
    </row>
    <row r="9" spans="1:14" ht="29.25" customHeight="1">
      <c r="B9" s="2" t="s">
        <v>686</v>
      </c>
      <c r="C9" s="47" t="s">
        <v>139</v>
      </c>
      <c r="D9" s="47"/>
      <c r="E9" s="3" t="s">
        <v>31</v>
      </c>
      <c r="F9" s="3"/>
      <c r="G9" s="121"/>
      <c r="H9" s="121"/>
      <c r="I9" s="121"/>
      <c r="J9" s="121"/>
      <c r="K9" s="121"/>
      <c r="L9" s="121"/>
      <c r="M9" s="121"/>
      <c r="N9" s="122"/>
    </row>
    <row r="10" spans="1:14" ht="29.25" customHeight="1">
      <c r="B10" s="2" t="s">
        <v>687</v>
      </c>
      <c r="C10" s="47" t="s">
        <v>139</v>
      </c>
      <c r="D10" s="47"/>
      <c r="E10" s="3" t="s">
        <v>688</v>
      </c>
      <c r="F10" s="3"/>
      <c r="G10" s="121"/>
      <c r="H10" s="121"/>
      <c r="I10" s="121"/>
      <c r="J10" s="121"/>
      <c r="K10" s="121"/>
      <c r="L10" s="121"/>
      <c r="M10" s="121"/>
      <c r="N10" s="122"/>
    </row>
    <row r="11" spans="1:14" ht="29.25" customHeight="1">
      <c r="B11" s="2" t="s">
        <v>689</v>
      </c>
      <c r="C11" s="47" t="s">
        <v>139</v>
      </c>
      <c r="D11" s="47"/>
      <c r="E11" s="3" t="s">
        <v>690</v>
      </c>
      <c r="F11" s="3"/>
      <c r="G11" s="121"/>
      <c r="H11" s="121"/>
      <c r="I11" s="121"/>
      <c r="J11" s="121"/>
      <c r="K11" s="121"/>
      <c r="L11" s="121"/>
      <c r="M11" s="121"/>
      <c r="N11" s="122"/>
    </row>
    <row r="12" spans="1:14" ht="29.25" customHeight="1">
      <c r="B12" s="2" t="s">
        <v>700</v>
      </c>
      <c r="C12" s="47" t="s">
        <v>139</v>
      </c>
      <c r="D12" s="47"/>
      <c r="E12" s="3" t="s">
        <v>701</v>
      </c>
      <c r="F12" s="3"/>
      <c r="G12" s="121"/>
      <c r="H12" s="121"/>
      <c r="I12" s="121"/>
      <c r="J12" s="121"/>
      <c r="K12" s="121"/>
      <c r="L12" s="121"/>
      <c r="M12" s="121"/>
      <c r="N12" s="122"/>
    </row>
    <row r="13" spans="1:14" ht="29.25" customHeight="1">
      <c r="B13" s="2" t="s">
        <v>706</v>
      </c>
      <c r="C13" s="47" t="s">
        <v>139</v>
      </c>
      <c r="D13" s="47"/>
      <c r="E13" s="3" t="s">
        <v>3153</v>
      </c>
      <c r="F13" s="3"/>
      <c r="G13" s="121"/>
      <c r="H13" s="121"/>
      <c r="I13" s="121"/>
      <c r="J13" s="121"/>
      <c r="K13" s="121"/>
      <c r="L13" s="121"/>
      <c r="M13" s="121"/>
      <c r="N13" s="122"/>
    </row>
    <row r="14" spans="1:14" ht="29.25" customHeight="1">
      <c r="B14" s="2" t="s">
        <v>708</v>
      </c>
      <c r="C14" s="47" t="s">
        <v>139</v>
      </c>
      <c r="D14" s="47"/>
      <c r="E14" s="3" t="s">
        <v>709</v>
      </c>
      <c r="F14" s="3"/>
      <c r="G14" s="121"/>
      <c r="H14" s="121"/>
      <c r="I14" s="121"/>
      <c r="J14" s="121"/>
      <c r="K14" s="121"/>
      <c r="L14" s="121"/>
      <c r="M14" s="121"/>
      <c r="N14" s="122"/>
    </row>
    <row r="15" spans="1:14" ht="29.25" customHeight="1">
      <c r="B15" s="2" t="s">
        <v>710</v>
      </c>
      <c r="C15" s="47" t="s">
        <v>139</v>
      </c>
      <c r="D15" s="47"/>
      <c r="E15" s="3" t="s">
        <v>711</v>
      </c>
      <c r="F15" s="3"/>
      <c r="G15" s="121"/>
      <c r="H15" s="121"/>
      <c r="I15" s="121"/>
      <c r="J15" s="121"/>
      <c r="K15" s="121"/>
      <c r="L15" s="121"/>
      <c r="M15" s="121"/>
      <c r="N15" s="122"/>
    </row>
    <row r="16" spans="1:14" ht="29.25" customHeight="1">
      <c r="B16" s="2" t="s">
        <v>712</v>
      </c>
      <c r="C16" s="47" t="s">
        <v>139</v>
      </c>
      <c r="D16" s="47"/>
      <c r="E16" s="3" t="s">
        <v>713</v>
      </c>
      <c r="F16" s="3"/>
      <c r="G16" s="121"/>
      <c r="H16" s="121"/>
      <c r="I16" s="121"/>
      <c r="J16" s="121"/>
      <c r="K16" s="121"/>
      <c r="L16" s="121"/>
      <c r="M16" s="121"/>
      <c r="N16" s="122"/>
    </row>
    <row r="17" spans="2:14" ht="29.25" customHeight="1">
      <c r="B17" s="2" t="s">
        <v>718</v>
      </c>
      <c r="C17" s="47" t="s">
        <v>139</v>
      </c>
      <c r="D17" s="47"/>
      <c r="E17" s="3" t="s">
        <v>73</v>
      </c>
      <c r="F17" s="3"/>
      <c r="G17" s="121"/>
      <c r="H17" s="121"/>
      <c r="I17" s="121"/>
      <c r="J17" s="121"/>
      <c r="K17" s="121"/>
      <c r="L17" s="121"/>
      <c r="M17" s="121"/>
      <c r="N17" s="122"/>
    </row>
    <row r="18" spans="2:14" ht="29.25" customHeight="1">
      <c r="B18" s="2" t="s">
        <v>720</v>
      </c>
      <c r="C18" s="47" t="s">
        <v>139</v>
      </c>
      <c r="D18" s="47"/>
      <c r="E18" s="3" t="s">
        <v>79</v>
      </c>
      <c r="F18" s="3"/>
      <c r="G18" s="121"/>
      <c r="H18" s="121"/>
      <c r="I18" s="121"/>
      <c r="J18" s="121"/>
      <c r="K18" s="121"/>
      <c r="L18" s="121"/>
      <c r="M18" s="121"/>
      <c r="N18" s="122"/>
    </row>
    <row r="19" spans="2:14" ht="29.25" customHeight="1">
      <c r="B19" s="2" t="s">
        <v>721</v>
      </c>
      <c r="C19" s="47" t="s">
        <v>139</v>
      </c>
      <c r="D19" s="47"/>
      <c r="E19" s="3" t="s">
        <v>995</v>
      </c>
      <c r="F19" s="3"/>
      <c r="G19" s="121"/>
      <c r="H19" s="121"/>
      <c r="I19" s="121"/>
      <c r="J19" s="121"/>
      <c r="K19" s="121"/>
      <c r="L19" s="121"/>
      <c r="M19" s="121"/>
      <c r="N19" s="122"/>
    </row>
    <row r="20" spans="2:14" ht="29.25" customHeight="1">
      <c r="B20" s="2" t="s">
        <v>722</v>
      </c>
      <c r="C20" s="47" t="s">
        <v>139</v>
      </c>
      <c r="D20" s="47"/>
      <c r="E20" s="3" t="s">
        <v>3154</v>
      </c>
      <c r="F20" s="3"/>
      <c r="G20" s="121"/>
      <c r="H20" s="121"/>
      <c r="I20" s="121"/>
      <c r="J20" s="121"/>
      <c r="K20" s="121"/>
      <c r="L20" s="121"/>
      <c r="M20" s="121"/>
      <c r="N20" s="122"/>
    </row>
    <row r="21" spans="2:14" ht="29.25" customHeight="1">
      <c r="B21" s="2" t="s">
        <v>724</v>
      </c>
      <c r="C21" s="47" t="s">
        <v>139</v>
      </c>
      <c r="D21" s="47"/>
      <c r="E21" s="3" t="s">
        <v>3155</v>
      </c>
      <c r="F21" s="3"/>
      <c r="G21" s="121"/>
      <c r="H21" s="121"/>
      <c r="I21" s="121"/>
      <c r="J21" s="121"/>
      <c r="K21" s="121"/>
      <c r="L21" s="121"/>
      <c r="M21" s="121"/>
      <c r="N21" s="122"/>
    </row>
    <row r="22" spans="2:14" ht="29.25" customHeight="1">
      <c r="B22" s="2" t="s">
        <v>726</v>
      </c>
      <c r="C22" s="47" t="s">
        <v>139</v>
      </c>
      <c r="D22" s="47"/>
      <c r="E22" s="3" t="s">
        <v>3156</v>
      </c>
      <c r="F22" s="3"/>
      <c r="G22" s="121"/>
      <c r="H22" s="121"/>
      <c r="I22" s="121"/>
      <c r="J22" s="121"/>
      <c r="K22" s="121"/>
      <c r="L22" s="121"/>
      <c r="M22" s="121"/>
      <c r="N22" s="122"/>
    </row>
    <row r="23" spans="2:14" ht="29.25" customHeight="1">
      <c r="B23" s="2" t="s">
        <v>727</v>
      </c>
      <c r="C23" s="47" t="s">
        <v>139</v>
      </c>
      <c r="D23" s="47"/>
      <c r="E23" s="3" t="s">
        <v>91</v>
      </c>
      <c r="F23" s="3"/>
      <c r="G23" s="121"/>
      <c r="H23" s="121"/>
      <c r="I23" s="121"/>
      <c r="J23" s="121"/>
      <c r="K23" s="121"/>
      <c r="L23" s="121"/>
      <c r="M23" s="121"/>
      <c r="N23" s="122"/>
    </row>
    <row r="24" spans="2:14" ht="29.25" customHeight="1">
      <c r="B24" s="2" t="s">
        <v>728</v>
      </c>
      <c r="C24" s="47" t="s">
        <v>139</v>
      </c>
      <c r="D24" s="47"/>
      <c r="E24" s="3" t="s">
        <v>94</v>
      </c>
      <c r="F24" s="3"/>
      <c r="G24" s="121"/>
      <c r="H24" s="121"/>
      <c r="I24" s="121"/>
      <c r="J24" s="121"/>
      <c r="K24" s="121"/>
      <c r="L24" s="121"/>
      <c r="M24" s="121"/>
      <c r="N24" s="122"/>
    </row>
    <row r="25" spans="2:14" ht="29.25" customHeight="1">
      <c r="B25" s="2" t="s">
        <v>729</v>
      </c>
      <c r="C25" s="47" t="s">
        <v>139</v>
      </c>
      <c r="D25" s="47"/>
      <c r="E25" s="3" t="s">
        <v>730</v>
      </c>
      <c r="F25" s="3"/>
      <c r="G25" s="121"/>
      <c r="H25" s="121"/>
      <c r="I25" s="121"/>
      <c r="J25" s="121"/>
      <c r="K25" s="121"/>
      <c r="L25" s="121"/>
      <c r="M25" s="121"/>
      <c r="N25" s="122"/>
    </row>
    <row r="26" spans="2:14" ht="29.25" customHeight="1">
      <c r="B26" s="2" t="s">
        <v>731</v>
      </c>
      <c r="C26" s="47" t="s">
        <v>139</v>
      </c>
      <c r="D26" s="47"/>
      <c r="E26" s="3" t="s">
        <v>3157</v>
      </c>
      <c r="F26" s="3"/>
      <c r="G26" s="121"/>
      <c r="H26" s="121"/>
      <c r="I26" s="121"/>
      <c r="J26" s="121"/>
      <c r="K26" s="121"/>
      <c r="L26" s="121"/>
      <c r="M26" s="121"/>
      <c r="N26" s="122"/>
    </row>
    <row r="27" spans="2:14" ht="29.25" customHeight="1">
      <c r="B27" s="2" t="s">
        <v>732</v>
      </c>
      <c r="C27" s="47" t="s">
        <v>139</v>
      </c>
      <c r="D27" s="47"/>
      <c r="E27" s="3" t="s">
        <v>733</v>
      </c>
      <c r="F27" s="3"/>
      <c r="G27" s="121"/>
      <c r="H27" s="121"/>
      <c r="I27" s="121"/>
      <c r="J27" s="121"/>
      <c r="K27" s="121"/>
      <c r="L27" s="121"/>
      <c r="M27" s="121"/>
      <c r="N27" s="122"/>
    </row>
    <row r="28" spans="2:14" ht="29.25" customHeight="1">
      <c r="B28" s="2" t="s">
        <v>734</v>
      </c>
      <c r="C28" s="47" t="s">
        <v>139</v>
      </c>
      <c r="D28" s="47"/>
      <c r="E28" s="3" t="s">
        <v>272</v>
      </c>
      <c r="F28" s="3"/>
      <c r="G28" s="121"/>
      <c r="H28" s="121"/>
      <c r="I28" s="121"/>
      <c r="J28" s="121"/>
      <c r="K28" s="121"/>
      <c r="L28" s="121"/>
      <c r="M28" s="121"/>
      <c r="N28" s="122"/>
    </row>
    <row r="29" spans="2:14" ht="29.25" customHeight="1">
      <c r="B29" s="2" t="s">
        <v>735</v>
      </c>
      <c r="C29" s="47" t="s">
        <v>139</v>
      </c>
      <c r="D29" s="47"/>
      <c r="E29" s="3" t="s">
        <v>736</v>
      </c>
      <c r="F29" s="3"/>
      <c r="G29" s="121"/>
      <c r="H29" s="121"/>
      <c r="I29" s="121"/>
      <c r="J29" s="121"/>
      <c r="K29" s="121"/>
      <c r="L29" s="121"/>
      <c r="M29" s="121"/>
      <c r="N29" s="122"/>
    </row>
    <row r="30" spans="2:14" ht="29.25" customHeight="1">
      <c r="B30" s="2" t="s">
        <v>737</v>
      </c>
      <c r="C30" s="47" t="s">
        <v>139</v>
      </c>
      <c r="D30" s="47"/>
      <c r="E30" s="3" t="s">
        <v>3158</v>
      </c>
      <c r="F30" s="3"/>
      <c r="G30" s="121"/>
      <c r="H30" s="121"/>
      <c r="I30" s="121"/>
      <c r="J30" s="121"/>
      <c r="K30" s="121"/>
      <c r="L30" s="121"/>
      <c r="M30" s="121"/>
      <c r="N30" s="122"/>
    </row>
    <row r="31" spans="2:14" ht="29.25" customHeight="1">
      <c r="B31" s="2" t="s">
        <v>738</v>
      </c>
      <c r="C31" s="47" t="s">
        <v>139</v>
      </c>
      <c r="D31" s="47"/>
      <c r="E31" s="3" t="s">
        <v>739</v>
      </c>
      <c r="F31" s="3"/>
      <c r="G31" s="121"/>
      <c r="H31" s="121"/>
      <c r="I31" s="121"/>
      <c r="J31" s="121"/>
      <c r="K31" s="121"/>
      <c r="L31" s="121"/>
      <c r="M31" s="121"/>
      <c r="N31" s="122"/>
    </row>
    <row r="32" spans="2:14" ht="29.25" customHeight="1">
      <c r="B32" s="2" t="s">
        <v>740</v>
      </c>
      <c r="C32" s="47" t="s">
        <v>139</v>
      </c>
      <c r="D32" s="47"/>
      <c r="E32" s="3" t="s">
        <v>741</v>
      </c>
      <c r="F32" s="3"/>
      <c r="G32" s="121"/>
      <c r="H32" s="121"/>
      <c r="I32" s="121"/>
      <c r="J32" s="121"/>
      <c r="K32" s="121"/>
      <c r="L32" s="121"/>
      <c r="M32" s="121"/>
      <c r="N32" s="122"/>
    </row>
    <row r="33" spans="2:14" ht="29.25" customHeight="1">
      <c r="B33" s="2" t="s">
        <v>742</v>
      </c>
      <c r="C33" s="47" t="s">
        <v>139</v>
      </c>
      <c r="D33" s="47"/>
      <c r="E33" s="3" t="s">
        <v>743</v>
      </c>
      <c r="F33" s="3"/>
      <c r="G33" s="121"/>
      <c r="H33" s="121"/>
      <c r="I33" s="121"/>
      <c r="J33" s="121"/>
      <c r="K33" s="121"/>
      <c r="L33" s="121"/>
      <c r="M33" s="121"/>
      <c r="N33" s="122"/>
    </row>
    <row r="34" spans="2:14" ht="29.25" customHeight="1">
      <c r="B34" s="2" t="s">
        <v>744</v>
      </c>
      <c r="C34" s="47" t="s">
        <v>139</v>
      </c>
      <c r="D34" s="47"/>
      <c r="E34" s="3" t="s">
        <v>745</v>
      </c>
      <c r="F34" s="3"/>
      <c r="G34" s="121"/>
      <c r="H34" s="121"/>
      <c r="I34" s="121"/>
      <c r="J34" s="121"/>
      <c r="K34" s="121"/>
      <c r="L34" s="121"/>
      <c r="M34" s="121"/>
      <c r="N34" s="122"/>
    </row>
    <row r="35" spans="2:14" ht="29.25" customHeight="1">
      <c r="B35" s="2" t="s">
        <v>746</v>
      </c>
      <c r="C35" s="47" t="s">
        <v>139</v>
      </c>
      <c r="D35" s="47"/>
      <c r="E35" s="3" t="s">
        <v>3159</v>
      </c>
      <c r="F35" s="3"/>
      <c r="G35" s="121"/>
      <c r="H35" s="121"/>
      <c r="I35" s="121"/>
      <c r="J35" s="121"/>
      <c r="K35" s="121"/>
      <c r="L35" s="121"/>
      <c r="M35" s="121"/>
      <c r="N35" s="122"/>
    </row>
    <row r="36" spans="2:14" ht="29.25" customHeight="1">
      <c r="B36" s="2" t="s">
        <v>751</v>
      </c>
      <c r="C36" s="47" t="s">
        <v>139</v>
      </c>
      <c r="D36" s="47"/>
      <c r="E36" s="3" t="s">
        <v>752</v>
      </c>
      <c r="F36" s="3"/>
      <c r="G36" s="121"/>
      <c r="H36" s="121"/>
      <c r="I36" s="121"/>
      <c r="J36" s="121"/>
      <c r="K36" s="121"/>
      <c r="L36" s="121"/>
      <c r="M36" s="121"/>
      <c r="N36" s="122"/>
    </row>
    <row r="37" spans="2:14" ht="29.25" customHeight="1">
      <c r="B37" s="2" t="s">
        <v>755</v>
      </c>
      <c r="C37" s="47" t="s">
        <v>139</v>
      </c>
      <c r="D37" s="47"/>
      <c r="E37" s="3" t="s">
        <v>3160</v>
      </c>
      <c r="F37" s="3"/>
      <c r="G37" s="121"/>
      <c r="H37" s="121"/>
      <c r="I37" s="121"/>
      <c r="J37" s="121"/>
      <c r="K37" s="121"/>
      <c r="L37" s="121"/>
      <c r="M37" s="121"/>
      <c r="N37" s="122"/>
    </row>
    <row r="38" spans="2:14" ht="29.25" customHeight="1">
      <c r="B38" s="2" t="s">
        <v>760</v>
      </c>
      <c r="C38" s="47" t="s">
        <v>139</v>
      </c>
      <c r="D38" s="47"/>
      <c r="E38" s="3" t="s">
        <v>761</v>
      </c>
      <c r="F38" s="3"/>
      <c r="G38" s="121"/>
      <c r="H38" s="121"/>
      <c r="I38" s="121"/>
      <c r="J38" s="121"/>
      <c r="K38" s="121"/>
      <c r="L38" s="121"/>
      <c r="M38" s="121"/>
      <c r="N38" s="122"/>
    </row>
    <row r="39" spans="2:14" ht="29.25" customHeight="1">
      <c r="B39" s="2" t="s">
        <v>765</v>
      </c>
      <c r="C39" s="47" t="s">
        <v>139</v>
      </c>
      <c r="D39" s="47"/>
      <c r="E39" s="3" t="s">
        <v>137</v>
      </c>
      <c r="F39" s="3"/>
      <c r="G39" s="121"/>
      <c r="H39" s="121"/>
      <c r="I39" s="121"/>
      <c r="J39" s="121"/>
      <c r="K39" s="121"/>
      <c r="L39" s="121"/>
      <c r="M39" s="121"/>
      <c r="N39" s="122"/>
    </row>
    <row r="40" spans="2:14" ht="29.25" customHeight="1">
      <c r="B40" s="2" t="s">
        <v>766</v>
      </c>
      <c r="C40" s="47" t="s">
        <v>139</v>
      </c>
      <c r="D40" s="47"/>
      <c r="E40" s="3" t="s">
        <v>142</v>
      </c>
      <c r="F40" s="3"/>
      <c r="G40" s="121"/>
      <c r="H40" s="121"/>
      <c r="I40" s="121"/>
      <c r="J40" s="121"/>
      <c r="K40" s="121"/>
      <c r="L40" s="121"/>
      <c r="M40" s="121"/>
      <c r="N40" s="122"/>
    </row>
    <row r="41" spans="2:14" ht="29.25" customHeight="1">
      <c r="B41" s="2" t="s">
        <v>769</v>
      </c>
      <c r="C41" s="47" t="s">
        <v>139</v>
      </c>
      <c r="D41" s="47"/>
      <c r="E41" s="3" t="s">
        <v>770</v>
      </c>
      <c r="F41" s="3"/>
      <c r="G41" s="121"/>
      <c r="H41" s="121"/>
      <c r="I41" s="121"/>
      <c r="J41" s="121"/>
      <c r="K41" s="121"/>
      <c r="L41" s="121"/>
      <c r="M41" s="121"/>
      <c r="N41" s="122"/>
    </row>
    <row r="42" spans="2:14" ht="29.25" customHeight="1">
      <c r="B42" s="2" t="s">
        <v>772</v>
      </c>
      <c r="C42" s="47" t="s">
        <v>139</v>
      </c>
      <c r="D42" s="47"/>
      <c r="E42" s="3" t="s">
        <v>148</v>
      </c>
      <c r="F42" s="3"/>
      <c r="G42" s="121"/>
      <c r="H42" s="121"/>
      <c r="I42" s="121"/>
      <c r="J42" s="121"/>
      <c r="K42" s="121"/>
      <c r="L42" s="121"/>
      <c r="M42" s="121"/>
      <c r="N42" s="122"/>
    </row>
    <row r="43" spans="2:14" ht="29.25" customHeight="1">
      <c r="B43" s="2" t="s">
        <v>773</v>
      </c>
      <c r="C43" s="47" t="s">
        <v>139</v>
      </c>
      <c r="D43" s="47"/>
      <c r="E43" s="3" t="s">
        <v>151</v>
      </c>
      <c r="F43" s="3"/>
      <c r="G43" s="121"/>
      <c r="H43" s="121"/>
      <c r="I43" s="121"/>
      <c r="J43" s="121"/>
      <c r="K43" s="121"/>
      <c r="L43" s="121"/>
      <c r="M43" s="121"/>
      <c r="N43" s="122"/>
    </row>
    <row r="44" spans="2:14" ht="29.25" customHeight="1">
      <c r="B44" s="2" t="s">
        <v>774</v>
      </c>
      <c r="C44" s="47" t="s">
        <v>139</v>
      </c>
      <c r="D44" s="47"/>
      <c r="E44" s="3" t="s">
        <v>775</v>
      </c>
      <c r="F44" s="3"/>
      <c r="G44" s="121"/>
      <c r="H44" s="121"/>
      <c r="I44" s="121"/>
      <c r="J44" s="121"/>
      <c r="K44" s="121"/>
      <c r="L44" s="121"/>
      <c r="M44" s="121"/>
      <c r="N44" s="122"/>
    </row>
    <row r="45" spans="2:14" ht="29.25" customHeight="1">
      <c r="B45" s="2" t="s">
        <v>776</v>
      </c>
      <c r="C45" s="47" t="s">
        <v>139</v>
      </c>
      <c r="D45" s="47"/>
      <c r="E45" s="3" t="s">
        <v>3161</v>
      </c>
      <c r="F45" s="3"/>
      <c r="G45" s="121"/>
      <c r="H45" s="121"/>
      <c r="I45" s="121"/>
      <c r="J45" s="121"/>
      <c r="K45" s="121"/>
      <c r="L45" s="121"/>
      <c r="M45" s="121"/>
      <c r="N45" s="122"/>
    </row>
    <row r="46" spans="2:14" ht="29.25" customHeight="1">
      <c r="B46" s="2" t="s">
        <v>778</v>
      </c>
      <c r="C46" s="47" t="s">
        <v>139</v>
      </c>
      <c r="D46" s="47"/>
      <c r="E46" s="3"/>
      <c r="F46" s="3"/>
      <c r="G46" s="121"/>
      <c r="H46" s="121"/>
      <c r="I46" s="121"/>
      <c r="J46" s="121"/>
      <c r="K46" s="121"/>
      <c r="L46" s="121"/>
      <c r="M46" s="121"/>
      <c r="N46" s="122"/>
    </row>
    <row r="47" spans="2:14" ht="29.25" customHeight="1">
      <c r="B47" s="2"/>
      <c r="C47" s="47" t="s">
        <v>139</v>
      </c>
      <c r="D47" s="47"/>
      <c r="E47" s="3"/>
      <c r="F47" s="3"/>
      <c r="G47" s="121"/>
      <c r="H47" s="121"/>
      <c r="I47" s="121"/>
      <c r="J47" s="121"/>
      <c r="K47" s="121"/>
      <c r="L47" s="121"/>
      <c r="M47" s="121"/>
      <c r="N47" s="122"/>
    </row>
    <row r="48" spans="2:14" ht="29.25" customHeight="1">
      <c r="B48" s="2"/>
      <c r="C48" s="47" t="s">
        <v>139</v>
      </c>
      <c r="D48" s="47"/>
      <c r="E48" s="3"/>
      <c r="F48" s="3"/>
      <c r="G48" s="121"/>
      <c r="H48" s="121"/>
      <c r="I48" s="121"/>
      <c r="J48" s="121"/>
      <c r="K48" s="121"/>
      <c r="L48" s="121"/>
      <c r="M48" s="121"/>
      <c r="N48" s="122"/>
    </row>
    <row r="49" spans="1:14" ht="29.25" customHeight="1">
      <c r="B49" s="2"/>
      <c r="C49" s="47" t="s">
        <v>139</v>
      </c>
      <c r="D49" s="47"/>
      <c r="E49" s="3"/>
      <c r="F49" s="3"/>
      <c r="G49" s="121"/>
      <c r="H49" s="121"/>
      <c r="I49" s="121"/>
      <c r="J49" s="121"/>
      <c r="K49" s="121"/>
      <c r="L49" s="121"/>
      <c r="M49" s="121"/>
      <c r="N49" s="122"/>
    </row>
    <row r="50" spans="1:14" ht="29.25" customHeight="1">
      <c r="B50" s="2"/>
      <c r="C50" s="47" t="s">
        <v>139</v>
      </c>
      <c r="D50" s="47"/>
      <c r="E50" s="3"/>
      <c r="F50" s="3"/>
      <c r="G50" s="121"/>
      <c r="H50" s="121"/>
      <c r="I50" s="121"/>
      <c r="J50" s="121"/>
      <c r="K50" s="121"/>
      <c r="L50" s="121"/>
      <c r="M50" s="121"/>
      <c r="N50" s="122"/>
    </row>
    <row r="51" spans="1:14" ht="29.25" customHeight="1">
      <c r="A51" t="e">
        <f>VLOOKUP(PROPER(TRIM(E51)),'AssetCode HCM'!$B$1:$B$181,2,0)</f>
        <v>#N/A</v>
      </c>
      <c r="B51" s="2"/>
      <c r="C51" s="47" t="s">
        <v>139</v>
      </c>
      <c r="D51" s="47"/>
      <c r="E51" s="48"/>
      <c r="F51" s="48"/>
      <c r="G51" s="121"/>
      <c r="H51" s="121"/>
      <c r="I51" s="121"/>
      <c r="J51" s="121"/>
      <c r="K51" s="121"/>
      <c r="L51" s="121"/>
      <c r="M51" s="121"/>
      <c r="N51" s="122"/>
    </row>
    <row r="52" spans="1:14" ht="31.5" customHeight="1">
      <c r="A52" t="e">
        <f>VLOOKUP(PROPER(TRIM(E52)),'AssetCode HCM'!$B$1:$B$181,2,0)</f>
        <v>#N/A</v>
      </c>
      <c r="B52" s="2"/>
      <c r="C52" s="47" t="s">
        <v>139</v>
      </c>
      <c r="D52" s="47"/>
      <c r="E52" s="48"/>
      <c r="F52" s="48"/>
      <c r="G52" s="121"/>
      <c r="H52" s="121"/>
      <c r="I52" s="121"/>
      <c r="J52" s="121"/>
      <c r="K52" s="121"/>
      <c r="L52" s="121"/>
      <c r="M52" s="121"/>
      <c r="N52" s="122"/>
    </row>
    <row r="53" spans="1:14" ht="31.5" customHeight="1">
      <c r="A53" t="e">
        <f>VLOOKUP(PROPER(TRIM(E53)),'AssetCode HCM'!$B$1:$B$181,2,0)</f>
        <v>#N/A</v>
      </c>
      <c r="B53" s="2"/>
      <c r="C53" s="47" t="s">
        <v>139</v>
      </c>
      <c r="D53" s="47"/>
      <c r="E53" s="48"/>
      <c r="F53" s="48"/>
      <c r="G53" s="4"/>
      <c r="H53" s="4"/>
      <c r="I53" s="4"/>
      <c r="J53" s="4"/>
      <c r="K53" s="4"/>
      <c r="L53" s="4"/>
      <c r="M53" s="4"/>
      <c r="N53" s="6"/>
    </row>
    <row r="54" spans="1:14" ht="31.5" customHeight="1">
      <c r="A54" t="e">
        <f>VLOOKUP(PROPER(TRIM(E54)),'AssetCode HCM'!$B$1:$B$181,2,0)</f>
        <v>#N/A</v>
      </c>
      <c r="B54" s="2"/>
      <c r="C54" s="47" t="s">
        <v>139</v>
      </c>
      <c r="D54" s="47"/>
      <c r="E54" s="48"/>
      <c r="F54" s="48"/>
      <c r="G54" s="4"/>
      <c r="H54" s="4"/>
      <c r="I54" s="4"/>
      <c r="J54" s="4"/>
      <c r="K54" s="4"/>
      <c r="L54" s="4"/>
      <c r="M54" s="4"/>
      <c r="N54" s="6"/>
    </row>
    <row r="55" spans="1:14" ht="31.5" customHeight="1">
      <c r="A55" t="e">
        <f>VLOOKUP(PROPER(TRIM(E55)),'AssetCode HCM'!$B$1:$B$181,2,0)</f>
        <v>#N/A</v>
      </c>
      <c r="B55" s="2"/>
      <c r="C55" s="47" t="s">
        <v>139</v>
      </c>
      <c r="D55" s="47"/>
      <c r="E55" s="48"/>
      <c r="F55" s="48"/>
      <c r="G55" s="4"/>
      <c r="H55" s="4"/>
      <c r="I55" s="4"/>
      <c r="J55" s="4"/>
      <c r="K55" s="4"/>
      <c r="L55" s="4"/>
      <c r="M55" s="4"/>
      <c r="N55" s="6"/>
    </row>
    <row r="56" spans="1:14" ht="31.5" customHeight="1">
      <c r="A56" t="e">
        <f>VLOOKUP(PROPER(TRIM(E56)),'AssetCode HCM'!$B$1:$B$181,2,0)</f>
        <v>#N/A</v>
      </c>
      <c r="B56" s="2"/>
      <c r="C56" s="47" t="s">
        <v>139</v>
      </c>
      <c r="D56" s="47"/>
      <c r="E56" s="48"/>
      <c r="F56" s="48"/>
      <c r="G56" s="4"/>
      <c r="H56" s="4"/>
      <c r="I56" s="4"/>
      <c r="J56" s="4"/>
      <c r="K56" s="4"/>
      <c r="L56" s="4"/>
      <c r="M56" s="4"/>
      <c r="N56" s="6"/>
    </row>
    <row r="57" spans="1:14" ht="31.5" customHeight="1">
      <c r="A57" t="e">
        <f>VLOOKUP(PROPER(TRIM(E57)),'AssetCode HCM'!$B$1:$B$181,2,0)</f>
        <v>#REF!</v>
      </c>
      <c r="B57" s="12"/>
      <c r="C57" s="42" t="s">
        <v>490</v>
      </c>
      <c r="D57" s="42"/>
      <c r="E57" s="34" t="s">
        <v>455</v>
      </c>
      <c r="F57" s="34" t="s">
        <v>229</v>
      </c>
      <c r="G57" s="25"/>
      <c r="H57" s="25"/>
      <c r="I57" s="25"/>
      <c r="J57" s="27"/>
      <c r="K57" s="27"/>
      <c r="L57" s="27"/>
      <c r="M57" s="27"/>
      <c r="N57" s="13"/>
    </row>
    <row r="58" spans="1:14" ht="31.5" customHeight="1">
      <c r="A58" t="e">
        <f>VLOOKUP(PROPER(TRIM(E58)),'AssetCode HCM'!$B$1:$B$181,2,0)</f>
        <v>#REF!</v>
      </c>
      <c r="B58" s="14"/>
      <c r="C58" s="69" t="s">
        <v>507</v>
      </c>
      <c r="D58" s="69" t="s">
        <v>490</v>
      </c>
      <c r="E58" s="21" t="s">
        <v>352</v>
      </c>
      <c r="F58" s="21" t="s">
        <v>353</v>
      </c>
      <c r="G58" s="16"/>
      <c r="H58" s="16"/>
      <c r="I58" s="16"/>
      <c r="J58" s="16"/>
      <c r="K58" s="16"/>
      <c r="L58" s="16"/>
      <c r="M58" s="16"/>
      <c r="N58" s="17"/>
    </row>
    <row r="59" spans="1:14" ht="31.5" customHeight="1">
      <c r="A59" t="e">
        <f>VLOOKUP(PROPER(TRIM(E59)),'AssetCode HCM'!$B$1:$B$181,2,0)</f>
        <v>#N/A</v>
      </c>
      <c r="B59" s="14"/>
      <c r="C59" s="69" t="s">
        <v>508</v>
      </c>
      <c r="D59" s="69" t="s">
        <v>490</v>
      </c>
      <c r="E59" s="21" t="s">
        <v>17</v>
      </c>
      <c r="F59" s="21" t="s">
        <v>18</v>
      </c>
      <c r="G59" s="16"/>
      <c r="H59" s="16"/>
      <c r="I59" s="16"/>
      <c r="J59" s="16"/>
      <c r="K59" s="16"/>
      <c r="L59" s="16"/>
      <c r="M59" s="16"/>
      <c r="N59" s="17"/>
    </row>
    <row r="60" spans="1:14" ht="31.5" customHeight="1">
      <c r="A60" t="e">
        <f>VLOOKUP(PROPER(TRIM(E60)),'AssetCode HCM'!$B$1:$B$181,2,0)</f>
        <v>#N/A</v>
      </c>
      <c r="B60" s="14"/>
      <c r="C60" s="69" t="s">
        <v>515</v>
      </c>
      <c r="D60" s="69" t="s">
        <v>490</v>
      </c>
      <c r="E60" s="21" t="s">
        <v>453</v>
      </c>
      <c r="F60" s="21" t="s">
        <v>454</v>
      </c>
      <c r="G60" s="16"/>
      <c r="H60" s="16"/>
      <c r="I60" s="16"/>
      <c r="J60" s="28"/>
      <c r="K60" s="16"/>
      <c r="L60" s="16"/>
      <c r="M60" s="16"/>
      <c r="N60" s="17"/>
    </row>
    <row r="61" spans="1:14" ht="31.5" customHeight="1">
      <c r="A61" t="e">
        <f>VLOOKUP(PROPER(TRIM(E61)),'AssetCode HCM'!$B$1:$B$181,2,0)</f>
        <v>#REF!</v>
      </c>
      <c r="B61" s="14"/>
      <c r="C61" s="69" t="s">
        <v>518</v>
      </c>
      <c r="D61" s="69" t="s">
        <v>490</v>
      </c>
      <c r="E61" s="21" t="s">
        <v>21</v>
      </c>
      <c r="F61" s="21" t="s">
        <v>22</v>
      </c>
      <c r="G61" s="16"/>
      <c r="H61" s="16"/>
      <c r="I61" s="16"/>
      <c r="J61" s="16"/>
      <c r="K61" s="16"/>
      <c r="L61" s="16"/>
      <c r="M61" s="16"/>
      <c r="N61" s="17"/>
    </row>
    <row r="62" spans="1:14" ht="31.5" customHeight="1">
      <c r="A62" t="e">
        <f>VLOOKUP(PROPER(TRIM(E62)),'AssetCode HCM'!$B$1:$B$181,2,0)</f>
        <v>#N/A</v>
      </c>
      <c r="B62" s="14"/>
      <c r="C62" s="69" t="s">
        <v>519</v>
      </c>
      <c r="D62" s="69" t="s">
        <v>490</v>
      </c>
      <c r="E62" s="21" t="s">
        <v>38</v>
      </c>
      <c r="F62" s="21" t="s">
        <v>39</v>
      </c>
      <c r="G62" s="16"/>
      <c r="H62" s="16"/>
      <c r="I62" s="16"/>
      <c r="J62" s="28"/>
      <c r="K62" s="16"/>
      <c r="L62" s="16"/>
      <c r="M62" s="16"/>
      <c r="N62" s="17"/>
    </row>
    <row r="63" spans="1:14" ht="31.5" customHeight="1">
      <c r="A63" t="e">
        <f>VLOOKUP(PROPER(TRIM(E63)),'AssetCode HCM'!$B$1:$B$181,2,0)</f>
        <v>#N/A</v>
      </c>
      <c r="B63" s="18"/>
      <c r="C63" s="74" t="s">
        <v>520</v>
      </c>
      <c r="D63" s="74" t="s">
        <v>490</v>
      </c>
      <c r="E63" s="22" t="s">
        <v>43</v>
      </c>
      <c r="F63" s="22" t="s">
        <v>44</v>
      </c>
      <c r="G63" s="19"/>
      <c r="H63" s="19"/>
      <c r="I63" s="19"/>
      <c r="J63" s="19"/>
      <c r="K63" s="19"/>
      <c r="L63" s="19"/>
      <c r="M63" s="19"/>
      <c r="N63" s="20"/>
    </row>
    <row r="64" spans="1:14" ht="31.5" customHeight="1">
      <c r="A64" t="e">
        <f>VLOOKUP(PROPER(TRIM(E64)),'AssetCode HCM'!$B$1:$B$181,2,0)</f>
        <v>#N/A</v>
      </c>
      <c r="B64" s="52"/>
      <c r="C64" s="114" t="s">
        <v>1043</v>
      </c>
      <c r="D64" s="53"/>
      <c r="E64" s="54"/>
      <c r="F64" s="54"/>
      <c r="G64" s="55"/>
      <c r="H64" s="55"/>
      <c r="I64" s="55"/>
      <c r="J64" s="55"/>
      <c r="K64" s="55"/>
      <c r="L64" s="55"/>
      <c r="M64" s="55"/>
      <c r="N64" s="56"/>
    </row>
    <row r="65" spans="1:14" ht="31.5" customHeight="1">
      <c r="A65" t="e">
        <f>VLOOKUP(PROPER(TRIM(E65)),'AssetCode HCM'!$B$1:$B$181,2,0)</f>
        <v>#N/A</v>
      </c>
      <c r="B65" s="12"/>
      <c r="C65" s="57">
        <v>2</v>
      </c>
      <c r="D65" s="43"/>
      <c r="E65" s="24" t="s">
        <v>59</v>
      </c>
      <c r="F65" s="24" t="s">
        <v>60</v>
      </c>
      <c r="G65" s="25"/>
      <c r="H65" s="25"/>
      <c r="I65" s="25"/>
      <c r="J65" s="25"/>
      <c r="K65" s="25"/>
      <c r="L65" s="27"/>
      <c r="M65" s="27"/>
      <c r="N65" s="13"/>
    </row>
    <row r="66" spans="1:14" ht="31.5" customHeight="1">
      <c r="A66" t="e">
        <f>VLOOKUP(PROPER(TRIM(E66)),'AssetCode HCM'!$B$1:$B$181,2,0)</f>
        <v>#REF!</v>
      </c>
      <c r="B66" s="14"/>
      <c r="C66" s="70" t="s">
        <v>521</v>
      </c>
      <c r="D66" s="71">
        <v>2</v>
      </c>
      <c r="E66" s="21" t="s">
        <v>31</v>
      </c>
      <c r="F66" s="21" t="s">
        <v>32</v>
      </c>
      <c r="G66" s="16"/>
      <c r="H66" s="16"/>
      <c r="I66" s="16"/>
      <c r="J66" s="16"/>
      <c r="K66" s="16"/>
      <c r="L66" s="16"/>
      <c r="M66" s="16"/>
      <c r="N66" s="17"/>
    </row>
    <row r="67" spans="1:14" ht="31.5" customHeight="1">
      <c r="A67" t="e">
        <f>VLOOKUP(PROPER(TRIM(E67)),'AssetCode HCM'!$B$1:$B$181,2,0)</f>
        <v>#N/A</v>
      </c>
      <c r="B67" s="14"/>
      <c r="C67" s="70" t="s">
        <v>522</v>
      </c>
      <c r="D67" s="71">
        <v>2</v>
      </c>
      <c r="E67" s="21" t="s">
        <v>34</v>
      </c>
      <c r="F67" s="21" t="s">
        <v>32</v>
      </c>
      <c r="G67" s="16"/>
      <c r="H67" s="16"/>
      <c r="I67" s="16"/>
      <c r="J67" s="16"/>
      <c r="K67" s="16"/>
      <c r="L67" s="16"/>
      <c r="M67" s="16"/>
      <c r="N67" s="17"/>
    </row>
    <row r="68" spans="1:14" ht="31.5" customHeight="1">
      <c r="A68" t="e">
        <f>VLOOKUP(PROPER(TRIM(E68)),'AssetCode HCM'!$B$1:$B$181,2,0)</f>
        <v>#N/A</v>
      </c>
      <c r="B68" s="14"/>
      <c r="C68" s="70" t="s">
        <v>509</v>
      </c>
      <c r="D68" s="71">
        <v>2</v>
      </c>
      <c r="E68" s="21" t="s">
        <v>36</v>
      </c>
      <c r="F68" s="21" t="s">
        <v>32</v>
      </c>
      <c r="G68" s="16"/>
      <c r="H68" s="16"/>
      <c r="I68" s="16"/>
      <c r="J68" s="16"/>
      <c r="K68" s="16"/>
      <c r="L68" s="16"/>
      <c r="M68" s="16"/>
      <c r="N68" s="17"/>
    </row>
    <row r="69" spans="1:14" ht="31.5" customHeight="1">
      <c r="A69" t="e">
        <f>VLOOKUP(PROPER(TRIM(E69)),'AssetCode HCM'!$B$1:$B$181,2,0)</f>
        <v>#REF!</v>
      </c>
      <c r="B69" s="14"/>
      <c r="C69" s="70" t="s">
        <v>512</v>
      </c>
      <c r="D69" s="71">
        <v>2</v>
      </c>
      <c r="E69" s="21" t="s">
        <v>41</v>
      </c>
      <c r="F69" s="21" t="s">
        <v>32</v>
      </c>
      <c r="G69" s="16"/>
      <c r="H69" s="16"/>
      <c r="I69" s="16"/>
      <c r="J69" s="16"/>
      <c r="K69" s="16"/>
      <c r="L69" s="16"/>
      <c r="M69" s="16"/>
      <c r="N69" s="17"/>
    </row>
    <row r="70" spans="1:14" ht="31.5" customHeight="1">
      <c r="A70" t="e">
        <f>VLOOKUP(PROPER(TRIM(E70)),'AssetCode HCM'!$B$1:$B$181,2,0)</f>
        <v>#N/A</v>
      </c>
      <c r="B70" s="14"/>
      <c r="C70" s="70" t="s">
        <v>513</v>
      </c>
      <c r="D70" s="71">
        <v>2</v>
      </c>
      <c r="E70" s="21" t="s">
        <v>48</v>
      </c>
      <c r="F70" s="21" t="s">
        <v>32</v>
      </c>
      <c r="G70" s="16"/>
      <c r="H70" s="16"/>
      <c r="I70" s="16"/>
      <c r="J70" s="16"/>
      <c r="K70" s="16"/>
      <c r="L70" s="16"/>
      <c r="M70" s="16"/>
      <c r="N70" s="17"/>
    </row>
    <row r="71" spans="1:14" ht="31.5" customHeight="1">
      <c r="A71" t="e">
        <f>VLOOKUP(PROPER(TRIM(E71)),'AssetCode HCM'!$B$1:$B$181,2,0)</f>
        <v>#N/A</v>
      </c>
      <c r="B71" s="18"/>
      <c r="C71" s="72" t="s">
        <v>514</v>
      </c>
      <c r="D71" s="73">
        <v>2</v>
      </c>
      <c r="E71" s="22" t="s">
        <v>56</v>
      </c>
      <c r="F71" s="22" t="s">
        <v>32</v>
      </c>
      <c r="G71" s="19"/>
      <c r="H71" s="19"/>
      <c r="I71" s="19"/>
      <c r="J71" s="19"/>
      <c r="K71" s="19"/>
      <c r="L71" s="19"/>
      <c r="M71" s="19"/>
      <c r="N71" s="20"/>
    </row>
    <row r="72" spans="1:14" ht="31.5" customHeight="1">
      <c r="A72" t="e">
        <f>VLOOKUP(PROPER(TRIM(E72)),'AssetCode HCM'!$B$1:$B$181,2,0)</f>
        <v>#N/A</v>
      </c>
      <c r="B72" s="52"/>
      <c r="C72" s="78"/>
      <c r="D72" s="79"/>
      <c r="E72" s="54"/>
      <c r="F72" s="54"/>
      <c r="G72" s="55"/>
      <c r="H72" s="55"/>
      <c r="I72" s="55"/>
      <c r="J72" s="55"/>
      <c r="K72" s="55"/>
      <c r="L72" s="55"/>
      <c r="M72" s="55"/>
      <c r="N72" s="56"/>
    </row>
    <row r="73" spans="1:14" ht="31.5" customHeight="1">
      <c r="A73" t="e">
        <f>VLOOKUP(PROPER(TRIM(E73)),'AssetCode HCM'!$B$1:$B$181,2,0)</f>
        <v>#N/A</v>
      </c>
      <c r="B73" s="12"/>
      <c r="C73" s="50" t="s">
        <v>491</v>
      </c>
      <c r="D73" s="42"/>
      <c r="E73" s="24" t="s">
        <v>448</v>
      </c>
      <c r="F73" s="24" t="s">
        <v>58</v>
      </c>
      <c r="G73" s="27"/>
      <c r="H73" s="27"/>
      <c r="I73" s="27"/>
      <c r="J73" s="27"/>
      <c r="K73" s="27"/>
      <c r="L73" s="27"/>
      <c r="M73" s="27"/>
      <c r="N73" s="13"/>
    </row>
    <row r="74" spans="1:14" ht="31.5" customHeight="1">
      <c r="A74" t="e">
        <f>VLOOKUP(PROPER(TRIM(E74)),'AssetCode HCM'!$B$1:$B$181,2,0)</f>
        <v>#REF!</v>
      </c>
      <c r="B74" s="14"/>
      <c r="C74" s="70" t="s">
        <v>523</v>
      </c>
      <c r="D74" s="71" t="s">
        <v>491</v>
      </c>
      <c r="E74" s="21" t="s">
        <v>390</v>
      </c>
      <c r="F74" s="21"/>
      <c r="G74" s="16"/>
      <c r="H74" s="16"/>
      <c r="I74" s="16"/>
      <c r="J74" s="16"/>
      <c r="K74" s="16"/>
      <c r="L74" s="28"/>
      <c r="M74" s="16"/>
      <c r="N74" s="17"/>
    </row>
    <row r="75" spans="1:14" ht="31.5" customHeight="1">
      <c r="A75" t="e">
        <f>VLOOKUP(PROPER(TRIM(E75)),'AssetCode HCM'!$B$1:$B$181,2,0)</f>
        <v>#N/A</v>
      </c>
      <c r="B75" s="14"/>
      <c r="C75" s="70" t="s">
        <v>524</v>
      </c>
      <c r="D75" s="71" t="s">
        <v>491</v>
      </c>
      <c r="E75" s="21" t="s">
        <v>463</v>
      </c>
      <c r="F75" s="21"/>
      <c r="G75" s="16"/>
      <c r="H75" s="16"/>
      <c r="I75" s="16"/>
      <c r="J75" s="16"/>
      <c r="K75" s="16"/>
      <c r="L75" s="28"/>
      <c r="M75" s="16"/>
      <c r="N75" s="17"/>
    </row>
    <row r="76" spans="1:14" ht="31.5" customHeight="1">
      <c r="A76" t="e">
        <f>VLOOKUP(PROPER(TRIM(E76)),'AssetCode HCM'!$B$1:$B$181,2,0)</f>
        <v>#N/A</v>
      </c>
      <c r="B76" s="14"/>
      <c r="C76" s="70" t="s">
        <v>525</v>
      </c>
      <c r="D76" s="71" t="s">
        <v>491</v>
      </c>
      <c r="E76" s="21" t="s">
        <v>464</v>
      </c>
      <c r="F76" s="21"/>
      <c r="G76" s="16"/>
      <c r="H76" s="16"/>
      <c r="I76" s="16"/>
      <c r="J76" s="16"/>
      <c r="K76" s="16"/>
      <c r="L76" s="28"/>
      <c r="M76" s="16"/>
      <c r="N76" s="17"/>
    </row>
    <row r="77" spans="1:14" ht="31.5" customHeight="1">
      <c r="A77" t="e">
        <f>VLOOKUP(PROPER(TRIM(E77)),'AssetCode HCM'!$B$1:$B$181,2,0)</f>
        <v>#N/A</v>
      </c>
      <c r="B77" s="14"/>
      <c r="C77" s="70" t="s">
        <v>510</v>
      </c>
      <c r="D77" s="71" t="s">
        <v>491</v>
      </c>
      <c r="E77" s="21" t="s">
        <v>465</v>
      </c>
      <c r="F77" s="21"/>
      <c r="G77" s="16"/>
      <c r="H77" s="16"/>
      <c r="I77" s="16"/>
      <c r="J77" s="16"/>
      <c r="K77" s="16"/>
      <c r="L77" s="28"/>
      <c r="M77" s="16"/>
      <c r="N77" s="17"/>
    </row>
    <row r="78" spans="1:14" ht="31.5" customHeight="1">
      <c r="A78" t="e">
        <f>VLOOKUP(PROPER(TRIM(E78)),'AssetCode HCM'!$B$1:$B$181,2,0)</f>
        <v>#N/A</v>
      </c>
      <c r="B78" s="14"/>
      <c r="C78" s="70" t="s">
        <v>516</v>
      </c>
      <c r="D78" s="71" t="s">
        <v>491</v>
      </c>
      <c r="E78" s="21" t="s">
        <v>466</v>
      </c>
      <c r="F78" s="21"/>
      <c r="G78" s="16"/>
      <c r="H78" s="16"/>
      <c r="I78" s="16"/>
      <c r="J78" s="16"/>
      <c r="K78" s="16"/>
      <c r="L78" s="28"/>
      <c r="M78" s="16"/>
      <c r="N78" s="17"/>
    </row>
    <row r="79" spans="1:14" ht="31.5" customHeight="1">
      <c r="A79" t="e">
        <f>VLOOKUP(PROPER(TRIM(E79)),'AssetCode HCM'!$B$1:$B$181,2,0)</f>
        <v>#N/A</v>
      </c>
      <c r="B79" s="14"/>
      <c r="C79" s="70" t="s">
        <v>526</v>
      </c>
      <c r="D79" s="71" t="s">
        <v>491</v>
      </c>
      <c r="E79" s="21" t="s">
        <v>489</v>
      </c>
      <c r="F79" s="21"/>
      <c r="G79" s="16"/>
      <c r="H79" s="16"/>
      <c r="I79" s="16"/>
      <c r="J79" s="16"/>
      <c r="K79" s="16"/>
      <c r="L79" s="28"/>
      <c r="M79" s="16"/>
      <c r="N79" s="17"/>
    </row>
    <row r="80" spans="1:14" ht="31.5" customHeight="1">
      <c r="A80" t="e">
        <f>VLOOKUP(PROPER(TRIM(E80)),'AssetCode HCM'!$B$1:$B$181,2,0)</f>
        <v>#N/A</v>
      </c>
      <c r="B80" s="14"/>
      <c r="C80" s="70" t="s">
        <v>527</v>
      </c>
      <c r="D80" s="71" t="s">
        <v>491</v>
      </c>
      <c r="E80" s="21" t="s">
        <v>488</v>
      </c>
      <c r="F80" s="21"/>
      <c r="G80" s="16"/>
      <c r="H80" s="16"/>
      <c r="I80" s="16"/>
      <c r="J80" s="16"/>
      <c r="K80" s="16"/>
      <c r="L80" s="28"/>
      <c r="M80" s="16"/>
      <c r="N80" s="17"/>
    </row>
    <row r="81" spans="1:14" ht="31.5" customHeight="1">
      <c r="A81" t="e">
        <f>VLOOKUP(PROPER(TRIM(E81)),'AssetCode HCM'!$B$1:$B$181,2,0)</f>
        <v>#N/A</v>
      </c>
      <c r="B81" s="14"/>
      <c r="C81" s="70" t="s">
        <v>528</v>
      </c>
      <c r="D81" s="71" t="s">
        <v>491</v>
      </c>
      <c r="E81" s="21" t="s">
        <v>487</v>
      </c>
      <c r="F81" s="21"/>
      <c r="G81" s="16"/>
      <c r="H81" s="16"/>
      <c r="I81" s="16"/>
      <c r="J81" s="16"/>
      <c r="K81" s="16"/>
      <c r="L81" s="28"/>
      <c r="M81" s="16"/>
      <c r="N81" s="17"/>
    </row>
    <row r="82" spans="1:14" ht="31.5" customHeight="1">
      <c r="A82" t="e">
        <f>VLOOKUP(PROPER(TRIM(E82)),'AssetCode HCM'!$B$1:$B$181,2,0)</f>
        <v>#N/A</v>
      </c>
      <c r="B82" s="14"/>
      <c r="C82" s="70" t="s">
        <v>529</v>
      </c>
      <c r="D82" s="71" t="s">
        <v>491</v>
      </c>
      <c r="E82" s="21" t="s">
        <v>486</v>
      </c>
      <c r="F82" s="21"/>
      <c r="G82" s="16"/>
      <c r="H82" s="16"/>
      <c r="I82" s="16"/>
      <c r="J82" s="16"/>
      <c r="K82" s="16"/>
      <c r="L82" s="28"/>
      <c r="M82" s="16"/>
      <c r="N82" s="17"/>
    </row>
    <row r="83" spans="1:14" ht="31.5" customHeight="1">
      <c r="A83" t="e">
        <f>VLOOKUP(PROPER(TRIM(E83)),'AssetCode HCM'!$B$1:$B$181,2,0)</f>
        <v>#N/A</v>
      </c>
      <c r="B83" s="14"/>
      <c r="C83" s="70" t="s">
        <v>530</v>
      </c>
      <c r="D83" s="71" t="s">
        <v>491</v>
      </c>
      <c r="E83" s="21" t="s">
        <v>484</v>
      </c>
      <c r="F83" s="21"/>
      <c r="G83" s="16"/>
      <c r="H83" s="16"/>
      <c r="I83" s="16"/>
      <c r="J83" s="16"/>
      <c r="K83" s="16"/>
      <c r="L83" s="28"/>
      <c r="M83" s="16"/>
      <c r="N83" s="17"/>
    </row>
    <row r="84" spans="1:14" ht="31.5" customHeight="1">
      <c r="A84" t="e">
        <f>VLOOKUP(PROPER(TRIM(E84)),'AssetCode HCM'!$B$1:$B$181,2,0)</f>
        <v>#N/A</v>
      </c>
      <c r="B84" s="18"/>
      <c r="C84" s="72" t="s">
        <v>531</v>
      </c>
      <c r="D84" s="73" t="s">
        <v>491</v>
      </c>
      <c r="E84" s="22" t="s">
        <v>485</v>
      </c>
      <c r="F84" s="22"/>
      <c r="G84" s="19"/>
      <c r="H84" s="19"/>
      <c r="I84" s="19"/>
      <c r="J84" s="19"/>
      <c r="K84" s="19"/>
      <c r="L84" s="77"/>
      <c r="M84" s="19"/>
      <c r="N84" s="20"/>
    </row>
    <row r="85" spans="1:14" ht="31.5" customHeight="1">
      <c r="B85" s="52"/>
      <c r="C85" s="78"/>
      <c r="D85" s="79"/>
      <c r="E85" s="54"/>
      <c r="F85" s="54"/>
      <c r="G85" s="55"/>
      <c r="H85" s="55"/>
      <c r="I85" s="55"/>
      <c r="J85" s="55"/>
      <c r="K85" s="55"/>
      <c r="L85" s="59"/>
      <c r="M85" s="55"/>
      <c r="N85" s="56"/>
    </row>
    <row r="86" spans="1:14" ht="31.5" customHeight="1">
      <c r="A86" t="e">
        <f>VLOOKUP(PROPER(TRIM(E86)),'AssetCode HCM'!$B$1:$B$181,2,0)</f>
        <v>#N/A</v>
      </c>
      <c r="B86" s="12"/>
      <c r="C86" s="61">
        <v>4</v>
      </c>
      <c r="D86" s="50"/>
      <c r="E86" s="24" t="s">
        <v>429</v>
      </c>
      <c r="F86" s="24" t="s">
        <v>430</v>
      </c>
      <c r="G86" s="27"/>
      <c r="H86" s="27"/>
      <c r="I86" s="27"/>
      <c r="J86" s="27"/>
      <c r="K86" s="27"/>
      <c r="L86" s="27"/>
      <c r="M86" s="27"/>
      <c r="N86" s="29"/>
    </row>
    <row r="87" spans="1:14" ht="31.5" customHeight="1">
      <c r="A87" t="e">
        <f>VLOOKUP(PROPER(TRIM(E87)),'AssetCode HCM'!$B$1:$B$181,2,0)</f>
        <v>#REF!</v>
      </c>
      <c r="B87" s="14"/>
      <c r="C87" s="71" t="s">
        <v>532</v>
      </c>
      <c r="D87" s="75">
        <v>4</v>
      </c>
      <c r="E87" s="21" t="s">
        <v>66</v>
      </c>
      <c r="F87" s="21" t="s">
        <v>67</v>
      </c>
      <c r="G87" s="16"/>
      <c r="H87" s="16"/>
      <c r="I87" s="16"/>
      <c r="J87" s="16"/>
      <c r="K87" s="16"/>
      <c r="L87" s="16"/>
      <c r="M87" s="16"/>
      <c r="N87" s="17"/>
    </row>
    <row r="88" spans="1:14" ht="31.5" customHeight="1">
      <c r="A88" t="e">
        <f>VLOOKUP(PROPER(TRIM(E88)),'AssetCode HCM'!$B$1:$B$181,2,0)</f>
        <v>#REF!</v>
      </c>
      <c r="B88" s="14"/>
      <c r="C88" s="71" t="s">
        <v>532</v>
      </c>
      <c r="D88" s="75">
        <v>4</v>
      </c>
      <c r="E88" s="21" t="s">
        <v>79</v>
      </c>
      <c r="F88" s="21" t="s">
        <v>67</v>
      </c>
      <c r="G88" s="16"/>
      <c r="H88" s="16"/>
      <c r="I88" s="16"/>
      <c r="J88" s="16"/>
      <c r="K88" s="16"/>
      <c r="L88" s="16"/>
      <c r="M88" s="16"/>
      <c r="N88" s="17"/>
    </row>
    <row r="89" spans="1:14" ht="31.5" customHeight="1">
      <c r="A89" t="e">
        <f>VLOOKUP(PROPER(TRIM(E89)),'AssetCode HCM'!$B$1:$B$181,2,0)</f>
        <v>#REF!</v>
      </c>
      <c r="B89" s="14"/>
      <c r="C89" s="71" t="s">
        <v>533</v>
      </c>
      <c r="D89" s="75">
        <v>4</v>
      </c>
      <c r="E89" s="21" t="s">
        <v>69</v>
      </c>
      <c r="F89" s="21" t="s">
        <v>70</v>
      </c>
      <c r="G89" s="16"/>
      <c r="H89" s="16"/>
      <c r="I89" s="16"/>
      <c r="J89" s="16"/>
      <c r="K89" s="16"/>
      <c r="L89" s="16"/>
      <c r="M89" s="16"/>
      <c r="N89" s="17"/>
    </row>
    <row r="90" spans="1:14" ht="31.5" customHeight="1">
      <c r="A90" t="e">
        <f>VLOOKUP(PROPER(TRIM(E90)),'AssetCode HCM'!$B$1:$B$181,2,0)</f>
        <v>#N/A</v>
      </c>
      <c r="B90" s="14"/>
      <c r="C90" s="71" t="s">
        <v>534</v>
      </c>
      <c r="D90" s="75">
        <v>4</v>
      </c>
      <c r="E90" s="21" t="s">
        <v>636</v>
      </c>
      <c r="F90" s="21" t="s">
        <v>626</v>
      </c>
      <c r="G90" s="16"/>
      <c r="H90" s="16"/>
      <c r="I90" s="16"/>
      <c r="J90" s="16"/>
      <c r="K90" s="16"/>
      <c r="L90" s="16"/>
      <c r="M90" s="16"/>
      <c r="N90" s="17"/>
    </row>
    <row r="91" spans="1:14" ht="31.5" customHeight="1">
      <c r="A91" t="e">
        <f>VLOOKUP(PROPER(TRIM(E91)),'AssetCode HCM'!$B$1:$B$181,2,0)</f>
        <v>#N/A</v>
      </c>
      <c r="B91" s="14"/>
      <c r="C91" s="71" t="s">
        <v>534</v>
      </c>
      <c r="D91" s="75">
        <v>4</v>
      </c>
      <c r="E91" s="21" t="s">
        <v>637</v>
      </c>
      <c r="F91" s="21" t="s">
        <v>638</v>
      </c>
      <c r="G91" s="16"/>
      <c r="H91" s="16"/>
      <c r="I91" s="16"/>
      <c r="J91" s="16"/>
      <c r="K91" s="16"/>
      <c r="L91" s="16"/>
      <c r="M91" s="16"/>
      <c r="N91" s="17"/>
    </row>
    <row r="92" spans="1:14" ht="31.5" customHeight="1">
      <c r="A92" t="e">
        <f>VLOOKUP(PROPER(TRIM(E92)),'AssetCode HCM'!$B$1:$B$181,2,0)</f>
        <v>#N/A</v>
      </c>
      <c r="B92" s="14"/>
      <c r="C92" s="71" t="s">
        <v>535</v>
      </c>
      <c r="D92" s="75">
        <v>4</v>
      </c>
      <c r="E92" s="21" t="s">
        <v>368</v>
      </c>
      <c r="F92" s="21" t="s">
        <v>627</v>
      </c>
      <c r="G92" s="30"/>
      <c r="H92" s="16"/>
      <c r="I92" s="16"/>
      <c r="J92" s="16"/>
      <c r="K92" s="16"/>
      <c r="L92" s="16"/>
      <c r="M92" s="16"/>
      <c r="N92" s="17"/>
    </row>
    <row r="93" spans="1:14" ht="31.5" customHeight="1">
      <c r="A93" t="e">
        <f>VLOOKUP(PROPER(TRIM(E93)),'AssetCode HCM'!$B$1:$B$181,2,0)</f>
        <v>#REF!</v>
      </c>
      <c r="B93" s="14"/>
      <c r="C93" s="71" t="s">
        <v>511</v>
      </c>
      <c r="D93" s="75">
        <v>4</v>
      </c>
      <c r="E93" s="21" t="s">
        <v>91</v>
      </c>
      <c r="F93" s="21" t="s">
        <v>92</v>
      </c>
      <c r="G93" s="16"/>
      <c r="H93" s="16"/>
      <c r="I93" s="16"/>
      <c r="J93" s="16"/>
      <c r="K93" s="16"/>
      <c r="L93" s="16"/>
      <c r="M93" s="16"/>
      <c r="N93" s="17"/>
    </row>
    <row r="94" spans="1:14" ht="31.5" customHeight="1">
      <c r="A94" t="e">
        <f>VLOOKUP(PROPER(TRIM(E94)),'AssetCode HCM'!$B$1:$B$181,2,0)</f>
        <v>#REF!</v>
      </c>
      <c r="B94" s="14"/>
      <c r="C94" s="71" t="s">
        <v>511</v>
      </c>
      <c r="D94" s="75">
        <v>4</v>
      </c>
      <c r="E94" s="21" t="s">
        <v>89</v>
      </c>
      <c r="F94" s="21"/>
      <c r="G94" s="16"/>
      <c r="H94" s="16"/>
      <c r="I94" s="16"/>
      <c r="J94" s="16"/>
      <c r="K94" s="16"/>
      <c r="L94" s="16"/>
      <c r="M94" s="16"/>
      <c r="N94" s="17"/>
    </row>
    <row r="95" spans="1:14" ht="31.5" customHeight="1">
      <c r="A95" t="e">
        <f>VLOOKUP(PROPER(TRIM(E95)),'AssetCode HCM'!$B$1:$B$181,2,0)</f>
        <v>#REF!</v>
      </c>
      <c r="B95" s="14"/>
      <c r="C95" s="71" t="s">
        <v>517</v>
      </c>
      <c r="D95" s="75">
        <v>4</v>
      </c>
      <c r="E95" s="21" t="s">
        <v>646</v>
      </c>
      <c r="F95" s="21" t="s">
        <v>647</v>
      </c>
      <c r="G95" s="16"/>
      <c r="H95" s="16"/>
      <c r="I95" s="16"/>
      <c r="J95" s="16"/>
      <c r="K95" s="16"/>
      <c r="L95" s="16"/>
      <c r="M95" s="16"/>
      <c r="N95" s="17"/>
    </row>
    <row r="96" spans="1:14" ht="31.5" customHeight="1">
      <c r="A96" t="e">
        <f>VLOOKUP(PROPER(TRIM(E96)),'AssetCode HCM'!$B$1:$B$181,2,0)</f>
        <v>#REF!</v>
      </c>
      <c r="B96" s="14"/>
      <c r="C96" s="71" t="s">
        <v>536</v>
      </c>
      <c r="D96" s="75">
        <v>4</v>
      </c>
      <c r="E96" s="21" t="s">
        <v>73</v>
      </c>
      <c r="F96" s="21" t="s">
        <v>74</v>
      </c>
      <c r="G96" s="16"/>
      <c r="H96" s="16"/>
      <c r="I96" s="16"/>
      <c r="J96" s="16"/>
      <c r="K96" s="16"/>
      <c r="L96" s="16"/>
      <c r="M96" s="16"/>
      <c r="N96" s="17"/>
    </row>
    <row r="97" spans="1:14" ht="31.5" customHeight="1">
      <c r="A97" t="e">
        <f>VLOOKUP(PROPER(TRIM(E97)),'AssetCode HCM'!$B$1:$B$181,2,0)</f>
        <v>#REF!</v>
      </c>
      <c r="B97" s="14"/>
      <c r="C97" s="71" t="s">
        <v>537</v>
      </c>
      <c r="D97" s="75">
        <v>4</v>
      </c>
      <c r="E97" s="21" t="s">
        <v>76</v>
      </c>
      <c r="F97" s="21" t="s">
        <v>77</v>
      </c>
      <c r="G97" s="16"/>
      <c r="H97" s="16"/>
      <c r="I97" s="16"/>
      <c r="J97" s="16"/>
      <c r="K97" s="16"/>
      <c r="L97" s="16"/>
      <c r="M97" s="16"/>
      <c r="N97" s="17"/>
    </row>
    <row r="98" spans="1:14" ht="31.5" customHeight="1">
      <c r="A98" t="e">
        <f>VLOOKUP(PROPER(TRIM(E98)),'AssetCode HCM'!$B$1:$B$181,2,0)</f>
        <v>#N/A</v>
      </c>
      <c r="B98" s="14"/>
      <c r="C98" s="71" t="s">
        <v>538</v>
      </c>
      <c r="D98" s="75">
        <v>4</v>
      </c>
      <c r="E98" s="21" t="s">
        <v>86</v>
      </c>
      <c r="F98" s="21" t="s">
        <v>87</v>
      </c>
      <c r="G98" s="16"/>
      <c r="H98" s="16"/>
      <c r="I98" s="16"/>
      <c r="J98" s="16"/>
      <c r="K98" s="16"/>
      <c r="L98" s="16"/>
      <c r="M98" s="16"/>
      <c r="N98" s="17"/>
    </row>
    <row r="99" spans="1:14" ht="31.5" customHeight="1">
      <c r="A99" t="e">
        <f>VLOOKUP(PROPER(TRIM(E99)),'AssetCode HCM'!$B$1:$B$181,2,0)</f>
        <v>#REF!</v>
      </c>
      <c r="B99" s="14"/>
      <c r="C99" s="71" t="s">
        <v>539</v>
      </c>
      <c r="D99" s="75">
        <v>4</v>
      </c>
      <c r="E99" s="21" t="s">
        <v>142</v>
      </c>
      <c r="F99" s="21" t="s">
        <v>143</v>
      </c>
      <c r="G99" s="16"/>
      <c r="H99" s="16"/>
      <c r="I99" s="16"/>
      <c r="J99" s="16"/>
      <c r="K99" s="16"/>
      <c r="L99" s="16"/>
      <c r="M99" s="16"/>
      <c r="N99" s="17"/>
    </row>
    <row r="100" spans="1:14" ht="31.5" customHeight="1">
      <c r="A100" t="e">
        <f>VLOOKUP(PROPER(TRIM(E100)),'AssetCode HCM'!$B$1:$B$181,2,0)</f>
        <v>#REF!</v>
      </c>
      <c r="B100" s="14"/>
      <c r="C100" s="71" t="s">
        <v>540</v>
      </c>
      <c r="D100" s="75">
        <v>4</v>
      </c>
      <c r="E100" s="21" t="s">
        <v>272</v>
      </c>
      <c r="F100" s="21" t="s">
        <v>273</v>
      </c>
      <c r="G100" s="16"/>
      <c r="H100" s="16"/>
      <c r="I100" s="16"/>
      <c r="J100" s="16"/>
      <c r="K100" s="16"/>
      <c r="L100" s="16"/>
      <c r="M100" s="16"/>
      <c r="N100" s="17"/>
    </row>
    <row r="101" spans="1:14" ht="29.25" customHeight="1">
      <c r="A101" t="e">
        <f>VLOOKUP(PROPER(TRIM(E101)),'AssetCode HCM'!$B$1:$B$181,2,0)</f>
        <v>#N/A</v>
      </c>
      <c r="B101" s="14"/>
      <c r="C101" s="71" t="s">
        <v>541</v>
      </c>
      <c r="D101" s="75">
        <v>4</v>
      </c>
      <c r="E101" s="15" t="s">
        <v>140</v>
      </c>
      <c r="F101" s="15"/>
      <c r="G101" s="16"/>
      <c r="H101" s="16"/>
      <c r="I101" s="16"/>
      <c r="J101" s="16"/>
      <c r="K101" s="16"/>
      <c r="L101" s="16"/>
      <c r="M101" s="16"/>
      <c r="N101" s="17"/>
    </row>
    <row r="102" spans="1:14" ht="31.5" customHeight="1">
      <c r="A102" t="e">
        <f>VLOOKUP(PROPER(TRIM(E102)),'AssetCode HCM'!$B$1:$B$181,2,0)</f>
        <v>#REF!</v>
      </c>
      <c r="B102" s="14"/>
      <c r="C102" s="71" t="s">
        <v>542</v>
      </c>
      <c r="D102" s="75">
        <v>4</v>
      </c>
      <c r="E102" s="21" t="s">
        <v>81</v>
      </c>
      <c r="F102" s="21" t="s">
        <v>82</v>
      </c>
      <c r="G102" s="16"/>
      <c r="H102" s="16"/>
      <c r="I102" s="16"/>
      <c r="J102" s="16"/>
      <c r="K102" s="16"/>
      <c r="L102" s="16"/>
      <c r="M102" s="16"/>
      <c r="N102" s="17"/>
    </row>
    <row r="103" spans="1:14" ht="31.5" customHeight="1">
      <c r="A103" t="e">
        <f>VLOOKUP(PROPER(TRIM(E103)),'AssetCode HCM'!$B$1:$B$181,2,0)</f>
        <v>#N/A</v>
      </c>
      <c r="B103" s="14"/>
      <c r="C103" s="71" t="s">
        <v>542</v>
      </c>
      <c r="D103" s="75">
        <v>4</v>
      </c>
      <c r="E103" s="21" t="s">
        <v>84</v>
      </c>
      <c r="F103" s="21" t="s">
        <v>82</v>
      </c>
      <c r="G103" s="16"/>
      <c r="H103" s="16"/>
      <c r="I103" s="16"/>
      <c r="J103" s="16"/>
      <c r="K103" s="16"/>
      <c r="L103" s="16"/>
      <c r="M103" s="16"/>
      <c r="N103" s="17"/>
    </row>
    <row r="104" spans="1:14" ht="31.5" customHeight="1">
      <c r="A104" t="e">
        <f>VLOOKUP(PROPER(TRIM(E104)),'AssetCode HCM'!$B$1:$B$181,2,0)</f>
        <v>#REF!</v>
      </c>
      <c r="B104" s="18"/>
      <c r="C104" s="73" t="s">
        <v>542</v>
      </c>
      <c r="D104" s="76">
        <v>4</v>
      </c>
      <c r="E104" s="22" t="s">
        <v>94</v>
      </c>
      <c r="F104" s="22" t="s">
        <v>82</v>
      </c>
      <c r="G104" s="19"/>
      <c r="H104" s="19"/>
      <c r="I104" s="19"/>
      <c r="J104" s="19"/>
      <c r="K104" s="19"/>
      <c r="L104" s="19"/>
      <c r="M104" s="19"/>
      <c r="N104" s="17"/>
    </row>
    <row r="105" spans="1:14" ht="31.5" customHeight="1">
      <c r="B105" s="105"/>
      <c r="C105" s="106" t="s">
        <v>3143</v>
      </c>
      <c r="D105" s="106" t="s">
        <v>3144</v>
      </c>
      <c r="E105" s="107" t="s">
        <v>3142</v>
      </c>
      <c r="F105" s="54" t="s">
        <v>3141</v>
      </c>
      <c r="G105" s="55"/>
      <c r="H105" s="55"/>
      <c r="I105" s="55"/>
      <c r="J105" s="55"/>
      <c r="K105" s="55"/>
      <c r="L105" s="55"/>
      <c r="M105" s="55"/>
      <c r="N105" s="56"/>
    </row>
    <row r="106" spans="1:14" s="115" customFormat="1" ht="31.5" customHeight="1">
      <c r="B106" s="116"/>
      <c r="C106" s="117"/>
      <c r="D106" s="117"/>
      <c r="E106" s="118"/>
      <c r="F106" s="118"/>
      <c r="G106" s="119"/>
      <c r="H106" s="119"/>
      <c r="I106" s="119"/>
      <c r="J106" s="119"/>
      <c r="K106" s="119"/>
      <c r="L106" s="119"/>
      <c r="M106" s="119"/>
      <c r="N106" s="120"/>
    </row>
    <row r="107" spans="1:14" ht="31.5" customHeight="1">
      <c r="B107" s="12"/>
      <c r="C107" s="42" t="s">
        <v>492</v>
      </c>
      <c r="D107" s="50"/>
      <c r="E107" s="24" t="s">
        <v>468</v>
      </c>
      <c r="F107" s="24" t="s">
        <v>456</v>
      </c>
      <c r="G107" s="25"/>
      <c r="H107" s="25"/>
      <c r="I107" s="25"/>
      <c r="J107" s="27"/>
      <c r="K107" s="27"/>
      <c r="L107" s="27"/>
      <c r="M107" s="27"/>
      <c r="N107" s="13"/>
    </row>
    <row r="108" spans="1:14" ht="31.5" customHeight="1">
      <c r="A108" t="e">
        <f>VLOOKUP(PROPER(TRIM(E108)),'AssetCode HCM'!$B$1:$B$181,2,0)</f>
        <v>#N/A</v>
      </c>
      <c r="B108" s="14"/>
      <c r="C108" s="71" t="s">
        <v>543</v>
      </c>
      <c r="D108" s="69" t="s">
        <v>492</v>
      </c>
      <c r="E108" s="21" t="s">
        <v>24</v>
      </c>
      <c r="F108" s="21" t="s">
        <v>25</v>
      </c>
      <c r="G108" s="16"/>
      <c r="H108" s="16"/>
      <c r="I108" s="16"/>
      <c r="J108" s="16"/>
      <c r="K108" s="16"/>
      <c r="L108" s="16"/>
      <c r="M108" s="16"/>
      <c r="N108" s="17"/>
    </row>
    <row r="109" spans="1:14" ht="31.5" customHeight="1">
      <c r="A109" t="e">
        <f>VLOOKUP(PROPER(TRIM(E109)),'AssetCode HCM'!$B$1:$B$181,2,0)</f>
        <v>#REF!</v>
      </c>
      <c r="B109" s="14"/>
      <c r="C109" s="71" t="s">
        <v>544</v>
      </c>
      <c r="D109" s="69" t="s">
        <v>492</v>
      </c>
      <c r="E109" s="21" t="s">
        <v>104</v>
      </c>
      <c r="F109" s="21" t="s">
        <v>105</v>
      </c>
      <c r="G109" s="16"/>
      <c r="H109" s="16"/>
      <c r="I109" s="16"/>
      <c r="J109" s="16"/>
      <c r="K109" s="16"/>
      <c r="L109" s="16"/>
      <c r="M109" s="16"/>
      <c r="N109" s="17"/>
    </row>
    <row r="110" spans="1:14" ht="31.5" customHeight="1">
      <c r="A110" t="e">
        <f>VLOOKUP(PROPER(TRIM(E110)),'AssetCode HCM'!$B$1:$B$181,2,0)</f>
        <v>#REF!</v>
      </c>
      <c r="B110" s="14"/>
      <c r="C110" s="71" t="s">
        <v>545</v>
      </c>
      <c r="D110" s="69" t="s">
        <v>492</v>
      </c>
      <c r="E110" s="21" t="s">
        <v>110</v>
      </c>
      <c r="F110" s="21" t="s">
        <v>111</v>
      </c>
      <c r="G110" s="16"/>
      <c r="H110" s="16"/>
      <c r="I110" s="16"/>
      <c r="J110" s="16"/>
      <c r="K110" s="16"/>
      <c r="L110" s="16"/>
      <c r="M110" s="16"/>
      <c r="N110" s="17"/>
    </row>
    <row r="111" spans="1:14" ht="31.5" customHeight="1">
      <c r="A111" t="e">
        <f>VLOOKUP(PROPER(TRIM(E111)),'AssetCode HCM'!$B$1:$B$181,2,0)</f>
        <v>#N/A</v>
      </c>
      <c r="B111" s="14"/>
      <c r="C111" s="71" t="s">
        <v>546</v>
      </c>
      <c r="D111" s="69" t="s">
        <v>492</v>
      </c>
      <c r="E111" s="21" t="s">
        <v>122</v>
      </c>
      <c r="F111" s="21" t="s">
        <v>123</v>
      </c>
      <c r="G111" s="16"/>
      <c r="H111" s="16"/>
      <c r="I111" s="16"/>
      <c r="J111" s="16"/>
      <c r="K111" s="16"/>
      <c r="L111" s="16"/>
      <c r="M111" s="16"/>
      <c r="N111" s="17"/>
    </row>
    <row r="112" spans="1:14" ht="31.5" customHeight="1">
      <c r="A112" t="e">
        <f>VLOOKUP(PROPER(TRIM(E112)),'AssetCode HCM'!$B$1:$B$181,2,0)</f>
        <v>#N/A</v>
      </c>
      <c r="B112" s="14"/>
      <c r="C112" s="71" t="s">
        <v>547</v>
      </c>
      <c r="D112" s="69" t="s">
        <v>492</v>
      </c>
      <c r="E112" s="21" t="s">
        <v>249</v>
      </c>
      <c r="F112" s="21" t="s">
        <v>250</v>
      </c>
      <c r="G112" s="16"/>
      <c r="H112" s="16"/>
      <c r="I112" s="16"/>
      <c r="J112" s="16"/>
      <c r="K112" s="16"/>
      <c r="L112" s="16"/>
      <c r="M112" s="16"/>
      <c r="N112" s="17"/>
    </row>
    <row r="113" spans="1:14" ht="31.5" customHeight="1">
      <c r="A113" t="e">
        <f>VLOOKUP(PROPER(TRIM(E113)),'AssetCode HCM'!$B$1:$B$181,2,0)</f>
        <v>#N/A</v>
      </c>
      <c r="B113" s="14"/>
      <c r="C113" s="71" t="s">
        <v>547</v>
      </c>
      <c r="D113" s="69" t="s">
        <v>492</v>
      </c>
      <c r="E113" s="21" t="s">
        <v>347</v>
      </c>
      <c r="F113" s="21" t="s">
        <v>348</v>
      </c>
      <c r="G113" s="16"/>
      <c r="H113" s="16"/>
      <c r="I113" s="16"/>
      <c r="J113" s="16"/>
      <c r="K113" s="16"/>
      <c r="L113" s="16"/>
      <c r="M113" s="16"/>
      <c r="N113" s="17"/>
    </row>
    <row r="114" spans="1:14" ht="31.5" customHeight="1">
      <c r="A114" t="e">
        <f>VLOOKUP(PROPER(TRIM(E114)),'AssetCode HCM'!$B$1:$B$181,2,0)</f>
        <v>#REF!</v>
      </c>
      <c r="B114" s="14"/>
      <c r="C114" s="71" t="s">
        <v>548</v>
      </c>
      <c r="D114" s="69" t="s">
        <v>492</v>
      </c>
      <c r="E114" s="21" t="s">
        <v>50</v>
      </c>
      <c r="F114" s="21" t="s">
        <v>51</v>
      </c>
      <c r="G114" s="16"/>
      <c r="H114" s="16"/>
      <c r="I114" s="16"/>
      <c r="J114" s="16"/>
      <c r="K114" s="16"/>
      <c r="L114" s="16"/>
      <c r="M114" s="16"/>
      <c r="N114" s="17"/>
    </row>
    <row r="115" spans="1:14" ht="31.5" customHeight="1">
      <c r="A115" t="e">
        <f>VLOOKUP(PROPER(TRIM(E115)),'AssetCode HCM'!$B$1:$B$181,2,0)</f>
        <v>#REF!</v>
      </c>
      <c r="B115" s="14"/>
      <c r="C115" s="71" t="s">
        <v>549</v>
      </c>
      <c r="D115" s="69" t="s">
        <v>492</v>
      </c>
      <c r="E115" s="21" t="s">
        <v>97</v>
      </c>
      <c r="F115" s="21" t="s">
        <v>98</v>
      </c>
      <c r="G115" s="16"/>
      <c r="H115" s="16"/>
      <c r="I115" s="16"/>
      <c r="J115" s="28"/>
      <c r="K115" s="16"/>
      <c r="L115" s="28"/>
      <c r="M115" s="16"/>
      <c r="N115" s="17"/>
    </row>
    <row r="116" spans="1:14" ht="31.5" customHeight="1">
      <c r="A116" t="e">
        <f>VLOOKUP(PROPER(TRIM(E116)),'AssetCode HCM'!$B$1:$B$181,2,0)</f>
        <v>#N/A</v>
      </c>
      <c r="B116" s="14"/>
      <c r="C116" s="71" t="s">
        <v>550</v>
      </c>
      <c r="D116" s="69" t="s">
        <v>492</v>
      </c>
      <c r="E116" s="21" t="s">
        <v>339</v>
      </c>
      <c r="F116" s="21" t="s">
        <v>340</v>
      </c>
      <c r="G116" s="16"/>
      <c r="H116" s="16"/>
      <c r="I116" s="16"/>
      <c r="J116" s="16"/>
      <c r="K116" s="16"/>
      <c r="L116" s="16"/>
      <c r="M116" s="16"/>
      <c r="N116" s="17"/>
    </row>
    <row r="117" spans="1:14" ht="31.5" customHeight="1">
      <c r="A117" t="e">
        <f>VLOOKUP(PROPER(TRIM(E117)),'AssetCode HCM'!$B$1:$B$181,2,0)</f>
        <v>#N/A</v>
      </c>
      <c r="B117" s="14"/>
      <c r="C117" s="71" t="s">
        <v>550</v>
      </c>
      <c r="D117" s="69" t="s">
        <v>492</v>
      </c>
      <c r="E117" s="21" t="s">
        <v>424</v>
      </c>
      <c r="F117" s="21" t="s">
        <v>425</v>
      </c>
      <c r="G117" s="16"/>
      <c r="H117" s="16"/>
      <c r="I117" s="16"/>
      <c r="J117" s="16"/>
      <c r="K117" s="16"/>
      <c r="L117" s="16"/>
      <c r="M117" s="16"/>
      <c r="N117" s="17"/>
    </row>
    <row r="118" spans="1:14" ht="31.5" customHeight="1">
      <c r="A118" t="e">
        <f>VLOOKUP(PROPER(TRIM(E118)),'AssetCode HCM'!$B$1:$B$181,2,0)</f>
        <v>#REF!</v>
      </c>
      <c r="B118" s="14"/>
      <c r="C118" s="71" t="s">
        <v>551</v>
      </c>
      <c r="D118" s="69" t="s">
        <v>492</v>
      </c>
      <c r="E118" s="21" t="s">
        <v>125</v>
      </c>
      <c r="F118" s="21" t="s">
        <v>126</v>
      </c>
      <c r="G118" s="16"/>
      <c r="H118" s="16"/>
      <c r="I118" s="16"/>
      <c r="J118" s="16"/>
      <c r="K118" s="16"/>
      <c r="L118" s="16"/>
      <c r="M118" s="16"/>
      <c r="N118" s="17"/>
    </row>
    <row r="119" spans="1:14" ht="31.5" customHeight="1">
      <c r="A119" t="e">
        <f>VLOOKUP(PROPER(TRIM(E119)),'AssetCode HCM'!$B$1:$B$181,2,0)</f>
        <v>#N/A</v>
      </c>
      <c r="B119" s="14"/>
      <c r="C119" s="71" t="s">
        <v>551</v>
      </c>
      <c r="D119" s="69" t="s">
        <v>492</v>
      </c>
      <c r="E119" s="21" t="s">
        <v>445</v>
      </c>
      <c r="F119" s="21" t="s">
        <v>446</v>
      </c>
      <c r="G119" s="16"/>
      <c r="H119" s="16"/>
      <c r="I119" s="16"/>
      <c r="J119" s="16"/>
      <c r="K119" s="16"/>
      <c r="L119" s="16"/>
      <c r="M119" s="16"/>
      <c r="N119" s="17"/>
    </row>
    <row r="120" spans="1:14" ht="31.5" customHeight="1">
      <c r="A120" t="e">
        <f>VLOOKUP(PROPER(TRIM(E120)),'AssetCode HCM'!$B$1:$B$181,2,0)</f>
        <v>#N/A</v>
      </c>
      <c r="B120" s="14"/>
      <c r="C120" s="71" t="s">
        <v>552</v>
      </c>
      <c r="D120" s="69" t="s">
        <v>492</v>
      </c>
      <c r="E120" s="21" t="s">
        <v>233</v>
      </c>
      <c r="F120" s="21" t="s">
        <v>234</v>
      </c>
      <c r="G120" s="16"/>
      <c r="H120" s="16"/>
      <c r="I120" s="16"/>
      <c r="J120" s="16"/>
      <c r="K120" s="16"/>
      <c r="L120" s="16"/>
      <c r="M120" s="16"/>
      <c r="N120" s="17"/>
    </row>
    <row r="121" spans="1:14" ht="31.5" customHeight="1">
      <c r="A121" t="e">
        <f>VLOOKUP(PROPER(TRIM(E121)),'AssetCode HCM'!$B$1:$B$181,2,0)</f>
        <v>#N/A</v>
      </c>
      <c r="B121" s="14"/>
      <c r="C121" s="71" t="s">
        <v>553</v>
      </c>
      <c r="D121" s="69" t="s">
        <v>492</v>
      </c>
      <c r="E121" s="21" t="s">
        <v>442</v>
      </c>
      <c r="F121" s="21" t="s">
        <v>443</v>
      </c>
      <c r="G121" s="16"/>
      <c r="H121" s="16"/>
      <c r="I121" s="16"/>
      <c r="J121" s="16"/>
      <c r="K121" s="16"/>
      <c r="L121" s="16"/>
      <c r="M121" s="16"/>
      <c r="N121" s="17"/>
    </row>
    <row r="122" spans="1:14" ht="31.5" customHeight="1">
      <c r="A122" t="e">
        <f>VLOOKUP(PROPER(TRIM(E122)),'AssetCode HCM'!$B$1:$B$181,2,0)</f>
        <v>#N/A</v>
      </c>
      <c r="B122" s="14"/>
      <c r="C122" s="71" t="s">
        <v>554</v>
      </c>
      <c r="D122" s="69" t="s">
        <v>492</v>
      </c>
      <c r="E122" s="21" t="s">
        <v>640</v>
      </c>
      <c r="F122" s="21" t="s">
        <v>641</v>
      </c>
      <c r="G122" s="16"/>
      <c r="H122" s="16"/>
      <c r="I122" s="16"/>
      <c r="J122" s="16"/>
      <c r="K122" s="16"/>
      <c r="L122" s="16"/>
      <c r="M122" s="16"/>
      <c r="N122" s="17"/>
    </row>
    <row r="123" spans="1:14" ht="31.5" customHeight="1">
      <c r="A123" t="e">
        <f>VLOOKUP(PROPER(TRIM(E123)),'AssetCode HCM'!$B$1:$B$181,2,0)</f>
        <v>#N/A</v>
      </c>
      <c r="B123" s="14"/>
      <c r="C123" s="71" t="s">
        <v>554</v>
      </c>
      <c r="D123" s="69" t="s">
        <v>492</v>
      </c>
      <c r="E123" s="21" t="s">
        <v>337</v>
      </c>
      <c r="F123" s="21" t="s">
        <v>628</v>
      </c>
      <c r="G123" s="16"/>
      <c r="H123" s="16"/>
      <c r="I123" s="16"/>
      <c r="J123" s="16"/>
      <c r="K123" s="16"/>
      <c r="L123" s="16"/>
      <c r="M123" s="16"/>
      <c r="N123" s="17"/>
    </row>
    <row r="124" spans="1:14" ht="31.5" customHeight="1">
      <c r="A124" t="e">
        <f>VLOOKUP(PROPER(TRIM(E124)),'AssetCode HCM'!$B$1:$B$181,2,0)</f>
        <v>#N/A</v>
      </c>
      <c r="B124" s="14"/>
      <c r="C124" s="71" t="s">
        <v>555</v>
      </c>
      <c r="D124" s="69" t="s">
        <v>492</v>
      </c>
      <c r="E124" s="21" t="s">
        <v>639</v>
      </c>
      <c r="F124" s="21" t="s">
        <v>642</v>
      </c>
      <c r="G124" s="16"/>
      <c r="H124" s="16"/>
      <c r="I124" s="16"/>
      <c r="J124" s="16"/>
      <c r="K124" s="16"/>
      <c r="L124" s="16"/>
      <c r="M124" s="16"/>
      <c r="N124" s="17"/>
    </row>
    <row r="125" spans="1:14" ht="31.5" customHeight="1">
      <c r="A125" t="e">
        <f>VLOOKUP(PROPER(TRIM(E125)),'AssetCode HCM'!$B$1:$B$181,2,0)</f>
        <v>#N/A</v>
      </c>
      <c r="B125" s="14"/>
      <c r="C125" s="71" t="s">
        <v>555</v>
      </c>
      <c r="D125" s="69" t="s">
        <v>492</v>
      </c>
      <c r="E125" s="21" t="s">
        <v>435</v>
      </c>
      <c r="F125" s="21" t="s">
        <v>436</v>
      </c>
      <c r="G125" s="16"/>
      <c r="H125" s="16"/>
      <c r="I125" s="16"/>
      <c r="J125" s="16"/>
      <c r="K125" s="16"/>
      <c r="L125" s="16"/>
      <c r="M125" s="16"/>
      <c r="N125" s="17"/>
    </row>
    <row r="126" spans="1:14" ht="31.5" customHeight="1">
      <c r="A126" t="e">
        <f>VLOOKUP(PROPER(TRIM(E126)),'AssetCode HCM'!$B$1:$B$181,2,0)</f>
        <v>#REF!</v>
      </c>
      <c r="B126" s="18"/>
      <c r="C126" s="73" t="s">
        <v>555</v>
      </c>
      <c r="D126" s="74" t="s">
        <v>492</v>
      </c>
      <c r="E126" s="22" t="s">
        <v>163</v>
      </c>
      <c r="F126" s="22" t="s">
        <v>164</v>
      </c>
      <c r="G126" s="19"/>
      <c r="H126" s="19"/>
      <c r="I126" s="19"/>
      <c r="J126" s="19"/>
      <c r="K126" s="19"/>
      <c r="L126" s="19"/>
      <c r="M126" s="19"/>
      <c r="N126" s="20"/>
    </row>
    <row r="127" spans="1:14" ht="31.5" customHeight="1">
      <c r="B127" s="52"/>
      <c r="C127" s="83" t="s">
        <v>3151</v>
      </c>
      <c r="D127" s="84" t="s">
        <v>492</v>
      </c>
      <c r="E127" s="54"/>
      <c r="F127" s="54"/>
      <c r="G127" s="55"/>
      <c r="H127" s="55"/>
      <c r="I127" s="55"/>
      <c r="J127" s="55"/>
      <c r="K127" s="55"/>
      <c r="L127" s="55"/>
      <c r="M127" s="55"/>
      <c r="N127" s="56"/>
    </row>
    <row r="128" spans="1:14" ht="31.5" customHeight="1">
      <c r="B128" s="52"/>
      <c r="C128" s="78"/>
      <c r="D128" s="79"/>
      <c r="E128" s="54"/>
      <c r="F128" s="54"/>
      <c r="G128" s="55"/>
      <c r="H128" s="55"/>
      <c r="I128" s="55"/>
      <c r="J128" s="55"/>
      <c r="K128" s="55"/>
      <c r="L128" s="55"/>
      <c r="M128" s="55"/>
      <c r="N128" s="56"/>
    </row>
    <row r="129" spans="1:14" ht="31.5" customHeight="1">
      <c r="A129" t="e">
        <f>VLOOKUP(PROPER(TRIM(E129)),'AssetCode HCM'!$B$1:$B$181,2,0)</f>
        <v>#N/A</v>
      </c>
      <c r="B129" s="12"/>
      <c r="C129" s="42" t="s">
        <v>493</v>
      </c>
      <c r="D129" s="42"/>
      <c r="E129" s="24" t="s">
        <v>27</v>
      </c>
      <c r="F129" s="24" t="s">
        <v>28</v>
      </c>
      <c r="G129" s="25"/>
      <c r="H129" s="25"/>
      <c r="I129" s="25"/>
      <c r="J129" s="27"/>
      <c r="K129" s="27"/>
      <c r="L129" s="27"/>
      <c r="M129" s="27"/>
      <c r="N129" s="13"/>
    </row>
    <row r="130" spans="1:14" ht="31.5" customHeight="1">
      <c r="A130" t="e">
        <f>VLOOKUP(PROPER(TRIM(E130)),'AssetCode HCM'!$B$1:$B$181,2,0)</f>
        <v>#N/A</v>
      </c>
      <c r="B130" s="14"/>
      <c r="C130" s="71" t="s">
        <v>556</v>
      </c>
      <c r="D130" s="69" t="s">
        <v>493</v>
      </c>
      <c r="E130" s="21" t="s">
        <v>46</v>
      </c>
      <c r="F130" s="21" t="s">
        <v>28</v>
      </c>
      <c r="G130" s="16"/>
      <c r="H130" s="16"/>
      <c r="I130" s="16"/>
      <c r="J130" s="16"/>
      <c r="K130" s="16"/>
      <c r="L130" s="16"/>
      <c r="M130" s="16"/>
      <c r="N130" s="17"/>
    </row>
    <row r="131" spans="1:14" ht="31.5" customHeight="1">
      <c r="A131" t="e">
        <f>VLOOKUP(PROPER(TRIM(E131)),'AssetCode HCM'!$B$1:$B$181,2,0)</f>
        <v>#N/A</v>
      </c>
      <c r="B131" s="18"/>
      <c r="C131" s="73" t="s">
        <v>557</v>
      </c>
      <c r="D131" s="74" t="s">
        <v>493</v>
      </c>
      <c r="E131" s="22" t="s">
        <v>419</v>
      </c>
      <c r="F131" s="22" t="s">
        <v>420</v>
      </c>
      <c r="G131" s="19"/>
      <c r="H131" s="19"/>
      <c r="I131" s="19"/>
      <c r="J131" s="19"/>
      <c r="K131" s="19"/>
      <c r="L131" s="19"/>
      <c r="M131" s="19"/>
      <c r="N131" s="20"/>
    </row>
    <row r="132" spans="1:14" ht="31.5" customHeight="1">
      <c r="B132" s="105"/>
      <c r="C132" s="78" t="s">
        <v>3139</v>
      </c>
      <c r="D132" s="78" t="s">
        <v>493</v>
      </c>
      <c r="E132" s="54" t="s">
        <v>3140</v>
      </c>
      <c r="F132" s="54"/>
      <c r="G132" s="55"/>
      <c r="H132" s="55"/>
      <c r="I132" s="55"/>
      <c r="J132" s="55"/>
      <c r="K132" s="55"/>
      <c r="L132" s="55"/>
      <c r="M132" s="55"/>
      <c r="N132" s="56"/>
    </row>
    <row r="133" spans="1:14" ht="31.5" customHeight="1">
      <c r="B133" s="105"/>
      <c r="C133" s="78" t="s">
        <v>3150</v>
      </c>
      <c r="D133" s="78" t="s">
        <v>493</v>
      </c>
      <c r="E133" s="54"/>
      <c r="F133" s="54"/>
      <c r="G133" s="55"/>
      <c r="H133" s="55"/>
      <c r="I133" s="55"/>
      <c r="J133" s="55"/>
      <c r="K133" s="55"/>
      <c r="L133" s="55"/>
      <c r="M133" s="55"/>
      <c r="N133" s="56"/>
    </row>
    <row r="134" spans="1:14" ht="31.5" customHeight="1">
      <c r="A134" t="e">
        <f>VLOOKUP(PROPER(TRIM(E134)),'AssetCode HCM'!$B$1:$B$181,2,0)</f>
        <v>#N/A</v>
      </c>
      <c r="B134" s="12"/>
      <c r="C134" s="42" t="s">
        <v>494</v>
      </c>
      <c r="D134" s="50"/>
      <c r="E134" s="24" t="s">
        <v>477</v>
      </c>
      <c r="F134" s="24" t="s">
        <v>478</v>
      </c>
      <c r="G134" s="27"/>
      <c r="H134" s="27"/>
      <c r="I134" s="27"/>
      <c r="J134" s="27"/>
      <c r="K134" s="27"/>
      <c r="L134" s="27"/>
      <c r="M134" s="27"/>
      <c r="N134" s="13"/>
    </row>
    <row r="135" spans="1:14" ht="31.5" customHeight="1">
      <c r="A135" t="e">
        <f>VLOOKUP(PROPER(TRIM(E135)),'AssetCode HCM'!$B$1:$B$181,2,0)</f>
        <v>#N/A</v>
      </c>
      <c r="B135" s="14"/>
      <c r="C135" s="71" t="s">
        <v>558</v>
      </c>
      <c r="D135" s="69" t="s">
        <v>494</v>
      </c>
      <c r="E135" s="31" t="s">
        <v>53</v>
      </c>
      <c r="F135" s="31" t="s">
        <v>54</v>
      </c>
      <c r="G135" s="32"/>
      <c r="H135" s="32"/>
      <c r="I135" s="32"/>
      <c r="J135" s="32"/>
      <c r="K135" s="32"/>
      <c r="L135" s="32"/>
      <c r="M135" s="32"/>
      <c r="N135" s="17"/>
    </row>
    <row r="136" spans="1:14" ht="31.5" customHeight="1">
      <c r="A136" t="e">
        <f>VLOOKUP(PROPER(TRIM(E136)),'AssetCode HCM'!$B$1:$B$181,2,0)</f>
        <v>#N/A</v>
      </c>
      <c r="B136" s="14"/>
      <c r="C136" s="71" t="s">
        <v>559</v>
      </c>
      <c r="D136" s="69" t="s">
        <v>494</v>
      </c>
      <c r="E136" s="21" t="s">
        <v>427</v>
      </c>
      <c r="F136" s="21" t="s">
        <v>428</v>
      </c>
      <c r="G136" s="16"/>
      <c r="H136" s="16"/>
      <c r="I136" s="16"/>
      <c r="J136" s="16"/>
      <c r="K136" s="16"/>
      <c r="L136" s="16"/>
      <c r="M136" s="16"/>
      <c r="N136" s="17"/>
    </row>
    <row r="137" spans="1:14" ht="31.5" customHeight="1">
      <c r="A137" t="e">
        <f>VLOOKUP(PROPER(TRIM(E137)),'AssetCode HCM'!$B$1:$B$181,2,0)</f>
        <v>#REF!</v>
      </c>
      <c r="B137" s="14"/>
      <c r="C137" s="71" t="s">
        <v>560</v>
      </c>
      <c r="D137" s="69" t="s">
        <v>494</v>
      </c>
      <c r="E137" s="21" t="s">
        <v>199</v>
      </c>
      <c r="F137" s="21" t="s">
        <v>200</v>
      </c>
      <c r="G137" s="16"/>
      <c r="H137" s="16"/>
      <c r="I137" s="16"/>
      <c r="J137" s="16"/>
      <c r="K137" s="16"/>
      <c r="L137" s="16"/>
      <c r="M137" s="16"/>
      <c r="N137" s="17"/>
    </row>
    <row r="138" spans="1:14" ht="31.5" customHeight="1">
      <c r="A138" t="e">
        <f>VLOOKUP(PROPER(TRIM(E138)),'AssetCode HCM'!$B$1:$B$181,2,0)</f>
        <v>#REF!</v>
      </c>
      <c r="B138" s="14"/>
      <c r="C138" s="71" t="s">
        <v>561</v>
      </c>
      <c r="D138" s="69" t="s">
        <v>494</v>
      </c>
      <c r="E138" s="21" t="s">
        <v>193</v>
      </c>
      <c r="F138" s="21" t="s">
        <v>194</v>
      </c>
      <c r="G138" s="16"/>
      <c r="H138" s="16"/>
      <c r="I138" s="16"/>
      <c r="J138" s="16"/>
      <c r="K138" s="16"/>
      <c r="L138" s="16"/>
      <c r="M138" s="16"/>
      <c r="N138" s="17"/>
    </row>
    <row r="139" spans="1:14" ht="31.5" customHeight="1">
      <c r="A139" t="e">
        <f>VLOOKUP(PROPER(TRIM(E139)),'AssetCode HCM'!$B$1:$B$181,2,0)</f>
        <v>#N/A</v>
      </c>
      <c r="B139" s="14"/>
      <c r="C139" s="71" t="s">
        <v>562</v>
      </c>
      <c r="D139" s="69" t="s">
        <v>494</v>
      </c>
      <c r="E139" s="21" t="s">
        <v>182</v>
      </c>
      <c r="F139" s="21" t="s">
        <v>183</v>
      </c>
      <c r="G139" s="16"/>
      <c r="H139" s="16"/>
      <c r="I139" s="16"/>
      <c r="J139" s="16"/>
      <c r="K139" s="16"/>
      <c r="L139" s="16"/>
      <c r="M139" s="16"/>
      <c r="N139" s="17"/>
    </row>
    <row r="140" spans="1:14" ht="31.5" customHeight="1">
      <c r="A140" t="e">
        <f>VLOOKUP(PROPER(TRIM(E140)),'AssetCode HCM'!$B$1:$B$181,2,0)</f>
        <v>#REF!</v>
      </c>
      <c r="B140" s="14"/>
      <c r="C140" s="71" t="s">
        <v>563</v>
      </c>
      <c r="D140" s="69" t="s">
        <v>494</v>
      </c>
      <c r="E140" s="21" t="s">
        <v>299</v>
      </c>
      <c r="F140" s="21" t="s">
        <v>300</v>
      </c>
      <c r="G140" s="16"/>
      <c r="H140" s="16"/>
      <c r="I140" s="16"/>
      <c r="J140" s="16"/>
      <c r="K140" s="16"/>
      <c r="L140" s="16"/>
      <c r="M140" s="16"/>
      <c r="N140" s="17"/>
    </row>
    <row r="141" spans="1:14" ht="31.5" customHeight="1">
      <c r="A141" t="e">
        <f>VLOOKUP(PROPER(TRIM(E141)),'AssetCode HCM'!$B$1:$B$181,2,0)</f>
        <v>#N/A</v>
      </c>
      <c r="B141" s="14"/>
      <c r="C141" s="71" t="s">
        <v>564</v>
      </c>
      <c r="D141" s="69" t="s">
        <v>494</v>
      </c>
      <c r="E141" s="21" t="s">
        <v>309</v>
      </c>
      <c r="F141" s="21" t="s">
        <v>310</v>
      </c>
      <c r="G141" s="16"/>
      <c r="H141" s="16"/>
      <c r="I141" s="16"/>
      <c r="J141" s="16"/>
      <c r="K141" s="16"/>
      <c r="L141" s="16"/>
      <c r="M141" s="16"/>
      <c r="N141" s="17"/>
    </row>
    <row r="142" spans="1:14" ht="31.5" customHeight="1">
      <c r="A142" t="e">
        <f>VLOOKUP(PROPER(TRIM(E142)),'AssetCode HCM'!$B$1:$B$181,2,0)</f>
        <v>#N/A</v>
      </c>
      <c r="B142" s="14"/>
      <c r="C142" s="71" t="s">
        <v>565</v>
      </c>
      <c r="D142" s="69" t="s">
        <v>494</v>
      </c>
      <c r="E142" s="21" t="s">
        <v>312</v>
      </c>
      <c r="F142" s="21" t="s">
        <v>313</v>
      </c>
      <c r="G142" s="16"/>
      <c r="H142" s="16"/>
      <c r="I142" s="16"/>
      <c r="J142" s="16"/>
      <c r="K142" s="16"/>
      <c r="L142" s="16"/>
      <c r="M142" s="16"/>
      <c r="N142" s="17"/>
    </row>
    <row r="143" spans="1:14" ht="31.5" customHeight="1">
      <c r="A143" t="e">
        <f>VLOOKUP(PROPER(TRIM(E143)),'AssetCode HCM'!$B$1:$B$181,2,0)</f>
        <v>#REF!</v>
      </c>
      <c r="B143" s="14"/>
      <c r="C143" s="71" t="s">
        <v>566</v>
      </c>
      <c r="D143" s="69" t="s">
        <v>494</v>
      </c>
      <c r="E143" s="21" t="s">
        <v>395</v>
      </c>
      <c r="F143" s="21" t="s">
        <v>396</v>
      </c>
      <c r="G143" s="16"/>
      <c r="H143" s="16"/>
      <c r="I143" s="16"/>
      <c r="J143" s="16"/>
      <c r="K143" s="16"/>
      <c r="L143" s="16"/>
      <c r="M143" s="16"/>
      <c r="N143" s="17"/>
    </row>
    <row r="144" spans="1:14" ht="31.5" customHeight="1">
      <c r="A144" t="e">
        <f>VLOOKUP(PROPER(TRIM(E144)),'AssetCode HCM'!$B$1:$B$181,2,0)</f>
        <v>#N/A</v>
      </c>
      <c r="B144" s="14"/>
      <c r="C144" s="71" t="s">
        <v>567</v>
      </c>
      <c r="D144" s="69" t="s">
        <v>494</v>
      </c>
      <c r="E144" s="21" t="s">
        <v>128</v>
      </c>
      <c r="F144" s="21" t="s">
        <v>129</v>
      </c>
      <c r="G144" s="16"/>
      <c r="H144" s="16"/>
      <c r="I144" s="16"/>
      <c r="J144" s="16"/>
      <c r="K144" s="16"/>
      <c r="L144" s="16"/>
      <c r="M144" s="16"/>
      <c r="N144" s="17"/>
    </row>
    <row r="145" spans="1:14" ht="31.5" customHeight="1">
      <c r="A145" t="e">
        <f>VLOOKUP(PROPER(TRIM(E145)),'AssetCode HCM'!$B$1:$B$181,2,0)</f>
        <v>#N/A</v>
      </c>
      <c r="B145" s="14"/>
      <c r="C145" s="71" t="s">
        <v>568</v>
      </c>
      <c r="D145" s="69" t="s">
        <v>494</v>
      </c>
      <c r="E145" s="21" t="s">
        <v>365</v>
      </c>
      <c r="F145" s="21" t="s">
        <v>366</v>
      </c>
      <c r="G145" s="16"/>
      <c r="H145" s="16"/>
      <c r="I145" s="16"/>
      <c r="J145" s="16"/>
      <c r="K145" s="16"/>
      <c r="L145" s="16"/>
      <c r="M145" s="16"/>
      <c r="N145" s="17"/>
    </row>
    <row r="146" spans="1:14" ht="31.5" customHeight="1">
      <c r="A146" t="e">
        <f>VLOOKUP(PROPER(TRIM(E146)),'AssetCode HCM'!$B$1:$B$181,2,0)</f>
        <v>#N/A</v>
      </c>
      <c r="B146" s="14"/>
      <c r="C146" s="71" t="s">
        <v>569</v>
      </c>
      <c r="D146" s="69" t="s">
        <v>494</v>
      </c>
      <c r="E146" s="21" t="s">
        <v>377</v>
      </c>
      <c r="F146" s="21" t="s">
        <v>378</v>
      </c>
      <c r="G146" s="16"/>
      <c r="H146" s="16"/>
      <c r="I146" s="16"/>
      <c r="J146" s="16"/>
      <c r="K146" s="16"/>
      <c r="L146" s="16"/>
      <c r="M146" s="16"/>
      <c r="N146" s="17"/>
    </row>
    <row r="147" spans="1:14" ht="31.5" customHeight="1">
      <c r="A147" t="e">
        <f>VLOOKUP(PROPER(TRIM(E147)),'AssetCode HCM'!$B$1:$B$181,2,0)</f>
        <v>#N/A</v>
      </c>
      <c r="B147" s="14"/>
      <c r="C147" s="71" t="s">
        <v>570</v>
      </c>
      <c r="D147" s="69" t="s">
        <v>494</v>
      </c>
      <c r="E147" s="21" t="s">
        <v>398</v>
      </c>
      <c r="F147" s="21" t="s">
        <v>471</v>
      </c>
      <c r="G147" s="16"/>
      <c r="H147" s="16"/>
      <c r="I147" s="16"/>
      <c r="J147" s="16"/>
      <c r="K147" s="16"/>
      <c r="L147" s="16"/>
      <c r="M147" s="16"/>
      <c r="N147" s="17"/>
    </row>
    <row r="148" spans="1:14" ht="31.5" customHeight="1">
      <c r="A148" t="e">
        <f>VLOOKUP(PROPER(TRIM(E148)),'AssetCode HCM'!$B$1:$B$181,2,0)</f>
        <v>#N/A</v>
      </c>
      <c r="B148" s="14"/>
      <c r="C148" s="71" t="s">
        <v>571</v>
      </c>
      <c r="D148" s="69" t="s">
        <v>494</v>
      </c>
      <c r="E148" s="21" t="s">
        <v>392</v>
      </c>
      <c r="F148" s="21" t="s">
        <v>393</v>
      </c>
      <c r="G148" s="16"/>
      <c r="H148" s="16"/>
      <c r="I148" s="16"/>
      <c r="J148" s="16"/>
      <c r="K148" s="16"/>
      <c r="L148" s="16"/>
      <c r="M148" s="16"/>
      <c r="N148" s="17"/>
    </row>
    <row r="149" spans="1:14" ht="31.5" customHeight="1">
      <c r="A149" t="e">
        <f>VLOOKUP(PROPER(TRIM(E149)),'AssetCode HCM'!$B$1:$B$181,2,0)</f>
        <v>#N/A</v>
      </c>
      <c r="B149" s="14"/>
      <c r="C149" s="71" t="s">
        <v>572</v>
      </c>
      <c r="D149" s="69" t="s">
        <v>494</v>
      </c>
      <c r="E149" s="21" t="s">
        <v>222</v>
      </c>
      <c r="F149" s="21" t="s">
        <v>223</v>
      </c>
      <c r="G149" s="16"/>
      <c r="H149" s="16"/>
      <c r="I149" s="16"/>
      <c r="J149" s="16"/>
      <c r="K149" s="16"/>
      <c r="L149" s="16"/>
      <c r="M149" s="16"/>
      <c r="N149" s="17"/>
    </row>
    <row r="150" spans="1:14" ht="31.5" customHeight="1">
      <c r="A150" t="e">
        <f>VLOOKUP(PROPER(TRIM(E150)),'AssetCode HCM'!$B$1:$B$181,2,0)</f>
        <v>#N/A</v>
      </c>
      <c r="B150" s="18"/>
      <c r="C150" s="73" t="s">
        <v>573</v>
      </c>
      <c r="D150" s="74" t="s">
        <v>494</v>
      </c>
      <c r="E150" s="22" t="s">
        <v>410</v>
      </c>
      <c r="F150" s="22" t="s">
        <v>411</v>
      </c>
      <c r="G150" s="19"/>
      <c r="H150" s="19"/>
      <c r="I150" s="19"/>
      <c r="J150" s="19"/>
      <c r="K150" s="19"/>
      <c r="L150" s="19"/>
      <c r="M150" s="19"/>
      <c r="N150" s="20"/>
    </row>
    <row r="151" spans="1:14" ht="31.5" customHeight="1">
      <c r="A151" t="e">
        <f>VLOOKUP(PROPER(TRIM(E151)),'AssetCode HCM'!$B$1:$B$181,2,0)</f>
        <v>#N/A</v>
      </c>
      <c r="B151" s="52"/>
      <c r="C151" s="83" t="s">
        <v>3145</v>
      </c>
      <c r="D151" s="84" t="s">
        <v>494</v>
      </c>
      <c r="E151" s="54" t="s">
        <v>654</v>
      </c>
      <c r="F151" s="54" t="s">
        <v>655</v>
      </c>
      <c r="G151" s="55"/>
      <c r="H151" s="55"/>
      <c r="I151" s="55"/>
      <c r="J151" s="55"/>
      <c r="K151" s="55"/>
      <c r="L151" s="55"/>
      <c r="M151" s="55"/>
      <c r="N151" s="56"/>
    </row>
    <row r="152" spans="1:14" ht="31.5" customHeight="1">
      <c r="B152" s="52"/>
      <c r="C152" s="78"/>
      <c r="D152" s="79"/>
      <c r="E152" s="54"/>
      <c r="F152" s="54"/>
      <c r="G152" s="55"/>
      <c r="H152" s="55"/>
      <c r="I152" s="55"/>
      <c r="J152" s="55"/>
      <c r="K152" s="55"/>
      <c r="L152" s="55"/>
      <c r="M152" s="55"/>
      <c r="N152" s="56"/>
    </row>
    <row r="153" spans="1:14" ht="31.5" customHeight="1">
      <c r="A153" t="e">
        <f>VLOOKUP(PROPER(TRIM(E153)),'AssetCode HCM'!$B$1:$B$181,2,0)</f>
        <v>#REF!</v>
      </c>
      <c r="B153" s="12"/>
      <c r="C153" s="42" t="s">
        <v>495</v>
      </c>
      <c r="D153" s="50"/>
      <c r="E153" s="24" t="s">
        <v>62</v>
      </c>
      <c r="F153" s="24" t="s">
        <v>63</v>
      </c>
      <c r="G153" s="25"/>
      <c r="H153" s="25"/>
      <c r="I153" s="25"/>
      <c r="J153" s="25"/>
      <c r="K153" s="25"/>
      <c r="L153" s="27"/>
      <c r="M153" s="27"/>
      <c r="N153" s="13"/>
    </row>
    <row r="154" spans="1:14" ht="31.5" customHeight="1">
      <c r="A154" t="e">
        <f>VLOOKUP(PROPER(TRIM(E154)),'AssetCode HCM'!$B$1:$B$181,2,0)</f>
        <v>#REF!</v>
      </c>
      <c r="B154" s="14"/>
      <c r="C154" s="71" t="s">
        <v>574</v>
      </c>
      <c r="D154" s="69" t="s">
        <v>495</v>
      </c>
      <c r="E154" s="21" t="s">
        <v>202</v>
      </c>
      <c r="F154" s="21" t="s">
        <v>203</v>
      </c>
      <c r="G154" s="16"/>
      <c r="H154" s="16"/>
      <c r="I154" s="16"/>
      <c r="J154" s="16"/>
      <c r="K154" s="16"/>
      <c r="L154" s="16"/>
      <c r="M154" s="16"/>
      <c r="N154" s="17"/>
    </row>
    <row r="155" spans="1:14" ht="31.5" customHeight="1">
      <c r="A155" t="e">
        <f>VLOOKUP(PROPER(TRIM(E155)),'AssetCode HCM'!$B$1:$B$181,2,0)</f>
        <v>#N/A</v>
      </c>
      <c r="B155" s="14"/>
      <c r="C155" s="71" t="s">
        <v>575</v>
      </c>
      <c r="D155" s="69" t="s">
        <v>495</v>
      </c>
      <c r="E155" s="21" t="s">
        <v>450</v>
      </c>
      <c r="F155" s="21" t="s">
        <v>645</v>
      </c>
      <c r="G155" s="16"/>
      <c r="H155" s="16"/>
      <c r="I155" s="16"/>
      <c r="J155" s="16"/>
      <c r="K155" s="16"/>
      <c r="L155" s="16"/>
      <c r="M155" s="16"/>
      <c r="N155" s="17"/>
    </row>
    <row r="156" spans="1:14" ht="31.5" customHeight="1">
      <c r="A156" t="e">
        <f>VLOOKUP(PROPER(TRIM(E156)),'AssetCode HCM'!$B$1:$B$181,2,0)</f>
        <v>#N/A</v>
      </c>
      <c r="B156" s="14"/>
      <c r="C156" s="71" t="s">
        <v>576</v>
      </c>
      <c r="D156" s="69" t="s">
        <v>495</v>
      </c>
      <c r="E156" s="21" t="s">
        <v>350</v>
      </c>
      <c r="F156" s="15"/>
      <c r="G156" s="16"/>
      <c r="H156" s="16"/>
      <c r="I156" s="16"/>
      <c r="J156" s="16"/>
      <c r="K156" s="16"/>
      <c r="L156" s="16"/>
      <c r="M156" s="16"/>
      <c r="N156" s="17"/>
    </row>
    <row r="157" spans="1:14" ht="31.5" customHeight="1">
      <c r="A157" t="e">
        <f>VLOOKUP(PROPER(TRIM(E157)),'AssetCode HCM'!$B$1:$B$181,2,0)</f>
        <v>#N/A</v>
      </c>
      <c r="B157" s="14"/>
      <c r="C157" s="71" t="s">
        <v>577</v>
      </c>
      <c r="D157" s="69" t="s">
        <v>495</v>
      </c>
      <c r="E157" s="21" t="s">
        <v>329</v>
      </c>
      <c r="F157" s="21" t="s">
        <v>629</v>
      </c>
      <c r="G157" s="16"/>
      <c r="H157" s="16"/>
      <c r="I157" s="16"/>
      <c r="J157" s="16"/>
      <c r="K157" s="16"/>
      <c r="L157" s="16"/>
      <c r="M157" s="16"/>
      <c r="N157" s="17"/>
    </row>
    <row r="158" spans="1:14" ht="31.5" customHeight="1">
      <c r="A158" t="e">
        <f>VLOOKUP(PROPER(TRIM(E158)),'AssetCode HCM'!$B$1:$B$181,2,0)</f>
        <v>#N/A</v>
      </c>
      <c r="B158" s="14"/>
      <c r="C158" s="71" t="s">
        <v>648</v>
      </c>
      <c r="D158" s="69" t="s">
        <v>495</v>
      </c>
      <c r="E158" s="21" t="s">
        <v>107</v>
      </c>
      <c r="F158" s="21" t="s">
        <v>108</v>
      </c>
      <c r="G158" s="16"/>
      <c r="H158" s="16"/>
      <c r="I158" s="16"/>
      <c r="J158" s="16"/>
      <c r="K158" s="16"/>
      <c r="L158" s="16"/>
      <c r="M158" s="16"/>
      <c r="N158" s="17"/>
    </row>
    <row r="159" spans="1:14" ht="31.5" customHeight="1">
      <c r="A159" t="e">
        <f>VLOOKUP(PROPER(TRIM(E159)),'AssetCode HCM'!$B$1:$B$181,2,0)</f>
        <v>#N/A</v>
      </c>
      <c r="B159" s="14"/>
      <c r="C159" s="71" t="s">
        <v>578</v>
      </c>
      <c r="D159" s="69" t="s">
        <v>495</v>
      </c>
      <c r="E159" s="21" t="s">
        <v>247</v>
      </c>
      <c r="F159" s="21" t="s">
        <v>630</v>
      </c>
      <c r="G159" s="16"/>
      <c r="H159" s="16"/>
      <c r="I159" s="16"/>
      <c r="J159" s="16"/>
      <c r="K159" s="16"/>
      <c r="L159" s="16"/>
      <c r="M159" s="16"/>
      <c r="N159" s="17"/>
    </row>
    <row r="160" spans="1:14" s="85" customFormat="1" ht="31.5" customHeight="1">
      <c r="A160" t="e">
        <f>VLOOKUP(PROPER(TRIM(E160)),'AssetCode HCM'!$B$1:$B$181,2,0)</f>
        <v>#REF!</v>
      </c>
      <c r="B160" s="86"/>
      <c r="C160" s="73" t="s">
        <v>578</v>
      </c>
      <c r="D160" s="74" t="s">
        <v>495</v>
      </c>
      <c r="E160" s="87" t="s">
        <v>160</v>
      </c>
      <c r="F160" s="87" t="s">
        <v>161</v>
      </c>
      <c r="G160" s="77"/>
      <c r="H160" s="77"/>
      <c r="I160" s="77"/>
      <c r="J160" s="77"/>
      <c r="K160" s="77"/>
      <c r="L160" s="77"/>
      <c r="M160" s="77"/>
      <c r="N160" s="88"/>
    </row>
    <row r="161" spans="1:14" ht="31.5" customHeight="1">
      <c r="B161" s="52"/>
      <c r="C161" s="58"/>
      <c r="D161" s="60"/>
      <c r="E161" s="54"/>
      <c r="F161" s="62"/>
      <c r="G161" s="55"/>
      <c r="H161" s="55"/>
      <c r="I161" s="55"/>
      <c r="J161" s="55"/>
      <c r="K161" s="55"/>
      <c r="L161" s="55"/>
      <c r="M161" s="55"/>
      <c r="N161" s="56"/>
    </row>
    <row r="162" spans="1:14" ht="31.5" customHeight="1">
      <c r="A162" t="e">
        <f>VLOOKUP(PROPER(TRIM(E162)),'AssetCode HCM'!$B$1:$B$181,2,0)</f>
        <v>#N/A</v>
      </c>
      <c r="B162" s="12"/>
      <c r="C162" s="42" t="s">
        <v>496</v>
      </c>
      <c r="D162" s="50"/>
      <c r="E162" s="33" t="s">
        <v>476</v>
      </c>
      <c r="F162" s="24" t="s">
        <v>475</v>
      </c>
      <c r="G162" s="27"/>
      <c r="H162" s="27"/>
      <c r="I162" s="27"/>
      <c r="J162" s="27"/>
      <c r="K162" s="27"/>
      <c r="L162" s="27"/>
      <c r="M162" s="27"/>
      <c r="N162" s="13"/>
    </row>
    <row r="163" spans="1:14" ht="31.5" customHeight="1">
      <c r="A163" t="e">
        <f>VLOOKUP(PROPER(TRIM(E163)),'AssetCode HCM'!$B$1:$B$181,2,0)</f>
        <v>#REF!</v>
      </c>
      <c r="B163" s="14"/>
      <c r="C163" s="71" t="s">
        <v>579</v>
      </c>
      <c r="D163" s="69" t="s">
        <v>496</v>
      </c>
      <c r="E163" s="21" t="s">
        <v>145</v>
      </c>
      <c r="F163" s="21" t="s">
        <v>146</v>
      </c>
      <c r="G163" s="16"/>
      <c r="H163" s="16"/>
      <c r="I163" s="16"/>
      <c r="J163" s="16"/>
      <c r="K163" s="16"/>
      <c r="L163" s="16"/>
      <c r="M163" s="16"/>
      <c r="N163" s="17"/>
    </row>
    <row r="164" spans="1:14" ht="31.5" customHeight="1">
      <c r="A164" t="e">
        <f>VLOOKUP(PROPER(TRIM(E164)),'AssetCode HCM'!$B$1:$B$181,2,0)</f>
        <v>#N/A</v>
      </c>
      <c r="B164" s="18"/>
      <c r="C164" s="73" t="s">
        <v>580</v>
      </c>
      <c r="D164" s="74" t="s">
        <v>496</v>
      </c>
      <c r="E164" s="22" t="s">
        <v>315</v>
      </c>
      <c r="F164" s="22" t="s">
        <v>316</v>
      </c>
      <c r="G164" s="19"/>
      <c r="H164" s="19"/>
      <c r="I164" s="19"/>
      <c r="J164" s="19"/>
      <c r="K164" s="19"/>
      <c r="L164" s="19"/>
      <c r="M164" s="19"/>
      <c r="N164" s="20"/>
    </row>
    <row r="165" spans="1:14" ht="31.5" customHeight="1">
      <c r="B165" s="52"/>
      <c r="C165" s="58"/>
      <c r="D165" s="60"/>
      <c r="E165" s="54"/>
      <c r="F165" s="54"/>
      <c r="G165" s="55"/>
      <c r="H165" s="55"/>
      <c r="I165" s="55"/>
      <c r="J165" s="55"/>
      <c r="K165" s="55"/>
      <c r="L165" s="55"/>
      <c r="M165" s="55"/>
      <c r="N165" s="56"/>
    </row>
    <row r="166" spans="1:14" ht="31.5" customHeight="1">
      <c r="A166" t="e">
        <f>VLOOKUP(PROPER(TRIM(E166)),'AssetCode HCM'!$B$1:$B$181,2,0)</f>
        <v>#N/A</v>
      </c>
      <c r="B166" s="12"/>
      <c r="C166" s="42" t="s">
        <v>497</v>
      </c>
      <c r="D166" s="50"/>
      <c r="E166" s="24" t="s">
        <v>458</v>
      </c>
      <c r="F166" s="24" t="s">
        <v>457</v>
      </c>
      <c r="G166" s="25"/>
      <c r="H166" s="25"/>
      <c r="I166" s="27"/>
      <c r="J166" s="27"/>
      <c r="K166" s="27"/>
      <c r="L166" s="27"/>
      <c r="M166" s="27"/>
      <c r="N166" s="13"/>
    </row>
    <row r="167" spans="1:14" ht="31.5" customHeight="1">
      <c r="A167" t="e">
        <f>VLOOKUP(PROPER(TRIM(E167)),'AssetCode HCM'!$B$1:$B$181,2,0)</f>
        <v>#REF!</v>
      </c>
      <c r="B167" s="14"/>
      <c r="C167" s="71" t="s">
        <v>581</v>
      </c>
      <c r="D167" s="69" t="s">
        <v>497</v>
      </c>
      <c r="E167" s="21" t="s">
        <v>148</v>
      </c>
      <c r="F167" s="21" t="s">
        <v>149</v>
      </c>
      <c r="G167" s="16"/>
      <c r="H167" s="16"/>
      <c r="I167" s="16"/>
      <c r="J167" s="16"/>
      <c r="K167" s="16"/>
      <c r="L167" s="16"/>
      <c r="M167" s="16"/>
      <c r="N167" s="17"/>
    </row>
    <row r="168" spans="1:14" ht="31.5" customHeight="1">
      <c r="A168" t="e">
        <f>VLOOKUP(PROPER(TRIM(E168)),'AssetCode HCM'!$B$1:$B$181,2,0)</f>
        <v>#REF!</v>
      </c>
      <c r="B168" s="14"/>
      <c r="C168" s="71" t="s">
        <v>582</v>
      </c>
      <c r="D168" s="69" t="s">
        <v>497</v>
      </c>
      <c r="E168" s="21" t="s">
        <v>151</v>
      </c>
      <c r="F168" s="21" t="s">
        <v>152</v>
      </c>
      <c r="G168" s="16"/>
      <c r="H168" s="16"/>
      <c r="I168" s="16"/>
      <c r="J168" s="16"/>
      <c r="K168" s="16"/>
      <c r="L168" s="16"/>
      <c r="M168" s="16"/>
      <c r="N168" s="17"/>
    </row>
    <row r="169" spans="1:14" ht="31.5" customHeight="1">
      <c r="A169" t="e">
        <f>VLOOKUP(PROPER(TRIM(E169)),'AssetCode HCM'!$B$1:$B$181,2,0)</f>
        <v>#REF!</v>
      </c>
      <c r="B169" s="14"/>
      <c r="C169" s="71" t="s">
        <v>583</v>
      </c>
      <c r="D169" s="69" t="s">
        <v>497</v>
      </c>
      <c r="E169" s="21" t="s">
        <v>185</v>
      </c>
      <c r="F169" s="15"/>
      <c r="G169" s="16"/>
      <c r="H169" s="16"/>
      <c r="I169" s="16"/>
      <c r="J169" s="16"/>
      <c r="K169" s="16"/>
      <c r="L169" s="16"/>
      <c r="M169" s="16"/>
      <c r="N169" s="17"/>
    </row>
    <row r="170" spans="1:14" ht="31.5" customHeight="1">
      <c r="A170" t="e">
        <f>VLOOKUP(PROPER(TRIM(E170)),'AssetCode HCM'!$B$1:$B$181,2,0)</f>
        <v>#REF!</v>
      </c>
      <c r="B170" s="18"/>
      <c r="C170" s="73" t="s">
        <v>584</v>
      </c>
      <c r="D170" s="74" t="s">
        <v>497</v>
      </c>
      <c r="E170" s="22" t="s">
        <v>137</v>
      </c>
      <c r="F170" s="22"/>
      <c r="G170" s="19"/>
      <c r="H170" s="19"/>
      <c r="I170" s="19"/>
      <c r="J170" s="19"/>
      <c r="K170" s="19"/>
      <c r="L170" s="19"/>
      <c r="M170" s="19"/>
      <c r="N170" s="20"/>
    </row>
    <row r="171" spans="1:14" s="110" customFormat="1" ht="31.5" customHeight="1">
      <c r="B171" s="105"/>
      <c r="C171" s="111" t="s">
        <v>3148</v>
      </c>
      <c r="D171" s="106" t="s">
        <v>497</v>
      </c>
      <c r="E171" s="107"/>
      <c r="F171" s="107"/>
      <c r="G171" s="112"/>
      <c r="H171" s="112"/>
      <c r="I171" s="112"/>
      <c r="J171" s="112"/>
      <c r="K171" s="112"/>
      <c r="L171" s="112"/>
      <c r="M171" s="112"/>
      <c r="N171" s="113"/>
    </row>
    <row r="172" spans="1:14" ht="31.5" customHeight="1">
      <c r="A172" t="e">
        <f>VLOOKUP(PROPER(TRIM(E172)),'AssetCode HCM'!$B$1:$B$181,2,0)</f>
        <v>#N/A</v>
      </c>
      <c r="B172" s="12"/>
      <c r="C172" s="42" t="s">
        <v>498</v>
      </c>
      <c r="D172" s="50"/>
      <c r="E172" s="34" t="s">
        <v>459</v>
      </c>
      <c r="F172" s="34" t="s">
        <v>460</v>
      </c>
      <c r="G172" s="25"/>
      <c r="H172" s="25"/>
      <c r="I172" s="25"/>
      <c r="J172" s="27"/>
      <c r="K172" s="27"/>
      <c r="L172" s="27"/>
      <c r="M172" s="27"/>
      <c r="N172" s="13"/>
    </row>
    <row r="173" spans="1:14" ht="31.5" customHeight="1">
      <c r="A173" t="e">
        <f>VLOOKUP(PROPER(TRIM(E173)),'AssetCode HCM'!$B$1:$B$181,2,0)</f>
        <v>#N/A</v>
      </c>
      <c r="B173" s="14"/>
      <c r="C173" s="71" t="s">
        <v>585</v>
      </c>
      <c r="D173" s="69" t="s">
        <v>498</v>
      </c>
      <c r="E173" s="21" t="s">
        <v>154</v>
      </c>
      <c r="F173" s="21" t="s">
        <v>155</v>
      </c>
      <c r="G173" s="16"/>
      <c r="H173" s="16"/>
      <c r="I173" s="16"/>
      <c r="J173" s="16"/>
      <c r="K173" s="16"/>
      <c r="L173" s="16"/>
      <c r="M173" s="16"/>
      <c r="N173" s="17"/>
    </row>
    <row r="174" spans="1:14" ht="31.5" customHeight="1">
      <c r="A174" t="e">
        <f>VLOOKUP(PROPER(TRIM(E174)),'AssetCode HCM'!$B$1:$B$181,2,0)</f>
        <v>#REF!</v>
      </c>
      <c r="B174" s="14"/>
      <c r="C174" s="71" t="s">
        <v>586</v>
      </c>
      <c r="D174" s="69" t="s">
        <v>498</v>
      </c>
      <c r="E174" s="21" t="s">
        <v>131</v>
      </c>
      <c r="F174" s="21" t="s">
        <v>132</v>
      </c>
      <c r="G174" s="16"/>
      <c r="H174" s="16"/>
      <c r="I174" s="16"/>
      <c r="J174" s="16"/>
      <c r="K174" s="16"/>
      <c r="L174" s="16"/>
      <c r="M174" s="16"/>
      <c r="N174" s="17"/>
    </row>
    <row r="175" spans="1:14" ht="31.5" customHeight="1">
      <c r="A175" t="e">
        <f>VLOOKUP(PROPER(TRIM(E175)),'AssetCode HCM'!$B$1:$B$181,2,0)</f>
        <v>#N/A</v>
      </c>
      <c r="B175" s="14"/>
      <c r="C175" s="71" t="s">
        <v>587</v>
      </c>
      <c r="D175" s="69" t="s">
        <v>498</v>
      </c>
      <c r="E175" s="21" t="s">
        <v>134</v>
      </c>
      <c r="F175" s="21" t="s">
        <v>135</v>
      </c>
      <c r="G175" s="16"/>
      <c r="H175" s="16"/>
      <c r="I175" s="16"/>
      <c r="J175" s="16"/>
      <c r="K175" s="16"/>
      <c r="L175" s="16"/>
      <c r="M175" s="16"/>
      <c r="N175" s="17"/>
    </row>
    <row r="176" spans="1:14" ht="31.5" customHeight="1">
      <c r="A176" t="e">
        <f>VLOOKUP(PROPER(TRIM(E176)),'AssetCode HCM'!$B$1:$B$181,2,0)</f>
        <v>#N/A</v>
      </c>
      <c r="B176" s="18"/>
      <c r="C176" s="73" t="s">
        <v>588</v>
      </c>
      <c r="D176" s="74" t="s">
        <v>498</v>
      </c>
      <c r="E176" s="22" t="s">
        <v>383</v>
      </c>
      <c r="F176" s="22" t="s">
        <v>384</v>
      </c>
      <c r="G176" s="19"/>
      <c r="H176" s="19"/>
      <c r="I176" s="19"/>
      <c r="J176" s="19"/>
      <c r="K176" s="19"/>
      <c r="L176" s="19"/>
      <c r="M176" s="19"/>
      <c r="N176" s="20"/>
    </row>
    <row r="177" spans="1:14" ht="31.5" customHeight="1">
      <c r="B177" s="52"/>
      <c r="C177" s="58"/>
      <c r="D177" s="60"/>
      <c r="E177" s="54"/>
      <c r="F177" s="54"/>
      <c r="G177" s="55"/>
      <c r="H177" s="55"/>
      <c r="I177" s="55"/>
      <c r="J177" s="55"/>
      <c r="K177" s="55"/>
      <c r="L177" s="55"/>
      <c r="M177" s="55"/>
      <c r="N177" s="56"/>
    </row>
    <row r="178" spans="1:14" ht="31.5" customHeight="1">
      <c r="A178" t="e">
        <f>VLOOKUP(PROPER(TRIM(E178)),'AssetCode HCM'!$B$1:$B$181,2,0)</f>
        <v>#N/A</v>
      </c>
      <c r="B178" s="12"/>
      <c r="C178" s="42" t="s">
        <v>499</v>
      </c>
      <c r="D178" s="50"/>
      <c r="E178" s="24" t="s">
        <v>461</v>
      </c>
      <c r="F178" s="24" t="s">
        <v>462</v>
      </c>
      <c r="G178" s="27"/>
      <c r="H178" s="27"/>
      <c r="I178" s="27"/>
      <c r="J178" s="27"/>
      <c r="K178" s="27"/>
      <c r="L178" s="27"/>
      <c r="M178" s="27"/>
      <c r="N178" s="13"/>
    </row>
    <row r="179" spans="1:14" ht="31.5" customHeight="1">
      <c r="A179" t="e">
        <f>VLOOKUP(PROPER(TRIM(E179)),'AssetCode HCM'!$B$1:$B$181,2,0)</f>
        <v>#REF!</v>
      </c>
      <c r="B179" s="14"/>
      <c r="C179" s="71" t="s">
        <v>589</v>
      </c>
      <c r="D179" s="69" t="s">
        <v>499</v>
      </c>
      <c r="E179" s="21" t="s">
        <v>306</v>
      </c>
      <c r="F179" s="21" t="s">
        <v>307</v>
      </c>
      <c r="G179" s="16"/>
      <c r="H179" s="16"/>
      <c r="I179" s="16"/>
      <c r="J179" s="16"/>
      <c r="K179" s="16"/>
      <c r="L179" s="16"/>
      <c r="M179" s="16"/>
      <c r="N179" s="17"/>
    </row>
    <row r="180" spans="1:14" ht="31.5" customHeight="1">
      <c r="A180" t="e">
        <f>VLOOKUP(PROPER(TRIM(E180)),'AssetCode HCM'!$B$1:$B$181,2,0)</f>
        <v>#REF!</v>
      </c>
      <c r="B180" s="14"/>
      <c r="C180" s="71" t="s">
        <v>590</v>
      </c>
      <c r="D180" s="69" t="s">
        <v>499</v>
      </c>
      <c r="E180" s="21" t="s">
        <v>187</v>
      </c>
      <c r="F180" s="21" t="s">
        <v>188</v>
      </c>
      <c r="G180" s="16"/>
      <c r="H180" s="16"/>
      <c r="I180" s="16"/>
      <c r="J180" s="16"/>
      <c r="K180" s="16"/>
      <c r="L180" s="16"/>
      <c r="M180" s="16"/>
      <c r="N180" s="17"/>
    </row>
    <row r="181" spans="1:14" ht="31.5" customHeight="1">
      <c r="A181" t="e">
        <f>VLOOKUP(PROPER(TRIM(E181)),'AssetCode HCM'!$B$1:$B$181,2,0)</f>
        <v>#N/A</v>
      </c>
      <c r="B181" s="18"/>
      <c r="C181" s="73" t="s">
        <v>591</v>
      </c>
      <c r="D181" s="74" t="s">
        <v>499</v>
      </c>
      <c r="E181" s="22" t="s">
        <v>421</v>
      </c>
      <c r="F181" s="22" t="s">
        <v>422</v>
      </c>
      <c r="G181" s="19"/>
      <c r="H181" s="19"/>
      <c r="I181" s="19"/>
      <c r="J181" s="19"/>
      <c r="K181" s="19"/>
      <c r="L181" s="19"/>
      <c r="M181" s="19"/>
      <c r="N181" s="20"/>
    </row>
    <row r="182" spans="1:14" ht="31.5" customHeight="1">
      <c r="B182" s="52"/>
      <c r="C182" s="58"/>
      <c r="D182" s="60"/>
      <c r="E182" s="54"/>
      <c r="F182" s="54"/>
      <c r="G182" s="55"/>
      <c r="H182" s="55"/>
      <c r="I182" s="55"/>
      <c r="J182" s="55"/>
      <c r="K182" s="55"/>
      <c r="L182" s="55"/>
      <c r="M182" s="55"/>
      <c r="N182" s="56"/>
    </row>
    <row r="183" spans="1:14" ht="31.5" customHeight="1">
      <c r="A183" t="e">
        <f>VLOOKUP(PROPER(TRIM(E183)),'AssetCode HCM'!$B$1:$B$181,2,0)</f>
        <v>#N/A</v>
      </c>
      <c r="B183" s="12"/>
      <c r="C183" s="42" t="s">
        <v>500</v>
      </c>
      <c r="D183" s="50"/>
      <c r="E183" s="34" t="s">
        <v>469</v>
      </c>
      <c r="F183" s="34" t="s">
        <v>470</v>
      </c>
      <c r="G183" s="25"/>
      <c r="H183" s="27"/>
      <c r="I183" s="27"/>
      <c r="J183" s="27"/>
      <c r="K183" s="27"/>
      <c r="L183" s="27"/>
      <c r="M183" s="27"/>
      <c r="N183" s="13"/>
    </row>
    <row r="184" spans="1:14" ht="31.5" customHeight="1">
      <c r="A184" t="e">
        <f>VLOOKUP(PROPER(TRIM(E184)),'AssetCode HCM'!$B$1:$B$181,2,0)</f>
        <v>#REF!</v>
      </c>
      <c r="B184" s="14"/>
      <c r="C184" s="71" t="s">
        <v>592</v>
      </c>
      <c r="D184" s="69" t="s">
        <v>500</v>
      </c>
      <c r="E184" s="21" t="s">
        <v>266</v>
      </c>
      <c r="F184" s="21" t="s">
        <v>267</v>
      </c>
      <c r="G184" s="16"/>
      <c r="H184" s="16"/>
      <c r="I184" s="16"/>
      <c r="J184" s="16"/>
      <c r="K184" s="16"/>
      <c r="L184" s="16"/>
      <c r="M184" s="16"/>
      <c r="N184" s="17"/>
    </row>
    <row r="185" spans="1:14" ht="31.5" customHeight="1">
      <c r="A185" t="e">
        <f>VLOOKUP(PROPER(TRIM(E185)),'AssetCode HCM'!$B$1:$B$181,2,0)</f>
        <v>#N/A</v>
      </c>
      <c r="B185" s="14"/>
      <c r="C185" s="71" t="s">
        <v>592</v>
      </c>
      <c r="D185" s="69" t="s">
        <v>500</v>
      </c>
      <c r="E185" s="21" t="s">
        <v>269</v>
      </c>
      <c r="F185" s="21" t="s">
        <v>270</v>
      </c>
      <c r="G185" s="16"/>
      <c r="H185" s="16"/>
      <c r="I185" s="16"/>
      <c r="J185" s="16"/>
      <c r="K185" s="16"/>
      <c r="L185" s="16"/>
      <c r="M185" s="16"/>
      <c r="N185" s="17"/>
    </row>
    <row r="186" spans="1:14" ht="31.5" customHeight="1">
      <c r="A186" t="e">
        <f>VLOOKUP(PROPER(TRIM(E186)),'AssetCode HCM'!$B$1:$B$181,2,0)</f>
        <v>#N/A</v>
      </c>
      <c r="B186" s="14"/>
      <c r="C186" s="71" t="s">
        <v>593</v>
      </c>
      <c r="D186" s="69" t="s">
        <v>500</v>
      </c>
      <c r="E186" s="21" t="s">
        <v>374</v>
      </c>
      <c r="F186" s="21" t="s">
        <v>375</v>
      </c>
      <c r="G186" s="30"/>
      <c r="H186" s="16"/>
      <c r="I186" s="16"/>
      <c r="J186" s="16"/>
      <c r="K186" s="16"/>
      <c r="L186" s="16"/>
      <c r="M186" s="16"/>
      <c r="N186" s="17"/>
    </row>
    <row r="187" spans="1:14" ht="31.5" customHeight="1">
      <c r="A187" t="e">
        <f>VLOOKUP(PROPER(TRIM(E187)),'AssetCode HCM'!$B$1:$B$181,2,0)</f>
        <v>#REF!</v>
      </c>
      <c r="B187" s="14"/>
      <c r="C187" s="71" t="s">
        <v>594</v>
      </c>
      <c r="D187" s="69" t="s">
        <v>500</v>
      </c>
      <c r="E187" s="21" t="s">
        <v>294</v>
      </c>
      <c r="F187" s="21" t="s">
        <v>294</v>
      </c>
      <c r="G187" s="16"/>
      <c r="H187" s="16"/>
      <c r="I187" s="16"/>
      <c r="J187" s="16"/>
      <c r="K187" s="16"/>
      <c r="L187" s="16"/>
      <c r="M187" s="16"/>
      <c r="N187" s="17"/>
    </row>
    <row r="188" spans="1:14" ht="31.5" customHeight="1">
      <c r="A188" t="e">
        <f>VLOOKUP(PROPER(TRIM(E188)),'AssetCode HCM'!$B$1:$B$181,2,0)</f>
        <v>#REF!</v>
      </c>
      <c r="B188" s="14"/>
      <c r="C188" s="71" t="s">
        <v>595</v>
      </c>
      <c r="D188" s="69" t="s">
        <v>500</v>
      </c>
      <c r="E188" s="21" t="s">
        <v>263</v>
      </c>
      <c r="F188" s="21" t="s">
        <v>264</v>
      </c>
      <c r="G188" s="16"/>
      <c r="H188" s="16"/>
      <c r="I188" s="16"/>
      <c r="J188" s="16"/>
      <c r="K188" s="16"/>
      <c r="L188" s="16"/>
      <c r="M188" s="16"/>
      <c r="N188" s="17"/>
    </row>
    <row r="189" spans="1:14" ht="31.5" customHeight="1">
      <c r="A189" t="e">
        <f>VLOOKUP(PROPER(TRIM(E189)),'AssetCode HCM'!$B$1:$B$181,2,0)</f>
        <v>#REF!</v>
      </c>
      <c r="B189" s="14"/>
      <c r="C189" s="71" t="s">
        <v>595</v>
      </c>
      <c r="D189" s="69" t="s">
        <v>500</v>
      </c>
      <c r="E189" s="21" t="s">
        <v>354</v>
      </c>
      <c r="F189" s="21" t="s">
        <v>264</v>
      </c>
      <c r="G189" s="16"/>
      <c r="H189" s="16"/>
      <c r="I189" s="16"/>
      <c r="J189" s="16"/>
      <c r="K189" s="16"/>
      <c r="L189" s="16"/>
      <c r="M189" s="16"/>
      <c r="N189" s="17"/>
    </row>
    <row r="190" spans="1:14" ht="31.5" customHeight="1">
      <c r="A190" t="e">
        <f>VLOOKUP(PROPER(TRIM(E190)),'AssetCode HCM'!$B$1:$B$181,2,0)</f>
        <v>#REF!</v>
      </c>
      <c r="B190" s="14"/>
      <c r="C190" s="71" t="s">
        <v>596</v>
      </c>
      <c r="D190" s="69" t="s">
        <v>500</v>
      </c>
      <c r="E190" s="21" t="s">
        <v>296</v>
      </c>
      <c r="F190" s="21" t="s">
        <v>297</v>
      </c>
      <c r="G190" s="16"/>
      <c r="H190" s="16"/>
      <c r="I190" s="16"/>
      <c r="J190" s="16"/>
      <c r="K190" s="16"/>
      <c r="L190" s="16"/>
      <c r="M190" s="16"/>
      <c r="N190" s="17"/>
    </row>
    <row r="191" spans="1:14" ht="31.5" customHeight="1">
      <c r="A191" t="e">
        <f>VLOOKUP(PROPER(TRIM(E191)),'AssetCode HCM'!$B$1:$B$181,2,0)</f>
        <v>#N/A</v>
      </c>
      <c r="B191" s="14"/>
      <c r="C191" s="71" t="s">
        <v>596</v>
      </c>
      <c r="D191" s="69" t="s">
        <v>500</v>
      </c>
      <c r="E191" s="21" t="s">
        <v>302</v>
      </c>
      <c r="F191" s="21" t="s">
        <v>303</v>
      </c>
      <c r="G191" s="16"/>
      <c r="H191" s="16"/>
      <c r="I191" s="16"/>
      <c r="J191" s="16"/>
      <c r="K191" s="16"/>
      <c r="L191" s="16"/>
      <c r="M191" s="16"/>
      <c r="N191" s="17"/>
    </row>
    <row r="192" spans="1:14" ht="31.5" customHeight="1">
      <c r="A192" t="e">
        <f>VLOOKUP(PROPER(TRIM(E192)),'AssetCode HCM'!$B$1:$B$181,2,0)</f>
        <v>#N/A</v>
      </c>
      <c r="B192" s="14"/>
      <c r="C192" s="71" t="s">
        <v>597</v>
      </c>
      <c r="D192" s="69" t="s">
        <v>500</v>
      </c>
      <c r="E192" s="21" t="s">
        <v>256</v>
      </c>
      <c r="F192" s="21" t="s">
        <v>257</v>
      </c>
      <c r="G192" s="16"/>
      <c r="H192" s="16"/>
      <c r="I192" s="16"/>
      <c r="J192" s="16"/>
      <c r="K192" s="16"/>
      <c r="L192" s="16"/>
      <c r="M192" s="16"/>
      <c r="N192" s="17"/>
    </row>
    <row r="193" spans="1:14" ht="31.5" customHeight="1">
      <c r="A193" t="e">
        <f>VLOOKUP(PROPER(TRIM(E193)),'AssetCode HCM'!$B$1:$B$181,2,0)</f>
        <v>#N/A</v>
      </c>
      <c r="B193" s="14"/>
      <c r="C193" s="71" t="s">
        <v>597</v>
      </c>
      <c r="D193" s="69" t="s">
        <v>500</v>
      </c>
      <c r="E193" s="21" t="s">
        <v>467</v>
      </c>
      <c r="F193" s="21" t="s">
        <v>634</v>
      </c>
      <c r="G193" s="16"/>
      <c r="H193" s="16"/>
      <c r="I193" s="16"/>
      <c r="J193" s="16"/>
      <c r="K193" s="16"/>
      <c r="L193" s="16"/>
      <c r="M193" s="16"/>
      <c r="N193" s="17"/>
    </row>
    <row r="194" spans="1:14" ht="31.5" customHeight="1">
      <c r="A194" t="e">
        <f>VLOOKUP(PROPER(TRIM(E194)),'AssetCode HCM'!$B$1:$B$181,2,0)</f>
        <v>#REF!</v>
      </c>
      <c r="B194" s="14"/>
      <c r="C194" s="71" t="s">
        <v>598</v>
      </c>
      <c r="D194" s="69" t="s">
        <v>500</v>
      </c>
      <c r="E194" s="21" t="s">
        <v>113</v>
      </c>
      <c r="F194" s="21" t="s">
        <v>114</v>
      </c>
      <c r="G194" s="16"/>
      <c r="H194" s="16"/>
      <c r="I194" s="16"/>
      <c r="J194" s="28"/>
      <c r="K194" s="16"/>
      <c r="L194" s="16"/>
      <c r="M194" s="16"/>
      <c r="N194" s="17"/>
    </row>
    <row r="195" spans="1:14" ht="31.5" customHeight="1">
      <c r="A195" t="e">
        <f>VLOOKUP(PROPER(TRIM(E195)),'AssetCode HCM'!$B$1:$B$181,2,0)</f>
        <v>#N/A</v>
      </c>
      <c r="B195" s="14"/>
      <c r="C195" s="71" t="s">
        <v>599</v>
      </c>
      <c r="D195" s="69" t="s">
        <v>500</v>
      </c>
      <c r="E195" s="21" t="s">
        <v>119</v>
      </c>
      <c r="F195" s="21" t="s">
        <v>120</v>
      </c>
      <c r="G195" s="16"/>
      <c r="H195" s="16"/>
      <c r="I195" s="16"/>
      <c r="J195" s="16"/>
      <c r="K195" s="16"/>
      <c r="L195" s="16"/>
      <c r="M195" s="16"/>
      <c r="N195" s="17"/>
    </row>
    <row r="196" spans="1:14" ht="31.5" customHeight="1">
      <c r="A196" t="e">
        <f>VLOOKUP(PROPER(TRIM(E196)),'AssetCode HCM'!$B$1:$B$181,2,0)</f>
        <v>#REF!</v>
      </c>
      <c r="B196" s="14"/>
      <c r="C196" s="71" t="s">
        <v>599</v>
      </c>
      <c r="D196" s="69" t="s">
        <v>500</v>
      </c>
      <c r="E196" s="21" t="s">
        <v>259</v>
      </c>
      <c r="F196" s="21" t="s">
        <v>260</v>
      </c>
      <c r="G196" s="16"/>
      <c r="H196" s="16"/>
      <c r="I196" s="16"/>
      <c r="J196" s="16"/>
      <c r="K196" s="16"/>
      <c r="L196" s="16"/>
      <c r="M196" s="16"/>
      <c r="N196" s="17"/>
    </row>
    <row r="197" spans="1:14" ht="31.5" customHeight="1">
      <c r="A197" t="e">
        <f>VLOOKUP(PROPER(TRIM(E197)),'AssetCode HCM'!$B$1:$B$181,2,0)</f>
        <v>#N/A</v>
      </c>
      <c r="B197" s="14"/>
      <c r="C197" s="71" t="s">
        <v>599</v>
      </c>
      <c r="D197" s="69" t="s">
        <v>500</v>
      </c>
      <c r="E197" s="21" t="s">
        <v>381</v>
      </c>
      <c r="F197" s="21" t="s">
        <v>260</v>
      </c>
      <c r="G197" s="16"/>
      <c r="H197" s="16"/>
      <c r="I197" s="16"/>
      <c r="J197" s="16"/>
      <c r="K197" s="16"/>
      <c r="L197" s="16"/>
      <c r="M197" s="16"/>
      <c r="N197" s="17"/>
    </row>
    <row r="198" spans="1:14" ht="31.5" customHeight="1">
      <c r="A198" t="e">
        <f>VLOOKUP(PROPER(TRIM(E198)),'AssetCode HCM'!$B$1:$B$181,2,0)</f>
        <v>#N/A</v>
      </c>
      <c r="B198" s="14"/>
      <c r="C198" s="71" t="s">
        <v>600</v>
      </c>
      <c r="D198" s="69" t="s">
        <v>500</v>
      </c>
      <c r="E198" s="21" t="s">
        <v>643</v>
      </c>
      <c r="F198" s="21" t="s">
        <v>279</v>
      </c>
      <c r="G198" s="16"/>
      <c r="H198" s="16"/>
      <c r="I198" s="16"/>
      <c r="J198" s="16"/>
      <c r="K198" s="16"/>
      <c r="L198" s="16"/>
      <c r="M198" s="16"/>
      <c r="N198" s="17"/>
    </row>
    <row r="199" spans="1:14" ht="31.5" customHeight="1">
      <c r="A199" t="e">
        <f>VLOOKUP(PROPER(TRIM(E199)),'AssetCode HCM'!$B$1:$B$181,2,0)</f>
        <v>#N/A</v>
      </c>
      <c r="B199" s="14"/>
      <c r="C199" s="71" t="s">
        <v>600</v>
      </c>
      <c r="D199" s="69" t="s">
        <v>500</v>
      </c>
      <c r="E199" s="21" t="s">
        <v>643</v>
      </c>
      <c r="F199" s="21" t="s">
        <v>279</v>
      </c>
      <c r="G199" s="16"/>
      <c r="H199" s="16"/>
      <c r="I199" s="16"/>
      <c r="J199" s="16"/>
      <c r="K199" s="16"/>
      <c r="L199" s="16"/>
      <c r="M199" s="16"/>
      <c r="N199" s="17"/>
    </row>
    <row r="200" spans="1:14" ht="31.5" customHeight="1">
      <c r="A200" t="e">
        <f>VLOOKUP(PROPER(TRIM(E200)),'AssetCode HCM'!$B$1:$B$181,2,0)</f>
        <v>#N/A</v>
      </c>
      <c r="B200" s="14"/>
      <c r="C200" s="71" t="s">
        <v>600</v>
      </c>
      <c r="D200" s="69" t="s">
        <v>500</v>
      </c>
      <c r="E200" s="21" t="s">
        <v>644</v>
      </c>
      <c r="F200" s="21" t="s">
        <v>282</v>
      </c>
      <c r="G200" s="16"/>
      <c r="H200" s="16"/>
      <c r="I200" s="16"/>
      <c r="J200" s="16"/>
      <c r="K200" s="16"/>
      <c r="L200" s="16"/>
      <c r="M200" s="16"/>
      <c r="N200" s="17"/>
    </row>
    <row r="201" spans="1:14" ht="31.5" customHeight="1">
      <c r="A201" t="e">
        <f>VLOOKUP(PROPER(TRIM(E201)),'AssetCode HCM'!$B$1:$B$181,2,0)</f>
        <v>#N/A</v>
      </c>
      <c r="B201" s="14"/>
      <c r="C201" s="71" t="s">
        <v>600</v>
      </c>
      <c r="D201" s="69" t="s">
        <v>500</v>
      </c>
      <c r="E201" s="21" t="s">
        <v>284</v>
      </c>
      <c r="F201" s="21" t="s">
        <v>285</v>
      </c>
      <c r="G201" s="16"/>
      <c r="H201" s="16"/>
      <c r="I201" s="16"/>
      <c r="J201" s="16"/>
      <c r="K201" s="16"/>
      <c r="L201" s="16"/>
      <c r="M201" s="16"/>
      <c r="N201" s="17"/>
    </row>
    <row r="202" spans="1:14" ht="31.5" customHeight="1">
      <c r="A202" t="e">
        <f>VLOOKUP(PROPER(TRIM(E202)),'AssetCode HCM'!$B$1:$B$181,2,0)</f>
        <v>#N/A</v>
      </c>
      <c r="B202" s="14"/>
      <c r="C202" s="71" t="s">
        <v>601</v>
      </c>
      <c r="D202" s="69" t="s">
        <v>500</v>
      </c>
      <c r="E202" s="21" t="s">
        <v>287</v>
      </c>
      <c r="F202" s="21" t="s">
        <v>288</v>
      </c>
      <c r="G202" s="16"/>
      <c r="H202" s="16"/>
      <c r="I202" s="16"/>
      <c r="J202" s="16"/>
      <c r="K202" s="16"/>
      <c r="L202" s="16"/>
      <c r="M202" s="16"/>
      <c r="N202" s="17"/>
    </row>
    <row r="203" spans="1:14" ht="31.5" customHeight="1">
      <c r="A203" t="e">
        <f>VLOOKUP(PROPER(TRIM(E203)),'AssetCode HCM'!$B$1:$B$181,2,0)</f>
        <v>#REF!</v>
      </c>
      <c r="B203" s="14"/>
      <c r="C203" s="71" t="s">
        <v>602</v>
      </c>
      <c r="D203" s="69" t="s">
        <v>500</v>
      </c>
      <c r="E203" s="21" t="s">
        <v>252</v>
      </c>
      <c r="F203" s="21" t="s">
        <v>253</v>
      </c>
      <c r="G203" s="16"/>
      <c r="H203" s="16"/>
      <c r="I203" s="16"/>
      <c r="J203" s="16"/>
      <c r="K203" s="16"/>
      <c r="L203" s="16"/>
      <c r="M203" s="16"/>
      <c r="N203" s="17"/>
    </row>
    <row r="204" spans="1:14" ht="31.5" customHeight="1">
      <c r="A204" t="e">
        <f>VLOOKUP(PROPER(TRIM(E204)),'AssetCode HCM'!$B$1:$B$181,2,0)</f>
        <v>#REF!</v>
      </c>
      <c r="B204" s="14"/>
      <c r="C204" s="71" t="s">
        <v>602</v>
      </c>
      <c r="D204" s="69" t="s">
        <v>500</v>
      </c>
      <c r="E204" s="21" t="s">
        <v>276</v>
      </c>
      <c r="F204" s="21" t="s">
        <v>277</v>
      </c>
      <c r="G204" s="16"/>
      <c r="H204" s="16"/>
      <c r="I204" s="16"/>
      <c r="J204" s="16"/>
      <c r="K204" s="16"/>
      <c r="L204" s="16"/>
      <c r="M204" s="16"/>
      <c r="N204" s="17"/>
    </row>
    <row r="205" spans="1:14" ht="31.5" customHeight="1">
      <c r="A205" t="e">
        <f>VLOOKUP(PROPER(TRIM(E205)),'AssetCode HCM'!$B$1:$B$181,2,0)</f>
        <v>#N/A</v>
      </c>
      <c r="B205" s="14"/>
      <c r="C205" s="71" t="s">
        <v>602</v>
      </c>
      <c r="D205" s="69" t="s">
        <v>500</v>
      </c>
      <c r="E205" s="21" t="s">
        <v>318</v>
      </c>
      <c r="F205" s="21" t="s">
        <v>319</v>
      </c>
      <c r="G205" s="16"/>
      <c r="H205" s="16"/>
      <c r="I205" s="16"/>
      <c r="J205" s="16"/>
      <c r="K205" s="16"/>
      <c r="L205" s="16"/>
      <c r="M205" s="16"/>
      <c r="N205" s="17"/>
    </row>
    <row r="206" spans="1:14" ht="31.5" customHeight="1">
      <c r="A206" t="e">
        <f>VLOOKUP(PROPER(TRIM(E206)),'AssetCode HCM'!$B$1:$B$181,2,0)</f>
        <v>#N/A</v>
      </c>
      <c r="B206" s="18"/>
      <c r="C206" s="73" t="s">
        <v>603</v>
      </c>
      <c r="D206" s="74" t="s">
        <v>500</v>
      </c>
      <c r="E206" s="22" t="s">
        <v>658</v>
      </c>
      <c r="F206" s="22" t="s">
        <v>635</v>
      </c>
      <c r="G206" s="19"/>
      <c r="H206" s="19"/>
      <c r="I206" s="19"/>
      <c r="J206" s="19"/>
      <c r="K206" s="19"/>
      <c r="L206" s="19"/>
      <c r="M206" s="19"/>
      <c r="N206" s="20"/>
    </row>
    <row r="207" spans="1:14" ht="31.5" customHeight="1">
      <c r="B207" s="52"/>
      <c r="C207" s="109" t="s">
        <v>3149</v>
      </c>
      <c r="D207" s="60">
        <v>13</v>
      </c>
      <c r="E207" s="54"/>
      <c r="F207" s="54"/>
      <c r="G207" s="55"/>
      <c r="H207" s="55"/>
      <c r="I207" s="55"/>
      <c r="J207" s="55"/>
      <c r="K207" s="55"/>
      <c r="L207" s="55"/>
      <c r="M207" s="55"/>
      <c r="N207" s="56"/>
    </row>
    <row r="208" spans="1:14" ht="31.5" customHeight="1">
      <c r="A208" t="e">
        <f>VLOOKUP(PROPER(TRIM(E208)),'AssetCode HCM'!$B$1:$B$181,2,0)</f>
        <v>#REF!</v>
      </c>
      <c r="B208" s="12"/>
      <c r="C208" s="42" t="s">
        <v>501</v>
      </c>
      <c r="D208" s="50"/>
      <c r="E208" s="24" t="s">
        <v>190</v>
      </c>
      <c r="F208" s="24" t="s">
        <v>191</v>
      </c>
      <c r="G208" s="27"/>
      <c r="H208" s="27"/>
      <c r="I208" s="27"/>
      <c r="J208" s="27"/>
      <c r="K208" s="27"/>
      <c r="L208" s="27"/>
      <c r="M208" s="27"/>
      <c r="N208" s="13"/>
    </row>
    <row r="209" spans="1:14" ht="31.5" customHeight="1">
      <c r="A209" t="e">
        <f>VLOOKUP(PROPER(TRIM(E209)),'AssetCode HCM'!$B$1:$B$181,2,0)</f>
        <v>#N/A</v>
      </c>
      <c r="B209" s="14"/>
      <c r="C209" s="71" t="s">
        <v>604</v>
      </c>
      <c r="D209" s="69" t="s">
        <v>501</v>
      </c>
      <c r="E209" s="21" t="s">
        <v>407</v>
      </c>
      <c r="F209" s="21" t="s">
        <v>408</v>
      </c>
      <c r="G209" s="16"/>
      <c r="H209" s="16"/>
      <c r="I209" s="16"/>
      <c r="J209" s="16"/>
      <c r="K209" s="16"/>
      <c r="L209" s="16"/>
      <c r="M209" s="16"/>
      <c r="N209" s="17"/>
    </row>
    <row r="210" spans="1:14" ht="31.5" customHeight="1">
      <c r="A210" t="e">
        <f>VLOOKUP(PROPER(TRIM(E210)),'AssetCode HCM'!$B$1:$B$181,2,0)</f>
        <v>#REF!</v>
      </c>
      <c r="B210" s="14"/>
      <c r="C210" s="71" t="s">
        <v>605</v>
      </c>
      <c r="D210" s="69" t="s">
        <v>501</v>
      </c>
      <c r="E210" s="21" t="s">
        <v>165</v>
      </c>
      <c r="F210" s="21" t="s">
        <v>166</v>
      </c>
      <c r="G210" s="16"/>
      <c r="H210" s="16"/>
      <c r="I210" s="16"/>
      <c r="J210" s="16"/>
      <c r="K210" s="16"/>
      <c r="L210" s="16"/>
      <c r="M210" s="16"/>
      <c r="N210" s="17"/>
    </row>
    <row r="211" spans="1:14" ht="31.5" customHeight="1">
      <c r="A211" t="e">
        <f>VLOOKUP(PROPER(TRIM(E211)),'AssetCode HCM'!$B$1:$B$181,2,0)</f>
        <v>#N/A</v>
      </c>
      <c r="B211" s="18"/>
      <c r="C211" s="73" t="s">
        <v>606</v>
      </c>
      <c r="D211" s="74" t="s">
        <v>501</v>
      </c>
      <c r="E211" s="22" t="s">
        <v>213</v>
      </c>
      <c r="F211" s="22" t="s">
        <v>214</v>
      </c>
      <c r="G211" s="19"/>
      <c r="H211" s="19"/>
      <c r="I211" s="19"/>
      <c r="J211" s="19"/>
      <c r="K211" s="19"/>
      <c r="L211" s="19"/>
      <c r="M211" s="19"/>
      <c r="N211" s="20"/>
    </row>
    <row r="212" spans="1:14" ht="31.5" customHeight="1">
      <c r="B212" s="52"/>
      <c r="C212" s="58"/>
      <c r="D212" s="60"/>
      <c r="E212" s="54"/>
      <c r="F212" s="54"/>
      <c r="G212" s="55"/>
      <c r="H212" s="55"/>
      <c r="I212" s="55"/>
      <c r="J212" s="55"/>
      <c r="K212" s="55"/>
      <c r="L212" s="55"/>
      <c r="M212" s="55"/>
      <c r="N212" s="56"/>
    </row>
    <row r="213" spans="1:14" ht="31.5" customHeight="1">
      <c r="A213" t="e">
        <f>VLOOKUP(PROPER(TRIM(E213)),'AssetCode HCM'!$B$1:$B$181,2,0)</f>
        <v>#N/A</v>
      </c>
      <c r="B213" s="12"/>
      <c r="C213" s="42" t="s">
        <v>502</v>
      </c>
      <c r="D213" s="50"/>
      <c r="E213" s="24" t="s">
        <v>388</v>
      </c>
      <c r="F213" s="35" t="s">
        <v>473</v>
      </c>
      <c r="G213" s="27"/>
      <c r="H213" s="27"/>
      <c r="I213" s="27"/>
      <c r="J213" s="27"/>
      <c r="K213" s="27"/>
      <c r="L213" s="27"/>
      <c r="M213" s="27"/>
      <c r="N213" s="13"/>
    </row>
    <row r="214" spans="1:14" ht="31.5" customHeight="1">
      <c r="A214" t="e">
        <f>VLOOKUP(PROPER(TRIM(E214)),'AssetCode HCM'!$B$1:$B$181,2,0)</f>
        <v>#REF!</v>
      </c>
      <c r="B214" s="14"/>
      <c r="C214" s="71" t="s">
        <v>607</v>
      </c>
      <c r="D214" s="69" t="s">
        <v>502</v>
      </c>
      <c r="E214" s="21" t="s">
        <v>157</v>
      </c>
      <c r="F214" s="21" t="s">
        <v>239</v>
      </c>
      <c r="G214" s="16"/>
      <c r="H214" s="16"/>
      <c r="I214" s="16"/>
      <c r="J214" s="16"/>
      <c r="K214" s="16"/>
      <c r="L214" s="16"/>
      <c r="M214" s="16"/>
      <c r="N214" s="17"/>
    </row>
    <row r="215" spans="1:14" ht="31.5" customHeight="1">
      <c r="A215" t="e">
        <f>VLOOKUP(PROPER(TRIM(E215)),'AssetCode HCM'!$B$1:$B$181,2,0)</f>
        <v>#N/A</v>
      </c>
      <c r="B215" s="14"/>
      <c r="C215" s="71" t="s">
        <v>607</v>
      </c>
      <c r="D215" s="69" t="s">
        <v>502</v>
      </c>
      <c r="E215" s="21" t="s">
        <v>331</v>
      </c>
      <c r="F215" s="21"/>
      <c r="G215" s="16"/>
      <c r="H215" s="16"/>
      <c r="I215" s="16"/>
      <c r="J215" s="16"/>
      <c r="K215" s="16"/>
      <c r="L215" s="16"/>
      <c r="M215" s="16"/>
      <c r="N215" s="17"/>
    </row>
    <row r="216" spans="1:14" ht="31.5" customHeight="1">
      <c r="A216" t="e">
        <f>VLOOKUP(PROPER(TRIM(E216)),'AssetCode HCM'!$B$1:$B$181,2,0)</f>
        <v>#N/A</v>
      </c>
      <c r="B216" s="14"/>
      <c r="C216" s="71" t="s">
        <v>607</v>
      </c>
      <c r="D216" s="69" t="s">
        <v>502</v>
      </c>
      <c r="E216" s="21" t="s">
        <v>116</v>
      </c>
      <c r="F216" s="21" t="s">
        <v>117</v>
      </c>
      <c r="G216" s="16"/>
      <c r="H216" s="16"/>
      <c r="I216" s="16"/>
      <c r="J216" s="16"/>
      <c r="K216" s="16"/>
      <c r="L216" s="16"/>
      <c r="M216" s="16"/>
      <c r="N216" s="17"/>
    </row>
    <row r="217" spans="1:14" ht="31.5" customHeight="1">
      <c r="A217" t="e">
        <f>VLOOKUP(PROPER(TRIM(E217)),'AssetCode HCM'!$B$1:$B$181,2,0)</f>
        <v>#N/A</v>
      </c>
      <c r="B217" s="14"/>
      <c r="C217" s="71" t="s">
        <v>607</v>
      </c>
      <c r="D217" s="69" t="s">
        <v>502</v>
      </c>
      <c r="E217" s="21" t="s">
        <v>386</v>
      </c>
      <c r="F217" s="21" t="s">
        <v>387</v>
      </c>
      <c r="G217" s="16"/>
      <c r="H217" s="16"/>
      <c r="I217" s="16"/>
      <c r="J217" s="16"/>
      <c r="K217" s="16"/>
      <c r="L217" s="16"/>
      <c r="M217" s="16"/>
      <c r="N217" s="17"/>
    </row>
    <row r="218" spans="1:14" ht="31.5" customHeight="1">
      <c r="A218" t="e">
        <f>VLOOKUP(PROPER(TRIM(E218)),'AssetCode HCM'!$B$1:$B$181,2,0)</f>
        <v>#N/A</v>
      </c>
      <c r="B218" s="14"/>
      <c r="C218" s="71" t="s">
        <v>608</v>
      </c>
      <c r="D218" s="69" t="s">
        <v>502</v>
      </c>
      <c r="E218" s="21" t="s">
        <v>210</v>
      </c>
      <c r="F218" s="21" t="s">
        <v>211</v>
      </c>
      <c r="G218" s="16"/>
      <c r="H218" s="16"/>
      <c r="I218" s="16"/>
      <c r="J218" s="16"/>
      <c r="K218" s="16"/>
      <c r="L218" s="16"/>
      <c r="M218" s="16"/>
      <c r="N218" s="17"/>
    </row>
    <row r="219" spans="1:14" ht="31.5" customHeight="1">
      <c r="A219" t="e">
        <f>VLOOKUP(PROPER(TRIM(E219)),'AssetCode HCM'!$B$1:$B$181,2,0)</f>
        <v>#N/A</v>
      </c>
      <c r="B219" s="14"/>
      <c r="C219" s="71" t="s">
        <v>609</v>
      </c>
      <c r="D219" s="69" t="s">
        <v>502</v>
      </c>
      <c r="E219" s="21" t="s">
        <v>216</v>
      </c>
      <c r="F219" s="21" t="s">
        <v>217</v>
      </c>
      <c r="G219" s="16"/>
      <c r="H219" s="16"/>
      <c r="I219" s="16"/>
      <c r="J219" s="16"/>
      <c r="K219" s="16"/>
      <c r="L219" s="16"/>
      <c r="M219" s="16"/>
      <c r="N219" s="17"/>
    </row>
    <row r="220" spans="1:14" ht="31.5" customHeight="1">
      <c r="A220" t="e">
        <f>VLOOKUP(PROPER(TRIM(E220)),'AssetCode HCM'!$B$1:$B$181,2,0)</f>
        <v>#N/A</v>
      </c>
      <c r="B220" s="14"/>
      <c r="C220" s="71" t="s">
        <v>610</v>
      </c>
      <c r="D220" s="69" t="s">
        <v>502</v>
      </c>
      <c r="E220" s="21" t="s">
        <v>219</v>
      </c>
      <c r="F220" s="21" t="s">
        <v>220</v>
      </c>
      <c r="G220" s="16"/>
      <c r="H220" s="16"/>
      <c r="I220" s="16"/>
      <c r="J220" s="16"/>
      <c r="K220" s="16"/>
      <c r="L220" s="16"/>
      <c r="M220" s="16"/>
      <c r="N220" s="17"/>
    </row>
    <row r="221" spans="1:14" ht="31.5" customHeight="1">
      <c r="A221" t="e">
        <f>VLOOKUP(PROPER(TRIM(E221)),'AssetCode HCM'!$B$1:$B$181,2,0)</f>
        <v>#N/A</v>
      </c>
      <c r="B221" s="14"/>
      <c r="C221" s="71" t="s">
        <v>611</v>
      </c>
      <c r="D221" s="69" t="s">
        <v>502</v>
      </c>
      <c r="E221" s="21" t="s">
        <v>172</v>
      </c>
      <c r="F221" s="21" t="s">
        <v>173</v>
      </c>
      <c r="G221" s="16"/>
      <c r="H221" s="16"/>
      <c r="I221" s="16"/>
      <c r="J221" s="16"/>
      <c r="K221" s="16"/>
      <c r="L221" s="16"/>
      <c r="M221" s="16"/>
      <c r="N221" s="17"/>
    </row>
    <row r="222" spans="1:14" ht="31.5" customHeight="1">
      <c r="A222" t="e">
        <f>VLOOKUP(PROPER(TRIM(E222)),'AssetCode HCM'!$B$1:$B$181,2,0)</f>
        <v>#N/A</v>
      </c>
      <c r="B222" s="14"/>
      <c r="C222" s="71" t="s">
        <v>612</v>
      </c>
      <c r="D222" s="69" t="s">
        <v>502</v>
      </c>
      <c r="E222" s="21" t="s">
        <v>238</v>
      </c>
      <c r="F222" s="21" t="s">
        <v>239</v>
      </c>
      <c r="G222" s="16"/>
      <c r="H222" s="16"/>
      <c r="I222" s="16"/>
      <c r="J222" s="16"/>
      <c r="K222" s="16"/>
      <c r="L222" s="16"/>
      <c r="M222" s="16"/>
      <c r="N222" s="17"/>
    </row>
    <row r="223" spans="1:14" ht="31.5" customHeight="1">
      <c r="A223" t="e">
        <f>VLOOKUP(PROPER(TRIM(E223)),'AssetCode HCM'!$B$1:$B$181,2,0)</f>
        <v>#N/A</v>
      </c>
      <c r="B223" s="14"/>
      <c r="C223" s="71" t="s">
        <v>612</v>
      </c>
      <c r="D223" s="69" t="s">
        <v>502</v>
      </c>
      <c r="E223" s="21" t="s">
        <v>241</v>
      </c>
      <c r="F223" s="21" t="s">
        <v>239</v>
      </c>
      <c r="G223" s="16"/>
      <c r="H223" s="16"/>
      <c r="I223" s="16"/>
      <c r="J223" s="16"/>
      <c r="K223" s="16"/>
      <c r="L223" s="16"/>
      <c r="M223" s="16"/>
      <c r="N223" s="17"/>
    </row>
    <row r="224" spans="1:14" ht="31.5" customHeight="1">
      <c r="A224" t="e">
        <f>VLOOKUP(PROPER(TRIM(E224)),'AssetCode HCM'!$B$1:$B$181,2,0)</f>
        <v>#N/A</v>
      </c>
      <c r="B224" s="14"/>
      <c r="C224" s="71" t="s">
        <v>612</v>
      </c>
      <c r="D224" s="69" t="s">
        <v>502</v>
      </c>
      <c r="E224" s="21" t="s">
        <v>243</v>
      </c>
      <c r="F224" s="21" t="s">
        <v>239</v>
      </c>
      <c r="G224" s="16"/>
      <c r="H224" s="16"/>
      <c r="I224" s="16"/>
      <c r="J224" s="16"/>
      <c r="K224" s="16"/>
      <c r="L224" s="16"/>
      <c r="M224" s="16"/>
      <c r="N224" s="17"/>
    </row>
    <row r="225" spans="1:14" ht="31.5" customHeight="1">
      <c r="A225" t="e">
        <f>VLOOKUP(PROPER(TRIM(E225)),'AssetCode HCM'!$B$1:$B$181,2,0)</f>
        <v>#N/A</v>
      </c>
      <c r="B225" s="14"/>
      <c r="C225" s="71" t="s">
        <v>613</v>
      </c>
      <c r="D225" s="69" t="s">
        <v>502</v>
      </c>
      <c r="E225" s="21" t="s">
        <v>452</v>
      </c>
      <c r="F225" s="21" t="s">
        <v>321</v>
      </c>
      <c r="G225" s="16"/>
      <c r="H225" s="16"/>
      <c r="I225" s="16"/>
      <c r="J225" s="16"/>
      <c r="K225" s="16"/>
      <c r="L225" s="16"/>
      <c r="M225" s="16"/>
      <c r="N225" s="17"/>
    </row>
    <row r="226" spans="1:14" ht="31.5" customHeight="1">
      <c r="A226" t="e">
        <f>VLOOKUP(PROPER(TRIM(E226)),'AssetCode HCM'!$B$1:$B$181,2,0)</f>
        <v>#N/A</v>
      </c>
      <c r="B226" s="14"/>
      <c r="C226" s="71" t="s">
        <v>613</v>
      </c>
      <c r="D226" s="69" t="s">
        <v>502</v>
      </c>
      <c r="E226" s="21" t="s">
        <v>322</v>
      </c>
      <c r="F226" s="21" t="s">
        <v>323</v>
      </c>
      <c r="G226" s="16"/>
      <c r="H226" s="16"/>
      <c r="I226" s="16"/>
      <c r="J226" s="16"/>
      <c r="K226" s="16"/>
      <c r="L226" s="16"/>
      <c r="M226" s="16"/>
      <c r="N226" s="17"/>
    </row>
    <row r="227" spans="1:14" ht="31.5" customHeight="1">
      <c r="A227" t="e">
        <f>VLOOKUP(PROPER(TRIM(E227)),'AssetCode HCM'!$B$1:$B$181,2,0)</f>
        <v>#N/A</v>
      </c>
      <c r="B227" s="14"/>
      <c r="C227" s="71" t="s">
        <v>614</v>
      </c>
      <c r="D227" s="69" t="s">
        <v>502</v>
      </c>
      <c r="E227" s="21" t="s">
        <v>325</v>
      </c>
      <c r="F227" s="21" t="s">
        <v>326</v>
      </c>
      <c r="G227" s="16"/>
      <c r="H227" s="16"/>
      <c r="I227" s="16"/>
      <c r="J227" s="16"/>
      <c r="K227" s="16"/>
      <c r="L227" s="16"/>
      <c r="M227" s="16"/>
      <c r="N227" s="17"/>
    </row>
    <row r="228" spans="1:14" ht="31.5" customHeight="1">
      <c r="A228" t="e">
        <f>VLOOKUP(PROPER(TRIM(E228)),'AssetCode HCM'!$B$1:$B$181,2,0)</f>
        <v>#N/A</v>
      </c>
      <c r="B228" s="14"/>
      <c r="C228" s="71" t="s">
        <v>615</v>
      </c>
      <c r="D228" s="69" t="s">
        <v>502</v>
      </c>
      <c r="E228" s="21" t="s">
        <v>178</v>
      </c>
      <c r="F228" s="21" t="s">
        <v>179</v>
      </c>
      <c r="G228" s="16"/>
      <c r="H228" s="16"/>
      <c r="I228" s="16"/>
      <c r="J228" s="16"/>
      <c r="K228" s="16"/>
      <c r="L228" s="16"/>
      <c r="M228" s="16"/>
      <c r="N228" s="17"/>
    </row>
    <row r="229" spans="1:14" ht="31.5" customHeight="1">
      <c r="A229" t="e">
        <f>VLOOKUP(PROPER(TRIM(E229)),'AssetCode HCM'!$B$1:$B$181,2,0)</f>
        <v>#N/A</v>
      </c>
      <c r="B229" s="14"/>
      <c r="C229" s="71" t="s">
        <v>615</v>
      </c>
      <c r="D229" s="69" t="s">
        <v>502</v>
      </c>
      <c r="E229" s="21" t="s">
        <v>327</v>
      </c>
      <c r="F229" s="21" t="s">
        <v>179</v>
      </c>
      <c r="G229" s="16"/>
      <c r="H229" s="16"/>
      <c r="I229" s="16"/>
      <c r="J229" s="16"/>
      <c r="K229" s="16"/>
      <c r="L229" s="16"/>
      <c r="M229" s="16"/>
      <c r="N229" s="17"/>
    </row>
    <row r="230" spans="1:14" ht="31.5" customHeight="1">
      <c r="A230" t="e">
        <f>VLOOKUP(PROPER(TRIM(E230)),'AssetCode HCM'!$B$1:$B$181,2,0)</f>
        <v>#N/A</v>
      </c>
      <c r="B230" s="14"/>
      <c r="C230" s="71" t="s">
        <v>616</v>
      </c>
      <c r="D230" s="69" t="s">
        <v>502</v>
      </c>
      <c r="E230" s="21" t="s">
        <v>101</v>
      </c>
      <c r="F230" s="21" t="s">
        <v>102</v>
      </c>
      <c r="G230" s="16"/>
      <c r="H230" s="16"/>
      <c r="I230" s="16"/>
      <c r="J230" s="16"/>
      <c r="K230" s="16"/>
      <c r="L230" s="16"/>
      <c r="M230" s="16"/>
      <c r="N230" s="17"/>
    </row>
    <row r="231" spans="1:14" ht="31.5" customHeight="1">
      <c r="A231" t="e">
        <f>VLOOKUP(PROPER(TRIM(E231)),'AssetCode HCM'!$B$1:$B$181,2,0)</f>
        <v>#N/A</v>
      </c>
      <c r="B231" s="14"/>
      <c r="C231" s="71" t="s">
        <v>616</v>
      </c>
      <c r="D231" s="69" t="s">
        <v>502</v>
      </c>
      <c r="E231" s="21" t="s">
        <v>334</v>
      </c>
      <c r="F231" s="21" t="s">
        <v>335</v>
      </c>
      <c r="G231" s="16"/>
      <c r="H231" s="16"/>
      <c r="I231" s="16"/>
      <c r="J231" s="16"/>
      <c r="K231" s="16"/>
      <c r="L231" s="16"/>
      <c r="M231" s="16"/>
      <c r="N231" s="17"/>
    </row>
    <row r="232" spans="1:14" ht="31.5" customHeight="1">
      <c r="A232" t="e">
        <f>VLOOKUP(PROPER(TRIM(E232)),'AssetCode HCM'!$B$1:$B$181,2,0)</f>
        <v>#N/A</v>
      </c>
      <c r="B232" s="14"/>
      <c r="C232" s="71" t="s">
        <v>617</v>
      </c>
      <c r="D232" s="69" t="s">
        <v>502</v>
      </c>
      <c r="E232" s="21" t="s">
        <v>356</v>
      </c>
      <c r="F232" s="21" t="s">
        <v>357</v>
      </c>
      <c r="G232" s="16"/>
      <c r="H232" s="16"/>
      <c r="I232" s="16"/>
      <c r="J232" s="16"/>
      <c r="K232" s="16"/>
      <c r="L232" s="16"/>
      <c r="M232" s="16"/>
      <c r="N232" s="17"/>
    </row>
    <row r="233" spans="1:14" ht="31.5" customHeight="1">
      <c r="A233" t="e">
        <f>VLOOKUP(PROPER(TRIM(E233)),'AssetCode HCM'!$B$1:$B$181,2,0)</f>
        <v>#N/A</v>
      </c>
      <c r="B233" s="14"/>
      <c r="C233" s="71" t="s">
        <v>617</v>
      </c>
      <c r="D233" s="69" t="s">
        <v>502</v>
      </c>
      <c r="E233" s="21" t="s">
        <v>413</v>
      </c>
      <c r="F233" s="21" t="s">
        <v>414</v>
      </c>
      <c r="G233" s="16"/>
      <c r="H233" s="16"/>
      <c r="I233" s="16"/>
      <c r="J233" s="16"/>
      <c r="K233" s="16"/>
      <c r="L233" s="16"/>
      <c r="M233" s="16"/>
      <c r="N233" s="17"/>
    </row>
    <row r="234" spans="1:14" ht="31.5" customHeight="1">
      <c r="A234" t="e">
        <f>VLOOKUP(PROPER(TRIM(E234)),'AssetCode HCM'!$B$1:$B$181,2,0)</f>
        <v>#N/A</v>
      </c>
      <c r="B234" s="14"/>
      <c r="C234" s="71" t="s">
        <v>618</v>
      </c>
      <c r="D234" s="69" t="s">
        <v>502</v>
      </c>
      <c r="E234" s="21" t="s">
        <v>359</v>
      </c>
      <c r="F234" s="21" t="s">
        <v>360</v>
      </c>
      <c r="G234" s="16"/>
      <c r="H234" s="16"/>
      <c r="I234" s="16"/>
      <c r="J234" s="16"/>
      <c r="K234" s="16"/>
      <c r="L234" s="16"/>
      <c r="M234" s="16"/>
      <c r="N234" s="17"/>
    </row>
    <row r="235" spans="1:14" ht="31.5" customHeight="1">
      <c r="A235" t="e">
        <f>VLOOKUP(PROPER(TRIM(E235)),'AssetCode HCM'!$B$1:$B$181,2,0)</f>
        <v>#N/A</v>
      </c>
      <c r="B235" s="14"/>
      <c r="C235" s="71" t="s">
        <v>619</v>
      </c>
      <c r="D235" s="69" t="s">
        <v>502</v>
      </c>
      <c r="E235" s="21" t="s">
        <v>362</v>
      </c>
      <c r="F235" s="21" t="s">
        <v>363</v>
      </c>
      <c r="G235" s="16"/>
      <c r="H235" s="16"/>
      <c r="I235" s="16"/>
      <c r="J235" s="16"/>
      <c r="K235" s="16"/>
      <c r="L235" s="16"/>
      <c r="M235" s="16"/>
      <c r="N235" s="17"/>
    </row>
    <row r="236" spans="1:14" ht="31.5" customHeight="1">
      <c r="A236" t="e">
        <f>VLOOKUP(PROPER(TRIM(E236)),'AssetCode HCM'!$B$1:$B$181,2,0)</f>
        <v>#N/A</v>
      </c>
      <c r="B236" s="14"/>
      <c r="C236" s="71" t="s">
        <v>619</v>
      </c>
      <c r="D236" s="69" t="s">
        <v>502</v>
      </c>
      <c r="E236" s="21" t="s">
        <v>432</v>
      </c>
      <c r="F236" s="21" t="s">
        <v>433</v>
      </c>
      <c r="G236" s="16"/>
      <c r="H236" s="16"/>
      <c r="I236" s="16"/>
      <c r="J236" s="16"/>
      <c r="K236" s="16"/>
      <c r="L236" s="16"/>
      <c r="M236" s="16"/>
      <c r="N236" s="17"/>
    </row>
    <row r="237" spans="1:14" ht="31.5" customHeight="1">
      <c r="A237" t="e">
        <f>VLOOKUP(PROPER(TRIM(E237)),'AssetCode HCM'!$B$1:$B$181,2,0)</f>
        <v>#N/A</v>
      </c>
      <c r="B237" s="14"/>
      <c r="C237" s="71" t="s">
        <v>619</v>
      </c>
      <c r="D237" s="69" t="s">
        <v>502</v>
      </c>
      <c r="E237" s="21" t="s">
        <v>416</v>
      </c>
      <c r="F237" s="21" t="s">
        <v>417</v>
      </c>
      <c r="G237" s="16"/>
      <c r="H237" s="16"/>
      <c r="I237" s="16"/>
      <c r="J237" s="16"/>
      <c r="K237" s="16"/>
      <c r="L237" s="16"/>
      <c r="M237" s="16"/>
      <c r="N237" s="17"/>
    </row>
    <row r="238" spans="1:14" ht="31.5" customHeight="1">
      <c r="A238" t="e">
        <f>VLOOKUP(PROPER(TRIM(E238)),'AssetCode HCM'!$B$1:$B$181,2,0)</f>
        <v>#N/A</v>
      </c>
      <c r="B238" s="14"/>
      <c r="C238" s="71" t="s">
        <v>620</v>
      </c>
      <c r="D238" s="69" t="s">
        <v>502</v>
      </c>
      <c r="E238" s="21" t="s">
        <v>449</v>
      </c>
      <c r="F238" s="21" t="s">
        <v>227</v>
      </c>
      <c r="G238" s="16"/>
      <c r="H238" s="16"/>
      <c r="I238" s="16"/>
      <c r="J238" s="16"/>
      <c r="K238" s="16"/>
      <c r="L238" s="16"/>
      <c r="M238" s="16"/>
      <c r="N238" s="17"/>
    </row>
    <row r="239" spans="1:14" ht="31.5" customHeight="1">
      <c r="A239" t="e">
        <f>VLOOKUP(PROPER(TRIM(E239)),'AssetCode HCM'!$B$1:$B$181,2,0)</f>
        <v>#N/A</v>
      </c>
      <c r="B239" s="14"/>
      <c r="C239" s="71" t="s">
        <v>620</v>
      </c>
      <c r="D239" s="69" t="s">
        <v>502</v>
      </c>
      <c r="E239" s="21" t="s">
        <v>333</v>
      </c>
      <c r="F239" s="21"/>
      <c r="G239" s="16"/>
      <c r="H239" s="16"/>
      <c r="I239" s="16"/>
      <c r="J239" s="16"/>
      <c r="K239" s="16"/>
      <c r="L239" s="16"/>
      <c r="M239" s="16"/>
      <c r="N239" s="17"/>
    </row>
    <row r="240" spans="1:14" ht="31.5" customHeight="1">
      <c r="A240" t="e">
        <f>VLOOKUP(PROPER(TRIM(E240)),'AssetCode HCM'!$B$1:$B$181,2,0)</f>
        <v>#REF!</v>
      </c>
      <c r="B240" s="14"/>
      <c r="C240" s="71" t="s">
        <v>620</v>
      </c>
      <c r="D240" s="69" t="s">
        <v>502</v>
      </c>
      <c r="E240" s="21" t="s">
        <v>175</v>
      </c>
      <c r="F240" s="21"/>
      <c r="G240" s="16"/>
      <c r="H240" s="16"/>
      <c r="I240" s="16"/>
      <c r="J240" s="16"/>
      <c r="K240" s="16"/>
      <c r="L240" s="16"/>
      <c r="M240" s="16"/>
      <c r="N240" s="17"/>
    </row>
    <row r="241" spans="1:14" ht="31.5" customHeight="1">
      <c r="A241" t="e">
        <f>VLOOKUP(PROPER(TRIM(E241)),'AssetCode HCM'!$B$1:$B$181,2,0)</f>
        <v>#N/A</v>
      </c>
      <c r="B241" s="14"/>
      <c r="C241" s="71" t="s">
        <v>620</v>
      </c>
      <c r="D241" s="69" t="s">
        <v>502</v>
      </c>
      <c r="E241" s="21" t="s">
        <v>451</v>
      </c>
      <c r="F241" s="21"/>
      <c r="G241" s="16"/>
      <c r="H241" s="16"/>
      <c r="I241" s="16"/>
      <c r="J241" s="16"/>
      <c r="K241" s="16"/>
      <c r="L241" s="16"/>
      <c r="M241" s="16"/>
      <c r="N241" s="17"/>
    </row>
    <row r="242" spans="1:14" ht="31.5" customHeight="1">
      <c r="A242" t="e">
        <f>VLOOKUP(PROPER(TRIM(E242)),'AssetCode HCM'!$B$1:$B$181,2,0)</f>
        <v>#N/A</v>
      </c>
      <c r="B242" s="14"/>
      <c r="C242" s="71" t="s">
        <v>620</v>
      </c>
      <c r="D242" s="69" t="s">
        <v>502</v>
      </c>
      <c r="E242" s="21" t="s">
        <v>345</v>
      </c>
      <c r="F242" s="21"/>
      <c r="G242" s="16"/>
      <c r="H242" s="16"/>
      <c r="I242" s="16"/>
      <c r="J242" s="16"/>
      <c r="K242" s="16"/>
      <c r="L242" s="16"/>
      <c r="M242" s="16"/>
      <c r="N242" s="17"/>
    </row>
    <row r="243" spans="1:14" ht="31.5" customHeight="1">
      <c r="A243" t="e">
        <f>VLOOKUP(PROPER(TRIM(E243)),'AssetCode HCM'!$B$1:$B$181,2,0)</f>
        <v>#N/A</v>
      </c>
      <c r="B243" s="14"/>
      <c r="C243" s="71" t="s">
        <v>620</v>
      </c>
      <c r="D243" s="69" t="s">
        <v>502</v>
      </c>
      <c r="E243" s="21" t="s">
        <v>401</v>
      </c>
      <c r="F243" s="21" t="s">
        <v>402</v>
      </c>
      <c r="G243" s="16"/>
      <c r="H243" s="16"/>
      <c r="I243" s="16"/>
      <c r="J243" s="16"/>
      <c r="K243" s="16"/>
      <c r="L243" s="16"/>
      <c r="M243" s="16"/>
      <c r="N243" s="17"/>
    </row>
    <row r="244" spans="1:14" s="85" customFormat="1" ht="31.5" customHeight="1">
      <c r="A244" t="e">
        <f>VLOOKUP(PROPER(TRIM(E244)),'AssetCode HCM'!$B$1:$B$181,2,0)</f>
        <v>#N/A</v>
      </c>
      <c r="B244" s="89"/>
      <c r="C244" s="71">
        <v>1515</v>
      </c>
      <c r="D244" s="69" t="s">
        <v>502</v>
      </c>
      <c r="E244" s="90" t="s">
        <v>650</v>
      </c>
      <c r="F244" s="90" t="s">
        <v>649</v>
      </c>
      <c r="G244" s="28"/>
      <c r="H244" s="28"/>
      <c r="I244" s="28"/>
      <c r="J244" s="28"/>
      <c r="K244" s="28"/>
      <c r="L244" s="28"/>
      <c r="M244" s="28"/>
      <c r="N244" s="91"/>
    </row>
    <row r="245" spans="1:14" s="85" customFormat="1" ht="31.5" customHeight="1">
      <c r="A245" t="e">
        <f>VLOOKUP(PROPER(TRIM(E245)),'AssetCode HCM'!$B$1:$B$181,2,0)</f>
        <v>#REF!</v>
      </c>
      <c r="B245" s="89"/>
      <c r="C245" s="69" t="s">
        <v>651</v>
      </c>
      <c r="D245" s="69" t="s">
        <v>502</v>
      </c>
      <c r="E245" s="90" t="s">
        <v>653</v>
      </c>
      <c r="F245" s="90" t="s">
        <v>652</v>
      </c>
      <c r="G245" s="28"/>
      <c r="H245" s="28"/>
      <c r="I245" s="28"/>
      <c r="J245" s="28"/>
      <c r="K245" s="28"/>
      <c r="L245" s="28"/>
      <c r="M245" s="28"/>
      <c r="N245" s="91"/>
    </row>
    <row r="246" spans="1:14" s="85" customFormat="1" ht="31.5" customHeight="1">
      <c r="A246" t="e">
        <f>VLOOKUP(PROPER(TRIM(E246)),'AssetCode HCM'!$B$1:$B$181,2,0)</f>
        <v>#N/A</v>
      </c>
      <c r="B246" s="86"/>
      <c r="C246" s="74" t="s">
        <v>656</v>
      </c>
      <c r="D246" s="74" t="s">
        <v>502</v>
      </c>
      <c r="E246" s="87" t="s">
        <v>659</v>
      </c>
      <c r="F246" s="92" t="s">
        <v>657</v>
      </c>
      <c r="G246" s="77"/>
      <c r="H246" s="77"/>
      <c r="I246" s="77"/>
      <c r="J246" s="77"/>
      <c r="K246" s="77"/>
      <c r="L246" s="77"/>
      <c r="M246" s="77"/>
      <c r="N246" s="88"/>
    </row>
    <row r="247" spans="1:14" ht="31.5" customHeight="1">
      <c r="B247" s="52"/>
      <c r="C247" s="58"/>
      <c r="D247" s="60"/>
      <c r="E247" s="54"/>
      <c r="F247" s="54"/>
      <c r="G247" s="55"/>
      <c r="H247" s="55"/>
      <c r="I247" s="55"/>
      <c r="J247" s="55"/>
      <c r="K247" s="55"/>
      <c r="L247" s="55"/>
      <c r="M247" s="55"/>
      <c r="N247" s="56"/>
    </row>
    <row r="248" spans="1:14" ht="31.5" customHeight="1">
      <c r="A248" t="e">
        <f>VLOOKUP(PROPER(TRIM(E248)),'AssetCode HCM'!$B$1:$B$181,2,0)</f>
        <v>#N/A</v>
      </c>
      <c r="B248" s="12"/>
      <c r="C248" s="42" t="s">
        <v>503</v>
      </c>
      <c r="D248" s="50"/>
      <c r="E248" s="24" t="s">
        <v>472</v>
      </c>
      <c r="F248" s="35" t="s">
        <v>474</v>
      </c>
      <c r="G248" s="36"/>
      <c r="H248" s="37"/>
      <c r="I248" s="37"/>
      <c r="J248" s="37"/>
      <c r="K248" s="37"/>
      <c r="L248" s="37"/>
      <c r="M248" s="37"/>
      <c r="N248" s="13"/>
    </row>
    <row r="249" spans="1:14" ht="31.5" customHeight="1">
      <c r="A249" t="e">
        <f>VLOOKUP(PROPER(TRIM(E249)),'AssetCode HCM'!$B$1:$B$181,2,0)</f>
        <v>#N/A</v>
      </c>
      <c r="B249" s="14"/>
      <c r="C249" s="71" t="s">
        <v>621</v>
      </c>
      <c r="D249" s="69" t="s">
        <v>503</v>
      </c>
      <c r="E249" s="38" t="s">
        <v>291</v>
      </c>
      <c r="F249" s="38" t="s">
        <v>292</v>
      </c>
      <c r="G249" s="39"/>
      <c r="H249" s="39"/>
      <c r="I249" s="39"/>
      <c r="J249" s="39"/>
      <c r="K249" s="39"/>
      <c r="L249" s="39"/>
      <c r="M249" s="39"/>
      <c r="N249" s="17"/>
    </row>
    <row r="250" spans="1:14" ht="31.5" customHeight="1">
      <c r="B250" s="63"/>
      <c r="C250" s="64"/>
      <c r="D250" s="65"/>
      <c r="E250" s="66"/>
      <c r="F250" s="66"/>
      <c r="G250" s="67"/>
      <c r="H250" s="67"/>
      <c r="I250" s="67"/>
      <c r="J250" s="67"/>
      <c r="K250" s="67"/>
      <c r="L250" s="67"/>
      <c r="M250" s="67"/>
      <c r="N250" s="68"/>
    </row>
    <row r="251" spans="1:14" ht="31.5" customHeight="1">
      <c r="A251" t="e">
        <f>VLOOKUP(PROPER(TRIM(E251)),'AssetCode HCM'!$B$1:$B$181,2,0)</f>
        <v>#N/A</v>
      </c>
      <c r="B251" s="2"/>
      <c r="C251" s="44" t="s">
        <v>505</v>
      </c>
      <c r="D251" s="51"/>
      <c r="E251" s="23" t="s">
        <v>404</v>
      </c>
      <c r="F251" s="23" t="s">
        <v>405</v>
      </c>
      <c r="G251" s="26"/>
      <c r="H251" s="26"/>
      <c r="I251" s="26"/>
      <c r="J251" s="26"/>
      <c r="K251" s="26"/>
      <c r="L251" s="26"/>
      <c r="M251" s="26"/>
      <c r="N251" s="6"/>
    </row>
    <row r="252" spans="1:14" ht="31.5" customHeight="1">
      <c r="B252" s="108"/>
      <c r="C252" s="106" t="s">
        <v>3147</v>
      </c>
      <c r="D252" s="106" t="s">
        <v>505</v>
      </c>
      <c r="E252" s="80" t="s">
        <v>3146</v>
      </c>
      <c r="F252" s="80"/>
      <c r="G252" s="81"/>
      <c r="H252" s="81"/>
      <c r="I252" s="81"/>
      <c r="J252" s="81"/>
      <c r="K252" s="81"/>
      <c r="L252" s="81"/>
      <c r="M252" s="81"/>
      <c r="N252" s="82"/>
    </row>
    <row r="253" spans="1:14" ht="31.5" customHeight="1">
      <c r="A253" t="e">
        <f>VLOOKUP(PROPER(TRIM(E253)),'AssetCode HCM'!$B$1:$B$181,2,0)</f>
        <v>#N/A</v>
      </c>
      <c r="B253" s="12"/>
      <c r="C253" s="42" t="s">
        <v>504</v>
      </c>
      <c r="D253" s="50"/>
      <c r="E253" s="24" t="s">
        <v>480</v>
      </c>
      <c r="F253" s="24" t="s">
        <v>479</v>
      </c>
      <c r="G253" s="27"/>
      <c r="H253" s="27"/>
      <c r="I253" s="27"/>
      <c r="J253" s="27"/>
      <c r="K253" s="27"/>
      <c r="L253" s="27"/>
      <c r="M253" s="27"/>
      <c r="N253" s="13"/>
    </row>
    <row r="254" spans="1:14" ht="31.5" customHeight="1">
      <c r="A254" t="e">
        <f>VLOOKUP(PROPER(TRIM(E254)),'AssetCode HCM'!$B$1:$B$181,2,0)</f>
        <v>#N/A</v>
      </c>
      <c r="B254" s="14"/>
      <c r="C254" s="71" t="s">
        <v>622</v>
      </c>
      <c r="D254" s="69" t="s">
        <v>504</v>
      </c>
      <c r="E254" s="21" t="s">
        <v>196</v>
      </c>
      <c r="F254" s="21" t="s">
        <v>197</v>
      </c>
      <c r="G254" s="16"/>
      <c r="H254" s="16"/>
      <c r="I254" s="16"/>
      <c r="J254" s="16"/>
      <c r="K254" s="16"/>
      <c r="L254" s="28"/>
      <c r="M254" s="16"/>
      <c r="N254" s="17"/>
    </row>
    <row r="255" spans="1:14" ht="31.5" customHeight="1">
      <c r="A255" t="e">
        <f>VLOOKUP(PROPER(TRIM(E255)),'AssetCode HCM'!$B$1:$B$181,2,0)</f>
        <v>#N/A</v>
      </c>
      <c r="B255" s="14"/>
      <c r="C255" s="71" t="s">
        <v>622</v>
      </c>
      <c r="D255" s="69" t="s">
        <v>504</v>
      </c>
      <c r="E255" s="21" t="s">
        <v>196</v>
      </c>
      <c r="F255" s="21" t="s">
        <v>197</v>
      </c>
      <c r="G255" s="16"/>
      <c r="H255" s="16"/>
      <c r="I255" s="16"/>
      <c r="J255" s="16"/>
      <c r="K255" s="16"/>
      <c r="L255" s="16"/>
      <c r="M255" s="16"/>
      <c r="N255" s="17"/>
    </row>
    <row r="256" spans="1:14" ht="31.5" customHeight="1">
      <c r="A256" t="e">
        <f>VLOOKUP(PROPER(TRIM(E256)),'AssetCode HCM'!$B$1:$B$181,2,0)</f>
        <v>#REF!</v>
      </c>
      <c r="B256" s="14"/>
      <c r="C256" s="71" t="s">
        <v>623</v>
      </c>
      <c r="D256" s="69" t="s">
        <v>504</v>
      </c>
      <c r="E256" s="21" t="s">
        <v>207</v>
      </c>
      <c r="F256" s="21" t="s">
        <v>208</v>
      </c>
      <c r="G256" s="16"/>
      <c r="H256" s="16"/>
      <c r="I256" s="16"/>
      <c r="J256" s="16"/>
      <c r="K256" s="16"/>
      <c r="L256" s="16"/>
      <c r="M256" s="16"/>
      <c r="N256" s="17"/>
    </row>
    <row r="257" spans="1:14" ht="31.5" customHeight="1">
      <c r="A257" t="e">
        <f>VLOOKUP(PROPER(TRIM(E257)),'AssetCode HCM'!$B$1:$B$181,2,0)</f>
        <v>#N/A</v>
      </c>
      <c r="B257" s="14"/>
      <c r="C257" s="71" t="s">
        <v>624</v>
      </c>
      <c r="D257" s="69" t="s">
        <v>504</v>
      </c>
      <c r="E257" s="21" t="s">
        <v>245</v>
      </c>
      <c r="F257" s="21"/>
      <c r="G257" s="16"/>
      <c r="H257" s="16"/>
      <c r="I257" s="16"/>
      <c r="J257" s="16"/>
      <c r="K257" s="16"/>
      <c r="L257" s="16"/>
      <c r="M257" s="16"/>
      <c r="N257" s="17"/>
    </row>
    <row r="258" spans="1:14" ht="31.5" customHeight="1">
      <c r="A258" t="e">
        <f>VLOOKUP(PROPER(TRIM(E258)),'AssetCode HCM'!$B$1:$B$181,2,0)</f>
        <v>#N/A</v>
      </c>
      <c r="B258" s="18"/>
      <c r="C258" s="73" t="s">
        <v>625</v>
      </c>
      <c r="D258" s="74" t="s">
        <v>504</v>
      </c>
      <c r="E258" s="22" t="s">
        <v>438</v>
      </c>
      <c r="F258" s="22" t="s">
        <v>439</v>
      </c>
      <c r="G258" s="40"/>
      <c r="H258" s="19"/>
      <c r="I258" s="19"/>
      <c r="J258" s="19"/>
      <c r="K258" s="19"/>
      <c r="L258" s="19"/>
      <c r="M258" s="19"/>
      <c r="N258" s="20"/>
    </row>
  </sheetData>
  <mergeCells count="6">
    <mergeCell ref="L2:M2"/>
    <mergeCell ref="A3:C3"/>
    <mergeCell ref="G1:K1"/>
    <mergeCell ref="E2:F2"/>
    <mergeCell ref="G2:J2"/>
    <mergeCell ref="K2:K3"/>
  </mergeCells>
  <pageMargins left="0.2" right="0.2" top="0.75" bottom="0.38" header="0.3" footer="0.3"/>
  <pageSetup paperSize="9" scale="50" orientation="landscape" r:id="rId1"/>
  <headerFooter>
    <oddFooter>&amp;CPage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8"/>
  <sheetViews>
    <sheetView topLeftCell="A1213" workbookViewId="0">
      <selection activeCell="B525" sqref="B525"/>
    </sheetView>
  </sheetViews>
  <sheetFormatPr defaultRowHeight="16.8" customHeight="1"/>
  <cols>
    <col min="1" max="1" width="16.33203125" bestFit="1" customWidth="1"/>
    <col min="2" max="2" width="14" bestFit="1" customWidth="1"/>
    <col min="3" max="3" width="16.6640625" bestFit="1" customWidth="1"/>
    <col min="4" max="4" width="161.5546875" bestFit="1" customWidth="1"/>
    <col min="5" max="5" width="13.5546875" bestFit="1" customWidth="1"/>
    <col min="6" max="6" width="31.33203125" customWidth="1"/>
    <col min="7" max="7" width="15.109375" bestFit="1" customWidth="1"/>
    <col min="8" max="8" width="11.109375" bestFit="1" customWidth="1"/>
    <col min="9" max="9" width="12.44140625" bestFit="1" customWidth="1"/>
    <col min="10" max="10" width="22.88671875" bestFit="1" customWidth="1"/>
    <col min="11" max="11" width="22" bestFit="1" customWidth="1"/>
    <col min="12" max="12" width="10.77734375" bestFit="1" customWidth="1"/>
  </cols>
  <sheetData>
    <row r="1" spans="1:13" ht="16.8" customHeight="1">
      <c r="A1" s="125" t="s">
        <v>3163</v>
      </c>
      <c r="B1" s="125" t="s">
        <v>660</v>
      </c>
      <c r="C1" s="125" t="s">
        <v>3164</v>
      </c>
      <c r="D1" s="125" t="s">
        <v>633</v>
      </c>
      <c r="E1" s="125" t="s">
        <v>1038</v>
      </c>
      <c r="F1" s="125" t="s">
        <v>3165</v>
      </c>
      <c r="G1" s="125" t="s">
        <v>3166</v>
      </c>
      <c r="H1" s="125" t="s">
        <v>3167</v>
      </c>
      <c r="I1" s="125" t="s">
        <v>3168</v>
      </c>
      <c r="J1" s="125" t="s">
        <v>3169</v>
      </c>
      <c r="K1" s="125" t="s">
        <v>3170</v>
      </c>
    </row>
    <row r="2" spans="1:13" ht="16.8" customHeight="1">
      <c r="A2" s="126" t="s">
        <v>3015</v>
      </c>
      <c r="B2" s="126" t="s">
        <v>759</v>
      </c>
      <c r="C2" s="127">
        <v>39188</v>
      </c>
      <c r="D2" s="126" t="s">
        <v>3016</v>
      </c>
      <c r="E2" s="128">
        <v>450000</v>
      </c>
      <c r="F2" s="126" t="s">
        <v>3017</v>
      </c>
      <c r="G2" s="126" t="s">
        <v>1043</v>
      </c>
      <c r="H2" s="129" t="b">
        <v>1</v>
      </c>
      <c r="I2" s="129">
        <v>20</v>
      </c>
      <c r="J2" s="130">
        <v>0</v>
      </c>
      <c r="K2" s="129">
        <v>0</v>
      </c>
      <c r="L2" t="str">
        <f>VLOOKUP(A2,Sheet3!$A$1:$A$1020,1,0)</f>
        <v>BD0006-1</v>
      </c>
      <c r="M2" t="str">
        <f>VLOOKUP(B2,Table3[[#All],[AssetCode]:[New Code]],3,0)</f>
        <v>0509</v>
      </c>
    </row>
    <row r="3" spans="1:13" ht="16.8" customHeight="1">
      <c r="A3" s="126" t="s">
        <v>1619</v>
      </c>
      <c r="B3" s="126" t="s">
        <v>680</v>
      </c>
      <c r="C3" s="127">
        <v>39184</v>
      </c>
      <c r="D3" s="126" t="s">
        <v>1620</v>
      </c>
      <c r="E3" s="128">
        <v>11863000</v>
      </c>
      <c r="F3" s="126" t="s">
        <v>1043</v>
      </c>
      <c r="G3" s="126" t="s">
        <v>1043</v>
      </c>
      <c r="H3" s="129" t="b">
        <v>1</v>
      </c>
      <c r="I3" s="129">
        <v>1</v>
      </c>
      <c r="J3" s="130">
        <v>0</v>
      </c>
      <c r="K3" s="129">
        <v>0</v>
      </c>
      <c r="L3" t="str">
        <f>VLOOKUP(A3,Sheet3!$A$1:$A$1020,1,0)</f>
        <v>BD0007-2</v>
      </c>
      <c r="M3" t="str">
        <f>VLOOKUP(B3,Table3[[#All],[AssetCode]:[New Code]],3,0)</f>
        <v>01</v>
      </c>
    </row>
    <row r="4" spans="1:13" ht="16.8" customHeight="1">
      <c r="A4" s="126" t="s">
        <v>1269</v>
      </c>
      <c r="B4" s="126" t="s">
        <v>683</v>
      </c>
      <c r="C4" s="127">
        <v>39184</v>
      </c>
      <c r="D4" s="126" t="s">
        <v>1270</v>
      </c>
      <c r="E4" s="128">
        <v>20038000</v>
      </c>
      <c r="F4" s="126" t="s">
        <v>1271</v>
      </c>
      <c r="G4" s="126" t="s">
        <v>1043</v>
      </c>
      <c r="H4" s="129" t="b">
        <v>1</v>
      </c>
      <c r="I4" s="129">
        <v>1</v>
      </c>
      <c r="J4" s="130">
        <v>0</v>
      </c>
      <c r="K4" s="129">
        <v>0</v>
      </c>
      <c r="L4" t="str">
        <f>VLOOKUP(A4,Sheet3!$A$1:$A$1020,1,0)</f>
        <v>BD0008-1</v>
      </c>
      <c r="M4" t="str">
        <f>VLOOKUP(B4,Table3[[#All],[AssetCode]:[New Code]],3,0)</f>
        <v>0501</v>
      </c>
    </row>
    <row r="5" spans="1:13" ht="16.8" customHeight="1">
      <c r="A5" s="126" t="s">
        <v>3171</v>
      </c>
      <c r="B5" s="126" t="s">
        <v>748</v>
      </c>
      <c r="C5" s="127">
        <v>39177</v>
      </c>
      <c r="D5" s="126" t="s">
        <v>3172</v>
      </c>
      <c r="E5" s="128">
        <v>4444127</v>
      </c>
      <c r="F5" s="126" t="s">
        <v>1155</v>
      </c>
      <c r="G5" s="126" t="s">
        <v>1043</v>
      </c>
      <c r="H5" s="129" t="b">
        <v>1</v>
      </c>
      <c r="I5" s="129">
        <v>1</v>
      </c>
      <c r="J5" s="130">
        <v>0</v>
      </c>
      <c r="K5" s="129">
        <v>0</v>
      </c>
      <c r="L5" t="str">
        <f>VLOOKUP(A5,Sheet3!$A$1:$A$1020,1,0)</f>
        <v>BD0010-1</v>
      </c>
      <c r="M5" t="str">
        <f>VLOOKUP(B5,Table3[[#All],[AssetCode]:[New Code]],3,0)</f>
        <v>0507</v>
      </c>
    </row>
    <row r="6" spans="1:13" ht="16.8" customHeight="1">
      <c r="A6" s="126" t="s">
        <v>3173</v>
      </c>
      <c r="B6" s="126" t="s">
        <v>729</v>
      </c>
      <c r="C6" s="127">
        <v>39188</v>
      </c>
      <c r="D6" s="126" t="s">
        <v>3174</v>
      </c>
      <c r="E6" s="128">
        <v>1350000</v>
      </c>
      <c r="F6" s="126" t="s">
        <v>2640</v>
      </c>
      <c r="G6" s="126" t="s">
        <v>1043</v>
      </c>
      <c r="H6" s="129" t="b">
        <v>1</v>
      </c>
      <c r="I6" s="129">
        <v>1</v>
      </c>
      <c r="J6" s="130">
        <v>0</v>
      </c>
      <c r="K6" s="129">
        <v>0</v>
      </c>
      <c r="L6" t="e">
        <f>VLOOKUP(A6,Sheet3!$A$1:$A$1020,1,0)</f>
        <v>#N/A</v>
      </c>
      <c r="M6" t="str">
        <f>VLOOKUP(B6,Table3[[#All],[AssetCode]:[New Code]],3,0)</f>
        <v>x</v>
      </c>
    </row>
    <row r="7" spans="1:13" ht="16.8" customHeight="1">
      <c r="A7" s="126" t="s">
        <v>3175</v>
      </c>
      <c r="B7" s="126" t="s">
        <v>729</v>
      </c>
      <c r="C7" s="127">
        <v>39188</v>
      </c>
      <c r="D7" s="126" t="s">
        <v>3176</v>
      </c>
      <c r="E7" s="128">
        <v>650000</v>
      </c>
      <c r="F7" s="126" t="s">
        <v>2640</v>
      </c>
      <c r="G7" s="126" t="s">
        <v>1043</v>
      </c>
      <c r="H7" s="129" t="b">
        <v>1</v>
      </c>
      <c r="I7" s="129">
        <v>10</v>
      </c>
      <c r="J7" s="130">
        <v>0</v>
      </c>
      <c r="K7" s="129">
        <v>0</v>
      </c>
      <c r="L7" t="e">
        <f>VLOOKUP(A7,Sheet3!$A$1:$A$1020,1,0)</f>
        <v>#N/A</v>
      </c>
      <c r="M7" t="str">
        <f>VLOOKUP(B7,Table3[[#All],[AssetCode]:[New Code]],3,0)</f>
        <v>x</v>
      </c>
    </row>
    <row r="8" spans="1:13" ht="16.8" customHeight="1">
      <c r="A8" s="126" t="s">
        <v>1621</v>
      </c>
      <c r="B8" s="126" t="s">
        <v>680</v>
      </c>
      <c r="C8" s="127">
        <v>39184</v>
      </c>
      <c r="D8" s="126" t="s">
        <v>1622</v>
      </c>
      <c r="E8" s="128">
        <v>11863000</v>
      </c>
      <c r="F8" s="126" t="s">
        <v>1271</v>
      </c>
      <c r="G8" s="126" t="s">
        <v>1043</v>
      </c>
      <c r="H8" s="129" t="b">
        <v>1</v>
      </c>
      <c r="I8" s="129">
        <v>1</v>
      </c>
      <c r="J8" s="130">
        <v>0</v>
      </c>
      <c r="K8" s="129">
        <v>0</v>
      </c>
      <c r="L8" t="str">
        <f>VLOOKUP(A8,Sheet3!$A$1:$A$1020,1,0)</f>
        <v>BD007-1</v>
      </c>
      <c r="M8" t="str">
        <f>VLOOKUP(B8,Table3[[#All],[AssetCode]:[New Code]],3,0)</f>
        <v>01</v>
      </c>
    </row>
    <row r="9" spans="1:13" ht="16.8" customHeight="1">
      <c r="A9" s="126" t="s">
        <v>3177</v>
      </c>
      <c r="B9" s="126" t="s">
        <v>772</v>
      </c>
      <c r="C9" s="127">
        <v>39184</v>
      </c>
      <c r="D9" s="126" t="s">
        <v>1622</v>
      </c>
      <c r="E9" s="128">
        <v>11863000</v>
      </c>
      <c r="F9" s="126" t="s">
        <v>1271</v>
      </c>
      <c r="G9" s="126" t="s">
        <v>1043</v>
      </c>
      <c r="H9" s="129" t="b">
        <v>1</v>
      </c>
      <c r="I9" s="129">
        <v>1</v>
      </c>
      <c r="J9" s="130">
        <v>0</v>
      </c>
      <c r="K9" s="129">
        <v>0</v>
      </c>
      <c r="L9" t="e">
        <f>VLOOKUP(A9,Sheet3!$A$1:$A$1020,1,0)</f>
        <v>#N/A</v>
      </c>
      <c r="M9" t="str">
        <f>VLOOKUP(B9,Table3[[#All],[AssetCode]:[New Code]],3,0)</f>
        <v>x</v>
      </c>
    </row>
    <row r="10" spans="1:13" ht="16.8" customHeight="1">
      <c r="A10" s="126" t="s">
        <v>1153</v>
      </c>
      <c r="B10" s="126" t="s">
        <v>750</v>
      </c>
      <c r="C10" s="127">
        <v>39177</v>
      </c>
      <c r="D10" s="126" t="s">
        <v>1154</v>
      </c>
      <c r="E10" s="128">
        <v>41527091</v>
      </c>
      <c r="F10" s="126" t="s">
        <v>1155</v>
      </c>
      <c r="G10" s="126" t="s">
        <v>1043</v>
      </c>
      <c r="H10" s="129" t="b">
        <v>1</v>
      </c>
      <c r="I10" s="129">
        <v>1</v>
      </c>
      <c r="J10" s="130">
        <v>0</v>
      </c>
      <c r="K10" s="129">
        <v>0</v>
      </c>
      <c r="L10" t="str">
        <f>VLOOKUP(A10,Sheet3!$A$1:$A$1020,1,0)</f>
        <v>BD009</v>
      </c>
      <c r="M10" t="str">
        <f>VLOOKUP(B10,Table3[[#All],[AssetCode]:[New Code]],3,0)</f>
        <v>0502</v>
      </c>
    </row>
    <row r="11" spans="1:13" ht="16.8" customHeight="1">
      <c r="A11" s="126" t="s">
        <v>2661</v>
      </c>
      <c r="B11" s="126" t="s">
        <v>668</v>
      </c>
      <c r="C11" s="127">
        <v>38648</v>
      </c>
      <c r="D11" s="126" t="s">
        <v>669</v>
      </c>
      <c r="E11" s="128">
        <v>1300000</v>
      </c>
      <c r="F11" s="126" t="s">
        <v>2662</v>
      </c>
      <c r="G11" s="126" t="s">
        <v>1043</v>
      </c>
      <c r="H11" s="129" t="b">
        <v>1</v>
      </c>
      <c r="I11" s="129">
        <v>1</v>
      </c>
      <c r="J11" s="130">
        <v>0</v>
      </c>
      <c r="K11" s="129">
        <v>0</v>
      </c>
      <c r="L11" t="str">
        <f>VLOOKUP(A11,Sheet3!$A$1:$A$1020,1,0)</f>
        <v>BD0294-2</v>
      </c>
      <c r="M11">
        <f>VLOOKUP(B11,Table3[[#All],[AssetCode]:[New Code]],3,0)</f>
        <v>1514</v>
      </c>
    </row>
    <row r="12" spans="1:13" ht="16.8" customHeight="1">
      <c r="A12" s="126" t="s">
        <v>3178</v>
      </c>
      <c r="B12" s="126" t="s">
        <v>838</v>
      </c>
      <c r="C12" s="127">
        <v>38874</v>
      </c>
      <c r="D12" s="126" t="s">
        <v>3179</v>
      </c>
      <c r="E12" s="128">
        <v>880000</v>
      </c>
      <c r="F12" s="126" t="s">
        <v>3180</v>
      </c>
      <c r="G12" s="126" t="s">
        <v>1043</v>
      </c>
      <c r="H12" s="129" t="b">
        <v>1</v>
      </c>
      <c r="I12" s="129">
        <v>2</v>
      </c>
      <c r="J12" s="130">
        <v>0</v>
      </c>
      <c r="K12" s="129">
        <v>0</v>
      </c>
      <c r="L12" t="e">
        <f>VLOOKUP(A12,Sheet3!$A$1:$A$1020,1,0)</f>
        <v>#N/A</v>
      </c>
      <c r="M12" t="str">
        <f>VLOOKUP(B12,Table3[[#All],[AssetCode]:[New Code]],3,0)</f>
        <v>x</v>
      </c>
    </row>
    <row r="13" spans="1:13" ht="16.8" customHeight="1">
      <c r="A13" s="126" t="s">
        <v>2860</v>
      </c>
      <c r="B13" s="126" t="s">
        <v>702</v>
      </c>
      <c r="C13" s="127">
        <v>38918</v>
      </c>
      <c r="D13" s="126" t="s">
        <v>2861</v>
      </c>
      <c r="E13" s="128">
        <v>784000</v>
      </c>
      <c r="F13" s="126" t="s">
        <v>1562</v>
      </c>
      <c r="G13" s="126" t="s">
        <v>1043</v>
      </c>
      <c r="H13" s="129" t="b">
        <v>1</v>
      </c>
      <c r="I13" s="129">
        <v>1</v>
      </c>
      <c r="J13" s="130">
        <v>0</v>
      </c>
      <c r="K13" s="129">
        <v>0</v>
      </c>
      <c r="L13" t="str">
        <f>VLOOKUP(A13,Sheet3!$A$1:$A$1020,1,0)</f>
        <v>BD0354-1</v>
      </c>
      <c r="M13" t="str">
        <f>VLOOKUP(B13,Table3[[#All],[AssetCode]:[New Code]],3,0)</f>
        <v>0206</v>
      </c>
    </row>
    <row r="14" spans="1:13" ht="16.8" customHeight="1">
      <c r="A14" s="126" t="s">
        <v>3181</v>
      </c>
      <c r="B14" s="126" t="s">
        <v>666</v>
      </c>
      <c r="C14" s="127">
        <v>38989</v>
      </c>
      <c r="D14" s="126" t="s">
        <v>3182</v>
      </c>
      <c r="E14" s="128">
        <v>160000</v>
      </c>
      <c r="F14" s="126" t="s">
        <v>1043</v>
      </c>
      <c r="G14" s="126" t="s">
        <v>1043</v>
      </c>
      <c r="H14" s="129" t="b">
        <v>0</v>
      </c>
      <c r="I14" s="129">
        <v>1</v>
      </c>
      <c r="J14" s="130">
        <v>0</v>
      </c>
      <c r="K14" s="129">
        <v>0</v>
      </c>
      <c r="L14" t="e">
        <f>VLOOKUP(A14,Sheet3!$A$1:$A$1020,1,0)</f>
        <v>#N/A</v>
      </c>
      <c r="M14" t="str">
        <f>VLOOKUP(B14,Table3[[#All],[AssetCode]:[New Code]],3,0)</f>
        <v>x</v>
      </c>
    </row>
    <row r="15" spans="1:13" ht="16.8" customHeight="1">
      <c r="A15" s="126" t="s">
        <v>1691</v>
      </c>
      <c r="B15" s="126" t="s">
        <v>683</v>
      </c>
      <c r="C15" s="127">
        <v>39120</v>
      </c>
      <c r="D15" s="126" t="s">
        <v>1692</v>
      </c>
      <c r="E15" s="128">
        <v>11253900</v>
      </c>
      <c r="F15" s="126" t="s">
        <v>1562</v>
      </c>
      <c r="G15" s="126" t="s">
        <v>1043</v>
      </c>
      <c r="H15" s="129" t="b">
        <v>1</v>
      </c>
      <c r="I15" s="129">
        <v>1</v>
      </c>
      <c r="J15" s="130">
        <v>0</v>
      </c>
      <c r="K15" s="129">
        <v>0</v>
      </c>
      <c r="L15" t="str">
        <f>VLOOKUP(A15,Sheet3!$A$1:$A$1020,1,0)</f>
        <v>BD0427-1</v>
      </c>
      <c r="M15" t="str">
        <f>VLOOKUP(B15,Table3[[#All],[AssetCode]:[New Code]],3,0)</f>
        <v>0501</v>
      </c>
    </row>
    <row r="16" spans="1:13" ht="16.8" customHeight="1">
      <c r="A16" s="126" t="s">
        <v>3120</v>
      </c>
      <c r="B16" s="126" t="s">
        <v>717</v>
      </c>
      <c r="C16" s="127">
        <v>39190</v>
      </c>
      <c r="D16" s="126" t="s">
        <v>3121</v>
      </c>
      <c r="E16" s="128">
        <v>80000</v>
      </c>
      <c r="F16" s="126" t="s">
        <v>2640</v>
      </c>
      <c r="G16" s="126" t="s">
        <v>1043</v>
      </c>
      <c r="H16" s="129" t="b">
        <v>1</v>
      </c>
      <c r="I16" s="129">
        <v>10</v>
      </c>
      <c r="J16" s="130">
        <v>0</v>
      </c>
      <c r="K16" s="129">
        <v>0</v>
      </c>
      <c r="L16" t="str">
        <f>VLOOKUP(A16,Sheet3!$A$1:$A$1020,1,0)</f>
        <v>BD0448-1</v>
      </c>
      <c r="M16" t="str">
        <f>VLOOKUP(B16,Table3[[#All],[AssetCode]:[New Code]],3,0)</f>
        <v>0406</v>
      </c>
    </row>
    <row r="17" spans="1:13" ht="16.8" customHeight="1">
      <c r="A17" s="126" t="s">
        <v>3183</v>
      </c>
      <c r="B17" s="126" t="s">
        <v>729</v>
      </c>
      <c r="C17" s="127">
        <v>39506</v>
      </c>
      <c r="D17" s="126" t="s">
        <v>3184</v>
      </c>
      <c r="E17" s="128">
        <v>650000</v>
      </c>
      <c r="F17" s="126" t="s">
        <v>1957</v>
      </c>
      <c r="G17" s="126" t="s">
        <v>1043</v>
      </c>
      <c r="H17" s="129" t="b">
        <v>1</v>
      </c>
      <c r="I17" s="129">
        <v>8</v>
      </c>
      <c r="J17" s="130">
        <v>0</v>
      </c>
      <c r="K17" s="129">
        <v>0</v>
      </c>
      <c r="L17" t="e">
        <f>VLOOKUP(A17,Sheet3!$A$1:$A$1020,1,0)</f>
        <v>#N/A</v>
      </c>
      <c r="M17" t="str">
        <f>VLOOKUP(B17,Table3[[#All],[AssetCode]:[New Code]],3,0)</f>
        <v>x</v>
      </c>
    </row>
    <row r="18" spans="1:13" ht="16.8" customHeight="1">
      <c r="A18" s="126" t="s">
        <v>3185</v>
      </c>
      <c r="B18" s="126" t="s">
        <v>729</v>
      </c>
      <c r="C18" s="127">
        <v>39506</v>
      </c>
      <c r="D18" s="126" t="s">
        <v>3186</v>
      </c>
      <c r="E18" s="128">
        <v>800000</v>
      </c>
      <c r="F18" s="126" t="s">
        <v>1957</v>
      </c>
      <c r="G18" s="126" t="s">
        <v>1043</v>
      </c>
      <c r="H18" s="129" t="b">
        <v>1</v>
      </c>
      <c r="I18" s="129">
        <v>2</v>
      </c>
      <c r="J18" s="130">
        <v>0</v>
      </c>
      <c r="K18" s="129">
        <v>0</v>
      </c>
      <c r="L18" t="e">
        <f>VLOOKUP(A18,Sheet3!$A$1:$A$1020,1,0)</f>
        <v>#N/A</v>
      </c>
      <c r="M18" t="str">
        <f>VLOOKUP(B18,Table3[[#All],[AssetCode]:[New Code]],3,0)</f>
        <v>x</v>
      </c>
    </row>
    <row r="19" spans="1:13" ht="16.8" customHeight="1">
      <c r="A19" s="126" t="s">
        <v>2777</v>
      </c>
      <c r="B19" s="126" t="s">
        <v>715</v>
      </c>
      <c r="C19" s="127">
        <v>39506</v>
      </c>
      <c r="D19" s="126" t="s">
        <v>2778</v>
      </c>
      <c r="E19" s="128">
        <v>900000</v>
      </c>
      <c r="F19" s="126" t="s">
        <v>1957</v>
      </c>
      <c r="G19" s="126" t="s">
        <v>1043</v>
      </c>
      <c r="H19" s="129" t="b">
        <v>1</v>
      </c>
      <c r="I19" s="129">
        <v>2</v>
      </c>
      <c r="J19" s="130">
        <v>0</v>
      </c>
      <c r="K19" s="129">
        <v>0</v>
      </c>
      <c r="L19" t="str">
        <f>VLOOKUP(A19,Sheet3!$A$1:$A$1020,1,0)</f>
        <v>BD0564-1</v>
      </c>
      <c r="M19" t="str">
        <f>VLOOKUP(B19,Table3[[#All],[AssetCode]:[New Code]],3,0)</f>
        <v>04</v>
      </c>
    </row>
    <row r="20" spans="1:13" ht="16.8" customHeight="1">
      <c r="A20" s="126" t="s">
        <v>2724</v>
      </c>
      <c r="B20" s="126" t="s">
        <v>719</v>
      </c>
      <c r="C20" s="127">
        <v>39506</v>
      </c>
      <c r="D20" s="126" t="s">
        <v>2725</v>
      </c>
      <c r="E20" s="128">
        <v>1100000</v>
      </c>
      <c r="F20" s="126" t="s">
        <v>1957</v>
      </c>
      <c r="G20" s="126" t="s">
        <v>1043</v>
      </c>
      <c r="H20" s="129" t="b">
        <v>1</v>
      </c>
      <c r="I20" s="129">
        <v>2</v>
      </c>
      <c r="J20" s="130">
        <v>0</v>
      </c>
      <c r="K20" s="129">
        <v>0</v>
      </c>
      <c r="L20" t="str">
        <f>VLOOKUP(A20,Sheet3!$A$1:$A$1020,1,0)</f>
        <v>BD0565-1</v>
      </c>
      <c r="M20" t="str">
        <f>VLOOKUP(B20,Table3[[#All],[AssetCode]:[New Code]],3,0)</f>
        <v>0411</v>
      </c>
    </row>
    <row r="21" spans="1:13" ht="16.8" customHeight="1">
      <c r="A21" s="126" t="s">
        <v>3084</v>
      </c>
      <c r="B21" s="126" t="s">
        <v>717</v>
      </c>
      <c r="C21" s="127">
        <v>39506</v>
      </c>
      <c r="D21" s="126" t="s">
        <v>3085</v>
      </c>
      <c r="E21" s="128">
        <v>290000</v>
      </c>
      <c r="F21" s="126" t="s">
        <v>1957</v>
      </c>
      <c r="G21" s="126" t="s">
        <v>1043</v>
      </c>
      <c r="H21" s="129" t="b">
        <v>1</v>
      </c>
      <c r="I21" s="129">
        <v>12</v>
      </c>
      <c r="J21" s="130">
        <v>0</v>
      </c>
      <c r="K21" s="129">
        <v>0</v>
      </c>
      <c r="L21" t="str">
        <f>VLOOKUP(A21,Sheet3!$A$1:$A$1020,1,0)</f>
        <v>BD0566-1</v>
      </c>
      <c r="M21" t="str">
        <f>VLOOKUP(B21,Table3[[#All],[AssetCode]:[New Code]],3,0)</f>
        <v>0406</v>
      </c>
    </row>
    <row r="22" spans="1:13" ht="16.8" customHeight="1">
      <c r="A22" s="126" t="s">
        <v>3109</v>
      </c>
      <c r="B22" s="126" t="s">
        <v>717</v>
      </c>
      <c r="C22" s="127">
        <v>39506</v>
      </c>
      <c r="D22" s="126" t="s">
        <v>3110</v>
      </c>
      <c r="E22" s="128">
        <v>115000</v>
      </c>
      <c r="F22" s="126" t="s">
        <v>1957</v>
      </c>
      <c r="G22" s="126" t="s">
        <v>1043</v>
      </c>
      <c r="H22" s="129" t="b">
        <v>1</v>
      </c>
      <c r="I22" s="129">
        <v>10</v>
      </c>
      <c r="J22" s="130">
        <v>0</v>
      </c>
      <c r="K22" s="129">
        <v>0</v>
      </c>
      <c r="L22" t="str">
        <f>VLOOKUP(A22,Sheet3!$A$1:$A$1020,1,0)</f>
        <v>BD0567-1</v>
      </c>
      <c r="M22" t="str">
        <f>VLOOKUP(B22,Table3[[#All],[AssetCode]:[New Code]],3,0)</f>
        <v>0406</v>
      </c>
    </row>
    <row r="23" spans="1:13" ht="16.8" customHeight="1">
      <c r="A23" s="126" t="s">
        <v>3187</v>
      </c>
      <c r="B23" s="126" t="s">
        <v>727</v>
      </c>
      <c r="C23" s="127">
        <v>39506</v>
      </c>
      <c r="D23" s="126" t="s">
        <v>3188</v>
      </c>
      <c r="E23" s="128">
        <v>1100000</v>
      </c>
      <c r="F23" s="126" t="s">
        <v>1957</v>
      </c>
      <c r="G23" s="126" t="s">
        <v>1043</v>
      </c>
      <c r="H23" s="129" t="b">
        <v>1</v>
      </c>
      <c r="I23" s="129">
        <v>1</v>
      </c>
      <c r="J23" s="130">
        <v>0</v>
      </c>
      <c r="K23" s="129">
        <v>0</v>
      </c>
      <c r="L23" t="e">
        <f>VLOOKUP(A23,Sheet3!$A$1:$A$1020,1,0)</f>
        <v>#N/A</v>
      </c>
      <c r="M23" t="str">
        <f>VLOOKUP(B23,Table3[[#All],[AssetCode]:[New Code]],3,0)</f>
        <v>x</v>
      </c>
    </row>
    <row r="24" spans="1:13" ht="16.8" customHeight="1">
      <c r="A24" s="126" t="s">
        <v>3189</v>
      </c>
      <c r="B24" s="126" t="s">
        <v>721</v>
      </c>
      <c r="C24" s="127">
        <v>39506</v>
      </c>
      <c r="D24" s="126" t="s">
        <v>3190</v>
      </c>
      <c r="E24" s="128">
        <v>170000</v>
      </c>
      <c r="F24" s="126" t="s">
        <v>1957</v>
      </c>
      <c r="G24" s="126" t="s">
        <v>1043</v>
      </c>
      <c r="H24" s="129" t="b">
        <v>1</v>
      </c>
      <c r="I24" s="129">
        <v>3</v>
      </c>
      <c r="J24" s="130">
        <v>0</v>
      </c>
      <c r="K24" s="129">
        <v>0</v>
      </c>
      <c r="L24" t="e">
        <f>VLOOKUP(A24,Sheet3!$A$1:$A$1020,1,0)</f>
        <v>#N/A</v>
      </c>
      <c r="M24" t="str">
        <f>VLOOKUP(B24,Table3[[#All],[AssetCode]:[New Code]],3,0)</f>
        <v>x</v>
      </c>
    </row>
    <row r="25" spans="1:13" ht="16.8" customHeight="1">
      <c r="A25" s="126" t="s">
        <v>3191</v>
      </c>
      <c r="B25" s="126" t="s">
        <v>721</v>
      </c>
      <c r="C25" s="127">
        <v>39506</v>
      </c>
      <c r="D25" s="126" t="s">
        <v>3192</v>
      </c>
      <c r="E25" s="128">
        <v>50000</v>
      </c>
      <c r="F25" s="126" t="s">
        <v>1957</v>
      </c>
      <c r="G25" s="126" t="s">
        <v>1043</v>
      </c>
      <c r="H25" s="129" t="b">
        <v>1</v>
      </c>
      <c r="I25" s="129">
        <v>4</v>
      </c>
      <c r="J25" s="130">
        <v>0</v>
      </c>
      <c r="K25" s="129">
        <v>0</v>
      </c>
      <c r="L25" t="e">
        <f>VLOOKUP(A25,Sheet3!$A$1:$A$1020,1,0)</f>
        <v>#N/A</v>
      </c>
      <c r="M25" t="str">
        <f>VLOOKUP(B25,Table3[[#All],[AssetCode]:[New Code]],3,0)</f>
        <v>x</v>
      </c>
    </row>
    <row r="26" spans="1:13" ht="16.8" customHeight="1">
      <c r="A26" s="126" t="s">
        <v>3124</v>
      </c>
      <c r="B26" s="126" t="s">
        <v>750</v>
      </c>
      <c r="C26" s="127">
        <v>38491</v>
      </c>
      <c r="D26" s="126" t="s">
        <v>3125</v>
      </c>
      <c r="E26" s="128">
        <v>5000</v>
      </c>
      <c r="F26" s="126" t="s">
        <v>1155</v>
      </c>
      <c r="G26" s="126" t="s">
        <v>1043</v>
      </c>
      <c r="H26" s="129" t="b">
        <v>1</v>
      </c>
      <c r="I26" s="129">
        <v>1</v>
      </c>
      <c r="J26" s="130">
        <v>0</v>
      </c>
      <c r="K26" s="129">
        <v>0</v>
      </c>
      <c r="L26" t="str">
        <f>VLOOKUP(A26,Sheet3!$A$1:$A$1020,1,0)</f>
        <v>BD0575-1</v>
      </c>
      <c r="M26" t="str">
        <f>VLOOKUP(B26,Table3[[#All],[AssetCode]:[New Code]],3,0)</f>
        <v>0502</v>
      </c>
    </row>
    <row r="27" spans="1:13" ht="16.8" customHeight="1">
      <c r="A27" s="126" t="s">
        <v>3193</v>
      </c>
      <c r="B27" s="126" t="s">
        <v>748</v>
      </c>
      <c r="C27" s="127">
        <v>39508</v>
      </c>
      <c r="D27" s="126" t="s">
        <v>3194</v>
      </c>
      <c r="E27" s="128">
        <v>4317207</v>
      </c>
      <c r="F27" s="126" t="s">
        <v>3195</v>
      </c>
      <c r="G27" s="126" t="s">
        <v>1043</v>
      </c>
      <c r="H27" s="129" t="b">
        <v>1</v>
      </c>
      <c r="I27" s="129">
        <v>1</v>
      </c>
      <c r="J27" s="130">
        <v>0</v>
      </c>
      <c r="K27" s="129">
        <v>0</v>
      </c>
      <c r="L27" t="str">
        <f>VLOOKUP(A27,Sheet3!$A$1:$A$1020,1,0)</f>
        <v>BD0576-1</v>
      </c>
      <c r="M27" t="str">
        <f>VLOOKUP(B27,Table3[[#All],[AssetCode]:[New Code]],3,0)</f>
        <v>0507</v>
      </c>
    </row>
    <row r="28" spans="1:13" ht="16.8" customHeight="1">
      <c r="A28" s="126" t="s">
        <v>2663</v>
      </c>
      <c r="B28" s="126" t="s">
        <v>715</v>
      </c>
      <c r="C28" s="127">
        <v>39526</v>
      </c>
      <c r="D28" s="126" t="s">
        <v>2664</v>
      </c>
      <c r="E28" s="128">
        <v>1300000</v>
      </c>
      <c r="F28" s="126" t="s">
        <v>2665</v>
      </c>
      <c r="G28" s="126" t="s">
        <v>1043</v>
      </c>
      <c r="H28" s="129" t="b">
        <v>1</v>
      </c>
      <c r="I28" s="129">
        <v>1</v>
      </c>
      <c r="J28" s="130">
        <v>0</v>
      </c>
      <c r="K28" s="129">
        <v>0</v>
      </c>
      <c r="L28" t="str">
        <f>VLOOKUP(A28,Sheet3!$A$1:$A$1020,1,0)</f>
        <v>BD0579-1</v>
      </c>
      <c r="M28" t="str">
        <f>VLOOKUP(B28,Table3[[#All],[AssetCode]:[New Code]],3,0)</f>
        <v>04</v>
      </c>
    </row>
    <row r="29" spans="1:13" ht="16.8" customHeight="1">
      <c r="A29" s="126" t="s">
        <v>3196</v>
      </c>
      <c r="B29" s="126" t="s">
        <v>727</v>
      </c>
      <c r="C29" s="127">
        <v>39526</v>
      </c>
      <c r="D29" s="126" t="s">
        <v>3197</v>
      </c>
      <c r="E29" s="128">
        <v>1100000</v>
      </c>
      <c r="F29" s="126" t="s">
        <v>2665</v>
      </c>
      <c r="G29" s="126" t="s">
        <v>1043</v>
      </c>
      <c r="H29" s="129" t="b">
        <v>1</v>
      </c>
      <c r="I29" s="129">
        <v>1</v>
      </c>
      <c r="J29" s="130">
        <v>0</v>
      </c>
      <c r="K29" s="129">
        <v>0</v>
      </c>
      <c r="L29" t="e">
        <f>VLOOKUP(A29,Sheet3!$A$1:$A$1020,1,0)</f>
        <v>#N/A</v>
      </c>
      <c r="M29" t="str">
        <f>VLOOKUP(B29,Table3[[#All],[AssetCode]:[New Code]],3,0)</f>
        <v>x</v>
      </c>
    </row>
    <row r="30" spans="1:13" ht="16.8" customHeight="1">
      <c r="A30" s="126" t="s">
        <v>3111</v>
      </c>
      <c r="B30" s="126" t="s">
        <v>717</v>
      </c>
      <c r="C30" s="127">
        <v>39526</v>
      </c>
      <c r="D30" s="126" t="s">
        <v>3112</v>
      </c>
      <c r="E30" s="128">
        <v>115000</v>
      </c>
      <c r="F30" s="126" t="s">
        <v>2665</v>
      </c>
      <c r="G30" s="126" t="s">
        <v>1043</v>
      </c>
      <c r="H30" s="129" t="b">
        <v>1</v>
      </c>
      <c r="I30" s="129">
        <v>10</v>
      </c>
      <c r="J30" s="130">
        <v>0</v>
      </c>
      <c r="K30" s="129">
        <v>0</v>
      </c>
      <c r="L30" t="str">
        <f>VLOOKUP(A30,Sheet3!$A$1:$A$1020,1,0)</f>
        <v>BD0581-1</v>
      </c>
      <c r="M30" t="str">
        <f>VLOOKUP(B30,Table3[[#All],[AssetCode]:[New Code]],3,0)</f>
        <v>0406</v>
      </c>
    </row>
    <row r="31" spans="1:13" ht="16.8" customHeight="1">
      <c r="A31" s="126" t="s">
        <v>3198</v>
      </c>
      <c r="B31" s="126" t="s">
        <v>721</v>
      </c>
      <c r="C31" s="127">
        <v>39526</v>
      </c>
      <c r="D31" s="126" t="s">
        <v>3199</v>
      </c>
      <c r="E31" s="128">
        <v>170000</v>
      </c>
      <c r="F31" s="126" t="s">
        <v>2665</v>
      </c>
      <c r="G31" s="126" t="s">
        <v>1043</v>
      </c>
      <c r="H31" s="129" t="b">
        <v>1</v>
      </c>
      <c r="I31" s="129">
        <v>1</v>
      </c>
      <c r="J31" s="130">
        <v>0</v>
      </c>
      <c r="K31" s="129">
        <v>0</v>
      </c>
      <c r="L31" t="e">
        <f>VLOOKUP(A31,Sheet3!$A$1:$A$1020,1,0)</f>
        <v>#N/A</v>
      </c>
      <c r="M31" t="str">
        <f>VLOOKUP(B31,Table3[[#All],[AssetCode]:[New Code]],3,0)</f>
        <v>x</v>
      </c>
    </row>
    <row r="32" spans="1:13" ht="16.8" customHeight="1">
      <c r="A32" s="126" t="s">
        <v>1197</v>
      </c>
      <c r="B32" s="126" t="s">
        <v>683</v>
      </c>
      <c r="C32" s="127">
        <v>39826</v>
      </c>
      <c r="D32" s="126" t="s">
        <v>1198</v>
      </c>
      <c r="E32" s="128">
        <v>27470909</v>
      </c>
      <c r="F32" s="126" t="s">
        <v>1199</v>
      </c>
      <c r="G32" s="126" t="s">
        <v>1043</v>
      </c>
      <c r="H32" s="129" t="b">
        <v>1</v>
      </c>
      <c r="I32" s="129">
        <v>1</v>
      </c>
      <c r="J32" s="130">
        <v>0</v>
      </c>
      <c r="K32" s="129">
        <v>0</v>
      </c>
      <c r="L32" t="str">
        <f>VLOOKUP(A32,Sheet3!$A$1:$A$1020,1,0)</f>
        <v>BD0734-1</v>
      </c>
      <c r="M32" t="str">
        <f>VLOOKUP(B32,Table3[[#All],[AssetCode]:[New Code]],3,0)</f>
        <v>0501</v>
      </c>
    </row>
    <row r="33" spans="1:13" ht="16.8" customHeight="1">
      <c r="A33" s="126" t="s">
        <v>2905</v>
      </c>
      <c r="B33" s="126" t="s">
        <v>674</v>
      </c>
      <c r="C33" s="127">
        <v>39883</v>
      </c>
      <c r="D33" s="126" t="s">
        <v>2906</v>
      </c>
      <c r="E33" s="128">
        <v>720000</v>
      </c>
      <c r="F33" s="126" t="s">
        <v>2496</v>
      </c>
      <c r="G33" s="126" t="s">
        <v>1043</v>
      </c>
      <c r="H33" s="129" t="b">
        <v>1</v>
      </c>
      <c r="I33" s="129">
        <v>6</v>
      </c>
      <c r="J33" s="130">
        <v>0</v>
      </c>
      <c r="K33" s="129">
        <v>0</v>
      </c>
      <c r="L33" t="str">
        <f>VLOOKUP(A33,Sheet3!$A$1:$A$1020,1,0)</f>
        <v>BD0744-1</v>
      </c>
      <c r="M33" t="str">
        <f>VLOOKUP(B33,Table3[[#All],[AssetCode]:[New Code]],3,0)</f>
        <v>0402</v>
      </c>
    </row>
    <row r="34" spans="1:13" ht="16.8" customHeight="1">
      <c r="A34" s="126" t="s">
        <v>2712</v>
      </c>
      <c r="B34" s="126" t="s">
        <v>674</v>
      </c>
      <c r="C34" s="127">
        <v>39883</v>
      </c>
      <c r="D34" s="126" t="s">
        <v>2713</v>
      </c>
      <c r="E34" s="128">
        <v>1150000</v>
      </c>
      <c r="F34" s="126" t="s">
        <v>2496</v>
      </c>
      <c r="G34" s="126" t="s">
        <v>1043</v>
      </c>
      <c r="H34" s="129" t="b">
        <v>1</v>
      </c>
      <c r="I34" s="129">
        <v>1</v>
      </c>
      <c r="J34" s="130">
        <v>0</v>
      </c>
      <c r="K34" s="129">
        <v>0</v>
      </c>
      <c r="L34" t="str">
        <f>VLOOKUP(A34,Sheet3!$A$1:$A$1020,1,0)</f>
        <v>BD0745-1</v>
      </c>
      <c r="M34" t="str">
        <f>VLOOKUP(B34,Table3[[#All],[AssetCode]:[New Code]],3,0)</f>
        <v>0402</v>
      </c>
    </row>
    <row r="35" spans="1:13" ht="16.8" customHeight="1">
      <c r="A35" s="126" t="s">
        <v>2494</v>
      </c>
      <c r="B35" s="126" t="s">
        <v>715</v>
      </c>
      <c r="C35" s="127">
        <v>39883</v>
      </c>
      <c r="D35" s="126" t="s">
        <v>2495</v>
      </c>
      <c r="E35" s="128">
        <v>1850000</v>
      </c>
      <c r="F35" s="126" t="s">
        <v>2496</v>
      </c>
      <c r="G35" s="126" t="s">
        <v>1043</v>
      </c>
      <c r="H35" s="129" t="b">
        <v>1</v>
      </c>
      <c r="I35" s="129">
        <v>2</v>
      </c>
      <c r="J35" s="130">
        <v>0</v>
      </c>
      <c r="K35" s="129">
        <v>0</v>
      </c>
      <c r="L35" t="str">
        <f>VLOOKUP(A35,Sheet3!$A$1:$A$1020,1,0)</f>
        <v>BD0746-1</v>
      </c>
      <c r="M35" t="str">
        <f>VLOOKUP(B35,Table3[[#All],[AssetCode]:[New Code]],3,0)</f>
        <v>04</v>
      </c>
    </row>
    <row r="36" spans="1:13" ht="16.8" customHeight="1">
      <c r="A36" s="126" t="s">
        <v>3097</v>
      </c>
      <c r="B36" s="126" t="s">
        <v>717</v>
      </c>
      <c r="C36" s="127">
        <v>39883</v>
      </c>
      <c r="D36" s="126" t="s">
        <v>646</v>
      </c>
      <c r="E36" s="128">
        <v>240000</v>
      </c>
      <c r="F36" s="126" t="s">
        <v>2496</v>
      </c>
      <c r="G36" s="126" t="s">
        <v>1043</v>
      </c>
      <c r="H36" s="129" t="b">
        <v>1</v>
      </c>
      <c r="I36" s="129">
        <v>10</v>
      </c>
      <c r="J36" s="130">
        <v>0</v>
      </c>
      <c r="K36" s="129">
        <v>0</v>
      </c>
      <c r="L36" t="str">
        <f>VLOOKUP(A36,Sheet3!$A$1:$A$1020,1,0)</f>
        <v>BD0747-1</v>
      </c>
      <c r="M36" t="str">
        <f>VLOOKUP(B36,Table3[[#All],[AssetCode]:[New Code]],3,0)</f>
        <v>0406</v>
      </c>
    </row>
    <row r="37" spans="1:13" ht="16.8" customHeight="1">
      <c r="A37" s="126" t="s">
        <v>1246</v>
      </c>
      <c r="B37" s="126" t="s">
        <v>683</v>
      </c>
      <c r="C37" s="127">
        <v>39927</v>
      </c>
      <c r="D37" s="126" t="s">
        <v>1247</v>
      </c>
      <c r="E37" s="128">
        <v>22885434</v>
      </c>
      <c r="F37" s="126" t="s">
        <v>1229</v>
      </c>
      <c r="G37" s="126" t="s">
        <v>1043</v>
      </c>
      <c r="H37" s="129" t="b">
        <v>1</v>
      </c>
      <c r="I37" s="129">
        <v>1</v>
      </c>
      <c r="J37" s="130">
        <v>0</v>
      </c>
      <c r="K37" s="129">
        <v>0</v>
      </c>
      <c r="L37" t="str">
        <f>VLOOKUP(A37,Sheet3!$A$1:$A$1020,1,0)</f>
        <v>BD0760-1</v>
      </c>
      <c r="M37" t="str">
        <f>VLOOKUP(B37,Table3[[#All],[AssetCode]:[New Code]],3,0)</f>
        <v>0501</v>
      </c>
    </row>
    <row r="38" spans="1:13" ht="16.8" customHeight="1">
      <c r="A38" s="126" t="s">
        <v>1227</v>
      </c>
      <c r="B38" s="126" t="s">
        <v>683</v>
      </c>
      <c r="C38" s="127">
        <v>39988</v>
      </c>
      <c r="D38" s="126" t="s">
        <v>1228</v>
      </c>
      <c r="E38" s="128">
        <v>24003224</v>
      </c>
      <c r="F38" s="126" t="s">
        <v>1229</v>
      </c>
      <c r="G38" s="126" t="s">
        <v>1043</v>
      </c>
      <c r="H38" s="129" t="b">
        <v>1</v>
      </c>
      <c r="I38" s="129">
        <v>1</v>
      </c>
      <c r="J38" s="130">
        <v>0</v>
      </c>
      <c r="K38" s="129">
        <v>0</v>
      </c>
      <c r="L38" t="str">
        <f>VLOOKUP(A38,Sheet3!$A$1:$A$1020,1,0)</f>
        <v>BD0789-1</v>
      </c>
      <c r="M38" t="str">
        <f>VLOOKUP(B38,Table3[[#All],[AssetCode]:[New Code]],3,0)</f>
        <v>0501</v>
      </c>
    </row>
    <row r="39" spans="1:13" ht="16.8" customHeight="1">
      <c r="A39" s="126" t="s">
        <v>2885</v>
      </c>
      <c r="B39" s="126" t="s">
        <v>674</v>
      </c>
      <c r="C39" s="127">
        <v>40050</v>
      </c>
      <c r="D39" s="126" t="s">
        <v>2886</v>
      </c>
      <c r="E39" s="128">
        <v>750000</v>
      </c>
      <c r="F39" s="126" t="s">
        <v>2189</v>
      </c>
      <c r="G39" s="126" t="s">
        <v>1043</v>
      </c>
      <c r="H39" s="129" t="b">
        <v>1</v>
      </c>
      <c r="I39" s="129">
        <v>5</v>
      </c>
      <c r="J39" s="130">
        <v>0</v>
      </c>
      <c r="K39" s="129">
        <v>0</v>
      </c>
      <c r="L39" t="str">
        <f>VLOOKUP(A39,Sheet3!$A$1:$A$1020,1,0)</f>
        <v>BD0816-1</v>
      </c>
      <c r="M39" t="str">
        <f>VLOOKUP(B39,Table3[[#All],[AssetCode]:[New Code]],3,0)</f>
        <v>0402</v>
      </c>
    </row>
    <row r="40" spans="1:13" ht="16.8" customHeight="1">
      <c r="A40" s="126" t="s">
        <v>3064</v>
      </c>
      <c r="B40" s="126" t="s">
        <v>717</v>
      </c>
      <c r="C40" s="127">
        <v>40050</v>
      </c>
      <c r="D40" s="126" t="s">
        <v>3065</v>
      </c>
      <c r="E40" s="128">
        <v>340000</v>
      </c>
      <c r="F40" s="126" t="s">
        <v>2189</v>
      </c>
      <c r="G40" s="126" t="s">
        <v>1043</v>
      </c>
      <c r="H40" s="129" t="b">
        <v>1</v>
      </c>
      <c r="I40" s="129">
        <v>5</v>
      </c>
      <c r="J40" s="130">
        <v>0</v>
      </c>
      <c r="K40" s="129">
        <v>0</v>
      </c>
      <c r="L40" t="str">
        <f>VLOOKUP(A40,Sheet3!$A$1:$A$1020,1,0)</f>
        <v>BD0817-1</v>
      </c>
      <c r="M40" t="str">
        <f>VLOOKUP(B40,Table3[[#All],[AssetCode]:[New Code]],3,0)</f>
        <v>0406</v>
      </c>
    </row>
    <row r="41" spans="1:13" ht="16.8" customHeight="1">
      <c r="A41" s="126" t="s">
        <v>3200</v>
      </c>
      <c r="B41" s="126" t="s">
        <v>728</v>
      </c>
      <c r="C41" s="127">
        <v>40050</v>
      </c>
      <c r="D41" s="126" t="s">
        <v>3201</v>
      </c>
      <c r="E41" s="128">
        <v>350000</v>
      </c>
      <c r="F41" s="126" t="s">
        <v>2189</v>
      </c>
      <c r="G41" s="126" t="s">
        <v>1043</v>
      </c>
      <c r="H41" s="129" t="b">
        <v>1</v>
      </c>
      <c r="I41" s="129">
        <v>4</v>
      </c>
      <c r="J41" s="130">
        <v>0</v>
      </c>
      <c r="K41" s="129">
        <v>0</v>
      </c>
      <c r="L41" t="e">
        <f>VLOOKUP(A41,Sheet3!$A$1:$A$1020,1,0)</f>
        <v>#N/A</v>
      </c>
      <c r="M41" t="str">
        <f>VLOOKUP(B41,Table3[[#All],[AssetCode]:[New Code]],3,0)</f>
        <v>x</v>
      </c>
    </row>
    <row r="42" spans="1:13" ht="16.8" customHeight="1">
      <c r="A42" s="126" t="s">
        <v>2611</v>
      </c>
      <c r="B42" s="126" t="s">
        <v>706</v>
      </c>
      <c r="C42" s="127">
        <v>40074</v>
      </c>
      <c r="D42" s="126" t="s">
        <v>2612</v>
      </c>
      <c r="E42" s="128">
        <v>1450000</v>
      </c>
      <c r="F42" s="126" t="s">
        <v>2378</v>
      </c>
      <c r="G42" s="126" t="s">
        <v>1043</v>
      </c>
      <c r="H42" s="129" t="b">
        <v>1</v>
      </c>
      <c r="I42" s="129">
        <v>1</v>
      </c>
      <c r="J42" s="130">
        <v>0</v>
      </c>
      <c r="K42" s="129">
        <v>0</v>
      </c>
      <c r="L42" t="e">
        <f>VLOOKUP(A42,Sheet3!$A$1:$A$1020,1,0)</f>
        <v>#N/A</v>
      </c>
      <c r="M42" t="str">
        <f>VLOOKUP(B42,Table3[[#All],[AssetCode]:[New Code]],3,0)</f>
        <v>x</v>
      </c>
    </row>
    <row r="43" spans="1:13" ht="16.8" customHeight="1">
      <c r="A43" s="126" t="s">
        <v>2376</v>
      </c>
      <c r="B43" s="126" t="s">
        <v>681</v>
      </c>
      <c r="C43" s="127">
        <v>40074</v>
      </c>
      <c r="D43" s="126" t="s">
        <v>2377</v>
      </c>
      <c r="E43" s="128">
        <v>2500000</v>
      </c>
      <c r="F43" s="126" t="s">
        <v>2378</v>
      </c>
      <c r="G43" s="126" t="s">
        <v>1043</v>
      </c>
      <c r="H43" s="129" t="b">
        <v>1</v>
      </c>
      <c r="I43" s="129">
        <v>1</v>
      </c>
      <c r="J43" s="130">
        <v>0</v>
      </c>
      <c r="K43" s="129">
        <v>0</v>
      </c>
      <c r="L43" t="str">
        <f>VLOOKUP(A43,Sheet3!$A$1:$A$1020,1,0)</f>
        <v>BD0831-1</v>
      </c>
      <c r="M43" t="str">
        <f>VLOOKUP(B43,Table3[[#All],[AssetCode]:[New Code]],3,0)</f>
        <v>0103</v>
      </c>
    </row>
    <row r="44" spans="1:13" ht="16.8" customHeight="1">
      <c r="A44" s="126" t="s">
        <v>2859</v>
      </c>
      <c r="B44" s="126" t="s">
        <v>682</v>
      </c>
      <c r="C44" s="127">
        <v>40074</v>
      </c>
      <c r="D44" s="126" t="s">
        <v>2759</v>
      </c>
      <c r="E44" s="128">
        <v>785000</v>
      </c>
      <c r="F44" s="126" t="s">
        <v>2378</v>
      </c>
      <c r="G44" s="126" t="s">
        <v>1043</v>
      </c>
      <c r="H44" s="129" t="b">
        <v>1</v>
      </c>
      <c r="I44" s="129">
        <v>2</v>
      </c>
      <c r="J44" s="130">
        <v>0</v>
      </c>
      <c r="K44" s="129">
        <v>0</v>
      </c>
      <c r="L44" t="str">
        <f>VLOOKUP(A44,Sheet3!$A$1:$A$1020,1,0)</f>
        <v>BD0832-1</v>
      </c>
      <c r="M44" t="str">
        <f>VLOOKUP(B44,Table3[[#All],[AssetCode]:[New Code]],3,0)</f>
        <v>0104</v>
      </c>
    </row>
    <row r="45" spans="1:13" ht="16.8" customHeight="1">
      <c r="A45" s="126" t="s">
        <v>3202</v>
      </c>
      <c r="B45" s="126" t="s">
        <v>931</v>
      </c>
      <c r="C45" s="127">
        <v>40074</v>
      </c>
      <c r="D45" s="126" t="s">
        <v>3203</v>
      </c>
      <c r="E45" s="128">
        <v>1395000</v>
      </c>
      <c r="F45" s="126" t="s">
        <v>2378</v>
      </c>
      <c r="G45" s="126" t="s">
        <v>1043</v>
      </c>
      <c r="H45" s="129" t="b">
        <v>1</v>
      </c>
      <c r="I45" s="129">
        <v>1</v>
      </c>
      <c r="J45" s="130">
        <v>0</v>
      </c>
      <c r="K45" s="129">
        <v>0</v>
      </c>
      <c r="L45" t="e">
        <f>VLOOKUP(A45,Sheet3!$A$1:$A$1020,1,0)</f>
        <v>#N/A</v>
      </c>
      <c r="M45" t="str">
        <f>VLOOKUP(B45,Table3[[#All],[AssetCode]:[New Code]],3,0)</f>
        <v>x</v>
      </c>
    </row>
    <row r="46" spans="1:13" ht="16.8" customHeight="1">
      <c r="A46" s="126" t="s">
        <v>2613</v>
      </c>
      <c r="B46" s="126" t="s">
        <v>706</v>
      </c>
      <c r="C46" s="127">
        <v>40088</v>
      </c>
      <c r="D46" s="126" t="s">
        <v>2614</v>
      </c>
      <c r="E46" s="128">
        <v>1450000</v>
      </c>
      <c r="F46" s="126" t="s">
        <v>1193</v>
      </c>
      <c r="G46" s="126" t="s">
        <v>1043</v>
      </c>
      <c r="H46" s="129" t="b">
        <v>1</v>
      </c>
      <c r="I46" s="129">
        <v>1</v>
      </c>
      <c r="J46" s="130">
        <v>0</v>
      </c>
      <c r="K46" s="129">
        <v>0</v>
      </c>
      <c r="L46" t="e">
        <f>VLOOKUP(A46,Sheet3!$A$1:$A$1020,1,0)</f>
        <v>#N/A</v>
      </c>
      <c r="M46" t="str">
        <f>VLOOKUP(B46,Table3[[#All],[AssetCode]:[New Code]],3,0)</f>
        <v>x</v>
      </c>
    </row>
    <row r="47" spans="1:13" ht="16.8" customHeight="1">
      <c r="A47" s="126" t="s">
        <v>3033</v>
      </c>
      <c r="B47" s="126" t="s">
        <v>717</v>
      </c>
      <c r="C47" s="127">
        <v>38510</v>
      </c>
      <c r="D47" s="126" t="s">
        <v>3004</v>
      </c>
      <c r="E47" s="128">
        <v>410000</v>
      </c>
      <c r="F47" s="126" t="s">
        <v>2938</v>
      </c>
      <c r="G47" s="126" t="s">
        <v>1043</v>
      </c>
      <c r="H47" s="129" t="b">
        <v>1</v>
      </c>
      <c r="I47" s="129">
        <v>1</v>
      </c>
      <c r="J47" s="130">
        <v>0</v>
      </c>
      <c r="K47" s="129">
        <v>12</v>
      </c>
      <c r="L47" t="str">
        <f>VLOOKUP(A47,Sheet3!$A$1:$A$1020,1,0)</f>
        <v>BH0013-05</v>
      </c>
      <c r="M47" t="str">
        <f>VLOOKUP(B47,Table3[[#All],[AssetCode]:[New Code]],3,0)</f>
        <v>0406</v>
      </c>
    </row>
    <row r="48" spans="1:13" ht="16.8" customHeight="1">
      <c r="A48" s="126" t="s">
        <v>3034</v>
      </c>
      <c r="B48" s="126" t="s">
        <v>717</v>
      </c>
      <c r="C48" s="127">
        <v>38510</v>
      </c>
      <c r="D48" s="126" t="s">
        <v>3004</v>
      </c>
      <c r="E48" s="128">
        <v>410000</v>
      </c>
      <c r="F48" s="126" t="s">
        <v>2938</v>
      </c>
      <c r="G48" s="126" t="s">
        <v>1043</v>
      </c>
      <c r="H48" s="129" t="b">
        <v>1</v>
      </c>
      <c r="I48" s="129">
        <v>1</v>
      </c>
      <c r="J48" s="130">
        <v>0</v>
      </c>
      <c r="K48" s="129">
        <v>12</v>
      </c>
      <c r="L48" t="str">
        <f>VLOOKUP(A48,Sheet3!$A$1:$A$1020,1,0)</f>
        <v>BH0013-06</v>
      </c>
      <c r="M48" t="str">
        <f>VLOOKUP(B48,Table3[[#All],[AssetCode]:[New Code]],3,0)</f>
        <v>0406</v>
      </c>
    </row>
    <row r="49" spans="1:13" ht="16.8" customHeight="1">
      <c r="A49" s="126" t="s">
        <v>3035</v>
      </c>
      <c r="B49" s="126" t="s">
        <v>717</v>
      </c>
      <c r="C49" s="127">
        <v>38510</v>
      </c>
      <c r="D49" s="126" t="s">
        <v>3004</v>
      </c>
      <c r="E49" s="128">
        <v>410000</v>
      </c>
      <c r="F49" s="126" t="s">
        <v>2938</v>
      </c>
      <c r="G49" s="126" t="s">
        <v>1043</v>
      </c>
      <c r="H49" s="129" t="b">
        <v>1</v>
      </c>
      <c r="I49" s="129">
        <v>1</v>
      </c>
      <c r="J49" s="130">
        <v>0</v>
      </c>
      <c r="K49" s="129">
        <v>12</v>
      </c>
      <c r="L49" t="str">
        <f>VLOOKUP(A49,Sheet3!$A$1:$A$1020,1,0)</f>
        <v>BH0013-07</v>
      </c>
      <c r="M49" t="str">
        <f>VLOOKUP(B49,Table3[[#All],[AssetCode]:[New Code]],3,0)</f>
        <v>0406</v>
      </c>
    </row>
    <row r="50" spans="1:13" ht="16.8" customHeight="1">
      <c r="A50" s="126" t="s">
        <v>3036</v>
      </c>
      <c r="B50" s="126" t="s">
        <v>717</v>
      </c>
      <c r="C50" s="127">
        <v>38510</v>
      </c>
      <c r="D50" s="126" t="s">
        <v>3004</v>
      </c>
      <c r="E50" s="128">
        <v>410000</v>
      </c>
      <c r="F50" s="126" t="s">
        <v>2938</v>
      </c>
      <c r="G50" s="126" t="s">
        <v>1043</v>
      </c>
      <c r="H50" s="129" t="b">
        <v>1</v>
      </c>
      <c r="I50" s="129">
        <v>1</v>
      </c>
      <c r="J50" s="130">
        <v>0</v>
      </c>
      <c r="K50" s="129">
        <v>12</v>
      </c>
      <c r="L50" t="str">
        <f>VLOOKUP(A50,Sheet3!$A$1:$A$1020,1,0)</f>
        <v>BH0013-08</v>
      </c>
      <c r="M50" t="str">
        <f>VLOOKUP(B50,Table3[[#All],[AssetCode]:[New Code]],3,0)</f>
        <v>0406</v>
      </c>
    </row>
    <row r="51" spans="1:13" ht="16.8" customHeight="1">
      <c r="A51" s="126" t="s">
        <v>3204</v>
      </c>
      <c r="B51" s="126" t="s">
        <v>746</v>
      </c>
      <c r="C51" s="127">
        <v>38510</v>
      </c>
      <c r="D51" s="126" t="s">
        <v>3205</v>
      </c>
      <c r="E51" s="128">
        <v>680000</v>
      </c>
      <c r="F51" s="126" t="s">
        <v>2779</v>
      </c>
      <c r="G51" s="126" t="s">
        <v>1043</v>
      </c>
      <c r="H51" s="129" t="b">
        <v>1</v>
      </c>
      <c r="I51" s="129">
        <v>1</v>
      </c>
      <c r="J51" s="130">
        <v>0</v>
      </c>
      <c r="K51" s="129">
        <v>0</v>
      </c>
      <c r="L51" t="e">
        <f>VLOOKUP(A51,Sheet3!$A$1:$A$1020,1,0)</f>
        <v>#N/A</v>
      </c>
      <c r="M51" t="str">
        <f>VLOOKUP(B51,Table3[[#All],[AssetCode]:[New Code]],3,0)</f>
        <v>x</v>
      </c>
    </row>
    <row r="52" spans="1:13" ht="16.8" customHeight="1">
      <c r="A52" s="126" t="s">
        <v>3206</v>
      </c>
      <c r="B52" s="126" t="s">
        <v>727</v>
      </c>
      <c r="C52" s="127">
        <v>38510</v>
      </c>
      <c r="D52" s="126" t="s">
        <v>3207</v>
      </c>
      <c r="E52" s="128">
        <v>900000</v>
      </c>
      <c r="F52" s="126" t="s">
        <v>2779</v>
      </c>
      <c r="G52" s="126" t="s">
        <v>1043</v>
      </c>
      <c r="H52" s="129" t="b">
        <v>1</v>
      </c>
      <c r="I52" s="129">
        <v>1</v>
      </c>
      <c r="J52" s="130">
        <v>0</v>
      </c>
      <c r="K52" s="129">
        <v>12</v>
      </c>
      <c r="L52" t="e">
        <f>VLOOKUP(A52,Sheet3!$A$1:$A$1020,1,0)</f>
        <v>#N/A</v>
      </c>
      <c r="M52" t="str">
        <f>VLOOKUP(B52,Table3[[#All],[AssetCode]:[New Code]],3,0)</f>
        <v>x</v>
      </c>
    </row>
    <row r="53" spans="1:13" ht="16.8" customHeight="1">
      <c r="A53" s="126" t="s">
        <v>3208</v>
      </c>
      <c r="B53" s="126" t="s">
        <v>727</v>
      </c>
      <c r="C53" s="127">
        <v>38510</v>
      </c>
      <c r="D53" s="126" t="s">
        <v>3207</v>
      </c>
      <c r="E53" s="128">
        <v>900000</v>
      </c>
      <c r="F53" s="126" t="s">
        <v>2779</v>
      </c>
      <c r="G53" s="126" t="s">
        <v>1043</v>
      </c>
      <c r="H53" s="129" t="b">
        <v>1</v>
      </c>
      <c r="I53" s="129">
        <v>1</v>
      </c>
      <c r="J53" s="130">
        <v>0</v>
      </c>
      <c r="K53" s="129">
        <v>12</v>
      </c>
      <c r="L53" t="e">
        <f>VLOOKUP(A53,Sheet3!$A$1:$A$1020,1,0)</f>
        <v>#N/A</v>
      </c>
      <c r="M53" t="str">
        <f>VLOOKUP(B53,Table3[[#All],[AssetCode]:[New Code]],3,0)</f>
        <v>x</v>
      </c>
    </row>
    <row r="54" spans="1:13" ht="16.8" customHeight="1">
      <c r="A54" s="126" t="s">
        <v>3209</v>
      </c>
      <c r="B54" s="126" t="s">
        <v>727</v>
      </c>
      <c r="C54" s="127">
        <v>38510</v>
      </c>
      <c r="D54" s="126" t="s">
        <v>3207</v>
      </c>
      <c r="E54" s="128">
        <v>900000</v>
      </c>
      <c r="F54" s="126" t="s">
        <v>2779</v>
      </c>
      <c r="G54" s="126" t="s">
        <v>1043</v>
      </c>
      <c r="H54" s="129" t="b">
        <v>0</v>
      </c>
      <c r="I54" s="129">
        <v>1</v>
      </c>
      <c r="J54" s="130">
        <v>0</v>
      </c>
      <c r="K54" s="129">
        <v>12</v>
      </c>
      <c r="L54" t="e">
        <f>VLOOKUP(A54,Sheet3!$A$1:$A$1020,1,0)</f>
        <v>#N/A</v>
      </c>
      <c r="M54" t="str">
        <f>VLOOKUP(B54,Table3[[#All],[AssetCode]:[New Code]],3,0)</f>
        <v>x</v>
      </c>
    </row>
    <row r="55" spans="1:13" ht="16.8" customHeight="1">
      <c r="A55" s="126" t="s">
        <v>3210</v>
      </c>
      <c r="B55" s="126" t="s">
        <v>727</v>
      </c>
      <c r="C55" s="127">
        <v>38510</v>
      </c>
      <c r="D55" s="126" t="s">
        <v>3207</v>
      </c>
      <c r="E55" s="128">
        <v>900000</v>
      </c>
      <c r="F55" s="126" t="s">
        <v>2779</v>
      </c>
      <c r="G55" s="126" t="s">
        <v>1043</v>
      </c>
      <c r="H55" s="129" t="b">
        <v>1</v>
      </c>
      <c r="I55" s="129">
        <v>1</v>
      </c>
      <c r="J55" s="130">
        <v>0</v>
      </c>
      <c r="K55" s="129">
        <v>12</v>
      </c>
      <c r="L55" t="e">
        <f>VLOOKUP(A55,Sheet3!$A$1:$A$1020,1,0)</f>
        <v>#N/A</v>
      </c>
      <c r="M55" t="str">
        <f>VLOOKUP(B55,Table3[[#All],[AssetCode]:[New Code]],3,0)</f>
        <v>x</v>
      </c>
    </row>
    <row r="56" spans="1:13" ht="16.8" customHeight="1">
      <c r="A56" s="126" t="s">
        <v>3211</v>
      </c>
      <c r="B56" s="126" t="s">
        <v>727</v>
      </c>
      <c r="C56" s="127">
        <v>38510</v>
      </c>
      <c r="D56" s="126" t="s">
        <v>3207</v>
      </c>
      <c r="E56" s="128">
        <v>900000</v>
      </c>
      <c r="F56" s="126" t="s">
        <v>2779</v>
      </c>
      <c r="G56" s="126" t="s">
        <v>1043</v>
      </c>
      <c r="H56" s="129" t="b">
        <v>1</v>
      </c>
      <c r="I56" s="129">
        <v>1</v>
      </c>
      <c r="J56" s="130">
        <v>0</v>
      </c>
      <c r="K56" s="129">
        <v>12</v>
      </c>
      <c r="L56" t="e">
        <f>VLOOKUP(A56,Sheet3!$A$1:$A$1020,1,0)</f>
        <v>#N/A</v>
      </c>
      <c r="M56" t="str">
        <f>VLOOKUP(B56,Table3[[#All],[AssetCode]:[New Code]],3,0)</f>
        <v>x</v>
      </c>
    </row>
    <row r="57" spans="1:13" ht="16.8" customHeight="1">
      <c r="A57" s="126" t="s">
        <v>3212</v>
      </c>
      <c r="B57" s="126" t="s">
        <v>727</v>
      </c>
      <c r="C57" s="127">
        <v>38510</v>
      </c>
      <c r="D57" s="126" t="s">
        <v>3207</v>
      </c>
      <c r="E57" s="128">
        <v>900000</v>
      </c>
      <c r="F57" s="126" t="s">
        <v>2779</v>
      </c>
      <c r="G57" s="126" t="s">
        <v>1043</v>
      </c>
      <c r="H57" s="129" t="b">
        <v>1</v>
      </c>
      <c r="I57" s="129">
        <v>1</v>
      </c>
      <c r="J57" s="130">
        <v>0</v>
      </c>
      <c r="K57" s="129">
        <v>12</v>
      </c>
      <c r="L57" t="e">
        <f>VLOOKUP(A57,Sheet3!$A$1:$A$1020,1,0)</f>
        <v>#N/A</v>
      </c>
      <c r="M57" t="str">
        <f>VLOOKUP(B57,Table3[[#All],[AssetCode]:[New Code]],3,0)</f>
        <v>x</v>
      </c>
    </row>
    <row r="58" spans="1:13" ht="16.8" customHeight="1">
      <c r="A58" s="126" t="s">
        <v>2942</v>
      </c>
      <c r="B58" s="126" t="s">
        <v>719</v>
      </c>
      <c r="C58" s="127">
        <v>38510</v>
      </c>
      <c r="D58" s="126" t="s">
        <v>2943</v>
      </c>
      <c r="E58" s="128">
        <v>670000</v>
      </c>
      <c r="F58" s="126" t="s">
        <v>2779</v>
      </c>
      <c r="G58" s="126" t="s">
        <v>1043</v>
      </c>
      <c r="H58" s="129" t="b">
        <v>1</v>
      </c>
      <c r="I58" s="129">
        <v>1</v>
      </c>
      <c r="J58" s="130">
        <v>0</v>
      </c>
      <c r="K58" s="129">
        <v>12</v>
      </c>
      <c r="L58" t="str">
        <f>VLOOKUP(A58,Sheet3!$A$1:$A$1020,1,0)</f>
        <v>BH0018-01</v>
      </c>
      <c r="M58" t="str">
        <f>VLOOKUP(B58,Table3[[#All],[AssetCode]:[New Code]],3,0)</f>
        <v>0411</v>
      </c>
    </row>
    <row r="59" spans="1:13" ht="16.8" customHeight="1">
      <c r="A59" s="126" t="s">
        <v>1299</v>
      </c>
      <c r="B59" s="126" t="s">
        <v>763</v>
      </c>
      <c r="C59" s="127">
        <v>37590</v>
      </c>
      <c r="D59" s="126" t="s">
        <v>1300</v>
      </c>
      <c r="E59" s="128">
        <v>17637900</v>
      </c>
      <c r="F59" s="126" t="s">
        <v>1043</v>
      </c>
      <c r="G59" s="126" t="s">
        <v>1043</v>
      </c>
      <c r="H59" s="129" t="b">
        <v>1</v>
      </c>
      <c r="I59" s="129">
        <v>1</v>
      </c>
      <c r="J59" s="130">
        <v>0</v>
      </c>
      <c r="K59" s="129">
        <v>0</v>
      </c>
      <c r="L59" t="str">
        <f>VLOOKUP(A59,Sheet3!$A$1:$A$1020,1,0)</f>
        <v>BH0021-1</v>
      </c>
      <c r="M59" t="str">
        <f>VLOOKUP(B59,Table3[[#All],[AssetCode]:[New Code]],3,0)</f>
        <v>0414</v>
      </c>
    </row>
    <row r="60" spans="1:13" ht="16.8" customHeight="1">
      <c r="A60" s="126" t="s">
        <v>3213</v>
      </c>
      <c r="B60" s="126" t="s">
        <v>772</v>
      </c>
      <c r="C60" s="127">
        <v>39210</v>
      </c>
      <c r="D60" s="126" t="s">
        <v>3214</v>
      </c>
      <c r="E60" s="128">
        <v>1100100</v>
      </c>
      <c r="F60" s="126" t="s">
        <v>1043</v>
      </c>
      <c r="G60" s="126" t="s">
        <v>1043</v>
      </c>
      <c r="H60" s="129" t="b">
        <v>1</v>
      </c>
      <c r="I60" s="129">
        <v>4</v>
      </c>
      <c r="J60" s="131"/>
      <c r="K60" s="131"/>
      <c r="L60" t="e">
        <f>VLOOKUP(A60,Sheet3!$A$1:$A$1020,1,0)</f>
        <v>#N/A</v>
      </c>
      <c r="M60" t="str">
        <f>VLOOKUP(B60,Table3[[#All],[AssetCode]:[New Code]],3,0)</f>
        <v>x</v>
      </c>
    </row>
    <row r="61" spans="1:13" ht="16.8" customHeight="1">
      <c r="A61" s="126" t="s">
        <v>3107</v>
      </c>
      <c r="B61" s="126" t="s">
        <v>670</v>
      </c>
      <c r="C61" s="127">
        <v>38898</v>
      </c>
      <c r="D61" s="126" t="s">
        <v>3108</v>
      </c>
      <c r="E61" s="128">
        <v>160000</v>
      </c>
      <c r="F61" s="126" t="s">
        <v>1043</v>
      </c>
      <c r="G61" s="126" t="s">
        <v>1043</v>
      </c>
      <c r="H61" s="129" t="b">
        <v>1</v>
      </c>
      <c r="I61" s="129">
        <v>1</v>
      </c>
      <c r="J61" s="130">
        <v>0</v>
      </c>
      <c r="K61" s="129">
        <v>0</v>
      </c>
      <c r="L61" t="str">
        <f>VLOOKUP(A61,Sheet3!$A$1:$A$1020,1,0)</f>
        <v>BH0043-01</v>
      </c>
      <c r="M61">
        <f>VLOOKUP(B61,Table3[[#All],[AssetCode]:[New Code]],3,0)</f>
        <v>18</v>
      </c>
    </row>
    <row r="62" spans="1:13" ht="16.8" customHeight="1">
      <c r="A62" s="126" t="s">
        <v>3215</v>
      </c>
      <c r="B62" s="126" t="s">
        <v>726</v>
      </c>
      <c r="C62" s="127">
        <v>38833</v>
      </c>
      <c r="D62" s="126" t="s">
        <v>3216</v>
      </c>
      <c r="E62" s="128">
        <v>2900000</v>
      </c>
      <c r="F62" s="126" t="s">
        <v>1913</v>
      </c>
      <c r="G62" s="126" t="s">
        <v>1043</v>
      </c>
      <c r="H62" s="129" t="b">
        <v>1</v>
      </c>
      <c r="I62" s="129">
        <v>1</v>
      </c>
      <c r="J62" s="130">
        <v>0</v>
      </c>
      <c r="K62" s="129">
        <v>0</v>
      </c>
      <c r="L62" t="e">
        <f>VLOOKUP(A62,Sheet3!$A$1:$A$1020,1,0)</f>
        <v>#N/A</v>
      </c>
      <c r="M62" t="str">
        <f>VLOOKUP(B62,Table3[[#All],[AssetCode]:[New Code]],3,0)</f>
        <v>x</v>
      </c>
    </row>
    <row r="63" spans="1:13" ht="16.8" customHeight="1">
      <c r="A63" s="126" t="s">
        <v>3217</v>
      </c>
      <c r="B63" s="126" t="s">
        <v>726</v>
      </c>
      <c r="C63" s="127">
        <v>38833</v>
      </c>
      <c r="D63" s="126" t="s">
        <v>3218</v>
      </c>
      <c r="E63" s="128">
        <v>5550000</v>
      </c>
      <c r="F63" s="126" t="s">
        <v>1913</v>
      </c>
      <c r="G63" s="126" t="s">
        <v>1043</v>
      </c>
      <c r="H63" s="129" t="b">
        <v>1</v>
      </c>
      <c r="I63" s="129">
        <v>1</v>
      </c>
      <c r="J63" s="130">
        <v>0</v>
      </c>
      <c r="K63" s="129">
        <v>0</v>
      </c>
      <c r="L63" t="e">
        <f>VLOOKUP(A63,Sheet3!$A$1:$A$1020,1,0)</f>
        <v>#N/A</v>
      </c>
      <c r="M63" t="str">
        <f>VLOOKUP(B63,Table3[[#All],[AssetCode]:[New Code]],3,0)</f>
        <v>x</v>
      </c>
    </row>
    <row r="64" spans="1:13" ht="16.8" customHeight="1">
      <c r="A64" s="126" t="s">
        <v>2532</v>
      </c>
      <c r="B64" s="126" t="s">
        <v>714</v>
      </c>
      <c r="C64" s="127">
        <v>38923</v>
      </c>
      <c r="D64" s="126" t="s">
        <v>2533</v>
      </c>
      <c r="E64" s="128">
        <v>1687500</v>
      </c>
      <c r="F64" s="126" t="s">
        <v>2534</v>
      </c>
      <c r="G64" s="126" t="s">
        <v>1043</v>
      </c>
      <c r="H64" s="129" t="b">
        <v>1</v>
      </c>
      <c r="I64" s="129">
        <v>1</v>
      </c>
      <c r="J64" s="130">
        <v>0</v>
      </c>
      <c r="K64" s="129">
        <v>0</v>
      </c>
      <c r="L64" t="str">
        <f>VLOOKUP(A64,Sheet3!$A$1:$A$1020,1,0)</f>
        <v>BH0044-1</v>
      </c>
      <c r="M64" t="str">
        <f>VLOOKUP(B64,Table3[[#All],[AssetCode]:[New Code]],3,0)</f>
        <v>08</v>
      </c>
    </row>
    <row r="65" spans="1:13" ht="16.8" customHeight="1">
      <c r="A65" s="126" t="s">
        <v>1044</v>
      </c>
      <c r="B65" s="126" t="s">
        <v>672</v>
      </c>
      <c r="C65" s="127">
        <v>38832</v>
      </c>
      <c r="D65" s="126" t="s">
        <v>1045</v>
      </c>
      <c r="E65" s="128">
        <v>3400000</v>
      </c>
      <c r="F65" s="126" t="s">
        <v>1046</v>
      </c>
      <c r="G65" s="126" t="s">
        <v>1043</v>
      </c>
      <c r="H65" s="129" t="b">
        <v>1</v>
      </c>
      <c r="I65" s="129">
        <v>2</v>
      </c>
      <c r="J65" s="130">
        <v>0</v>
      </c>
      <c r="K65" s="129">
        <v>0</v>
      </c>
      <c r="L65" t="str">
        <f>VLOOKUP(A65,Sheet3!$A$1:$A$1020,1,0)</f>
        <v>BH0405-1</v>
      </c>
      <c r="M65">
        <f>VLOOKUP(B65,Table3[[#All],[AssetCode]:[New Code]],3,0)</f>
        <v>18</v>
      </c>
    </row>
    <row r="66" spans="1:13" ht="16.8" customHeight="1">
      <c r="A66" s="126" t="s">
        <v>3219</v>
      </c>
      <c r="B66" s="126" t="s">
        <v>729</v>
      </c>
      <c r="C66" s="127">
        <v>39179</v>
      </c>
      <c r="D66" s="126" t="s">
        <v>3176</v>
      </c>
      <c r="E66" s="128">
        <v>650000</v>
      </c>
      <c r="F66" s="126" t="s">
        <v>2640</v>
      </c>
      <c r="G66" s="126" t="s">
        <v>1043</v>
      </c>
      <c r="H66" s="129" t="b">
        <v>1</v>
      </c>
      <c r="I66" s="129">
        <v>3</v>
      </c>
      <c r="J66" s="130">
        <v>0</v>
      </c>
      <c r="K66" s="129">
        <v>0</v>
      </c>
      <c r="L66" t="e">
        <f>VLOOKUP(A66,Sheet3!$A$1:$A$1020,1,0)</f>
        <v>#N/A</v>
      </c>
      <c r="M66" t="str">
        <f>VLOOKUP(B66,Table3[[#All],[AssetCode]:[New Code]],3,0)</f>
        <v>x</v>
      </c>
    </row>
    <row r="67" spans="1:13" ht="16.8" customHeight="1">
      <c r="A67" s="126" t="s">
        <v>1283</v>
      </c>
      <c r="B67" s="126" t="s">
        <v>925</v>
      </c>
      <c r="C67" s="127">
        <v>39284</v>
      </c>
      <c r="D67" s="126" t="s">
        <v>1284</v>
      </c>
      <c r="E67" s="128">
        <v>18335925</v>
      </c>
      <c r="F67" s="126" t="s">
        <v>1285</v>
      </c>
      <c r="G67" s="126" t="s">
        <v>1161</v>
      </c>
      <c r="H67" s="129" t="b">
        <v>1</v>
      </c>
      <c r="I67" s="129">
        <v>1</v>
      </c>
      <c r="J67" s="130">
        <v>0</v>
      </c>
      <c r="K67" s="129">
        <v>0</v>
      </c>
      <c r="L67" t="str">
        <f>VLOOKUP(A67,Sheet3!$A$1:$A$1020,1,0)</f>
        <v>BH0468-1</v>
      </c>
      <c r="M67" t="str">
        <f>VLOOKUP(B67,Table3[[#All],[AssetCode]:[New Code]],3,0)</f>
        <v>0101</v>
      </c>
    </row>
    <row r="68" spans="1:13" ht="16.8" customHeight="1">
      <c r="A68" s="126" t="s">
        <v>3113</v>
      </c>
      <c r="B68" s="126" t="s">
        <v>717</v>
      </c>
      <c r="C68" s="127">
        <v>39526</v>
      </c>
      <c r="D68" s="126" t="s">
        <v>3110</v>
      </c>
      <c r="E68" s="128">
        <v>115000</v>
      </c>
      <c r="F68" s="126" t="s">
        <v>2665</v>
      </c>
      <c r="G68" s="126" t="s">
        <v>1043</v>
      </c>
      <c r="H68" s="129" t="b">
        <v>1</v>
      </c>
      <c r="I68" s="129">
        <v>10</v>
      </c>
      <c r="J68" s="130">
        <v>0</v>
      </c>
      <c r="K68" s="129">
        <v>0</v>
      </c>
      <c r="L68" t="str">
        <f>VLOOKUP(A68,Sheet3!$A$1:$A$1020,1,0)</f>
        <v>BH0586-1</v>
      </c>
      <c r="M68" t="str">
        <f>VLOOKUP(B68,Table3[[#All],[AssetCode]:[New Code]],3,0)</f>
        <v>0406</v>
      </c>
    </row>
    <row r="69" spans="1:13" ht="16.8" customHeight="1">
      <c r="A69" s="126" t="s">
        <v>3220</v>
      </c>
      <c r="B69" s="126" t="s">
        <v>721</v>
      </c>
      <c r="C69" s="127">
        <v>39526</v>
      </c>
      <c r="D69" s="126" t="s">
        <v>3190</v>
      </c>
      <c r="E69" s="128">
        <v>170000</v>
      </c>
      <c r="F69" s="126" t="s">
        <v>2665</v>
      </c>
      <c r="G69" s="126" t="s">
        <v>1043</v>
      </c>
      <c r="H69" s="129" t="b">
        <v>1</v>
      </c>
      <c r="I69" s="129">
        <v>1</v>
      </c>
      <c r="J69" s="130">
        <v>0</v>
      </c>
      <c r="K69" s="129">
        <v>0</v>
      </c>
      <c r="L69" t="e">
        <f>VLOOKUP(A69,Sheet3!$A$1:$A$1020,1,0)</f>
        <v>#N/A</v>
      </c>
      <c r="M69" t="str">
        <f>VLOOKUP(B69,Table3[[#All],[AssetCode]:[New Code]],3,0)</f>
        <v>x</v>
      </c>
    </row>
    <row r="70" spans="1:13" ht="16.8" customHeight="1">
      <c r="A70" s="126" t="s">
        <v>3221</v>
      </c>
      <c r="B70" s="126" t="s">
        <v>748</v>
      </c>
      <c r="C70" s="127">
        <v>39665</v>
      </c>
      <c r="D70" s="126" t="s">
        <v>3222</v>
      </c>
      <c r="E70" s="128">
        <v>4497409</v>
      </c>
      <c r="F70" s="126" t="s">
        <v>3223</v>
      </c>
      <c r="G70" s="126" t="s">
        <v>1043</v>
      </c>
      <c r="H70" s="129" t="b">
        <v>1</v>
      </c>
      <c r="I70" s="129">
        <v>1</v>
      </c>
      <c r="J70" s="130">
        <v>0</v>
      </c>
      <c r="K70" s="129">
        <v>0</v>
      </c>
      <c r="L70" t="str">
        <f>VLOOKUP(A70,Sheet3!$A$1:$A$1020,1,0)</f>
        <v>BH0635-1</v>
      </c>
      <c r="M70" t="str">
        <f>VLOOKUP(B70,Table3[[#All],[AssetCode]:[New Code]],3,0)</f>
        <v>0507</v>
      </c>
    </row>
    <row r="71" spans="1:13" ht="16.8" customHeight="1">
      <c r="A71" s="126" t="s">
        <v>1143</v>
      </c>
      <c r="B71" s="126" t="s">
        <v>750</v>
      </c>
      <c r="C71" s="127">
        <v>39811</v>
      </c>
      <c r="D71" s="126" t="s">
        <v>1144</v>
      </c>
      <c r="E71" s="128">
        <v>44291627</v>
      </c>
      <c r="F71" s="126" t="s">
        <v>1145</v>
      </c>
      <c r="G71" s="126" t="s">
        <v>1043</v>
      </c>
      <c r="H71" s="129" t="b">
        <v>1</v>
      </c>
      <c r="I71" s="129">
        <v>1</v>
      </c>
      <c r="J71" s="130">
        <v>0</v>
      </c>
      <c r="K71" s="129">
        <v>0</v>
      </c>
      <c r="L71" t="str">
        <f>VLOOKUP(A71,Sheet3!$A$1:$A$1020,1,0)</f>
        <v>BH0719-1</v>
      </c>
      <c r="M71" t="str">
        <f>VLOOKUP(B71,Table3[[#All],[AssetCode]:[New Code]],3,0)</f>
        <v>0502</v>
      </c>
    </row>
    <row r="72" spans="1:13" ht="16.8" customHeight="1">
      <c r="A72" s="126" t="s">
        <v>1146</v>
      </c>
      <c r="B72" s="126" t="s">
        <v>750</v>
      </c>
      <c r="C72" s="127">
        <v>39811</v>
      </c>
      <c r="D72" s="126" t="s">
        <v>1147</v>
      </c>
      <c r="E72" s="128">
        <v>44291627</v>
      </c>
      <c r="F72" s="126" t="s">
        <v>1145</v>
      </c>
      <c r="G72" s="126" t="s">
        <v>1043</v>
      </c>
      <c r="H72" s="129" t="b">
        <v>1</v>
      </c>
      <c r="I72" s="129">
        <v>1</v>
      </c>
      <c r="J72" s="130">
        <v>0</v>
      </c>
      <c r="K72" s="129">
        <v>0</v>
      </c>
      <c r="L72" t="str">
        <f>VLOOKUP(A72,Sheet3!$A$1:$A$1020,1,0)</f>
        <v>BH0719-2</v>
      </c>
      <c r="M72" t="str">
        <f>VLOOKUP(B72,Table3[[#All],[AssetCode]:[New Code]],3,0)</f>
        <v>0502</v>
      </c>
    </row>
    <row r="73" spans="1:13" ht="16.8" customHeight="1">
      <c r="A73" s="126" t="s">
        <v>2907</v>
      </c>
      <c r="B73" s="126" t="s">
        <v>674</v>
      </c>
      <c r="C73" s="127">
        <v>39809</v>
      </c>
      <c r="D73" s="126" t="s">
        <v>2908</v>
      </c>
      <c r="E73" s="128">
        <v>720000</v>
      </c>
      <c r="F73" s="126" t="s">
        <v>2189</v>
      </c>
      <c r="G73" s="126" t="s">
        <v>1043</v>
      </c>
      <c r="H73" s="129" t="b">
        <v>1</v>
      </c>
      <c r="I73" s="129">
        <v>14</v>
      </c>
      <c r="J73" s="130">
        <v>0</v>
      </c>
      <c r="K73" s="129">
        <v>0</v>
      </c>
      <c r="L73" t="str">
        <f>VLOOKUP(A73,Sheet3!$A$1:$A$1020,1,0)</f>
        <v>BH0721-1</v>
      </c>
      <c r="M73" t="str">
        <f>VLOOKUP(B73,Table3[[#All],[AssetCode]:[New Code]],3,0)</f>
        <v>0402</v>
      </c>
    </row>
    <row r="74" spans="1:13" ht="16.8" customHeight="1">
      <c r="A74" s="126" t="s">
        <v>2490</v>
      </c>
      <c r="B74" s="126" t="s">
        <v>715</v>
      </c>
      <c r="C74" s="127">
        <v>39809</v>
      </c>
      <c r="D74" s="126" t="s">
        <v>2491</v>
      </c>
      <c r="E74" s="128">
        <v>1900000</v>
      </c>
      <c r="F74" s="126" t="s">
        <v>2189</v>
      </c>
      <c r="G74" s="126" t="s">
        <v>1043</v>
      </c>
      <c r="H74" s="129" t="b">
        <v>1</v>
      </c>
      <c r="I74" s="129">
        <v>7</v>
      </c>
      <c r="J74" s="130">
        <v>0</v>
      </c>
      <c r="K74" s="129">
        <v>0</v>
      </c>
      <c r="L74" t="str">
        <f>VLOOKUP(A74,Sheet3!$A$1:$A$1020,1,0)</f>
        <v>BH0722-1</v>
      </c>
      <c r="M74" t="str">
        <f>VLOOKUP(B74,Table3[[#All],[AssetCode]:[New Code]],3,0)</f>
        <v>04</v>
      </c>
    </row>
    <row r="75" spans="1:13" ht="16.8" customHeight="1">
      <c r="A75" s="126" t="s">
        <v>3098</v>
      </c>
      <c r="B75" s="126" t="s">
        <v>717</v>
      </c>
      <c r="C75" s="127">
        <v>39809</v>
      </c>
      <c r="D75" s="126" t="s">
        <v>3099</v>
      </c>
      <c r="E75" s="128">
        <v>240000</v>
      </c>
      <c r="F75" s="126" t="s">
        <v>2189</v>
      </c>
      <c r="G75" s="126" t="s">
        <v>1043</v>
      </c>
      <c r="H75" s="129" t="b">
        <v>1</v>
      </c>
      <c r="I75" s="129">
        <v>24</v>
      </c>
      <c r="J75" s="130">
        <v>0</v>
      </c>
      <c r="K75" s="129">
        <v>0</v>
      </c>
      <c r="L75" t="str">
        <f>VLOOKUP(A75,Sheet3!$A$1:$A$1020,1,0)</f>
        <v>BH0723-1</v>
      </c>
      <c r="M75" t="str">
        <f>VLOOKUP(B75,Table3[[#All],[AssetCode]:[New Code]],3,0)</f>
        <v>0406</v>
      </c>
    </row>
    <row r="76" spans="1:13" ht="16.8" customHeight="1">
      <c r="A76" s="126" t="s">
        <v>3224</v>
      </c>
      <c r="B76" s="126" t="s">
        <v>748</v>
      </c>
      <c r="C76" s="127">
        <v>39808</v>
      </c>
      <c r="D76" s="126" t="s">
        <v>3225</v>
      </c>
      <c r="E76" s="128">
        <v>4470000</v>
      </c>
      <c r="F76" s="126" t="s">
        <v>3226</v>
      </c>
      <c r="G76" s="126" t="s">
        <v>1043</v>
      </c>
      <c r="H76" s="129" t="b">
        <v>1</v>
      </c>
      <c r="I76" s="129">
        <v>1</v>
      </c>
      <c r="J76" s="130">
        <v>0</v>
      </c>
      <c r="K76" s="129">
        <v>0</v>
      </c>
      <c r="L76" t="str">
        <f>VLOOKUP(A76,Sheet3!$A$1:$A$1020,1,0)</f>
        <v>BH0724-1</v>
      </c>
      <c r="M76" t="str">
        <f>VLOOKUP(B76,Table3[[#All],[AssetCode]:[New Code]],3,0)</f>
        <v>0507</v>
      </c>
    </row>
    <row r="77" spans="1:13" ht="16.8" customHeight="1">
      <c r="A77" s="126" t="s">
        <v>1102</v>
      </c>
      <c r="B77" s="126" t="s">
        <v>683</v>
      </c>
      <c r="C77" s="127">
        <v>39829</v>
      </c>
      <c r="D77" s="126" t="s">
        <v>1103</v>
      </c>
      <c r="E77" s="128">
        <v>65786000</v>
      </c>
      <c r="F77" s="126" t="s">
        <v>1104</v>
      </c>
      <c r="G77" s="126" t="s">
        <v>1043</v>
      </c>
      <c r="H77" s="129" t="b">
        <v>1</v>
      </c>
      <c r="I77" s="129">
        <v>1</v>
      </c>
      <c r="J77" s="130">
        <v>0</v>
      </c>
      <c r="K77" s="129">
        <v>0</v>
      </c>
      <c r="L77" t="str">
        <f>VLOOKUP(A77,Sheet3!$A$1:$A$1020,1,0)</f>
        <v>BH0737-1</v>
      </c>
      <c r="M77" t="str">
        <f>VLOOKUP(B77,Table3[[#All],[AssetCode]:[New Code]],3,0)</f>
        <v>0501</v>
      </c>
    </row>
    <row r="78" spans="1:13" ht="16.8" customHeight="1">
      <c r="A78" s="126" t="s">
        <v>2352</v>
      </c>
      <c r="B78" s="126" t="s">
        <v>759</v>
      </c>
      <c r="C78" s="127">
        <v>39968</v>
      </c>
      <c r="D78" s="126" t="s">
        <v>2353</v>
      </c>
      <c r="E78" s="128">
        <v>2536364</v>
      </c>
      <c r="F78" s="126" t="s">
        <v>2166</v>
      </c>
      <c r="G78" s="126" t="s">
        <v>1043</v>
      </c>
      <c r="H78" s="129" t="b">
        <v>1</v>
      </c>
      <c r="I78" s="129">
        <v>3</v>
      </c>
      <c r="J78" s="130">
        <v>0</v>
      </c>
      <c r="K78" s="129">
        <v>0</v>
      </c>
      <c r="L78" t="str">
        <f>VLOOKUP(A78,Sheet3!$A$1:$A$1020,1,0)</f>
        <v>BH0771-1</v>
      </c>
      <c r="M78" t="str">
        <f>VLOOKUP(B78,Table3[[#All],[AssetCode]:[New Code]],3,0)</f>
        <v>0509</v>
      </c>
    </row>
    <row r="79" spans="1:13" ht="16.8" customHeight="1">
      <c r="A79" s="126" t="s">
        <v>1230</v>
      </c>
      <c r="B79" s="126" t="s">
        <v>683</v>
      </c>
      <c r="C79" s="127">
        <v>39970</v>
      </c>
      <c r="D79" s="126" t="s">
        <v>1231</v>
      </c>
      <c r="E79" s="128">
        <v>24002000</v>
      </c>
      <c r="F79" s="126" t="s">
        <v>1229</v>
      </c>
      <c r="G79" s="126" t="s">
        <v>1043</v>
      </c>
      <c r="H79" s="129" t="b">
        <v>1</v>
      </c>
      <c r="I79" s="129">
        <v>1</v>
      </c>
      <c r="J79" s="130">
        <v>0</v>
      </c>
      <c r="K79" s="129">
        <v>0</v>
      </c>
      <c r="L79" t="str">
        <f>VLOOKUP(A79,Sheet3!$A$1:$A$1020,1,0)</f>
        <v>BH0775-1</v>
      </c>
      <c r="M79" t="str">
        <f>VLOOKUP(B79,Table3[[#All],[AssetCode]:[New Code]],3,0)</f>
        <v>0501</v>
      </c>
    </row>
    <row r="80" spans="1:13" ht="16.8" customHeight="1">
      <c r="A80" s="126" t="s">
        <v>2909</v>
      </c>
      <c r="B80" s="126" t="s">
        <v>674</v>
      </c>
      <c r="C80" s="127">
        <v>39975</v>
      </c>
      <c r="D80" s="126" t="s">
        <v>2910</v>
      </c>
      <c r="E80" s="128">
        <v>720000</v>
      </c>
      <c r="F80" s="126" t="s">
        <v>2459</v>
      </c>
      <c r="G80" s="126" t="s">
        <v>1043</v>
      </c>
      <c r="H80" s="129" t="b">
        <v>1</v>
      </c>
      <c r="I80" s="129">
        <v>18</v>
      </c>
      <c r="J80" s="130">
        <v>0</v>
      </c>
      <c r="K80" s="129">
        <v>0</v>
      </c>
      <c r="L80" t="str">
        <f>VLOOKUP(A80,Sheet3!$A$1:$A$1020,1,0)</f>
        <v>BH0777-1</v>
      </c>
      <c r="M80" t="str">
        <f>VLOOKUP(B80,Table3[[#All],[AssetCode]:[New Code]],3,0)</f>
        <v>0402</v>
      </c>
    </row>
    <row r="81" spans="1:13" ht="16.8" customHeight="1">
      <c r="A81" s="126" t="s">
        <v>2753</v>
      </c>
      <c r="B81" s="126" t="s">
        <v>674</v>
      </c>
      <c r="C81" s="127">
        <v>39975</v>
      </c>
      <c r="D81" s="126" t="s">
        <v>2754</v>
      </c>
      <c r="E81" s="128">
        <v>1000000</v>
      </c>
      <c r="F81" s="126" t="s">
        <v>2459</v>
      </c>
      <c r="G81" s="126" t="s">
        <v>1043</v>
      </c>
      <c r="H81" s="129" t="b">
        <v>1</v>
      </c>
      <c r="I81" s="129">
        <v>2</v>
      </c>
      <c r="J81" s="130">
        <v>0</v>
      </c>
      <c r="K81" s="129">
        <v>0</v>
      </c>
      <c r="L81" t="str">
        <f>VLOOKUP(A81,Sheet3!$A$1:$A$1020,1,0)</f>
        <v>BH0778-1</v>
      </c>
      <c r="M81" t="str">
        <f>VLOOKUP(B81,Table3[[#All],[AssetCode]:[New Code]],3,0)</f>
        <v>0402</v>
      </c>
    </row>
    <row r="82" spans="1:13" ht="16.8" customHeight="1">
      <c r="A82" s="126" t="s">
        <v>2666</v>
      </c>
      <c r="B82" s="126" t="s">
        <v>674</v>
      </c>
      <c r="C82" s="127">
        <v>39975</v>
      </c>
      <c r="D82" s="126" t="s">
        <v>2667</v>
      </c>
      <c r="E82" s="128">
        <v>1300000</v>
      </c>
      <c r="F82" s="126" t="s">
        <v>2459</v>
      </c>
      <c r="G82" s="126" t="s">
        <v>1043</v>
      </c>
      <c r="H82" s="129" t="b">
        <v>1</v>
      </c>
      <c r="I82" s="129">
        <v>1</v>
      </c>
      <c r="J82" s="130">
        <v>0</v>
      </c>
      <c r="K82" s="129">
        <v>0</v>
      </c>
      <c r="L82" t="str">
        <f>VLOOKUP(A82,Sheet3!$A$1:$A$1020,1,0)</f>
        <v>BH0779-1</v>
      </c>
      <c r="M82" t="str">
        <f>VLOOKUP(B82,Table3[[#All],[AssetCode]:[New Code]],3,0)</f>
        <v>0402</v>
      </c>
    </row>
    <row r="83" spans="1:13" ht="16.8" customHeight="1">
      <c r="A83" s="126" t="s">
        <v>2615</v>
      </c>
      <c r="B83" s="126" t="s">
        <v>715</v>
      </c>
      <c r="C83" s="127">
        <v>39975</v>
      </c>
      <c r="D83" s="126" t="s">
        <v>2616</v>
      </c>
      <c r="E83" s="128">
        <v>1450000</v>
      </c>
      <c r="F83" s="126" t="s">
        <v>2459</v>
      </c>
      <c r="G83" s="126" t="s">
        <v>1043</v>
      </c>
      <c r="H83" s="129" t="b">
        <v>1</v>
      </c>
      <c r="I83" s="129">
        <v>8</v>
      </c>
      <c r="J83" s="130">
        <v>0</v>
      </c>
      <c r="K83" s="129">
        <v>0</v>
      </c>
      <c r="L83" t="str">
        <f>VLOOKUP(A83,Sheet3!$A$1:$A$1020,1,0)</f>
        <v>BH0780-1</v>
      </c>
      <c r="M83" t="str">
        <f>VLOOKUP(B83,Table3[[#All],[AssetCode]:[New Code]],3,0)</f>
        <v>04</v>
      </c>
    </row>
    <row r="84" spans="1:13" ht="16.8" customHeight="1">
      <c r="A84" s="126" t="s">
        <v>2583</v>
      </c>
      <c r="B84" s="126" t="s">
        <v>719</v>
      </c>
      <c r="C84" s="127">
        <v>39975</v>
      </c>
      <c r="D84" s="126" t="s">
        <v>2584</v>
      </c>
      <c r="E84" s="128">
        <v>1500000</v>
      </c>
      <c r="F84" s="126" t="s">
        <v>2459</v>
      </c>
      <c r="G84" s="126" t="s">
        <v>1043</v>
      </c>
      <c r="H84" s="129" t="b">
        <v>1</v>
      </c>
      <c r="I84" s="129">
        <v>1</v>
      </c>
      <c r="J84" s="130">
        <v>0</v>
      </c>
      <c r="K84" s="129">
        <v>0</v>
      </c>
      <c r="L84" t="str">
        <f>VLOOKUP(A84,Sheet3!$A$1:$A$1020,1,0)</f>
        <v>BH0781-1</v>
      </c>
      <c r="M84" t="str">
        <f>VLOOKUP(B84,Table3[[#All],[AssetCode]:[New Code]],3,0)</f>
        <v>0411</v>
      </c>
    </row>
    <row r="85" spans="1:13" ht="16.8" customHeight="1">
      <c r="A85" s="126" t="s">
        <v>3066</v>
      </c>
      <c r="B85" s="126" t="s">
        <v>717</v>
      </c>
      <c r="C85" s="127">
        <v>39975</v>
      </c>
      <c r="D85" s="126" t="s">
        <v>3004</v>
      </c>
      <c r="E85" s="128">
        <v>340000</v>
      </c>
      <c r="F85" s="126" t="s">
        <v>2459</v>
      </c>
      <c r="G85" s="126" t="s">
        <v>1043</v>
      </c>
      <c r="H85" s="129" t="b">
        <v>1</v>
      </c>
      <c r="I85" s="129">
        <v>20</v>
      </c>
      <c r="J85" s="130">
        <v>0</v>
      </c>
      <c r="K85" s="129">
        <v>0</v>
      </c>
      <c r="L85" t="str">
        <f>VLOOKUP(A85,Sheet3!$A$1:$A$1020,1,0)</f>
        <v>BH0782-1</v>
      </c>
      <c r="M85" t="str">
        <f>VLOOKUP(B85,Table3[[#All],[AssetCode]:[New Code]],3,0)</f>
        <v>0406</v>
      </c>
    </row>
    <row r="86" spans="1:13" ht="16.8" customHeight="1">
      <c r="A86" s="126" t="s">
        <v>3094</v>
      </c>
      <c r="B86" s="126" t="s">
        <v>717</v>
      </c>
      <c r="C86" s="127">
        <v>39975</v>
      </c>
      <c r="D86" s="126" t="s">
        <v>3055</v>
      </c>
      <c r="E86" s="128">
        <v>270000</v>
      </c>
      <c r="F86" s="126" t="s">
        <v>2459</v>
      </c>
      <c r="G86" s="126" t="s">
        <v>1043</v>
      </c>
      <c r="H86" s="129" t="b">
        <v>1</v>
      </c>
      <c r="I86" s="129">
        <v>10</v>
      </c>
      <c r="J86" s="130">
        <v>0</v>
      </c>
      <c r="K86" s="129">
        <v>0</v>
      </c>
      <c r="L86" t="str">
        <f>VLOOKUP(A86,Sheet3!$A$1:$A$1020,1,0)</f>
        <v>BH0783-1</v>
      </c>
      <c r="M86" t="str">
        <f>VLOOKUP(B86,Table3[[#All],[AssetCode]:[New Code]],3,0)</f>
        <v>0406</v>
      </c>
    </row>
    <row r="87" spans="1:13" ht="16.8" customHeight="1">
      <c r="A87" s="126" t="s">
        <v>2821</v>
      </c>
      <c r="B87" s="126" t="s">
        <v>674</v>
      </c>
      <c r="C87" s="127">
        <v>39975</v>
      </c>
      <c r="D87" s="126" t="s">
        <v>2822</v>
      </c>
      <c r="E87" s="128">
        <v>850000</v>
      </c>
      <c r="F87" s="126" t="s">
        <v>2459</v>
      </c>
      <c r="G87" s="126" t="s">
        <v>1043</v>
      </c>
      <c r="H87" s="129" t="b">
        <v>1</v>
      </c>
      <c r="I87" s="129">
        <v>1</v>
      </c>
      <c r="J87" s="130">
        <v>0</v>
      </c>
      <c r="K87" s="129">
        <v>0</v>
      </c>
      <c r="L87" t="str">
        <f>VLOOKUP(A87,Sheet3!$A$1:$A$1020,1,0)</f>
        <v>BH0784-1</v>
      </c>
      <c r="M87" t="str">
        <f>VLOOKUP(B87,Table3[[#All],[AssetCode]:[New Code]],3,0)</f>
        <v>0402</v>
      </c>
    </row>
    <row r="88" spans="1:13" ht="16.8" customHeight="1">
      <c r="A88" s="126" t="s">
        <v>2956</v>
      </c>
      <c r="B88" s="126" t="s">
        <v>717</v>
      </c>
      <c r="C88" s="127">
        <v>39975</v>
      </c>
      <c r="D88" s="126" t="s">
        <v>2957</v>
      </c>
      <c r="E88" s="128">
        <v>600000</v>
      </c>
      <c r="F88" s="126" t="s">
        <v>2459</v>
      </c>
      <c r="G88" s="126" t="s">
        <v>1043</v>
      </c>
      <c r="H88" s="129" t="b">
        <v>1</v>
      </c>
      <c r="I88" s="129">
        <v>1</v>
      </c>
      <c r="J88" s="130">
        <v>0</v>
      </c>
      <c r="K88" s="129">
        <v>0</v>
      </c>
      <c r="L88" t="str">
        <f>VLOOKUP(A88,Sheet3!$A$1:$A$1020,1,0)</f>
        <v>BH0785-1</v>
      </c>
      <c r="M88" t="str">
        <f>VLOOKUP(B88,Table3[[#All],[AssetCode]:[New Code]],3,0)</f>
        <v>0406</v>
      </c>
    </row>
    <row r="89" spans="1:13" ht="16.8" customHeight="1">
      <c r="A89" s="126" t="s">
        <v>3080</v>
      </c>
      <c r="B89" s="126" t="s">
        <v>715</v>
      </c>
      <c r="C89" s="127">
        <v>39975</v>
      </c>
      <c r="D89" s="126" t="s">
        <v>3081</v>
      </c>
      <c r="E89" s="128">
        <v>300000</v>
      </c>
      <c r="F89" s="126" t="s">
        <v>2459</v>
      </c>
      <c r="G89" s="126" t="s">
        <v>1043</v>
      </c>
      <c r="H89" s="129" t="b">
        <v>1</v>
      </c>
      <c r="I89" s="129">
        <v>1</v>
      </c>
      <c r="J89" s="130">
        <v>0</v>
      </c>
      <c r="K89" s="129">
        <v>0</v>
      </c>
      <c r="L89" t="str">
        <f>VLOOKUP(A89,Sheet3!$A$1:$A$1020,1,0)</f>
        <v>BH0787-1</v>
      </c>
      <c r="M89" t="str">
        <f>VLOOKUP(B89,Table3[[#All],[AssetCode]:[New Code]],3,0)</f>
        <v>04</v>
      </c>
    </row>
    <row r="90" spans="1:13" ht="16.8" customHeight="1">
      <c r="A90" s="126" t="s">
        <v>2814</v>
      </c>
      <c r="B90" s="126" t="s">
        <v>719</v>
      </c>
      <c r="C90" s="127">
        <v>40038</v>
      </c>
      <c r="D90" s="126" t="s">
        <v>2815</v>
      </c>
      <c r="E90" s="128">
        <v>860000</v>
      </c>
      <c r="F90" s="126" t="s">
        <v>2816</v>
      </c>
      <c r="G90" s="126" t="s">
        <v>1043</v>
      </c>
      <c r="H90" s="129" t="b">
        <v>1</v>
      </c>
      <c r="I90" s="129">
        <v>1</v>
      </c>
      <c r="J90" s="130">
        <v>0</v>
      </c>
      <c r="K90" s="129">
        <v>0</v>
      </c>
      <c r="L90" t="str">
        <f>VLOOKUP(A90,Sheet3!$A$1:$A$1020,1,0)</f>
        <v>BH0807-1</v>
      </c>
      <c r="M90" t="str">
        <f>VLOOKUP(B90,Table3[[#All],[AssetCode]:[New Code]],3,0)</f>
        <v>0411</v>
      </c>
    </row>
    <row r="91" spans="1:13" ht="16.8" customHeight="1">
      <c r="A91" s="126" t="s">
        <v>2817</v>
      </c>
      <c r="B91" s="126" t="s">
        <v>719</v>
      </c>
      <c r="C91" s="127">
        <v>40038</v>
      </c>
      <c r="D91" s="126" t="s">
        <v>2818</v>
      </c>
      <c r="E91" s="128">
        <v>860000</v>
      </c>
      <c r="F91" s="126" t="s">
        <v>2816</v>
      </c>
      <c r="G91" s="126" t="s">
        <v>1043</v>
      </c>
      <c r="H91" s="129" t="b">
        <v>1</v>
      </c>
      <c r="I91" s="129">
        <v>1</v>
      </c>
      <c r="J91" s="130">
        <v>0</v>
      </c>
      <c r="K91" s="129">
        <v>0</v>
      </c>
      <c r="L91" t="str">
        <f>VLOOKUP(A91,Sheet3!$A$1:$A$1020,1,0)</f>
        <v>BH0807-2</v>
      </c>
      <c r="M91" t="str">
        <f>VLOOKUP(B91,Table3[[#All],[AssetCode]:[New Code]],3,0)</f>
        <v>0411</v>
      </c>
    </row>
    <row r="92" spans="1:13" ht="16.8" customHeight="1">
      <c r="A92" s="126" t="s">
        <v>3227</v>
      </c>
      <c r="B92" s="126" t="s">
        <v>731</v>
      </c>
      <c r="C92" s="127">
        <v>40085</v>
      </c>
      <c r="D92" s="126" t="s">
        <v>3228</v>
      </c>
      <c r="E92" s="128">
        <v>1800000</v>
      </c>
      <c r="F92" s="126" t="s">
        <v>2496</v>
      </c>
      <c r="G92" s="126" t="s">
        <v>1043</v>
      </c>
      <c r="H92" s="129" t="b">
        <v>1</v>
      </c>
      <c r="I92" s="129">
        <v>1</v>
      </c>
      <c r="J92" s="130">
        <v>0</v>
      </c>
      <c r="K92" s="129">
        <v>0</v>
      </c>
      <c r="L92" t="e">
        <f>VLOOKUP(A92,Sheet3!$A$1:$A$1020,1,0)</f>
        <v>#N/A</v>
      </c>
      <c r="M92" t="str">
        <f>VLOOKUP(B92,Table3[[#All],[AssetCode]:[New Code]],3,0)</f>
        <v>x</v>
      </c>
    </row>
    <row r="93" spans="1:13" ht="16.8" customHeight="1">
      <c r="A93" s="126" t="s">
        <v>3229</v>
      </c>
      <c r="B93" s="126" t="s">
        <v>721</v>
      </c>
      <c r="C93" s="127">
        <v>39981</v>
      </c>
      <c r="D93" s="126" t="s">
        <v>3230</v>
      </c>
      <c r="E93" s="128">
        <v>360000</v>
      </c>
      <c r="F93" s="126" t="s">
        <v>2496</v>
      </c>
      <c r="G93" s="126" t="s">
        <v>1043</v>
      </c>
      <c r="H93" s="129" t="b">
        <v>1</v>
      </c>
      <c r="I93" s="129">
        <v>4</v>
      </c>
      <c r="J93" s="130">
        <v>0</v>
      </c>
      <c r="K93" s="129">
        <v>0</v>
      </c>
      <c r="L93" t="e">
        <f>VLOOKUP(A93,Sheet3!$A$1:$A$1020,1,0)</f>
        <v>#N/A</v>
      </c>
      <c r="M93" t="str">
        <f>VLOOKUP(B93,Table3[[#All],[AssetCode]:[New Code]],3,0)</f>
        <v>x</v>
      </c>
    </row>
    <row r="94" spans="1:13" ht="16.8" customHeight="1">
      <c r="A94" s="126" t="s">
        <v>3231</v>
      </c>
      <c r="B94" s="126" t="s">
        <v>748</v>
      </c>
      <c r="C94" s="127">
        <v>39959</v>
      </c>
      <c r="D94" s="126" t="s">
        <v>3232</v>
      </c>
      <c r="E94" s="128">
        <v>5322000</v>
      </c>
      <c r="F94" s="126" t="s">
        <v>1155</v>
      </c>
      <c r="G94" s="126" t="s">
        <v>1043</v>
      </c>
      <c r="H94" s="129" t="b">
        <v>1</v>
      </c>
      <c r="I94" s="129">
        <v>1</v>
      </c>
      <c r="J94" s="130">
        <v>0</v>
      </c>
      <c r="K94" s="129">
        <v>0</v>
      </c>
      <c r="L94" t="str">
        <f>VLOOKUP(A94,Sheet3!$A$1:$A$1020,1,0)</f>
        <v>BH0836-1</v>
      </c>
      <c r="M94" t="str">
        <f>VLOOKUP(B94,Table3[[#All],[AssetCode]:[New Code]],3,0)</f>
        <v>0507</v>
      </c>
    </row>
    <row r="95" spans="1:13" ht="16.8" customHeight="1">
      <c r="A95" s="126" t="s">
        <v>1225</v>
      </c>
      <c r="B95" s="126" t="s">
        <v>767</v>
      </c>
      <c r="C95" s="127">
        <v>37629</v>
      </c>
      <c r="D95" s="126" t="s">
        <v>1226</v>
      </c>
      <c r="E95" s="128">
        <v>24044280</v>
      </c>
      <c r="F95" s="126" t="s">
        <v>1043</v>
      </c>
      <c r="G95" s="126" t="s">
        <v>1043</v>
      </c>
      <c r="H95" s="129" t="b">
        <v>1</v>
      </c>
      <c r="I95" s="129">
        <v>1</v>
      </c>
      <c r="J95" s="130">
        <v>0</v>
      </c>
      <c r="K95" s="129">
        <v>0</v>
      </c>
      <c r="L95" t="str">
        <f>VLOOKUP(A95,Sheet3!$A$1:$A$1020,1,0)</f>
        <v>EQ0044-1</v>
      </c>
      <c r="M95" t="str">
        <f>VLOOKUP(B95,Table3[[#All],[AssetCode]:[New Code]],3,0)</f>
        <v>x</v>
      </c>
    </row>
    <row r="96" spans="1:13" ht="16.8" customHeight="1">
      <c r="A96" s="126" t="s">
        <v>3233</v>
      </c>
      <c r="B96" s="126" t="s">
        <v>746</v>
      </c>
      <c r="C96" s="127">
        <v>38164</v>
      </c>
      <c r="D96" s="126" t="s">
        <v>3234</v>
      </c>
      <c r="E96" s="128">
        <v>650000</v>
      </c>
      <c r="F96" s="126" t="s">
        <v>1043</v>
      </c>
      <c r="G96" s="126" t="s">
        <v>1043</v>
      </c>
      <c r="H96" s="129" t="b">
        <v>1</v>
      </c>
      <c r="I96" s="129">
        <v>4</v>
      </c>
      <c r="J96" s="130">
        <v>0</v>
      </c>
      <c r="K96" s="129">
        <v>0</v>
      </c>
      <c r="L96" t="e">
        <f>VLOOKUP(A96,Sheet3!$A$1:$A$1020,1,0)</f>
        <v>#N/A</v>
      </c>
      <c r="M96" t="str">
        <f>VLOOKUP(B96,Table3[[#All],[AssetCode]:[New Code]],3,0)</f>
        <v>x</v>
      </c>
    </row>
    <row r="97" spans="1:13" ht="16.8" customHeight="1">
      <c r="A97" s="126" t="s">
        <v>1166</v>
      </c>
      <c r="B97" s="126" t="s">
        <v>757</v>
      </c>
      <c r="C97" s="127">
        <v>38334</v>
      </c>
      <c r="D97" s="126" t="s">
        <v>1167</v>
      </c>
      <c r="E97" s="128">
        <v>36317000</v>
      </c>
      <c r="F97" s="126" t="s">
        <v>1093</v>
      </c>
      <c r="G97" s="126" t="s">
        <v>3235</v>
      </c>
      <c r="H97" s="129" t="b">
        <v>1</v>
      </c>
      <c r="I97" s="129">
        <v>1</v>
      </c>
      <c r="J97" s="130">
        <v>0</v>
      </c>
      <c r="K97" s="129">
        <v>12</v>
      </c>
      <c r="L97" t="str">
        <f>VLOOKUP(A97,Sheet3!$A$1:$A$1020,1,0)</f>
        <v>EQ0210-1</v>
      </c>
      <c r="M97" t="str">
        <f>VLOOKUP(B97,Table3[[#All],[AssetCode]:[New Code]],3,0)</f>
        <v>0505</v>
      </c>
    </row>
    <row r="98" spans="1:13" ht="16.8" customHeight="1">
      <c r="A98" s="126" t="s">
        <v>2936</v>
      </c>
      <c r="B98" s="126" t="s">
        <v>719</v>
      </c>
      <c r="C98" s="127">
        <v>38510</v>
      </c>
      <c r="D98" s="126" t="s">
        <v>2937</v>
      </c>
      <c r="E98" s="128">
        <v>680000</v>
      </c>
      <c r="F98" s="126" t="s">
        <v>2938</v>
      </c>
      <c r="G98" s="126" t="s">
        <v>1043</v>
      </c>
      <c r="H98" s="129" t="b">
        <v>1</v>
      </c>
      <c r="I98" s="129">
        <v>1</v>
      </c>
      <c r="J98" s="130">
        <v>0</v>
      </c>
      <c r="K98" s="129">
        <v>0</v>
      </c>
      <c r="L98" t="str">
        <f>VLOOKUP(A98,Sheet3!$A$1:$A$1020,1,0)</f>
        <v>EQ0233-1</v>
      </c>
      <c r="M98" t="str">
        <f>VLOOKUP(B98,Table3[[#All],[AssetCode]:[New Code]],3,0)</f>
        <v>0411</v>
      </c>
    </row>
    <row r="99" spans="1:13" ht="16.8" customHeight="1">
      <c r="A99" s="126" t="s">
        <v>2882</v>
      </c>
      <c r="B99" s="126" t="s">
        <v>682</v>
      </c>
      <c r="C99" s="127">
        <v>38502</v>
      </c>
      <c r="D99" s="126" t="s">
        <v>2759</v>
      </c>
      <c r="E99" s="128">
        <v>760848</v>
      </c>
      <c r="F99" s="126" t="s">
        <v>2658</v>
      </c>
      <c r="G99" s="126" t="s">
        <v>1043</v>
      </c>
      <c r="H99" s="129" t="b">
        <v>1</v>
      </c>
      <c r="I99" s="129">
        <v>1</v>
      </c>
      <c r="J99" s="130">
        <v>0</v>
      </c>
      <c r="K99" s="129">
        <v>36</v>
      </c>
      <c r="L99" t="str">
        <f>VLOOKUP(A99,Sheet3!$A$1:$A$1020,1,0)</f>
        <v>EQ0236-2</v>
      </c>
      <c r="M99" t="str">
        <f>VLOOKUP(B99,Table3[[#All],[AssetCode]:[New Code]],3,0)</f>
        <v>0104</v>
      </c>
    </row>
    <row r="100" spans="1:13" ht="16.8" customHeight="1">
      <c r="A100" s="126" t="s">
        <v>3122</v>
      </c>
      <c r="B100" s="126" t="s">
        <v>767</v>
      </c>
      <c r="C100" s="127">
        <v>38561</v>
      </c>
      <c r="D100" s="126" t="s">
        <v>3123</v>
      </c>
      <c r="E100" s="128">
        <v>23814</v>
      </c>
      <c r="F100" s="126" t="s">
        <v>2421</v>
      </c>
      <c r="G100" s="126" t="s">
        <v>1043</v>
      </c>
      <c r="H100" s="129" t="b">
        <v>1</v>
      </c>
      <c r="I100" s="129">
        <v>2</v>
      </c>
      <c r="J100" s="130">
        <v>0</v>
      </c>
      <c r="K100" s="129">
        <v>0</v>
      </c>
      <c r="L100" t="str">
        <f>VLOOKUP(A100,Sheet3!$A$1:$A$1020,1,0)</f>
        <v>EQ0257-5</v>
      </c>
      <c r="M100" t="str">
        <f>VLOOKUP(B100,Table3[[#All],[AssetCode]:[New Code]],3,0)</f>
        <v>x</v>
      </c>
    </row>
    <row r="101" spans="1:13" ht="16.8" customHeight="1">
      <c r="A101" s="126" t="s">
        <v>3236</v>
      </c>
      <c r="B101" s="126" t="s">
        <v>766</v>
      </c>
      <c r="C101" s="127">
        <v>38561</v>
      </c>
      <c r="D101" s="126" t="s">
        <v>3237</v>
      </c>
      <c r="E101" s="128">
        <v>158760</v>
      </c>
      <c r="F101" s="126" t="s">
        <v>1043</v>
      </c>
      <c r="G101" s="126" t="s">
        <v>1043</v>
      </c>
      <c r="H101" s="129" t="b">
        <v>1</v>
      </c>
      <c r="I101" s="129">
        <v>6</v>
      </c>
      <c r="J101" s="130">
        <v>0</v>
      </c>
      <c r="K101" s="129">
        <v>0</v>
      </c>
      <c r="L101" t="e">
        <f>VLOOKUP(A101,Sheet3!$A$1:$A$1020,1,0)</f>
        <v>#N/A</v>
      </c>
      <c r="M101" t="str">
        <f>VLOOKUP(B101,Table3[[#All],[AssetCode]:[New Code]],3,0)</f>
        <v>x</v>
      </c>
    </row>
    <row r="102" spans="1:13" ht="16.8" customHeight="1">
      <c r="A102" s="126" t="s">
        <v>1483</v>
      </c>
      <c r="B102" s="126" t="s">
        <v>796</v>
      </c>
      <c r="C102" s="127">
        <v>38670</v>
      </c>
      <c r="D102" s="126" t="s">
        <v>1484</v>
      </c>
      <c r="E102" s="128">
        <v>14269000</v>
      </c>
      <c r="F102" s="126" t="s">
        <v>1485</v>
      </c>
      <c r="G102" s="126" t="s">
        <v>1043</v>
      </c>
      <c r="H102" s="129" t="b">
        <v>1</v>
      </c>
      <c r="I102" s="129">
        <v>2</v>
      </c>
      <c r="J102" s="130">
        <v>0</v>
      </c>
      <c r="K102" s="129">
        <v>0</v>
      </c>
      <c r="L102" t="str">
        <f>VLOOKUP(A102,Sheet3!$A$1:$A$1020,1,0)</f>
        <v>EQ0262-1</v>
      </c>
      <c r="M102" t="str">
        <f>VLOOKUP(B102,Table3[[#All],[AssetCode]:[New Code]],3,0)</f>
        <v>0704</v>
      </c>
    </row>
    <row r="103" spans="1:13" ht="16.8" customHeight="1">
      <c r="A103" s="126" t="s">
        <v>3238</v>
      </c>
      <c r="B103" s="126" t="s">
        <v>840</v>
      </c>
      <c r="C103" s="127">
        <v>38688</v>
      </c>
      <c r="D103" s="126" t="s">
        <v>3239</v>
      </c>
      <c r="E103" s="128">
        <v>1550000</v>
      </c>
      <c r="F103" s="126" t="s">
        <v>3240</v>
      </c>
      <c r="G103" s="126" t="s">
        <v>1043</v>
      </c>
      <c r="H103" s="129" t="b">
        <v>1</v>
      </c>
      <c r="I103" s="129">
        <v>1</v>
      </c>
      <c r="J103" s="130">
        <v>0</v>
      </c>
      <c r="K103" s="129">
        <v>0</v>
      </c>
      <c r="L103" t="e">
        <f>VLOOKUP(A103,Sheet3!$A$1:$A$1020,1,0)</f>
        <v>#N/A</v>
      </c>
      <c r="M103" t="str">
        <f>VLOOKUP(B103,Table3[[#All],[AssetCode]:[New Code]],3,0)</f>
        <v>x</v>
      </c>
    </row>
    <row r="104" spans="1:13" ht="16.8" customHeight="1">
      <c r="A104" s="126" t="s">
        <v>2638</v>
      </c>
      <c r="B104" s="126" t="s">
        <v>880</v>
      </c>
      <c r="C104" s="127">
        <v>38657</v>
      </c>
      <c r="D104" s="126" t="s">
        <v>2639</v>
      </c>
      <c r="E104" s="128">
        <v>1353370</v>
      </c>
      <c r="F104" s="126" t="s">
        <v>2582</v>
      </c>
      <c r="G104" s="126" t="s">
        <v>1043</v>
      </c>
      <c r="H104" s="129" t="b">
        <v>1</v>
      </c>
      <c r="I104" s="129">
        <v>1</v>
      </c>
      <c r="J104" s="130">
        <v>0</v>
      </c>
      <c r="K104" s="129">
        <v>0</v>
      </c>
      <c r="L104" t="str">
        <f>VLOOKUP(A104,Sheet3!$A$1:$A$1020,1,0)</f>
        <v>EQ0295-1</v>
      </c>
      <c r="M104" t="str">
        <f>VLOOKUP(B104,Table3[[#All],[AssetCode]:[New Code]],3,0)</f>
        <v>0601</v>
      </c>
    </row>
    <row r="105" spans="1:13" ht="16.8" customHeight="1">
      <c r="A105" s="126" t="s">
        <v>2764</v>
      </c>
      <c r="B105" s="126" t="s">
        <v>684</v>
      </c>
      <c r="C105" s="127">
        <v>38726</v>
      </c>
      <c r="D105" s="126" t="s">
        <v>2765</v>
      </c>
      <c r="E105" s="128">
        <v>955920</v>
      </c>
      <c r="F105" s="126" t="s">
        <v>2766</v>
      </c>
      <c r="G105" s="126" t="s">
        <v>1043</v>
      </c>
      <c r="H105" s="129" t="b">
        <v>1</v>
      </c>
      <c r="I105" s="129">
        <v>1</v>
      </c>
      <c r="J105" s="130">
        <v>0</v>
      </c>
      <c r="K105" s="129">
        <v>0</v>
      </c>
      <c r="L105" t="str">
        <f>VLOOKUP(A105,Sheet3!$A$1:$A$1020,1,0)</f>
        <v>EQ0302-1</v>
      </c>
      <c r="M105">
        <f>VLOOKUP(B105,Table3[[#All],[AssetCode]:[New Code]],3,0)</f>
        <v>18</v>
      </c>
    </row>
    <row r="106" spans="1:13" ht="16.8" customHeight="1">
      <c r="A106" s="126" t="s">
        <v>2580</v>
      </c>
      <c r="B106" s="126" t="s">
        <v>682</v>
      </c>
      <c r="C106" s="127">
        <v>38734</v>
      </c>
      <c r="D106" s="126" t="s">
        <v>2581</v>
      </c>
      <c r="E106" s="128">
        <v>1532000</v>
      </c>
      <c r="F106" s="126" t="s">
        <v>2582</v>
      </c>
      <c r="G106" s="126" t="s">
        <v>1043</v>
      </c>
      <c r="H106" s="129" t="b">
        <v>1</v>
      </c>
      <c r="I106" s="129">
        <v>2</v>
      </c>
      <c r="J106" s="130">
        <v>0</v>
      </c>
      <c r="K106" s="129">
        <v>0</v>
      </c>
      <c r="L106" t="str">
        <f>VLOOKUP(A106,Sheet3!$A$1:$A$1020,1,0)</f>
        <v>EQ0305-1</v>
      </c>
      <c r="M106" t="str">
        <f>VLOOKUP(B106,Table3[[#All],[AssetCode]:[New Code]],3,0)</f>
        <v>0104</v>
      </c>
    </row>
    <row r="107" spans="1:13" ht="16.8" customHeight="1">
      <c r="A107" s="126" t="s">
        <v>3241</v>
      </c>
      <c r="B107" s="126" t="s">
        <v>729</v>
      </c>
      <c r="C107" s="127">
        <v>38768</v>
      </c>
      <c r="D107" s="126" t="s">
        <v>3242</v>
      </c>
      <c r="E107" s="128">
        <v>860000</v>
      </c>
      <c r="F107" s="126" t="s">
        <v>3243</v>
      </c>
      <c r="G107" s="126" t="s">
        <v>1043</v>
      </c>
      <c r="H107" s="129" t="b">
        <v>1</v>
      </c>
      <c r="I107" s="129">
        <v>2</v>
      </c>
      <c r="J107" s="130">
        <v>0</v>
      </c>
      <c r="K107" s="129">
        <v>0</v>
      </c>
      <c r="L107" t="e">
        <f>VLOOKUP(A107,Sheet3!$A$1:$A$1020,1,0)</f>
        <v>#N/A</v>
      </c>
      <c r="M107" t="str">
        <f>VLOOKUP(B107,Table3[[#All],[AssetCode]:[New Code]],3,0)</f>
        <v>x</v>
      </c>
    </row>
    <row r="108" spans="1:13" ht="16.8" customHeight="1">
      <c r="A108" s="126" t="s">
        <v>3244</v>
      </c>
      <c r="B108" s="126" t="s">
        <v>740</v>
      </c>
      <c r="C108" s="127">
        <v>38780</v>
      </c>
      <c r="D108" s="126" t="s">
        <v>3245</v>
      </c>
      <c r="E108" s="128">
        <v>795454</v>
      </c>
      <c r="F108" s="126" t="s">
        <v>3246</v>
      </c>
      <c r="G108" s="126" t="s">
        <v>1043</v>
      </c>
      <c r="H108" s="129" t="b">
        <v>1</v>
      </c>
      <c r="I108" s="129">
        <v>8</v>
      </c>
      <c r="J108" s="130">
        <v>0</v>
      </c>
      <c r="K108" s="129">
        <v>0</v>
      </c>
      <c r="L108" t="e">
        <f>VLOOKUP(A108,Sheet3!$A$1:$A$1020,1,0)</f>
        <v>#N/A</v>
      </c>
      <c r="M108" t="str">
        <f>VLOOKUP(B108,Table3[[#All],[AssetCode]:[New Code]],3,0)</f>
        <v>x</v>
      </c>
    </row>
    <row r="109" spans="1:13" ht="16.8" customHeight="1">
      <c r="A109" s="126" t="s">
        <v>3247</v>
      </c>
      <c r="B109" s="126" t="s">
        <v>729</v>
      </c>
      <c r="C109" s="127">
        <v>38772</v>
      </c>
      <c r="D109" s="126" t="s">
        <v>3248</v>
      </c>
      <c r="E109" s="128">
        <v>1300000</v>
      </c>
      <c r="F109" s="126" t="s">
        <v>2668</v>
      </c>
      <c r="G109" s="126" t="s">
        <v>1043</v>
      </c>
      <c r="H109" s="129" t="b">
        <v>1</v>
      </c>
      <c r="I109" s="129">
        <v>1</v>
      </c>
      <c r="J109" s="130">
        <v>0</v>
      </c>
      <c r="K109" s="129">
        <v>0</v>
      </c>
      <c r="L109" t="e">
        <f>VLOOKUP(A109,Sheet3!$A$1:$A$1020,1,0)</f>
        <v>#N/A</v>
      </c>
      <c r="M109" t="str">
        <f>VLOOKUP(B109,Table3[[#All],[AssetCode]:[New Code]],3,0)</f>
        <v>x</v>
      </c>
    </row>
    <row r="110" spans="1:13" ht="16.8" customHeight="1">
      <c r="A110" s="126" t="s">
        <v>2853</v>
      </c>
      <c r="B110" s="126" t="s">
        <v>715</v>
      </c>
      <c r="C110" s="127">
        <v>38772</v>
      </c>
      <c r="D110" s="126" t="s">
        <v>2854</v>
      </c>
      <c r="E110" s="128">
        <v>800000</v>
      </c>
      <c r="F110" s="126" t="s">
        <v>2668</v>
      </c>
      <c r="G110" s="126" t="s">
        <v>1043</v>
      </c>
      <c r="H110" s="129" t="b">
        <v>1</v>
      </c>
      <c r="I110" s="129">
        <v>4</v>
      </c>
      <c r="J110" s="130">
        <v>0</v>
      </c>
      <c r="K110" s="129">
        <v>0</v>
      </c>
      <c r="L110" t="str">
        <f>VLOOKUP(A110,Sheet3!$A$1:$A$1020,1,0)</f>
        <v>EQ0316-1</v>
      </c>
      <c r="M110" t="str">
        <f>VLOOKUP(B110,Table3[[#All],[AssetCode]:[New Code]],3,0)</f>
        <v>04</v>
      </c>
    </row>
    <row r="111" spans="1:13" ht="16.8" customHeight="1">
      <c r="A111" s="126" t="s">
        <v>2748</v>
      </c>
      <c r="B111" s="126" t="s">
        <v>684</v>
      </c>
      <c r="C111" s="127">
        <v>38770</v>
      </c>
      <c r="D111" s="126" t="s">
        <v>2749</v>
      </c>
      <c r="E111" s="128">
        <v>1036035</v>
      </c>
      <c r="F111" s="126" t="s">
        <v>2750</v>
      </c>
      <c r="G111" s="126" t="s">
        <v>1043</v>
      </c>
      <c r="H111" s="129" t="b">
        <v>1</v>
      </c>
      <c r="I111" s="129">
        <v>1</v>
      </c>
      <c r="J111" s="130">
        <v>0</v>
      </c>
      <c r="K111" s="129">
        <v>0</v>
      </c>
      <c r="L111" t="str">
        <f>VLOOKUP(A111,Sheet3!$A$1:$A$1020,1,0)</f>
        <v>EQ0317-1</v>
      </c>
      <c r="M111">
        <f>VLOOKUP(B111,Table3[[#All],[AssetCode]:[New Code]],3,0)</f>
        <v>18</v>
      </c>
    </row>
    <row r="112" spans="1:13" ht="16.8" customHeight="1">
      <c r="A112" s="126" t="s">
        <v>2952</v>
      </c>
      <c r="B112" s="126" t="s">
        <v>682</v>
      </c>
      <c r="C112" s="127">
        <v>38770</v>
      </c>
      <c r="D112" s="126" t="s">
        <v>2953</v>
      </c>
      <c r="E112" s="128">
        <v>637560</v>
      </c>
      <c r="F112" s="126" t="s">
        <v>2750</v>
      </c>
      <c r="G112" s="126" t="s">
        <v>1043</v>
      </c>
      <c r="H112" s="129" t="b">
        <v>1</v>
      </c>
      <c r="I112" s="129">
        <v>1</v>
      </c>
      <c r="J112" s="130">
        <v>0</v>
      </c>
      <c r="K112" s="129">
        <v>0</v>
      </c>
      <c r="L112" t="str">
        <f>VLOOKUP(A112,Sheet3!$A$1:$A$1020,1,0)</f>
        <v>EQ0318-1</v>
      </c>
      <c r="M112" t="str">
        <f>VLOOKUP(B112,Table3[[#All],[AssetCode]:[New Code]],3,0)</f>
        <v>0104</v>
      </c>
    </row>
    <row r="113" spans="1:13" ht="16.8" customHeight="1">
      <c r="A113" s="126" t="s">
        <v>3249</v>
      </c>
      <c r="B113" s="126" t="s">
        <v>883</v>
      </c>
      <c r="C113" s="127">
        <v>38770</v>
      </c>
      <c r="D113" s="126" t="s">
        <v>3250</v>
      </c>
      <c r="E113" s="128">
        <v>111573</v>
      </c>
      <c r="F113" s="126" t="s">
        <v>2750</v>
      </c>
      <c r="G113" s="126" t="s">
        <v>1043</v>
      </c>
      <c r="H113" s="129" t="b">
        <v>1</v>
      </c>
      <c r="I113" s="129">
        <v>1</v>
      </c>
      <c r="J113" s="130">
        <v>0</v>
      </c>
      <c r="K113" s="129">
        <v>0</v>
      </c>
      <c r="L113" t="e">
        <f>VLOOKUP(A113,Sheet3!$A$1:$A$1020,1,0)</f>
        <v>#N/A</v>
      </c>
      <c r="M113" t="str">
        <f>VLOOKUP(B113,Table3[[#All],[AssetCode]:[New Code]],3,0)</f>
        <v>x</v>
      </c>
    </row>
    <row r="114" spans="1:13" ht="16.8" customHeight="1">
      <c r="A114" s="126" t="s">
        <v>3118</v>
      </c>
      <c r="B114" s="126" t="s">
        <v>670</v>
      </c>
      <c r="C114" s="127">
        <v>38770</v>
      </c>
      <c r="D114" s="126" t="s">
        <v>3119</v>
      </c>
      <c r="E114" s="128">
        <v>111573</v>
      </c>
      <c r="F114" s="126" t="s">
        <v>2750</v>
      </c>
      <c r="G114" s="126" t="s">
        <v>1043</v>
      </c>
      <c r="H114" s="129" t="b">
        <v>1</v>
      </c>
      <c r="I114" s="129">
        <v>1</v>
      </c>
      <c r="J114" s="130">
        <v>0</v>
      </c>
      <c r="K114" s="129">
        <v>0</v>
      </c>
      <c r="L114" t="str">
        <f>VLOOKUP(A114,Sheet3!$A$1:$A$1020,1,0)</f>
        <v>EQ0320-1</v>
      </c>
      <c r="M114">
        <f>VLOOKUP(B114,Table3[[#All],[AssetCode]:[New Code]],3,0)</f>
        <v>18</v>
      </c>
    </row>
    <row r="115" spans="1:13" ht="16.8" customHeight="1">
      <c r="A115" s="126" t="s">
        <v>3251</v>
      </c>
      <c r="B115" s="126" t="s">
        <v>891</v>
      </c>
      <c r="C115" s="127">
        <v>38759</v>
      </c>
      <c r="D115" s="126" t="s">
        <v>3252</v>
      </c>
      <c r="E115" s="128">
        <v>1718496</v>
      </c>
      <c r="F115" s="126" t="s">
        <v>3253</v>
      </c>
      <c r="G115" s="126" t="s">
        <v>1043</v>
      </c>
      <c r="H115" s="129" t="b">
        <v>1</v>
      </c>
      <c r="I115" s="129">
        <v>4</v>
      </c>
      <c r="J115" s="130">
        <v>0</v>
      </c>
      <c r="K115" s="129">
        <v>0</v>
      </c>
      <c r="L115" t="e">
        <f>VLOOKUP(A115,Sheet3!$A$1:$A$1020,1,0)</f>
        <v>#N/A</v>
      </c>
      <c r="M115" t="str">
        <f>VLOOKUP(B115,Table3[[#All],[AssetCode]:[New Code]],3,0)</f>
        <v>x</v>
      </c>
    </row>
    <row r="116" spans="1:13" ht="16.8" customHeight="1">
      <c r="A116" s="126" t="s">
        <v>3254</v>
      </c>
      <c r="B116" s="126" t="s">
        <v>755</v>
      </c>
      <c r="C116" s="127">
        <v>38783</v>
      </c>
      <c r="D116" s="126" t="s">
        <v>3255</v>
      </c>
      <c r="E116" s="128">
        <v>2148182</v>
      </c>
      <c r="F116" s="126" t="s">
        <v>3256</v>
      </c>
      <c r="G116" s="126" t="s">
        <v>1043</v>
      </c>
      <c r="H116" s="129" t="b">
        <v>1</v>
      </c>
      <c r="I116" s="129">
        <v>1</v>
      </c>
      <c r="J116" s="130">
        <v>0</v>
      </c>
      <c r="K116" s="129">
        <v>0</v>
      </c>
      <c r="L116" t="e">
        <f>VLOOKUP(A116,Sheet3!$A$1:$A$1020,1,0)</f>
        <v>#N/A</v>
      </c>
      <c r="M116" t="str">
        <f>VLOOKUP(B116,Table3[[#All],[AssetCode]:[New Code]],3,0)</f>
        <v>x</v>
      </c>
    </row>
    <row r="117" spans="1:13" ht="16.8" customHeight="1">
      <c r="A117" s="126" t="s">
        <v>1041</v>
      </c>
      <c r="B117" s="126" t="s">
        <v>672</v>
      </c>
      <c r="C117" s="127">
        <v>38762</v>
      </c>
      <c r="D117" s="126" t="s">
        <v>1042</v>
      </c>
      <c r="E117" s="128">
        <v>4150000</v>
      </c>
      <c r="F117" s="126" t="s">
        <v>1043</v>
      </c>
      <c r="G117" s="126" t="s">
        <v>1043</v>
      </c>
      <c r="H117" s="129" t="b">
        <v>1</v>
      </c>
      <c r="I117" s="129">
        <v>1</v>
      </c>
      <c r="J117" s="130">
        <v>0</v>
      </c>
      <c r="K117" s="129">
        <v>0</v>
      </c>
      <c r="L117" t="str">
        <f>VLOOKUP(A117,Sheet3!$A$1:$A$1020,1,0)</f>
        <v>EQ0325-1</v>
      </c>
      <c r="M117">
        <f>VLOOKUP(B117,Table3[[#All],[AssetCode]:[New Code]],3,0)</f>
        <v>18</v>
      </c>
    </row>
    <row r="118" spans="1:13" ht="16.8" customHeight="1">
      <c r="A118" s="126" t="s">
        <v>2005</v>
      </c>
      <c r="B118" s="126" t="s">
        <v>784</v>
      </c>
      <c r="C118" s="127">
        <v>38856</v>
      </c>
      <c r="D118" s="126" t="s">
        <v>2006</v>
      </c>
      <c r="E118" s="128">
        <v>4110000</v>
      </c>
      <c r="F118" s="126" t="s">
        <v>2007</v>
      </c>
      <c r="G118" s="126" t="s">
        <v>1043</v>
      </c>
      <c r="H118" s="129" t="b">
        <v>1</v>
      </c>
      <c r="I118" s="129">
        <v>1</v>
      </c>
      <c r="J118" s="130">
        <v>0</v>
      </c>
      <c r="K118" s="129">
        <v>0</v>
      </c>
      <c r="L118" t="str">
        <f>VLOOKUP(A118,Sheet3!$A$1:$A$1020,1,0)</f>
        <v>EQ0326-1</v>
      </c>
      <c r="M118">
        <f>VLOOKUP(B118,Table3[[#All],[AssetCode]:[New Code]],3,0)</f>
        <v>1505</v>
      </c>
    </row>
    <row r="119" spans="1:13" ht="16.8" customHeight="1">
      <c r="A119" s="126" t="s">
        <v>2547</v>
      </c>
      <c r="B119" s="126" t="s">
        <v>784</v>
      </c>
      <c r="C119" s="127">
        <v>38856</v>
      </c>
      <c r="D119" s="126" t="s">
        <v>2548</v>
      </c>
      <c r="E119" s="128">
        <v>1640000</v>
      </c>
      <c r="F119" s="126" t="s">
        <v>2007</v>
      </c>
      <c r="G119" s="126" t="s">
        <v>1043</v>
      </c>
      <c r="H119" s="129" t="b">
        <v>1</v>
      </c>
      <c r="I119" s="129">
        <v>1</v>
      </c>
      <c r="J119" s="130">
        <v>0</v>
      </c>
      <c r="K119" s="129">
        <v>0</v>
      </c>
      <c r="L119" t="str">
        <f>VLOOKUP(A119,Sheet3!$A$1:$A$1020,1,0)</f>
        <v>EQ0326-2</v>
      </c>
      <c r="M119">
        <f>VLOOKUP(B119,Table3[[#All],[AssetCode]:[New Code]],3,0)</f>
        <v>1505</v>
      </c>
    </row>
    <row r="120" spans="1:13" ht="16.8" customHeight="1">
      <c r="A120" s="126" t="s">
        <v>2585</v>
      </c>
      <c r="B120" s="126" t="s">
        <v>784</v>
      </c>
      <c r="C120" s="127">
        <v>38856</v>
      </c>
      <c r="D120" s="126" t="s">
        <v>2586</v>
      </c>
      <c r="E120" s="128">
        <v>1500000</v>
      </c>
      <c r="F120" s="126" t="s">
        <v>2007</v>
      </c>
      <c r="G120" s="126" t="s">
        <v>1043</v>
      </c>
      <c r="H120" s="129" t="b">
        <v>1</v>
      </c>
      <c r="I120" s="129">
        <v>1</v>
      </c>
      <c r="J120" s="130">
        <v>0</v>
      </c>
      <c r="K120" s="129">
        <v>0</v>
      </c>
      <c r="L120" t="str">
        <f>VLOOKUP(A120,Sheet3!$A$1:$A$1020,1,0)</f>
        <v>EQ0326-3</v>
      </c>
      <c r="M120">
        <f>VLOOKUP(B120,Table3[[#All],[AssetCode]:[New Code]],3,0)</f>
        <v>1505</v>
      </c>
    </row>
    <row r="121" spans="1:13" ht="16.8" customHeight="1">
      <c r="A121" s="126" t="s">
        <v>3018</v>
      </c>
      <c r="B121" s="126" t="s">
        <v>784</v>
      </c>
      <c r="C121" s="127">
        <v>38856</v>
      </c>
      <c r="D121" s="126" t="s">
        <v>3019</v>
      </c>
      <c r="E121" s="128">
        <v>450000</v>
      </c>
      <c r="F121" s="126" t="s">
        <v>2007</v>
      </c>
      <c r="G121" s="126" t="s">
        <v>1043</v>
      </c>
      <c r="H121" s="129" t="b">
        <v>1</v>
      </c>
      <c r="I121" s="129">
        <v>1</v>
      </c>
      <c r="J121" s="130">
        <v>0</v>
      </c>
      <c r="K121" s="129">
        <v>0</v>
      </c>
      <c r="L121" t="str">
        <f>VLOOKUP(A121,Sheet3!$A$1:$A$1020,1,0)</f>
        <v>EQ0326-4</v>
      </c>
      <c r="M121">
        <f>VLOOKUP(B121,Table3[[#All],[AssetCode]:[New Code]],3,0)</f>
        <v>1505</v>
      </c>
    </row>
    <row r="122" spans="1:13" ht="16.8" customHeight="1">
      <c r="A122" s="126" t="s">
        <v>2970</v>
      </c>
      <c r="B122" s="126" t="s">
        <v>784</v>
      </c>
      <c r="C122" s="127">
        <v>38856</v>
      </c>
      <c r="D122" s="126" t="s">
        <v>2971</v>
      </c>
      <c r="E122" s="128">
        <v>570000</v>
      </c>
      <c r="F122" s="126" t="s">
        <v>2007</v>
      </c>
      <c r="G122" s="126" t="s">
        <v>1043</v>
      </c>
      <c r="H122" s="129" t="b">
        <v>1</v>
      </c>
      <c r="I122" s="129">
        <v>1</v>
      </c>
      <c r="J122" s="130">
        <v>0</v>
      </c>
      <c r="K122" s="129">
        <v>0</v>
      </c>
      <c r="L122" t="str">
        <f>VLOOKUP(A122,Sheet3!$A$1:$A$1020,1,0)</f>
        <v>EQ0326-5</v>
      </c>
      <c r="M122">
        <f>VLOOKUP(B122,Table3[[#All],[AssetCode]:[New Code]],3,0)</f>
        <v>1505</v>
      </c>
    </row>
    <row r="123" spans="1:13" ht="16.8" customHeight="1">
      <c r="A123" s="126" t="s">
        <v>2000</v>
      </c>
      <c r="B123" s="126" t="s">
        <v>681</v>
      </c>
      <c r="C123" s="127">
        <v>38855</v>
      </c>
      <c r="D123" s="126" t="s">
        <v>2001</v>
      </c>
      <c r="E123" s="128">
        <v>4145544</v>
      </c>
      <c r="F123" s="126" t="s">
        <v>2002</v>
      </c>
      <c r="G123" s="126" t="s">
        <v>1043</v>
      </c>
      <c r="H123" s="129" t="b">
        <v>0</v>
      </c>
      <c r="I123" s="129">
        <v>1</v>
      </c>
      <c r="J123" s="130">
        <v>0</v>
      </c>
      <c r="K123" s="129">
        <v>0</v>
      </c>
      <c r="L123" t="str">
        <f>VLOOKUP(A123,Sheet3!$A$1:$A$1020,1,0)</f>
        <v>EQ0327-1</v>
      </c>
      <c r="M123" t="str">
        <f>VLOOKUP(B123,Table3[[#All],[AssetCode]:[New Code]],3,0)</f>
        <v>0103</v>
      </c>
    </row>
    <row r="124" spans="1:13" ht="16.8" customHeight="1">
      <c r="A124" s="126" t="s">
        <v>3008</v>
      </c>
      <c r="B124" s="126" t="s">
        <v>843</v>
      </c>
      <c r="C124" s="127">
        <v>38791</v>
      </c>
      <c r="D124" s="126" t="s">
        <v>3009</v>
      </c>
      <c r="E124" s="128">
        <v>472727</v>
      </c>
      <c r="F124" s="126" t="s">
        <v>3010</v>
      </c>
      <c r="G124" s="126" t="s">
        <v>1043</v>
      </c>
      <c r="H124" s="129" t="b">
        <v>1</v>
      </c>
      <c r="I124" s="129">
        <v>1</v>
      </c>
      <c r="J124" s="130">
        <v>0</v>
      </c>
      <c r="K124" s="129">
        <v>0</v>
      </c>
      <c r="L124" t="str">
        <f>VLOOKUP(A124,Sheet3!$A$1:$A$1020,1,0)</f>
        <v>EQ0329-1</v>
      </c>
      <c r="M124" t="str">
        <f>VLOOKUP(B124,Table3[[#All],[AssetCode]:[New Code]],3,0)</f>
        <v>0511</v>
      </c>
    </row>
    <row r="125" spans="1:13" ht="16.8" customHeight="1">
      <c r="A125" s="126" t="s">
        <v>2984</v>
      </c>
      <c r="B125" s="126" t="s">
        <v>704</v>
      </c>
      <c r="C125" s="127">
        <v>38895</v>
      </c>
      <c r="D125" s="126" t="s">
        <v>2985</v>
      </c>
      <c r="E125" s="128">
        <v>511968</v>
      </c>
      <c r="F125" s="126" t="s">
        <v>2582</v>
      </c>
      <c r="G125" s="126" t="s">
        <v>1043</v>
      </c>
      <c r="H125" s="129" t="b">
        <v>1</v>
      </c>
      <c r="I125" s="129">
        <v>1</v>
      </c>
      <c r="J125" s="130">
        <v>0</v>
      </c>
      <c r="K125" s="129">
        <v>0</v>
      </c>
      <c r="L125" t="str">
        <f>VLOOKUP(A125,Sheet3!$A$1:$A$1020,1,0)</f>
        <v>EQ0330-1</v>
      </c>
      <c r="M125">
        <f>VLOOKUP(B125,Table3[[#All],[AssetCode]:[New Code]],3,0)</f>
        <v>18</v>
      </c>
    </row>
    <row r="126" spans="1:13" ht="16.8" customHeight="1">
      <c r="A126" s="126" t="s">
        <v>2656</v>
      </c>
      <c r="B126" s="126" t="s">
        <v>893</v>
      </c>
      <c r="C126" s="127">
        <v>38896</v>
      </c>
      <c r="D126" s="126" t="s">
        <v>2657</v>
      </c>
      <c r="E126" s="128">
        <v>1312000</v>
      </c>
      <c r="F126" s="126" t="s">
        <v>2658</v>
      </c>
      <c r="G126" s="126" t="s">
        <v>1043</v>
      </c>
      <c r="H126" s="129" t="b">
        <v>1</v>
      </c>
      <c r="I126" s="129">
        <v>1</v>
      </c>
      <c r="J126" s="130">
        <v>0</v>
      </c>
      <c r="K126" s="129">
        <v>0</v>
      </c>
      <c r="L126" t="e">
        <f>VLOOKUP(A126,Sheet3!$A$1:$A$1020,1,0)</f>
        <v>#N/A</v>
      </c>
      <c r="M126" t="str">
        <f>VLOOKUP(B126,Table3[[#All],[AssetCode]:[New Code]],3,0)</f>
        <v>x</v>
      </c>
    </row>
    <row r="127" spans="1:13" ht="16.8" customHeight="1">
      <c r="A127" s="126" t="s">
        <v>3116</v>
      </c>
      <c r="B127" s="126" t="s">
        <v>670</v>
      </c>
      <c r="C127" s="127">
        <v>38877</v>
      </c>
      <c r="D127" s="126" t="s">
        <v>3117</v>
      </c>
      <c r="E127" s="128">
        <v>111608</v>
      </c>
      <c r="F127" s="126" t="s">
        <v>1271</v>
      </c>
      <c r="G127" s="126" t="s">
        <v>1043</v>
      </c>
      <c r="H127" s="129" t="b">
        <v>1</v>
      </c>
      <c r="I127" s="129">
        <v>1</v>
      </c>
      <c r="J127" s="130">
        <v>0</v>
      </c>
      <c r="K127" s="129">
        <v>0</v>
      </c>
      <c r="L127" t="str">
        <f>VLOOKUP(A127,Sheet3!$A$1:$A$1020,1,0)</f>
        <v>EQ0332-1</v>
      </c>
      <c r="M127">
        <f>VLOOKUP(B127,Table3[[#All],[AssetCode]:[New Code]],3,0)</f>
        <v>18</v>
      </c>
    </row>
    <row r="128" spans="1:13" ht="16.8" customHeight="1">
      <c r="A128" s="126" t="s">
        <v>3114</v>
      </c>
      <c r="B128" s="126" t="s">
        <v>670</v>
      </c>
      <c r="C128" s="127">
        <v>38855</v>
      </c>
      <c r="D128" s="126" t="s">
        <v>3115</v>
      </c>
      <c r="E128" s="128">
        <v>111755</v>
      </c>
      <c r="F128" s="126" t="s">
        <v>1271</v>
      </c>
      <c r="G128" s="126" t="s">
        <v>1043</v>
      </c>
      <c r="H128" s="129" t="b">
        <v>1</v>
      </c>
      <c r="I128" s="129">
        <v>1</v>
      </c>
      <c r="J128" s="130">
        <v>0</v>
      </c>
      <c r="K128" s="129">
        <v>0</v>
      </c>
      <c r="L128" t="str">
        <f>VLOOKUP(A128,Sheet3!$A$1:$A$1020,1,0)</f>
        <v>EQ0333-1</v>
      </c>
      <c r="M128">
        <f>VLOOKUP(B128,Table3[[#All],[AssetCode]:[New Code]],3,0)</f>
        <v>18</v>
      </c>
    </row>
    <row r="129" spans="1:13" ht="16.8" customHeight="1">
      <c r="A129" s="126" t="s">
        <v>2995</v>
      </c>
      <c r="B129" s="126" t="s">
        <v>895</v>
      </c>
      <c r="C129" s="127">
        <v>38877</v>
      </c>
      <c r="D129" s="126" t="s">
        <v>2996</v>
      </c>
      <c r="E129" s="128">
        <v>478320</v>
      </c>
      <c r="F129" s="126" t="s">
        <v>1271</v>
      </c>
      <c r="G129" s="126" t="s">
        <v>1043</v>
      </c>
      <c r="H129" s="129" t="b">
        <v>1</v>
      </c>
      <c r="I129" s="129">
        <v>1</v>
      </c>
      <c r="J129" s="130">
        <v>0</v>
      </c>
      <c r="K129" s="129">
        <v>0</v>
      </c>
      <c r="L129" t="str">
        <f>VLOOKUP(A129,Sheet3!$A$1:$A$1020,1,0)</f>
        <v>EQ0334-1</v>
      </c>
      <c r="M129" t="str">
        <f>VLOOKUP(B129,Table3[[#All],[AssetCode]:[New Code]],3,0)</f>
        <v>06</v>
      </c>
    </row>
    <row r="130" spans="1:13" ht="16.8" customHeight="1">
      <c r="A130" s="126" t="s">
        <v>3126</v>
      </c>
      <c r="B130" s="126" t="s">
        <v>698</v>
      </c>
      <c r="C130" s="127">
        <v>38852</v>
      </c>
      <c r="D130" s="126" t="s">
        <v>3127</v>
      </c>
      <c r="E130" s="128">
        <v>3700</v>
      </c>
      <c r="F130" s="126" t="s">
        <v>3128</v>
      </c>
      <c r="G130" s="126" t="s">
        <v>1043</v>
      </c>
      <c r="H130" s="129" t="b">
        <v>1</v>
      </c>
      <c r="I130" s="129">
        <v>100</v>
      </c>
      <c r="J130" s="130">
        <v>0</v>
      </c>
      <c r="K130" s="129">
        <v>0</v>
      </c>
      <c r="L130" t="str">
        <f>VLOOKUP(A130,Sheet3!$A$1:$A$1020,1,0)</f>
        <v>EQ0335-1</v>
      </c>
      <c r="M130" t="str">
        <f>VLOOKUP(B130,Table3[[#All],[AssetCode]:[New Code]],3,0)</f>
        <v>06</v>
      </c>
    </row>
    <row r="131" spans="1:13" ht="16.8" customHeight="1">
      <c r="A131" s="126" t="s">
        <v>3028</v>
      </c>
      <c r="B131" s="126" t="s">
        <v>704</v>
      </c>
      <c r="C131" s="127">
        <v>38877</v>
      </c>
      <c r="D131" s="126" t="s">
        <v>3029</v>
      </c>
      <c r="E131" s="128">
        <v>430488</v>
      </c>
      <c r="F131" s="126" t="s">
        <v>1043</v>
      </c>
      <c r="G131" s="126" t="s">
        <v>1043</v>
      </c>
      <c r="H131" s="129" t="b">
        <v>1</v>
      </c>
      <c r="I131" s="129">
        <v>1</v>
      </c>
      <c r="J131" s="130">
        <v>0</v>
      </c>
      <c r="K131" s="129">
        <v>0</v>
      </c>
      <c r="L131" t="str">
        <f>VLOOKUP(A131,Sheet3!$A$1:$A$1020,1,0)</f>
        <v>EQ0336-1</v>
      </c>
      <c r="M131">
        <f>VLOOKUP(B131,Table3[[#All],[AssetCode]:[New Code]],3,0)</f>
        <v>18</v>
      </c>
    </row>
    <row r="132" spans="1:13" ht="16.8" customHeight="1">
      <c r="A132" s="126" t="s">
        <v>3257</v>
      </c>
      <c r="B132" s="126" t="s">
        <v>885</v>
      </c>
      <c r="C132" s="127">
        <v>38878</v>
      </c>
      <c r="D132" s="126" t="s">
        <v>3258</v>
      </c>
      <c r="E132" s="128">
        <v>239160</v>
      </c>
      <c r="F132" s="126" t="s">
        <v>1271</v>
      </c>
      <c r="G132" s="126" t="s">
        <v>1043</v>
      </c>
      <c r="H132" s="129" t="b">
        <v>1</v>
      </c>
      <c r="I132" s="129">
        <v>2</v>
      </c>
      <c r="J132" s="130">
        <v>0</v>
      </c>
      <c r="K132" s="129">
        <v>0</v>
      </c>
      <c r="L132" t="e">
        <f>VLOOKUP(A132,Sheet3!$A$1:$A$1020,1,0)</f>
        <v>#N/A</v>
      </c>
      <c r="M132" t="str">
        <f>VLOOKUP(B132,Table3[[#All],[AssetCode]:[New Code]],3,0)</f>
        <v>x</v>
      </c>
    </row>
    <row r="133" spans="1:13" ht="16.8" customHeight="1">
      <c r="A133" s="126" t="s">
        <v>3259</v>
      </c>
      <c r="B133" s="126" t="s">
        <v>766</v>
      </c>
      <c r="C133" s="127">
        <v>38831</v>
      </c>
      <c r="D133" s="126" t="s">
        <v>3260</v>
      </c>
      <c r="E133" s="128">
        <v>2336000</v>
      </c>
      <c r="F133" s="126" t="s">
        <v>2421</v>
      </c>
      <c r="G133" s="126" t="s">
        <v>1043</v>
      </c>
      <c r="H133" s="129" t="b">
        <v>1</v>
      </c>
      <c r="I133" s="129">
        <v>1</v>
      </c>
      <c r="J133" s="130">
        <v>0</v>
      </c>
      <c r="K133" s="129">
        <v>0</v>
      </c>
      <c r="L133" t="e">
        <f>VLOOKUP(A133,Sheet3!$A$1:$A$1020,1,0)</f>
        <v>#N/A</v>
      </c>
      <c r="M133" t="str">
        <f>VLOOKUP(B133,Table3[[#All],[AssetCode]:[New Code]],3,0)</f>
        <v>x</v>
      </c>
    </row>
    <row r="134" spans="1:13" ht="16.8" customHeight="1">
      <c r="A134" s="126" t="s">
        <v>3102</v>
      </c>
      <c r="B134" s="126" t="s">
        <v>682</v>
      </c>
      <c r="C134" s="127">
        <v>38877</v>
      </c>
      <c r="D134" s="126" t="s">
        <v>3103</v>
      </c>
      <c r="E134" s="128">
        <v>215244</v>
      </c>
      <c r="F134" s="126" t="s">
        <v>1271</v>
      </c>
      <c r="G134" s="126" t="s">
        <v>1043</v>
      </c>
      <c r="H134" s="129" t="b">
        <v>1</v>
      </c>
      <c r="I134" s="129">
        <v>3</v>
      </c>
      <c r="J134" s="130">
        <v>0</v>
      </c>
      <c r="K134" s="129">
        <v>0</v>
      </c>
      <c r="L134" t="str">
        <f>VLOOKUP(A134,Sheet3!$A$1:$A$1020,1,0)</f>
        <v>EQ0339-1</v>
      </c>
      <c r="M134" t="str">
        <f>VLOOKUP(B134,Table3[[#All],[AssetCode]:[New Code]],3,0)</f>
        <v>0104</v>
      </c>
    </row>
    <row r="135" spans="1:13" ht="16.8" customHeight="1">
      <c r="A135" s="126" t="s">
        <v>3261</v>
      </c>
      <c r="B135" s="126" t="s">
        <v>883</v>
      </c>
      <c r="C135" s="127">
        <v>38855</v>
      </c>
      <c r="D135" s="126" t="s">
        <v>3262</v>
      </c>
      <c r="E135" s="128">
        <v>191580</v>
      </c>
      <c r="F135" s="126" t="s">
        <v>2002</v>
      </c>
      <c r="G135" s="126" t="s">
        <v>1043</v>
      </c>
      <c r="H135" s="129" t="b">
        <v>1</v>
      </c>
      <c r="I135" s="129">
        <v>1</v>
      </c>
      <c r="J135" s="130">
        <v>0</v>
      </c>
      <c r="K135" s="129">
        <v>0</v>
      </c>
      <c r="L135" t="e">
        <f>VLOOKUP(A135,Sheet3!$A$1:$A$1020,1,0)</f>
        <v>#N/A</v>
      </c>
      <c r="M135" t="str">
        <f>VLOOKUP(B135,Table3[[#All],[AssetCode]:[New Code]],3,0)</f>
        <v>x</v>
      </c>
    </row>
    <row r="136" spans="1:13" ht="16.8" customHeight="1">
      <c r="A136" s="126" t="s">
        <v>3263</v>
      </c>
      <c r="B136" s="126" t="s">
        <v>883</v>
      </c>
      <c r="C136" s="127">
        <v>38855</v>
      </c>
      <c r="D136" s="126" t="s">
        <v>3262</v>
      </c>
      <c r="E136" s="128">
        <v>191580</v>
      </c>
      <c r="F136" s="126" t="s">
        <v>2002</v>
      </c>
      <c r="G136" s="126" t="s">
        <v>1043</v>
      </c>
      <c r="H136" s="129" t="b">
        <v>1</v>
      </c>
      <c r="I136" s="129">
        <v>1</v>
      </c>
      <c r="J136" s="130">
        <v>0</v>
      </c>
      <c r="K136" s="129">
        <v>0</v>
      </c>
      <c r="L136" t="e">
        <f>VLOOKUP(A136,Sheet3!$A$1:$A$1020,1,0)</f>
        <v>#N/A</v>
      </c>
      <c r="M136" t="str">
        <f>VLOOKUP(B136,Table3[[#All],[AssetCode]:[New Code]],3,0)</f>
        <v>x</v>
      </c>
    </row>
    <row r="137" spans="1:13" ht="16.8" customHeight="1">
      <c r="A137" s="126" t="s">
        <v>3264</v>
      </c>
      <c r="B137" s="126" t="s">
        <v>883</v>
      </c>
      <c r="C137" s="127">
        <v>38878</v>
      </c>
      <c r="D137" s="126" t="s">
        <v>3262</v>
      </c>
      <c r="E137" s="128">
        <v>191328</v>
      </c>
      <c r="F137" s="126" t="s">
        <v>2002</v>
      </c>
      <c r="G137" s="126" t="s">
        <v>1043</v>
      </c>
      <c r="H137" s="129" t="b">
        <v>1</v>
      </c>
      <c r="I137" s="129">
        <v>1</v>
      </c>
      <c r="J137" s="130">
        <v>0</v>
      </c>
      <c r="K137" s="129">
        <v>0</v>
      </c>
      <c r="L137" t="e">
        <f>VLOOKUP(A137,Sheet3!$A$1:$A$1020,1,0)</f>
        <v>#N/A</v>
      </c>
      <c r="M137" t="str">
        <f>VLOOKUP(B137,Table3[[#All],[AssetCode]:[New Code]],3,0)</f>
        <v>x</v>
      </c>
    </row>
    <row r="138" spans="1:13" ht="16.8" customHeight="1">
      <c r="A138" s="126" t="s">
        <v>3265</v>
      </c>
      <c r="B138" s="126" t="s">
        <v>883</v>
      </c>
      <c r="C138" s="127">
        <v>38898</v>
      </c>
      <c r="D138" s="126" t="s">
        <v>3266</v>
      </c>
      <c r="E138" s="128">
        <v>71460</v>
      </c>
      <c r="F138" s="126" t="s">
        <v>2658</v>
      </c>
      <c r="G138" s="126" t="s">
        <v>1043</v>
      </c>
      <c r="H138" s="129" t="b">
        <v>1</v>
      </c>
      <c r="I138" s="129">
        <v>1</v>
      </c>
      <c r="J138" s="130">
        <v>0</v>
      </c>
      <c r="K138" s="129">
        <v>0</v>
      </c>
      <c r="L138" t="e">
        <f>VLOOKUP(A138,Sheet3!$A$1:$A$1020,1,0)</f>
        <v>#N/A</v>
      </c>
      <c r="M138" t="str">
        <f>VLOOKUP(B138,Table3[[#All],[AssetCode]:[New Code]],3,0)</f>
        <v>x</v>
      </c>
    </row>
    <row r="139" spans="1:13" ht="16.8" customHeight="1">
      <c r="A139" s="126" t="s">
        <v>3267</v>
      </c>
      <c r="B139" s="126" t="s">
        <v>883</v>
      </c>
      <c r="C139" s="127">
        <v>38898</v>
      </c>
      <c r="D139" s="126" t="s">
        <v>3268</v>
      </c>
      <c r="E139" s="128">
        <v>127040</v>
      </c>
      <c r="F139" s="126" t="s">
        <v>2658</v>
      </c>
      <c r="G139" s="126" t="s">
        <v>1043</v>
      </c>
      <c r="H139" s="129" t="b">
        <v>1</v>
      </c>
      <c r="I139" s="129">
        <v>1</v>
      </c>
      <c r="J139" s="130">
        <v>0</v>
      </c>
      <c r="K139" s="129">
        <v>0</v>
      </c>
      <c r="L139" t="e">
        <f>VLOOKUP(A139,Sheet3!$A$1:$A$1020,1,0)</f>
        <v>#N/A</v>
      </c>
      <c r="M139" t="str">
        <f>VLOOKUP(B139,Table3[[#All],[AssetCode]:[New Code]],3,0)</f>
        <v>x</v>
      </c>
    </row>
    <row r="140" spans="1:13" ht="16.8" customHeight="1">
      <c r="A140" s="126" t="s">
        <v>3269</v>
      </c>
      <c r="B140" s="126" t="s">
        <v>885</v>
      </c>
      <c r="C140" s="127">
        <v>38898</v>
      </c>
      <c r="D140" s="126" t="s">
        <v>3270</v>
      </c>
      <c r="E140" s="128">
        <v>190560</v>
      </c>
      <c r="F140" s="126" t="s">
        <v>2658</v>
      </c>
      <c r="G140" s="126" t="s">
        <v>1043</v>
      </c>
      <c r="H140" s="129" t="b">
        <v>1</v>
      </c>
      <c r="I140" s="129">
        <v>1</v>
      </c>
      <c r="J140" s="130">
        <v>0</v>
      </c>
      <c r="K140" s="129">
        <v>0</v>
      </c>
      <c r="L140" t="e">
        <f>VLOOKUP(A140,Sheet3!$A$1:$A$1020,1,0)</f>
        <v>#N/A</v>
      </c>
      <c r="M140" t="str">
        <f>VLOOKUP(B140,Table3[[#All],[AssetCode]:[New Code]],3,0)</f>
        <v>x</v>
      </c>
    </row>
    <row r="141" spans="1:13" ht="16.8" customHeight="1">
      <c r="A141" s="126" t="s">
        <v>3271</v>
      </c>
      <c r="B141" s="126" t="s">
        <v>885</v>
      </c>
      <c r="C141" s="127">
        <v>38898</v>
      </c>
      <c r="D141" s="126" t="s">
        <v>3272</v>
      </c>
      <c r="E141" s="128">
        <v>254080</v>
      </c>
      <c r="F141" s="126" t="s">
        <v>1043</v>
      </c>
      <c r="G141" s="126" t="s">
        <v>1043</v>
      </c>
      <c r="H141" s="129" t="b">
        <v>1</v>
      </c>
      <c r="I141" s="129">
        <v>1</v>
      </c>
      <c r="J141" s="130">
        <v>0</v>
      </c>
      <c r="K141" s="129">
        <v>0</v>
      </c>
      <c r="L141" t="e">
        <f>VLOOKUP(A141,Sheet3!$A$1:$A$1020,1,0)</f>
        <v>#N/A</v>
      </c>
      <c r="M141" t="str">
        <f>VLOOKUP(B141,Table3[[#All],[AssetCode]:[New Code]],3,0)</f>
        <v>x</v>
      </c>
    </row>
    <row r="142" spans="1:13" ht="16.8" customHeight="1">
      <c r="A142" s="126" t="s">
        <v>3273</v>
      </c>
      <c r="B142" s="126" t="s">
        <v>755</v>
      </c>
      <c r="C142" s="127">
        <v>38898</v>
      </c>
      <c r="D142" s="126" t="s">
        <v>3274</v>
      </c>
      <c r="E142" s="128">
        <v>1270400</v>
      </c>
      <c r="F142" s="126" t="s">
        <v>1043</v>
      </c>
      <c r="G142" s="126" t="s">
        <v>1043</v>
      </c>
      <c r="H142" s="129" t="b">
        <v>1</v>
      </c>
      <c r="I142" s="129">
        <v>1</v>
      </c>
      <c r="J142" s="130">
        <v>0</v>
      </c>
      <c r="K142" s="129">
        <v>0</v>
      </c>
      <c r="L142" t="e">
        <f>VLOOKUP(A142,Sheet3!$A$1:$A$1020,1,0)</f>
        <v>#N/A</v>
      </c>
      <c r="M142" t="str">
        <f>VLOOKUP(B142,Table3[[#All],[AssetCode]:[New Code]],3,0)</f>
        <v>x</v>
      </c>
    </row>
    <row r="143" spans="1:13" ht="16.8" customHeight="1">
      <c r="A143" s="126" t="s">
        <v>2241</v>
      </c>
      <c r="B143" s="126" t="s">
        <v>682</v>
      </c>
      <c r="C143" s="127">
        <v>38898</v>
      </c>
      <c r="D143" s="126" t="s">
        <v>2242</v>
      </c>
      <c r="E143" s="128">
        <v>2858400</v>
      </c>
      <c r="F143" s="126" t="s">
        <v>1043</v>
      </c>
      <c r="G143" s="126" t="s">
        <v>1043</v>
      </c>
      <c r="H143" s="129" t="b">
        <v>1</v>
      </c>
      <c r="I143" s="129">
        <v>1</v>
      </c>
      <c r="J143" s="130">
        <v>0</v>
      </c>
      <c r="K143" s="129">
        <v>0</v>
      </c>
      <c r="L143" t="str">
        <f>VLOOKUP(A143,Sheet3!$A$1:$A$1020,1,0)</f>
        <v>EQ0349-1</v>
      </c>
      <c r="M143" t="str">
        <f>VLOOKUP(B143,Table3[[#All],[AssetCode]:[New Code]],3,0)</f>
        <v>0104</v>
      </c>
    </row>
    <row r="144" spans="1:13" ht="16.8" customHeight="1">
      <c r="A144" s="126" t="s">
        <v>3275</v>
      </c>
      <c r="B144" s="126" t="s">
        <v>883</v>
      </c>
      <c r="C144" s="127">
        <v>38898</v>
      </c>
      <c r="D144" s="126" t="s">
        <v>3276</v>
      </c>
      <c r="E144" s="128">
        <v>128000</v>
      </c>
      <c r="F144" s="126" t="s">
        <v>1043</v>
      </c>
      <c r="G144" s="126" t="s">
        <v>1043</v>
      </c>
      <c r="H144" s="129" t="b">
        <v>1</v>
      </c>
      <c r="I144" s="129">
        <v>4</v>
      </c>
      <c r="J144" s="130">
        <v>0</v>
      </c>
      <c r="K144" s="129">
        <v>0</v>
      </c>
      <c r="L144" t="e">
        <f>VLOOKUP(A144,Sheet3!$A$1:$A$1020,1,0)</f>
        <v>#N/A</v>
      </c>
      <c r="M144" t="str">
        <f>VLOOKUP(B144,Table3[[#All],[AssetCode]:[New Code]],3,0)</f>
        <v>x</v>
      </c>
    </row>
    <row r="145" spans="1:13" ht="16.8" customHeight="1">
      <c r="A145" s="126" t="s">
        <v>3277</v>
      </c>
      <c r="B145" s="126" t="s">
        <v>883</v>
      </c>
      <c r="C145" s="127">
        <v>38898</v>
      </c>
      <c r="D145" s="126" t="s">
        <v>3278</v>
      </c>
      <c r="E145" s="128">
        <v>96000</v>
      </c>
      <c r="F145" s="126" t="s">
        <v>1043</v>
      </c>
      <c r="G145" s="126" t="s">
        <v>1043</v>
      </c>
      <c r="H145" s="129" t="b">
        <v>1</v>
      </c>
      <c r="I145" s="129">
        <v>1</v>
      </c>
      <c r="J145" s="130">
        <v>0</v>
      </c>
      <c r="K145" s="129">
        <v>0</v>
      </c>
      <c r="L145" t="e">
        <f>VLOOKUP(A145,Sheet3!$A$1:$A$1020,1,0)</f>
        <v>#N/A</v>
      </c>
      <c r="M145" t="str">
        <f>VLOOKUP(B145,Table3[[#All],[AssetCode]:[New Code]],3,0)</f>
        <v>x</v>
      </c>
    </row>
    <row r="146" spans="1:13" ht="16.8" customHeight="1">
      <c r="A146" s="126" t="s">
        <v>3279</v>
      </c>
      <c r="B146" s="126" t="s">
        <v>899</v>
      </c>
      <c r="C146" s="127">
        <v>38898</v>
      </c>
      <c r="D146" s="126" t="s">
        <v>3280</v>
      </c>
      <c r="E146" s="128">
        <v>160000</v>
      </c>
      <c r="F146" s="126" t="s">
        <v>1043</v>
      </c>
      <c r="G146" s="126" t="s">
        <v>1043</v>
      </c>
      <c r="H146" s="129" t="b">
        <v>1</v>
      </c>
      <c r="I146" s="129">
        <v>1</v>
      </c>
      <c r="J146" s="130">
        <v>0</v>
      </c>
      <c r="K146" s="129">
        <v>0</v>
      </c>
      <c r="L146" t="e">
        <f>VLOOKUP(A146,Sheet3!$A$1:$A$1020,1,0)</f>
        <v>#N/A</v>
      </c>
      <c r="M146" t="str">
        <f>VLOOKUP(B146,Table3[[#All],[AssetCode]:[New Code]],3,0)</f>
        <v>x</v>
      </c>
    </row>
    <row r="147" spans="1:13" ht="16.8" customHeight="1">
      <c r="A147" s="126" t="s">
        <v>3281</v>
      </c>
      <c r="B147" s="126" t="s">
        <v>883</v>
      </c>
      <c r="C147" s="127">
        <v>38916</v>
      </c>
      <c r="D147" s="126" t="s">
        <v>3262</v>
      </c>
      <c r="E147" s="128">
        <v>176055</v>
      </c>
      <c r="F147" s="126" t="s">
        <v>1271</v>
      </c>
      <c r="G147" s="126" t="s">
        <v>1043</v>
      </c>
      <c r="H147" s="129" t="b">
        <v>1</v>
      </c>
      <c r="I147" s="129">
        <v>1</v>
      </c>
      <c r="J147" s="130">
        <v>0</v>
      </c>
      <c r="K147" s="129">
        <v>0</v>
      </c>
      <c r="L147" t="e">
        <f>VLOOKUP(A147,Sheet3!$A$1:$A$1020,1,0)</f>
        <v>#N/A</v>
      </c>
      <c r="M147" t="str">
        <f>VLOOKUP(B147,Table3[[#All],[AssetCode]:[New Code]],3,0)</f>
        <v>x</v>
      </c>
    </row>
    <row r="148" spans="1:13" ht="16.8" customHeight="1">
      <c r="A148" s="126" t="s">
        <v>2780</v>
      </c>
      <c r="B148" s="126" t="s">
        <v>715</v>
      </c>
      <c r="C148" s="127">
        <v>38961</v>
      </c>
      <c r="D148" s="126" t="s">
        <v>2781</v>
      </c>
      <c r="E148" s="128">
        <v>900000</v>
      </c>
      <c r="F148" s="126" t="s">
        <v>1957</v>
      </c>
      <c r="G148" s="126" t="s">
        <v>1043</v>
      </c>
      <c r="H148" s="129" t="b">
        <v>1</v>
      </c>
      <c r="I148" s="129">
        <v>1</v>
      </c>
      <c r="J148" s="130">
        <v>0</v>
      </c>
      <c r="K148" s="129">
        <v>0</v>
      </c>
      <c r="L148" t="str">
        <f>VLOOKUP(A148,Sheet3!$A$1:$A$1020,1,0)</f>
        <v>EQ0383-1</v>
      </c>
      <c r="M148" t="str">
        <f>VLOOKUP(B148,Table3[[#All],[AssetCode]:[New Code]],3,0)</f>
        <v>04</v>
      </c>
    </row>
    <row r="149" spans="1:13" ht="16.8" customHeight="1">
      <c r="A149" s="126" t="s">
        <v>2958</v>
      </c>
      <c r="B149" s="126" t="s">
        <v>715</v>
      </c>
      <c r="C149" s="127">
        <v>38961</v>
      </c>
      <c r="D149" s="126" t="s">
        <v>2959</v>
      </c>
      <c r="E149" s="128">
        <v>600000</v>
      </c>
      <c r="F149" s="126" t="s">
        <v>1957</v>
      </c>
      <c r="G149" s="126" t="s">
        <v>1043</v>
      </c>
      <c r="H149" s="129" t="b">
        <v>1</v>
      </c>
      <c r="I149" s="129">
        <v>2</v>
      </c>
      <c r="J149" s="130">
        <v>0</v>
      </c>
      <c r="K149" s="129">
        <v>0</v>
      </c>
      <c r="L149" t="str">
        <f>VLOOKUP(A149,Sheet3!$A$1:$A$1020,1,0)</f>
        <v>EQ0384-1</v>
      </c>
      <c r="M149" t="str">
        <f>VLOOKUP(B149,Table3[[#All],[AssetCode]:[New Code]],3,0)</f>
        <v>04</v>
      </c>
    </row>
    <row r="150" spans="1:13" ht="16.8" customHeight="1">
      <c r="A150" s="126" t="s">
        <v>3282</v>
      </c>
      <c r="B150" s="126" t="s">
        <v>901</v>
      </c>
      <c r="C150" s="127">
        <v>38965</v>
      </c>
      <c r="D150" s="126" t="s">
        <v>3283</v>
      </c>
      <c r="E150" s="128">
        <v>2550000</v>
      </c>
      <c r="F150" s="126" t="s">
        <v>1814</v>
      </c>
      <c r="G150" s="126" t="s">
        <v>3284</v>
      </c>
      <c r="H150" s="129" t="b">
        <v>1</v>
      </c>
      <c r="I150" s="129">
        <v>2</v>
      </c>
      <c r="J150" s="130">
        <v>0</v>
      </c>
      <c r="K150" s="129">
        <v>0</v>
      </c>
      <c r="L150" t="e">
        <f>VLOOKUP(A150,Sheet3!$A$1:$A$1020,1,0)</f>
        <v>#N/A</v>
      </c>
      <c r="M150" t="str">
        <f>VLOOKUP(B150,Table3[[#All],[AssetCode]:[New Code]],3,0)</f>
        <v>x</v>
      </c>
    </row>
    <row r="151" spans="1:13" ht="16.8" customHeight="1">
      <c r="A151" s="126" t="s">
        <v>1742</v>
      </c>
      <c r="B151" s="126" t="s">
        <v>680</v>
      </c>
      <c r="C151" s="127">
        <v>38958</v>
      </c>
      <c r="D151" s="126" t="s">
        <v>1743</v>
      </c>
      <c r="E151" s="128">
        <v>10141000</v>
      </c>
      <c r="F151" s="126" t="s">
        <v>1562</v>
      </c>
      <c r="G151" s="126" t="s">
        <v>1043</v>
      </c>
      <c r="H151" s="129" t="b">
        <v>0</v>
      </c>
      <c r="I151" s="129">
        <v>1</v>
      </c>
      <c r="J151" s="130">
        <v>0</v>
      </c>
      <c r="K151" s="129">
        <v>0</v>
      </c>
      <c r="L151" t="str">
        <f>VLOOKUP(A151,Sheet3!$A$1:$A$1020,1,0)</f>
        <v>EQ0386-1</v>
      </c>
      <c r="M151" t="str">
        <f>VLOOKUP(B151,Table3[[#All],[AssetCode]:[New Code]],3,0)</f>
        <v>01</v>
      </c>
    </row>
    <row r="152" spans="1:13" ht="16.8" customHeight="1">
      <c r="A152" s="126" t="s">
        <v>1738</v>
      </c>
      <c r="B152" s="126" t="s">
        <v>680</v>
      </c>
      <c r="C152" s="127">
        <v>38958</v>
      </c>
      <c r="D152" s="126" t="s">
        <v>1739</v>
      </c>
      <c r="E152" s="128">
        <v>10285000</v>
      </c>
      <c r="F152" s="126" t="s">
        <v>1562</v>
      </c>
      <c r="G152" s="126" t="s">
        <v>1043</v>
      </c>
      <c r="H152" s="129" t="b">
        <v>0</v>
      </c>
      <c r="I152" s="129">
        <v>1</v>
      </c>
      <c r="J152" s="130">
        <v>0</v>
      </c>
      <c r="K152" s="129">
        <v>0</v>
      </c>
      <c r="L152" t="str">
        <f>VLOOKUP(A152,Sheet3!$A$1:$A$1020,1,0)</f>
        <v>EQ0387-1</v>
      </c>
      <c r="M152" t="str">
        <f>VLOOKUP(B152,Table3[[#All],[AssetCode]:[New Code]],3,0)</f>
        <v>01</v>
      </c>
    </row>
    <row r="153" spans="1:13" ht="16.8" customHeight="1">
      <c r="A153" s="126" t="s">
        <v>3285</v>
      </c>
      <c r="B153" s="126" t="s">
        <v>732</v>
      </c>
      <c r="C153" s="127">
        <v>38784</v>
      </c>
      <c r="D153" s="126" t="s">
        <v>3286</v>
      </c>
      <c r="E153" s="128">
        <v>350000</v>
      </c>
      <c r="F153" s="126" t="s">
        <v>3287</v>
      </c>
      <c r="G153" s="126" t="s">
        <v>1043</v>
      </c>
      <c r="H153" s="129" t="b">
        <v>1</v>
      </c>
      <c r="I153" s="129">
        <v>1</v>
      </c>
      <c r="J153" s="130">
        <v>0</v>
      </c>
      <c r="K153" s="129">
        <v>0</v>
      </c>
      <c r="L153" t="e">
        <f>VLOOKUP(A153,Sheet3!$A$1:$A$1020,1,0)</f>
        <v>#N/A</v>
      </c>
      <c r="M153" t="str">
        <f>VLOOKUP(B153,Table3[[#All],[AssetCode]:[New Code]],3,0)</f>
        <v>x</v>
      </c>
    </row>
    <row r="154" spans="1:13" ht="16.8" customHeight="1">
      <c r="A154" s="126" t="s">
        <v>3288</v>
      </c>
      <c r="B154" s="126" t="s">
        <v>903</v>
      </c>
      <c r="C154" s="127">
        <v>38968</v>
      </c>
      <c r="D154" s="126" t="s">
        <v>3289</v>
      </c>
      <c r="E154" s="128">
        <v>2440000</v>
      </c>
      <c r="F154" s="126" t="s">
        <v>1814</v>
      </c>
      <c r="G154" s="126" t="s">
        <v>1043</v>
      </c>
      <c r="H154" s="129" t="b">
        <v>1</v>
      </c>
      <c r="I154" s="129">
        <v>1</v>
      </c>
      <c r="J154" s="130">
        <v>0</v>
      </c>
      <c r="K154" s="129">
        <v>0</v>
      </c>
      <c r="L154" t="e">
        <f>VLOOKUP(A154,Sheet3!$A$1:$A$1020,1,0)</f>
        <v>#N/A</v>
      </c>
      <c r="M154" t="str">
        <f>VLOOKUP(B154,Table3[[#All],[AssetCode]:[New Code]],3,0)</f>
        <v>x</v>
      </c>
    </row>
    <row r="155" spans="1:13" ht="16.8" customHeight="1">
      <c r="A155" s="126" t="s">
        <v>3290</v>
      </c>
      <c r="B155" s="126" t="s">
        <v>903</v>
      </c>
      <c r="C155" s="127">
        <v>38972</v>
      </c>
      <c r="D155" s="126" t="s">
        <v>3291</v>
      </c>
      <c r="E155" s="128">
        <v>450000</v>
      </c>
      <c r="F155" s="126" t="s">
        <v>1814</v>
      </c>
      <c r="G155" s="126" t="s">
        <v>1043</v>
      </c>
      <c r="H155" s="129" t="b">
        <v>1</v>
      </c>
      <c r="I155" s="129">
        <v>1</v>
      </c>
      <c r="J155" s="130">
        <v>0</v>
      </c>
      <c r="K155" s="129">
        <v>0</v>
      </c>
      <c r="L155" t="e">
        <f>VLOOKUP(A155,Sheet3!$A$1:$A$1020,1,0)</f>
        <v>#N/A</v>
      </c>
      <c r="M155" t="str">
        <f>VLOOKUP(B155,Table3[[#All],[AssetCode]:[New Code]],3,0)</f>
        <v>x</v>
      </c>
    </row>
    <row r="156" spans="1:13" ht="16.8" customHeight="1">
      <c r="A156" s="126" t="s">
        <v>3292</v>
      </c>
      <c r="B156" s="126" t="s">
        <v>903</v>
      </c>
      <c r="C156" s="127">
        <v>38972</v>
      </c>
      <c r="D156" s="126" t="s">
        <v>3293</v>
      </c>
      <c r="E156" s="128">
        <v>1200000</v>
      </c>
      <c r="F156" s="126" t="s">
        <v>1814</v>
      </c>
      <c r="G156" s="126" t="s">
        <v>1043</v>
      </c>
      <c r="H156" s="129" t="b">
        <v>1</v>
      </c>
      <c r="I156" s="129">
        <v>1</v>
      </c>
      <c r="J156" s="130">
        <v>0</v>
      </c>
      <c r="K156" s="129">
        <v>0</v>
      </c>
      <c r="L156" t="e">
        <f>VLOOKUP(A156,Sheet3!$A$1:$A$1020,1,0)</f>
        <v>#N/A</v>
      </c>
      <c r="M156" t="str">
        <f>VLOOKUP(B156,Table3[[#All],[AssetCode]:[New Code]],3,0)</f>
        <v>x</v>
      </c>
    </row>
    <row r="157" spans="1:13" ht="16.8" customHeight="1">
      <c r="A157" s="126" t="s">
        <v>3294</v>
      </c>
      <c r="B157" s="126" t="s">
        <v>760</v>
      </c>
      <c r="C157" s="127">
        <v>38805</v>
      </c>
      <c r="D157" s="126" t="s">
        <v>3295</v>
      </c>
      <c r="E157" s="128">
        <v>350000</v>
      </c>
      <c r="F157" s="126" t="s">
        <v>1043</v>
      </c>
      <c r="G157" s="126" t="s">
        <v>1043</v>
      </c>
      <c r="H157" s="129" t="b">
        <v>1</v>
      </c>
      <c r="I157" s="129">
        <v>1</v>
      </c>
      <c r="J157" s="130">
        <v>0</v>
      </c>
      <c r="K157" s="129">
        <v>0</v>
      </c>
      <c r="L157" t="e">
        <f>VLOOKUP(A157,Sheet3!$A$1:$A$1020,1,0)</f>
        <v>#N/A</v>
      </c>
      <c r="M157" t="str">
        <f>VLOOKUP(B157,Table3[[#All],[AssetCode]:[New Code]],3,0)</f>
        <v>x</v>
      </c>
    </row>
    <row r="158" spans="1:13" ht="16.8" customHeight="1">
      <c r="A158" s="126" t="s">
        <v>1822</v>
      </c>
      <c r="B158" s="126" t="s">
        <v>905</v>
      </c>
      <c r="C158" s="127">
        <v>39000</v>
      </c>
      <c r="D158" s="126" t="s">
        <v>1823</v>
      </c>
      <c r="E158" s="128">
        <v>8000000</v>
      </c>
      <c r="F158" s="126" t="s">
        <v>1824</v>
      </c>
      <c r="G158" s="126" t="s">
        <v>1043</v>
      </c>
      <c r="H158" s="129" t="b">
        <v>1</v>
      </c>
      <c r="I158" s="129">
        <v>1</v>
      </c>
      <c r="J158" s="130">
        <v>0</v>
      </c>
      <c r="K158" s="129">
        <v>0</v>
      </c>
      <c r="L158" t="str">
        <f>VLOOKUP(A158,Sheet3!$A$1:$A$1020,1,0)</f>
        <v>EQ0396-1</v>
      </c>
      <c r="M158">
        <f>VLOOKUP(B158,Table3[[#All],[AssetCode]:[New Code]],3,0)</f>
        <v>1514</v>
      </c>
    </row>
    <row r="159" spans="1:13" ht="16.8" customHeight="1">
      <c r="A159" s="126" t="s">
        <v>2412</v>
      </c>
      <c r="B159" s="126" t="s">
        <v>682</v>
      </c>
      <c r="C159" s="127">
        <v>38968</v>
      </c>
      <c r="D159" s="126" t="s">
        <v>2413</v>
      </c>
      <c r="E159" s="128">
        <v>2355000</v>
      </c>
      <c r="F159" s="126" t="s">
        <v>1562</v>
      </c>
      <c r="G159" s="126" t="s">
        <v>1043</v>
      </c>
      <c r="H159" s="129" t="b">
        <v>1</v>
      </c>
      <c r="I159" s="129">
        <v>1</v>
      </c>
      <c r="J159" s="130">
        <v>0</v>
      </c>
      <c r="K159" s="129">
        <v>0</v>
      </c>
      <c r="L159" t="str">
        <f>VLOOKUP(A159,Sheet3!$A$1:$A$1020,1,0)</f>
        <v>EQ0397-1</v>
      </c>
      <c r="M159" t="str">
        <f>VLOOKUP(B159,Table3[[#All],[AssetCode]:[New Code]],3,0)</f>
        <v>0104</v>
      </c>
    </row>
    <row r="160" spans="1:13" ht="16.8" customHeight="1">
      <c r="A160" s="126" t="s">
        <v>1722</v>
      </c>
      <c r="B160" s="126" t="s">
        <v>680</v>
      </c>
      <c r="C160" s="127">
        <v>39002</v>
      </c>
      <c r="D160" s="126" t="s">
        <v>1723</v>
      </c>
      <c r="E160" s="128">
        <v>10558000</v>
      </c>
      <c r="F160" s="126" t="s">
        <v>1562</v>
      </c>
      <c r="G160" s="126" t="s">
        <v>1043</v>
      </c>
      <c r="H160" s="129" t="b">
        <v>1</v>
      </c>
      <c r="I160" s="129">
        <v>1</v>
      </c>
      <c r="J160" s="130">
        <v>0</v>
      </c>
      <c r="K160" s="129">
        <v>0</v>
      </c>
      <c r="L160" t="str">
        <f>VLOOKUP(A160,Sheet3!$A$1:$A$1020,1,0)</f>
        <v>EQ0398-1</v>
      </c>
      <c r="M160" t="str">
        <f>VLOOKUP(B160,Table3[[#All],[AssetCode]:[New Code]],3,0)</f>
        <v>01</v>
      </c>
    </row>
    <row r="161" spans="1:13" ht="16.8" customHeight="1">
      <c r="A161" s="126" t="s">
        <v>3296</v>
      </c>
      <c r="B161" s="126" t="s">
        <v>909</v>
      </c>
      <c r="C161" s="127">
        <v>39021</v>
      </c>
      <c r="D161" s="126" t="s">
        <v>3297</v>
      </c>
      <c r="E161" s="128">
        <v>350000</v>
      </c>
      <c r="F161" s="126" t="s">
        <v>3298</v>
      </c>
      <c r="G161" s="126" t="s">
        <v>1043</v>
      </c>
      <c r="H161" s="129" t="b">
        <v>1</v>
      </c>
      <c r="I161" s="129">
        <v>2</v>
      </c>
      <c r="J161" s="130">
        <v>0</v>
      </c>
      <c r="K161" s="129">
        <v>0</v>
      </c>
      <c r="L161" t="e">
        <f>VLOOKUP(A161,Sheet3!$A$1:$A$1020,1,0)</f>
        <v>#N/A</v>
      </c>
      <c r="M161" t="str">
        <f>VLOOKUP(B161,Table3[[#All],[AssetCode]:[New Code]],3,0)</f>
        <v>x</v>
      </c>
    </row>
    <row r="162" spans="1:13" ht="16.8" customHeight="1">
      <c r="A162" s="126" t="s">
        <v>3299</v>
      </c>
      <c r="B162" s="126" t="s">
        <v>907</v>
      </c>
      <c r="C162" s="127">
        <v>39021</v>
      </c>
      <c r="D162" s="126" t="s">
        <v>3300</v>
      </c>
      <c r="E162" s="128">
        <v>170000</v>
      </c>
      <c r="F162" s="126" t="s">
        <v>3298</v>
      </c>
      <c r="G162" s="126" t="s">
        <v>1043</v>
      </c>
      <c r="H162" s="129" t="b">
        <v>1</v>
      </c>
      <c r="I162" s="129">
        <v>5</v>
      </c>
      <c r="J162" s="130">
        <v>0</v>
      </c>
      <c r="K162" s="129">
        <v>0</v>
      </c>
      <c r="L162" t="e">
        <f>VLOOKUP(A162,Sheet3!$A$1:$A$1020,1,0)</f>
        <v>#N/A</v>
      </c>
      <c r="M162" t="str">
        <f>VLOOKUP(B162,Table3[[#All],[AssetCode]:[New Code]],3,0)</f>
        <v>x</v>
      </c>
    </row>
    <row r="163" spans="1:13" ht="16.8" customHeight="1">
      <c r="A163" s="126" t="s">
        <v>3301</v>
      </c>
      <c r="B163" s="126" t="s">
        <v>853</v>
      </c>
      <c r="C163" s="127">
        <v>38961</v>
      </c>
      <c r="D163" s="126" t="s">
        <v>3302</v>
      </c>
      <c r="E163" s="128">
        <v>7440000</v>
      </c>
      <c r="F163" s="126" t="s">
        <v>3303</v>
      </c>
      <c r="G163" s="126" t="s">
        <v>1043</v>
      </c>
      <c r="H163" s="129" t="b">
        <v>1</v>
      </c>
      <c r="I163" s="129">
        <v>1</v>
      </c>
      <c r="J163" s="130">
        <v>0</v>
      </c>
      <c r="K163" s="129">
        <v>0</v>
      </c>
      <c r="L163" t="e">
        <f>VLOOKUP(A163,Sheet3!$A$1:$A$1020,1,0)</f>
        <v>#N/A</v>
      </c>
      <c r="M163" t="str">
        <f>VLOOKUP(B163,Table3[[#All],[AssetCode]:[New Code]],3,0)</f>
        <v>x</v>
      </c>
    </row>
    <row r="164" spans="1:13" ht="16.8" customHeight="1">
      <c r="A164" s="126" t="s">
        <v>2015</v>
      </c>
      <c r="B164" s="126" t="s">
        <v>847</v>
      </c>
      <c r="C164" s="127">
        <v>38951</v>
      </c>
      <c r="D164" s="126" t="s">
        <v>2016</v>
      </c>
      <c r="E164" s="128">
        <v>4000000</v>
      </c>
      <c r="F164" s="126" t="s">
        <v>1852</v>
      </c>
      <c r="G164" s="126" t="s">
        <v>1970</v>
      </c>
      <c r="H164" s="129" t="b">
        <v>1</v>
      </c>
      <c r="I164" s="129">
        <v>1</v>
      </c>
      <c r="J164" s="130">
        <v>0</v>
      </c>
      <c r="K164" s="129">
        <v>0</v>
      </c>
      <c r="L164" t="str">
        <f>VLOOKUP(A164,Sheet3!$A$1:$A$1020,1,0)</f>
        <v>EQ0403-1</v>
      </c>
      <c r="M164">
        <f>VLOOKUP(B164,Table3[[#All],[AssetCode]:[New Code]],3,0)</f>
        <v>1301</v>
      </c>
    </row>
    <row r="165" spans="1:13" ht="16.8" customHeight="1">
      <c r="A165" s="126" t="s">
        <v>1047</v>
      </c>
      <c r="B165" s="126" t="s">
        <v>672</v>
      </c>
      <c r="C165" s="127">
        <v>38805</v>
      </c>
      <c r="D165" s="126" t="s">
        <v>1045</v>
      </c>
      <c r="E165" s="128">
        <v>3400000</v>
      </c>
      <c r="F165" s="126" t="s">
        <v>1046</v>
      </c>
      <c r="G165" s="126" t="s">
        <v>1043</v>
      </c>
      <c r="H165" s="129" t="b">
        <v>1</v>
      </c>
      <c r="I165" s="129">
        <v>2</v>
      </c>
      <c r="J165" s="130">
        <v>0</v>
      </c>
      <c r="K165" s="129">
        <v>0</v>
      </c>
      <c r="L165" t="str">
        <f>VLOOKUP(A165,Sheet3!$A$1:$A$1020,1,0)</f>
        <v>EQ0404-1</v>
      </c>
      <c r="M165">
        <f>VLOOKUP(B165,Table3[[#All],[AssetCode]:[New Code]],3,0)</f>
        <v>18</v>
      </c>
    </row>
    <row r="166" spans="1:13" ht="16.8" customHeight="1">
      <c r="A166" s="126" t="s">
        <v>1048</v>
      </c>
      <c r="B166" s="126" t="s">
        <v>672</v>
      </c>
      <c r="C166" s="127">
        <v>38834</v>
      </c>
      <c r="D166" s="126" t="s">
        <v>1045</v>
      </c>
      <c r="E166" s="128">
        <v>3400000</v>
      </c>
      <c r="F166" s="126" t="s">
        <v>1046</v>
      </c>
      <c r="G166" s="126" t="s">
        <v>1043</v>
      </c>
      <c r="H166" s="129" t="b">
        <v>1</v>
      </c>
      <c r="I166" s="129">
        <v>2</v>
      </c>
      <c r="J166" s="130">
        <v>0</v>
      </c>
      <c r="K166" s="129">
        <v>0</v>
      </c>
      <c r="L166" t="str">
        <f>VLOOKUP(A166,Sheet3!$A$1:$A$1020,1,0)</f>
        <v>EQ0406-1</v>
      </c>
      <c r="M166">
        <f>VLOOKUP(B166,Table3[[#All],[AssetCode]:[New Code]],3,0)</f>
        <v>18</v>
      </c>
    </row>
    <row r="167" spans="1:13" ht="16.8" customHeight="1">
      <c r="A167" s="126" t="s">
        <v>3076</v>
      </c>
      <c r="B167" s="126" t="s">
        <v>704</v>
      </c>
      <c r="C167" s="127">
        <v>39038</v>
      </c>
      <c r="D167" s="126" t="s">
        <v>3077</v>
      </c>
      <c r="E167" s="128">
        <v>307238</v>
      </c>
      <c r="F167" s="126" t="s">
        <v>1562</v>
      </c>
      <c r="G167" s="126" t="s">
        <v>1043</v>
      </c>
      <c r="H167" s="129" t="b">
        <v>1</v>
      </c>
      <c r="I167" s="129">
        <v>1</v>
      </c>
      <c r="J167" s="130">
        <v>0</v>
      </c>
      <c r="K167" s="129">
        <v>0</v>
      </c>
      <c r="L167" t="str">
        <f>VLOOKUP(A167,Sheet3!$A$1:$A$1020,1,0)</f>
        <v>EQ0408-1</v>
      </c>
      <c r="M167">
        <f>VLOOKUP(B167,Table3[[#All],[AssetCode]:[New Code]],3,0)</f>
        <v>18</v>
      </c>
    </row>
    <row r="168" spans="1:13" ht="16.8" customHeight="1">
      <c r="A168" s="126" t="s">
        <v>3030</v>
      </c>
      <c r="B168" s="126" t="s">
        <v>717</v>
      </c>
      <c r="C168" s="127">
        <v>39071</v>
      </c>
      <c r="D168" s="126" t="s">
        <v>3031</v>
      </c>
      <c r="E168" s="128">
        <v>430000</v>
      </c>
      <c r="F168" s="126" t="s">
        <v>3032</v>
      </c>
      <c r="G168" s="126" t="s">
        <v>2938</v>
      </c>
      <c r="H168" s="129" t="b">
        <v>1</v>
      </c>
      <c r="I168" s="129">
        <v>10</v>
      </c>
      <c r="J168" s="130">
        <v>0</v>
      </c>
      <c r="K168" s="129">
        <v>0</v>
      </c>
      <c r="L168" t="str">
        <f>VLOOKUP(A168,Sheet3!$A$1:$A$1020,1,0)</f>
        <v>EQ0409-1</v>
      </c>
      <c r="M168" t="str">
        <f>VLOOKUP(B168,Table3[[#All],[AssetCode]:[New Code]],3,0)</f>
        <v>0406</v>
      </c>
    </row>
    <row r="169" spans="1:13" ht="16.8" customHeight="1">
      <c r="A169" s="126" t="s">
        <v>3304</v>
      </c>
      <c r="B169" s="126" t="s">
        <v>855</v>
      </c>
      <c r="C169" s="127">
        <v>39070</v>
      </c>
      <c r="D169" s="126" t="s">
        <v>3305</v>
      </c>
      <c r="E169" s="128">
        <v>2800000</v>
      </c>
      <c r="F169" s="126" t="s">
        <v>1957</v>
      </c>
      <c r="G169" s="126" t="s">
        <v>1043</v>
      </c>
      <c r="H169" s="129" t="b">
        <v>1</v>
      </c>
      <c r="I169" s="129">
        <v>1</v>
      </c>
      <c r="J169" s="130">
        <v>0</v>
      </c>
      <c r="K169" s="129">
        <v>0</v>
      </c>
      <c r="L169" t="e">
        <f>VLOOKUP(A169,Sheet3!$A$1:$A$1020,1,0)</f>
        <v>#N/A</v>
      </c>
      <c r="M169" t="str">
        <f>VLOOKUP(B169,Table3[[#All],[AssetCode]:[New Code]],3,0)</f>
        <v>x</v>
      </c>
    </row>
    <row r="170" spans="1:13" ht="16.8" customHeight="1">
      <c r="A170" s="126" t="s">
        <v>3306</v>
      </c>
      <c r="B170" s="126" t="s">
        <v>855</v>
      </c>
      <c r="C170" s="127">
        <v>39070</v>
      </c>
      <c r="D170" s="126" t="s">
        <v>3307</v>
      </c>
      <c r="E170" s="128">
        <v>2250000</v>
      </c>
      <c r="F170" s="126" t="s">
        <v>1957</v>
      </c>
      <c r="G170" s="126" t="s">
        <v>1043</v>
      </c>
      <c r="H170" s="129" t="b">
        <v>1</v>
      </c>
      <c r="I170" s="129">
        <v>2</v>
      </c>
      <c r="J170" s="130">
        <v>0</v>
      </c>
      <c r="K170" s="129">
        <v>0</v>
      </c>
      <c r="L170" t="e">
        <f>VLOOKUP(A170,Sheet3!$A$1:$A$1020,1,0)</f>
        <v>#N/A</v>
      </c>
      <c r="M170" t="str">
        <f>VLOOKUP(B170,Table3[[#All],[AssetCode]:[New Code]],3,0)</f>
        <v>x</v>
      </c>
    </row>
    <row r="171" spans="1:13" ht="16.8" customHeight="1">
      <c r="A171" s="126" t="s">
        <v>3308</v>
      </c>
      <c r="B171" s="126" t="s">
        <v>731</v>
      </c>
      <c r="C171" s="127">
        <v>39063</v>
      </c>
      <c r="D171" s="126" t="s">
        <v>3309</v>
      </c>
      <c r="E171" s="128">
        <v>5000000</v>
      </c>
      <c r="F171" s="126" t="s">
        <v>1957</v>
      </c>
      <c r="G171" s="126" t="s">
        <v>1043</v>
      </c>
      <c r="H171" s="129" t="b">
        <v>1</v>
      </c>
      <c r="I171" s="129">
        <v>1</v>
      </c>
      <c r="J171" s="130">
        <v>0</v>
      </c>
      <c r="K171" s="129">
        <v>0</v>
      </c>
      <c r="L171" t="e">
        <f>VLOOKUP(A171,Sheet3!$A$1:$A$1020,1,0)</f>
        <v>#N/A</v>
      </c>
      <c r="M171" t="str">
        <f>VLOOKUP(B171,Table3[[#All],[AssetCode]:[New Code]],3,0)</f>
        <v>x</v>
      </c>
    </row>
    <row r="172" spans="1:13" ht="16.8" customHeight="1">
      <c r="A172" s="126" t="s">
        <v>2600</v>
      </c>
      <c r="B172" s="126" t="s">
        <v>880</v>
      </c>
      <c r="C172" s="127">
        <v>39078</v>
      </c>
      <c r="D172" s="126" t="s">
        <v>2601</v>
      </c>
      <c r="E172" s="128">
        <v>1497300</v>
      </c>
      <c r="F172" s="126" t="s">
        <v>1562</v>
      </c>
      <c r="G172" s="126" t="s">
        <v>1043</v>
      </c>
      <c r="H172" s="129" t="b">
        <v>1</v>
      </c>
      <c r="I172" s="129">
        <v>1</v>
      </c>
      <c r="J172" s="130">
        <v>0</v>
      </c>
      <c r="K172" s="129">
        <v>0</v>
      </c>
      <c r="L172" t="str">
        <f>VLOOKUP(A172,Sheet3!$A$1:$A$1020,1,0)</f>
        <v>EQ0412-1</v>
      </c>
      <c r="M172" t="str">
        <f>VLOOKUP(B172,Table3[[#All],[AssetCode]:[New Code]],3,0)</f>
        <v>0601</v>
      </c>
    </row>
    <row r="173" spans="1:13" ht="16.8" customHeight="1">
      <c r="A173" s="126" t="s">
        <v>2160</v>
      </c>
      <c r="B173" s="126" t="s">
        <v>681</v>
      </c>
      <c r="C173" s="127">
        <v>39071</v>
      </c>
      <c r="D173" s="126" t="s">
        <v>2161</v>
      </c>
      <c r="E173" s="128">
        <v>3220000</v>
      </c>
      <c r="F173" s="126" t="s">
        <v>1562</v>
      </c>
      <c r="G173" s="126" t="s">
        <v>1043</v>
      </c>
      <c r="H173" s="129" t="b">
        <v>1</v>
      </c>
      <c r="I173" s="129">
        <v>1</v>
      </c>
      <c r="J173" s="130">
        <v>0</v>
      </c>
      <c r="K173" s="129">
        <v>0</v>
      </c>
      <c r="L173" t="str">
        <f>VLOOKUP(A173,Sheet3!$A$1:$A$1020,1,0)</f>
        <v>EQ0413-1</v>
      </c>
      <c r="M173" t="str">
        <f>VLOOKUP(B173,Table3[[#All],[AssetCode]:[New Code]],3,0)</f>
        <v>0103</v>
      </c>
    </row>
    <row r="174" spans="1:13" ht="16.8" customHeight="1">
      <c r="A174" s="126" t="s">
        <v>2483</v>
      </c>
      <c r="B174" s="126" t="s">
        <v>889</v>
      </c>
      <c r="C174" s="127">
        <v>39120</v>
      </c>
      <c r="D174" s="126" t="s">
        <v>2484</v>
      </c>
      <c r="E174" s="128">
        <v>1904762</v>
      </c>
      <c r="F174" s="126" t="s">
        <v>2485</v>
      </c>
      <c r="G174" s="126" t="s">
        <v>3310</v>
      </c>
      <c r="H174" s="129" t="b">
        <v>1</v>
      </c>
      <c r="I174" s="129">
        <v>1</v>
      </c>
      <c r="J174" s="130">
        <v>0</v>
      </c>
      <c r="K174" s="129">
        <v>0</v>
      </c>
      <c r="L174" t="str">
        <f>VLOOKUP(A174,Sheet3!$A$1:$A$1020,1,0)</f>
        <v>EQ0422-1</v>
      </c>
      <c r="M174" t="str">
        <f>VLOOKUP(B174,Table3[[#All],[AssetCode]:[New Code]],3,0)</f>
        <v>0710</v>
      </c>
    </row>
    <row r="175" spans="1:13" ht="16.8" customHeight="1">
      <c r="A175" s="126" t="s">
        <v>2486</v>
      </c>
      <c r="B175" s="126" t="s">
        <v>889</v>
      </c>
      <c r="C175" s="127">
        <v>39120</v>
      </c>
      <c r="D175" s="126" t="s">
        <v>2484</v>
      </c>
      <c r="E175" s="128">
        <v>1904762</v>
      </c>
      <c r="F175" s="126" t="s">
        <v>2485</v>
      </c>
      <c r="G175" s="126" t="s">
        <v>3310</v>
      </c>
      <c r="H175" s="129" t="b">
        <v>1</v>
      </c>
      <c r="I175" s="129">
        <v>1</v>
      </c>
      <c r="J175" s="130">
        <v>0</v>
      </c>
      <c r="K175" s="129">
        <v>0</v>
      </c>
      <c r="L175" t="str">
        <f>VLOOKUP(A175,Sheet3!$A$1:$A$1020,1,0)</f>
        <v>EQ0422-2</v>
      </c>
      <c r="M175" t="str">
        <f>VLOOKUP(B175,Table3[[#All],[AssetCode]:[New Code]],3,0)</f>
        <v>0710</v>
      </c>
    </row>
    <row r="176" spans="1:13" ht="16.8" customHeight="1">
      <c r="A176" s="126" t="s">
        <v>1301</v>
      </c>
      <c r="B176" s="126" t="s">
        <v>925</v>
      </c>
      <c r="C176" s="127">
        <v>39112</v>
      </c>
      <c r="D176" s="126" t="s">
        <v>1302</v>
      </c>
      <c r="E176" s="128">
        <v>17550000</v>
      </c>
      <c r="F176" s="126" t="s">
        <v>1271</v>
      </c>
      <c r="G176" s="126" t="s">
        <v>1043</v>
      </c>
      <c r="H176" s="129" t="b">
        <v>1</v>
      </c>
      <c r="I176" s="129">
        <v>1</v>
      </c>
      <c r="J176" s="130">
        <v>0</v>
      </c>
      <c r="K176" s="129">
        <v>0</v>
      </c>
      <c r="L176" t="str">
        <f>VLOOKUP(A176,Sheet3!$A$1:$A$1020,1,0)</f>
        <v>EQ0423-1</v>
      </c>
      <c r="M176" t="str">
        <f>VLOOKUP(B176,Table3[[#All],[AssetCode]:[New Code]],3,0)</f>
        <v>0101</v>
      </c>
    </row>
    <row r="177" spans="1:13" ht="16.8" customHeight="1">
      <c r="A177" s="126" t="s">
        <v>1303</v>
      </c>
      <c r="B177" s="126" t="s">
        <v>925</v>
      </c>
      <c r="C177" s="127">
        <v>39112</v>
      </c>
      <c r="D177" s="126" t="s">
        <v>1302</v>
      </c>
      <c r="E177" s="128">
        <v>17550000</v>
      </c>
      <c r="F177" s="126" t="s">
        <v>1271</v>
      </c>
      <c r="G177" s="126" t="s">
        <v>1043</v>
      </c>
      <c r="H177" s="129" t="b">
        <v>1</v>
      </c>
      <c r="I177" s="129">
        <v>1</v>
      </c>
      <c r="J177" s="130">
        <v>0</v>
      </c>
      <c r="K177" s="129">
        <v>0</v>
      </c>
      <c r="L177" t="str">
        <f>VLOOKUP(A177,Sheet3!$A$1:$A$1020,1,0)</f>
        <v>EQ0424-1</v>
      </c>
      <c r="M177" t="str">
        <f>VLOOKUP(B177,Table3[[#All],[AssetCode]:[New Code]],3,0)</f>
        <v>0101</v>
      </c>
    </row>
    <row r="178" spans="1:13" ht="16.8" customHeight="1">
      <c r="A178" s="126" t="s">
        <v>1304</v>
      </c>
      <c r="B178" s="126" t="s">
        <v>925</v>
      </c>
      <c r="C178" s="127">
        <v>39112</v>
      </c>
      <c r="D178" s="126" t="s">
        <v>1302</v>
      </c>
      <c r="E178" s="128">
        <v>17550000</v>
      </c>
      <c r="F178" s="126" t="s">
        <v>1271</v>
      </c>
      <c r="G178" s="126" t="s">
        <v>1043</v>
      </c>
      <c r="H178" s="129" t="b">
        <v>1</v>
      </c>
      <c r="I178" s="129">
        <v>1</v>
      </c>
      <c r="J178" s="130">
        <v>0</v>
      </c>
      <c r="K178" s="129">
        <v>0</v>
      </c>
      <c r="L178" t="str">
        <f>VLOOKUP(A178,Sheet3!$A$1:$A$1020,1,0)</f>
        <v>EQ0425-1</v>
      </c>
      <c r="M178" t="str">
        <f>VLOOKUP(B178,Table3[[#All],[AssetCode]:[New Code]],3,0)</f>
        <v>0101</v>
      </c>
    </row>
    <row r="179" spans="1:13" ht="16.8" customHeight="1">
      <c r="A179" s="126" t="s">
        <v>1305</v>
      </c>
      <c r="B179" s="126" t="s">
        <v>925</v>
      </c>
      <c r="C179" s="127">
        <v>39112</v>
      </c>
      <c r="D179" s="126" t="s">
        <v>1302</v>
      </c>
      <c r="E179" s="128">
        <v>17550000</v>
      </c>
      <c r="F179" s="126" t="s">
        <v>1271</v>
      </c>
      <c r="G179" s="126" t="s">
        <v>1043</v>
      </c>
      <c r="H179" s="129" t="b">
        <v>1</v>
      </c>
      <c r="I179" s="129">
        <v>1</v>
      </c>
      <c r="J179" s="130">
        <v>0</v>
      </c>
      <c r="K179" s="129">
        <v>0</v>
      </c>
      <c r="L179" t="str">
        <f>VLOOKUP(A179,Sheet3!$A$1:$A$1020,1,0)</f>
        <v>EQ0426-1</v>
      </c>
      <c r="M179" t="str">
        <f>VLOOKUP(B179,Table3[[#All],[AssetCode]:[New Code]],3,0)</f>
        <v>0101</v>
      </c>
    </row>
    <row r="180" spans="1:13" ht="16.8" customHeight="1">
      <c r="A180" s="126" t="s">
        <v>1560</v>
      </c>
      <c r="B180" s="126" t="s">
        <v>680</v>
      </c>
      <c r="C180" s="127">
        <v>39120</v>
      </c>
      <c r="D180" s="126" t="s">
        <v>1561</v>
      </c>
      <c r="E180" s="128">
        <v>12640000</v>
      </c>
      <c r="F180" s="126" t="s">
        <v>1562</v>
      </c>
      <c r="G180" s="126" t="s">
        <v>1043</v>
      </c>
      <c r="H180" s="129" t="b">
        <v>0</v>
      </c>
      <c r="I180" s="129">
        <v>1</v>
      </c>
      <c r="J180" s="130">
        <v>0</v>
      </c>
      <c r="K180" s="129">
        <v>0</v>
      </c>
      <c r="L180" t="str">
        <f>VLOOKUP(A180,Sheet3!$A$1:$A$1020,1,0)</f>
        <v>EQ0428-1</v>
      </c>
      <c r="M180" t="str">
        <f>VLOOKUP(B180,Table3[[#All],[AssetCode]:[New Code]],3,0)</f>
        <v>01</v>
      </c>
    </row>
    <row r="181" spans="1:13" ht="16.8" customHeight="1">
      <c r="A181" s="126" t="s">
        <v>1563</v>
      </c>
      <c r="B181" s="126" t="s">
        <v>680</v>
      </c>
      <c r="C181" s="127">
        <v>39120</v>
      </c>
      <c r="D181" s="126" t="s">
        <v>1564</v>
      </c>
      <c r="E181" s="128">
        <v>12640000</v>
      </c>
      <c r="F181" s="126" t="s">
        <v>1562</v>
      </c>
      <c r="G181" s="126" t="s">
        <v>1043</v>
      </c>
      <c r="H181" s="129" t="b">
        <v>1</v>
      </c>
      <c r="I181" s="129">
        <v>1</v>
      </c>
      <c r="J181" s="130">
        <v>0</v>
      </c>
      <c r="K181" s="129">
        <v>0</v>
      </c>
      <c r="L181" t="str">
        <f>VLOOKUP(A181,Sheet3!$A$1:$A$1020,1,0)</f>
        <v>EQ0429-1</v>
      </c>
      <c r="M181" t="str">
        <f>VLOOKUP(B181,Table3[[#All],[AssetCode]:[New Code]],3,0)</f>
        <v>01</v>
      </c>
    </row>
    <row r="182" spans="1:13" ht="16.8" customHeight="1">
      <c r="A182" s="126" t="s">
        <v>3311</v>
      </c>
      <c r="B182" s="126" t="s">
        <v>913</v>
      </c>
      <c r="C182" s="127">
        <v>39122</v>
      </c>
      <c r="D182" s="126" t="s">
        <v>3312</v>
      </c>
      <c r="E182" s="128">
        <v>1600000</v>
      </c>
      <c r="F182" s="126" t="s">
        <v>3298</v>
      </c>
      <c r="G182" s="126" t="s">
        <v>1043</v>
      </c>
      <c r="H182" s="129" t="b">
        <v>1</v>
      </c>
      <c r="I182" s="129">
        <v>2</v>
      </c>
      <c r="J182" s="130">
        <v>0</v>
      </c>
      <c r="K182" s="129">
        <v>0</v>
      </c>
      <c r="L182" t="e">
        <f>VLOOKUP(A182,Sheet3!$A$1:$A$1020,1,0)</f>
        <v>#N/A</v>
      </c>
      <c r="M182" t="str">
        <f>VLOOKUP(B182,Table3[[#All],[AssetCode]:[New Code]],3,0)</f>
        <v>x</v>
      </c>
    </row>
    <row r="183" spans="1:13" ht="16.8" customHeight="1">
      <c r="A183" s="126" t="s">
        <v>1565</v>
      </c>
      <c r="B183" s="126" t="s">
        <v>680</v>
      </c>
      <c r="C183" s="127">
        <v>39120</v>
      </c>
      <c r="D183" s="126" t="s">
        <v>1566</v>
      </c>
      <c r="E183" s="128">
        <v>12640000</v>
      </c>
      <c r="F183" s="126" t="s">
        <v>1562</v>
      </c>
      <c r="G183" s="126" t="s">
        <v>1043</v>
      </c>
      <c r="H183" s="129" t="b">
        <v>1</v>
      </c>
      <c r="I183" s="129">
        <v>1</v>
      </c>
      <c r="J183" s="130">
        <v>0</v>
      </c>
      <c r="K183" s="129">
        <v>0</v>
      </c>
      <c r="L183" t="str">
        <f>VLOOKUP(A183,Sheet3!$A$1:$A$1020,1,0)</f>
        <v>EQ0435-1</v>
      </c>
      <c r="M183" t="str">
        <f>VLOOKUP(B183,Table3[[#All],[AssetCode]:[New Code]],3,0)</f>
        <v>01</v>
      </c>
    </row>
    <row r="184" spans="1:13" ht="16.8" customHeight="1">
      <c r="A184" s="126" t="s">
        <v>1567</v>
      </c>
      <c r="B184" s="126" t="s">
        <v>680</v>
      </c>
      <c r="C184" s="127">
        <v>39120</v>
      </c>
      <c r="D184" s="126" t="s">
        <v>1566</v>
      </c>
      <c r="E184" s="128">
        <v>12640000</v>
      </c>
      <c r="F184" s="126" t="s">
        <v>1562</v>
      </c>
      <c r="G184" s="126" t="s">
        <v>1043</v>
      </c>
      <c r="H184" s="129" t="b">
        <v>1</v>
      </c>
      <c r="I184" s="129">
        <v>1</v>
      </c>
      <c r="J184" s="130">
        <v>0</v>
      </c>
      <c r="K184" s="129">
        <v>0</v>
      </c>
      <c r="L184" t="str">
        <f>VLOOKUP(A184,Sheet3!$A$1:$A$1020,1,0)</f>
        <v>EQ0436-1</v>
      </c>
      <c r="M184" t="str">
        <f>VLOOKUP(B184,Table3[[#All],[AssetCode]:[New Code]],3,0)</f>
        <v>01</v>
      </c>
    </row>
    <row r="185" spans="1:13" ht="16.8" customHeight="1">
      <c r="A185" s="126" t="s">
        <v>2558</v>
      </c>
      <c r="B185" s="126" t="s">
        <v>691</v>
      </c>
      <c r="C185" s="127">
        <v>39143</v>
      </c>
      <c r="D185" s="126" t="s">
        <v>2559</v>
      </c>
      <c r="E185" s="128">
        <v>1606000</v>
      </c>
      <c r="F185" s="126" t="s">
        <v>2560</v>
      </c>
      <c r="G185" s="126" t="s">
        <v>1043</v>
      </c>
      <c r="H185" s="129" t="b">
        <v>1</v>
      </c>
      <c r="I185" s="129">
        <v>1</v>
      </c>
      <c r="J185" s="130">
        <v>0</v>
      </c>
      <c r="K185" s="129">
        <v>0</v>
      </c>
      <c r="L185" t="str">
        <f>VLOOKUP(A185,Sheet3!$A$1:$A$1020,1,0)</f>
        <v>EQ0437-1</v>
      </c>
      <c r="M185" t="str">
        <f>VLOOKUP(B185,Table3[[#All],[AssetCode]:[New Code]],3,0)</f>
        <v>0105</v>
      </c>
    </row>
    <row r="186" spans="1:13" ht="16.8" customHeight="1">
      <c r="A186" s="126" t="s">
        <v>1820</v>
      </c>
      <c r="B186" s="126" t="s">
        <v>680</v>
      </c>
      <c r="C186" s="127">
        <v>39143</v>
      </c>
      <c r="D186" s="126" t="s">
        <v>1821</v>
      </c>
      <c r="E186" s="128">
        <v>8100554</v>
      </c>
      <c r="F186" s="126" t="s">
        <v>1271</v>
      </c>
      <c r="G186" s="126" t="s">
        <v>1043</v>
      </c>
      <c r="H186" s="129" t="b">
        <v>1</v>
      </c>
      <c r="I186" s="129">
        <v>1</v>
      </c>
      <c r="J186" s="130">
        <v>0</v>
      </c>
      <c r="K186" s="129">
        <v>0</v>
      </c>
      <c r="L186" t="str">
        <f>VLOOKUP(A186,Sheet3!$A$1:$A$1020,1,0)</f>
        <v>EQ0438-1</v>
      </c>
      <c r="M186" t="str">
        <f>VLOOKUP(B186,Table3[[#All],[AssetCode]:[New Code]],3,0)</f>
        <v>01</v>
      </c>
    </row>
    <row r="187" spans="1:13" ht="16.8" customHeight="1">
      <c r="A187" s="126" t="s">
        <v>2487</v>
      </c>
      <c r="B187" s="126" t="s">
        <v>889</v>
      </c>
      <c r="C187" s="127">
        <v>39265</v>
      </c>
      <c r="D187" s="126" t="s">
        <v>2488</v>
      </c>
      <c r="E187" s="128">
        <v>1904762</v>
      </c>
      <c r="F187" s="126" t="s">
        <v>2489</v>
      </c>
      <c r="G187" s="126" t="s">
        <v>1043</v>
      </c>
      <c r="H187" s="129" t="b">
        <v>1</v>
      </c>
      <c r="I187" s="129">
        <v>2</v>
      </c>
      <c r="J187" s="130">
        <v>0</v>
      </c>
      <c r="K187" s="129">
        <v>0</v>
      </c>
      <c r="L187" t="str">
        <f>VLOOKUP(A187,Sheet3!$A$1:$A$1020,1,0)</f>
        <v>EQ0439-1</v>
      </c>
      <c r="M187" t="str">
        <f>VLOOKUP(B187,Table3[[#All],[AssetCode]:[New Code]],3,0)</f>
        <v>0710</v>
      </c>
    </row>
    <row r="188" spans="1:13" ht="16.8" customHeight="1">
      <c r="A188" s="126" t="s">
        <v>3313</v>
      </c>
      <c r="B188" s="126" t="s">
        <v>836</v>
      </c>
      <c r="C188" s="127">
        <v>39099</v>
      </c>
      <c r="D188" s="126" t="s">
        <v>3314</v>
      </c>
      <c r="E188" s="128">
        <v>1210000</v>
      </c>
      <c r="F188" s="126" t="s">
        <v>3315</v>
      </c>
      <c r="G188" s="126" t="s">
        <v>1043</v>
      </c>
      <c r="H188" s="129" t="b">
        <v>1</v>
      </c>
      <c r="I188" s="129">
        <v>3</v>
      </c>
      <c r="J188" s="130">
        <v>0</v>
      </c>
      <c r="K188" s="129">
        <v>0</v>
      </c>
      <c r="L188" t="e">
        <f>VLOOKUP(A188,Sheet3!$A$1:$A$1020,1,0)</f>
        <v>#N/A</v>
      </c>
      <c r="M188" t="str">
        <f>VLOOKUP(B188,Table3[[#All],[AssetCode]:[New Code]],3,0)</f>
        <v>x</v>
      </c>
    </row>
    <row r="189" spans="1:13" ht="16.8" customHeight="1">
      <c r="A189" s="126" t="s">
        <v>1949</v>
      </c>
      <c r="B189" s="126" t="s">
        <v>905</v>
      </c>
      <c r="C189" s="127">
        <v>39147</v>
      </c>
      <c r="D189" s="126" t="s">
        <v>1950</v>
      </c>
      <c r="E189" s="128">
        <v>5168952</v>
      </c>
      <c r="F189" s="126" t="s">
        <v>1951</v>
      </c>
      <c r="G189" s="126" t="s">
        <v>1043</v>
      </c>
      <c r="H189" s="129" t="b">
        <v>1</v>
      </c>
      <c r="I189" s="129">
        <v>1</v>
      </c>
      <c r="J189" s="130">
        <v>0</v>
      </c>
      <c r="K189" s="129">
        <v>0</v>
      </c>
      <c r="L189" t="str">
        <f>VLOOKUP(A189,Sheet3!$A$1:$A$1020,1,0)</f>
        <v>EQ0441-1</v>
      </c>
      <c r="M189">
        <f>VLOOKUP(B189,Table3[[#All],[AssetCode]:[New Code]],3,0)</f>
        <v>1514</v>
      </c>
    </row>
    <row r="190" spans="1:13" ht="16.8" customHeight="1">
      <c r="A190" s="126" t="s">
        <v>2391</v>
      </c>
      <c r="B190" s="126" t="s">
        <v>887</v>
      </c>
      <c r="C190" s="127">
        <v>39126</v>
      </c>
      <c r="D190" s="126" t="s">
        <v>2392</v>
      </c>
      <c r="E190" s="128">
        <v>2445399</v>
      </c>
      <c r="F190" s="126" t="s">
        <v>1382</v>
      </c>
      <c r="G190" s="126" t="s">
        <v>1043</v>
      </c>
      <c r="H190" s="129" t="b">
        <v>1</v>
      </c>
      <c r="I190" s="129">
        <v>2</v>
      </c>
      <c r="J190" s="130">
        <v>0</v>
      </c>
      <c r="K190" s="129">
        <v>0</v>
      </c>
      <c r="L190" t="str">
        <f>VLOOKUP(A190,Sheet3!$A$1:$A$1020,1,0)</f>
        <v>EQ0442-1</v>
      </c>
      <c r="M190" t="str">
        <f>VLOOKUP(B190,Table3[[#All],[AssetCode]:[New Code]],3,0)</f>
        <v>03</v>
      </c>
    </row>
    <row r="191" spans="1:13" ht="16.8" customHeight="1">
      <c r="A191" s="126" t="s">
        <v>1380</v>
      </c>
      <c r="B191" s="126" t="s">
        <v>887</v>
      </c>
      <c r="C191" s="127">
        <v>39126</v>
      </c>
      <c r="D191" s="126" t="s">
        <v>1381</v>
      </c>
      <c r="E191" s="128">
        <v>16782150</v>
      </c>
      <c r="F191" s="126" t="s">
        <v>1382</v>
      </c>
      <c r="G191" s="126" t="s">
        <v>1043</v>
      </c>
      <c r="H191" s="129" t="b">
        <v>1</v>
      </c>
      <c r="I191" s="129">
        <v>2</v>
      </c>
      <c r="J191" s="130">
        <v>0</v>
      </c>
      <c r="K191" s="129">
        <v>0</v>
      </c>
      <c r="L191" t="str">
        <f>VLOOKUP(A191,Sheet3!$A$1:$A$1020,1,0)</f>
        <v>EQ0443-1</v>
      </c>
      <c r="M191" t="str">
        <f>VLOOKUP(B191,Table3[[#All],[AssetCode]:[New Code]],3,0)</f>
        <v>03</v>
      </c>
    </row>
    <row r="192" spans="1:13" ht="16.8" customHeight="1">
      <c r="A192" s="126" t="s">
        <v>2939</v>
      </c>
      <c r="B192" s="126" t="s">
        <v>719</v>
      </c>
      <c r="C192" s="127">
        <v>39186</v>
      </c>
      <c r="D192" s="126" t="s">
        <v>76</v>
      </c>
      <c r="E192" s="128">
        <v>680000</v>
      </c>
      <c r="F192" s="126" t="s">
        <v>2938</v>
      </c>
      <c r="G192" s="126" t="s">
        <v>1043</v>
      </c>
      <c r="H192" s="129" t="b">
        <v>1</v>
      </c>
      <c r="I192" s="129">
        <v>1</v>
      </c>
      <c r="J192" s="130">
        <v>0</v>
      </c>
      <c r="K192" s="129">
        <v>0</v>
      </c>
      <c r="L192" t="str">
        <f>VLOOKUP(A192,Sheet3!$A$1:$A$1020,1,0)</f>
        <v>EQ0446-1</v>
      </c>
      <c r="M192" t="str">
        <f>VLOOKUP(B192,Table3[[#All],[AssetCode]:[New Code]],3,0)</f>
        <v>0411</v>
      </c>
    </row>
    <row r="193" spans="1:13" ht="16.8" customHeight="1">
      <c r="A193" s="126" t="s">
        <v>3316</v>
      </c>
      <c r="B193" s="126" t="s">
        <v>722</v>
      </c>
      <c r="C193" s="127">
        <v>39233</v>
      </c>
      <c r="D193" s="126" t="s">
        <v>3317</v>
      </c>
      <c r="E193" s="128">
        <v>620000</v>
      </c>
      <c r="F193" s="126" t="s">
        <v>1043</v>
      </c>
      <c r="G193" s="126" t="s">
        <v>1043</v>
      </c>
      <c r="H193" s="129" t="b">
        <v>1</v>
      </c>
      <c r="I193" s="129">
        <v>1</v>
      </c>
      <c r="J193" s="130">
        <v>0</v>
      </c>
      <c r="K193" s="129">
        <v>0</v>
      </c>
      <c r="L193" t="e">
        <f>VLOOKUP(A193,Sheet3!$A$1:$A$1020,1,0)</f>
        <v>#N/A</v>
      </c>
      <c r="M193" t="str">
        <f>VLOOKUP(B193,Table3[[#All],[AssetCode]:[New Code]],3,0)</f>
        <v>x</v>
      </c>
    </row>
    <row r="194" spans="1:13" ht="16.8" customHeight="1">
      <c r="A194" s="126" t="s">
        <v>3318</v>
      </c>
      <c r="B194" s="126" t="s">
        <v>836</v>
      </c>
      <c r="C194" s="127">
        <v>39237</v>
      </c>
      <c r="D194" s="126" t="s">
        <v>3319</v>
      </c>
      <c r="E194" s="128">
        <v>370000</v>
      </c>
      <c r="F194" s="126" t="s">
        <v>1814</v>
      </c>
      <c r="G194" s="126" t="s">
        <v>1814</v>
      </c>
      <c r="H194" s="129" t="b">
        <v>1</v>
      </c>
      <c r="I194" s="129">
        <v>2</v>
      </c>
      <c r="J194" s="130">
        <v>0</v>
      </c>
      <c r="K194" s="129">
        <v>0</v>
      </c>
      <c r="L194" t="e">
        <f>VLOOKUP(A194,Sheet3!$A$1:$A$1020,1,0)</f>
        <v>#N/A</v>
      </c>
      <c r="M194" t="str">
        <f>VLOOKUP(B194,Table3[[#All],[AssetCode]:[New Code]],3,0)</f>
        <v>x</v>
      </c>
    </row>
    <row r="195" spans="1:13" ht="16.8" customHeight="1">
      <c r="A195" s="126" t="s">
        <v>1943</v>
      </c>
      <c r="B195" s="126" t="s">
        <v>784</v>
      </c>
      <c r="C195" s="127">
        <v>39237</v>
      </c>
      <c r="D195" s="126" t="s">
        <v>1944</v>
      </c>
      <c r="E195" s="128">
        <v>5180000</v>
      </c>
      <c r="F195" s="126" t="s">
        <v>1814</v>
      </c>
      <c r="G195" s="126" t="s">
        <v>1814</v>
      </c>
      <c r="H195" s="129" t="b">
        <v>1</v>
      </c>
      <c r="I195" s="129">
        <v>1</v>
      </c>
      <c r="J195" s="130">
        <v>0</v>
      </c>
      <c r="K195" s="129">
        <v>0</v>
      </c>
      <c r="L195" t="str">
        <f>VLOOKUP(A195,Sheet3!$A$1:$A$1020,1,0)</f>
        <v>EQ0457-1</v>
      </c>
      <c r="M195">
        <f>VLOOKUP(B195,Table3[[#All],[AssetCode]:[New Code]],3,0)</f>
        <v>1505</v>
      </c>
    </row>
    <row r="196" spans="1:13" ht="16.8" customHeight="1">
      <c r="A196" s="126" t="s">
        <v>3320</v>
      </c>
      <c r="B196" s="126" t="s">
        <v>834</v>
      </c>
      <c r="C196" s="127">
        <v>39237</v>
      </c>
      <c r="D196" s="126" t="s">
        <v>3321</v>
      </c>
      <c r="E196" s="128">
        <v>1550000</v>
      </c>
      <c r="F196" s="126" t="s">
        <v>1814</v>
      </c>
      <c r="G196" s="126" t="s">
        <v>1814</v>
      </c>
      <c r="H196" s="129" t="b">
        <v>1</v>
      </c>
      <c r="I196" s="129">
        <v>1</v>
      </c>
      <c r="J196" s="130">
        <v>0</v>
      </c>
      <c r="K196" s="129">
        <v>0</v>
      </c>
      <c r="L196" t="e">
        <f>VLOOKUP(A196,Sheet3!$A$1:$A$1020,1,0)</f>
        <v>#N/A</v>
      </c>
      <c r="M196" t="str">
        <f>VLOOKUP(B196,Table3[[#All],[AssetCode]:[New Code]],3,0)</f>
        <v>x</v>
      </c>
    </row>
    <row r="197" spans="1:13" ht="16.8" customHeight="1">
      <c r="A197" s="126" t="s">
        <v>3104</v>
      </c>
      <c r="B197" s="126" t="s">
        <v>717</v>
      </c>
      <c r="C197" s="127">
        <v>39273</v>
      </c>
      <c r="D197" s="126" t="s">
        <v>3105</v>
      </c>
      <c r="E197" s="128">
        <v>210000</v>
      </c>
      <c r="F197" s="126" t="s">
        <v>3106</v>
      </c>
      <c r="G197" s="126" t="s">
        <v>3106</v>
      </c>
      <c r="H197" s="129" t="b">
        <v>1</v>
      </c>
      <c r="I197" s="129">
        <v>30</v>
      </c>
      <c r="J197" s="130">
        <v>0</v>
      </c>
      <c r="K197" s="129">
        <v>0</v>
      </c>
      <c r="L197" t="str">
        <f>VLOOKUP(A197,Sheet3!$A$1:$A$1020,1,0)</f>
        <v>EQ0459-1</v>
      </c>
      <c r="M197" t="str">
        <f>VLOOKUP(B197,Table3[[#All],[AssetCode]:[New Code]],3,0)</f>
        <v>0406</v>
      </c>
    </row>
    <row r="198" spans="1:13" ht="16.8" customHeight="1">
      <c r="A198" s="126" t="s">
        <v>3322</v>
      </c>
      <c r="B198" s="126" t="s">
        <v>727</v>
      </c>
      <c r="C198" s="127">
        <v>39270</v>
      </c>
      <c r="D198" s="126" t="s">
        <v>3323</v>
      </c>
      <c r="E198" s="128">
        <v>450000</v>
      </c>
      <c r="F198" s="126" t="s">
        <v>3324</v>
      </c>
      <c r="G198" s="126" t="s">
        <v>3324</v>
      </c>
      <c r="H198" s="129" t="b">
        <v>1</v>
      </c>
      <c r="I198" s="129">
        <v>14</v>
      </c>
      <c r="J198" s="130">
        <v>0</v>
      </c>
      <c r="K198" s="129">
        <v>0</v>
      </c>
      <c r="L198" t="e">
        <f>VLOOKUP(A198,Sheet3!$A$1:$A$1020,1,0)</f>
        <v>#N/A</v>
      </c>
      <c r="M198" t="str">
        <f>VLOOKUP(B198,Table3[[#All],[AssetCode]:[New Code]],3,0)</f>
        <v>x</v>
      </c>
    </row>
    <row r="199" spans="1:13" ht="16.8" customHeight="1">
      <c r="A199" s="126" t="s">
        <v>2740</v>
      </c>
      <c r="B199" s="126" t="s">
        <v>784</v>
      </c>
      <c r="C199" s="127">
        <v>39273</v>
      </c>
      <c r="D199" s="126" t="s">
        <v>2741</v>
      </c>
      <c r="E199" s="128">
        <v>1090000</v>
      </c>
      <c r="F199" s="126" t="s">
        <v>2195</v>
      </c>
      <c r="G199" s="126" t="s">
        <v>1752</v>
      </c>
      <c r="H199" s="129" t="b">
        <v>1</v>
      </c>
      <c r="I199" s="129">
        <v>1</v>
      </c>
      <c r="J199" s="130">
        <v>0</v>
      </c>
      <c r="K199" s="129">
        <v>0</v>
      </c>
      <c r="L199" t="str">
        <f>VLOOKUP(A199,Sheet3!$A$1:$A$1020,1,0)</f>
        <v>EQ0462-1</v>
      </c>
      <c r="M199">
        <f>VLOOKUP(B199,Table3[[#All],[AssetCode]:[New Code]],3,0)</f>
        <v>1505</v>
      </c>
    </row>
    <row r="200" spans="1:13" ht="16.8" customHeight="1">
      <c r="A200" s="126" t="s">
        <v>3020</v>
      </c>
      <c r="B200" s="126" t="s">
        <v>749</v>
      </c>
      <c r="C200" s="127">
        <v>39275</v>
      </c>
      <c r="D200" s="126" t="s">
        <v>3021</v>
      </c>
      <c r="E200" s="128">
        <v>450000</v>
      </c>
      <c r="F200" s="126" t="s">
        <v>3022</v>
      </c>
      <c r="G200" s="126" t="s">
        <v>3022</v>
      </c>
      <c r="H200" s="129" t="b">
        <v>1</v>
      </c>
      <c r="I200" s="129">
        <v>1</v>
      </c>
      <c r="J200" s="130">
        <v>0</v>
      </c>
      <c r="K200" s="129">
        <v>0</v>
      </c>
      <c r="L200" t="str">
        <f>VLOOKUP(A200,Sheet3!$A$1:$A$1020,1,0)</f>
        <v>EQ0463-1</v>
      </c>
      <c r="M200">
        <f>VLOOKUP(B200,Table3[[#All],[AssetCode]:[New Code]],3,0)</f>
        <v>1201</v>
      </c>
    </row>
    <row r="201" spans="1:13" ht="16.8" customHeight="1">
      <c r="A201" s="126" t="s">
        <v>3023</v>
      </c>
      <c r="B201" s="126" t="s">
        <v>749</v>
      </c>
      <c r="C201" s="127">
        <v>39275</v>
      </c>
      <c r="D201" s="126" t="s">
        <v>3021</v>
      </c>
      <c r="E201" s="128">
        <v>450000</v>
      </c>
      <c r="F201" s="126" t="s">
        <v>3024</v>
      </c>
      <c r="G201" s="126" t="s">
        <v>3022</v>
      </c>
      <c r="H201" s="129" t="b">
        <v>1</v>
      </c>
      <c r="I201" s="129">
        <v>1</v>
      </c>
      <c r="J201" s="130">
        <v>0</v>
      </c>
      <c r="K201" s="129">
        <v>0</v>
      </c>
      <c r="L201" t="str">
        <f>VLOOKUP(A201,Sheet3!$A$1:$A$1020,1,0)</f>
        <v>EQ0464-1</v>
      </c>
      <c r="M201">
        <f>VLOOKUP(B201,Table3[[#All],[AssetCode]:[New Code]],3,0)</f>
        <v>1201</v>
      </c>
    </row>
    <row r="202" spans="1:13" ht="16.8" customHeight="1">
      <c r="A202" s="126" t="s">
        <v>3025</v>
      </c>
      <c r="B202" s="126" t="s">
        <v>749</v>
      </c>
      <c r="C202" s="127">
        <v>39275</v>
      </c>
      <c r="D202" s="126" t="s">
        <v>3021</v>
      </c>
      <c r="E202" s="128">
        <v>450000</v>
      </c>
      <c r="F202" s="126" t="s">
        <v>3022</v>
      </c>
      <c r="G202" s="126" t="s">
        <v>3022</v>
      </c>
      <c r="H202" s="129" t="b">
        <v>1</v>
      </c>
      <c r="I202" s="129">
        <v>1</v>
      </c>
      <c r="J202" s="130">
        <v>0</v>
      </c>
      <c r="K202" s="129">
        <v>0</v>
      </c>
      <c r="L202" t="str">
        <f>VLOOKUP(A202,Sheet3!$A$1:$A$1020,1,0)</f>
        <v>EQ0465-1</v>
      </c>
      <c r="M202">
        <f>VLOOKUP(B202,Table3[[#All],[AssetCode]:[New Code]],3,0)</f>
        <v>1201</v>
      </c>
    </row>
    <row r="203" spans="1:13" ht="16.8" customHeight="1">
      <c r="A203" s="126" t="s">
        <v>1695</v>
      </c>
      <c r="B203" s="126" t="s">
        <v>668</v>
      </c>
      <c r="C203" s="127">
        <v>39283</v>
      </c>
      <c r="D203" s="126" t="s">
        <v>1696</v>
      </c>
      <c r="E203" s="128">
        <v>11000000</v>
      </c>
      <c r="F203" s="126" t="s">
        <v>1697</v>
      </c>
      <c r="G203" s="126" t="s">
        <v>1043</v>
      </c>
      <c r="H203" s="129" t="b">
        <v>1</v>
      </c>
      <c r="I203" s="129">
        <v>1</v>
      </c>
      <c r="J203" s="130">
        <v>0</v>
      </c>
      <c r="K203" s="129">
        <v>0</v>
      </c>
      <c r="L203" t="str">
        <f>VLOOKUP(A203,Sheet3!$A$1:$A$1020,1,0)</f>
        <v>EQ0466-1</v>
      </c>
      <c r="M203">
        <f>VLOOKUP(B203,Table3[[#All],[AssetCode]:[New Code]],3,0)</f>
        <v>1514</v>
      </c>
    </row>
    <row r="204" spans="1:13" ht="16.8" customHeight="1">
      <c r="A204" s="126" t="s">
        <v>1825</v>
      </c>
      <c r="B204" s="126" t="s">
        <v>816</v>
      </c>
      <c r="C204" s="127">
        <v>39283</v>
      </c>
      <c r="D204" s="126" t="s">
        <v>1826</v>
      </c>
      <c r="E204" s="128">
        <v>8000000</v>
      </c>
      <c r="F204" s="126" t="s">
        <v>1697</v>
      </c>
      <c r="G204" s="126" t="s">
        <v>1043</v>
      </c>
      <c r="H204" s="129" t="b">
        <v>1</v>
      </c>
      <c r="I204" s="129">
        <v>1</v>
      </c>
      <c r="J204" s="130">
        <v>0</v>
      </c>
      <c r="K204" s="129">
        <v>0</v>
      </c>
      <c r="L204" t="str">
        <f>VLOOKUP(A204,Sheet3!$A$1:$A$1020,1,0)</f>
        <v>EQ0467-1</v>
      </c>
      <c r="M204">
        <f>VLOOKUP(B204,Table3[[#All],[AssetCode]:[New Code]],3,0)</f>
        <v>1514</v>
      </c>
    </row>
    <row r="205" spans="1:13" ht="16.8" customHeight="1">
      <c r="A205" s="126" t="s">
        <v>2193</v>
      </c>
      <c r="B205" s="126" t="s">
        <v>784</v>
      </c>
      <c r="C205" s="127">
        <v>39273</v>
      </c>
      <c r="D205" s="126" t="s">
        <v>2194</v>
      </c>
      <c r="E205" s="128">
        <v>3120000</v>
      </c>
      <c r="F205" s="126" t="s">
        <v>2195</v>
      </c>
      <c r="G205" s="126" t="s">
        <v>1752</v>
      </c>
      <c r="H205" s="129" t="b">
        <v>1</v>
      </c>
      <c r="I205" s="129">
        <v>1</v>
      </c>
      <c r="J205" s="130">
        <v>0</v>
      </c>
      <c r="K205" s="129">
        <v>0</v>
      </c>
      <c r="L205" t="str">
        <f>VLOOKUP(A205,Sheet3!$A$1:$A$1020,1,0)</f>
        <v>EQ0469</v>
      </c>
      <c r="M205">
        <f>VLOOKUP(B205,Table3[[#All],[AssetCode]:[New Code]],3,0)</f>
        <v>1505</v>
      </c>
    </row>
    <row r="206" spans="1:13" ht="16.8" customHeight="1">
      <c r="A206" s="126" t="s">
        <v>1286</v>
      </c>
      <c r="B206" s="126" t="s">
        <v>680</v>
      </c>
      <c r="C206" s="127">
        <v>39284</v>
      </c>
      <c r="D206" s="126" t="s">
        <v>1287</v>
      </c>
      <c r="E206" s="128">
        <v>18335925</v>
      </c>
      <c r="F206" s="126" t="s">
        <v>1288</v>
      </c>
      <c r="G206" s="126" t="s">
        <v>1161</v>
      </c>
      <c r="H206" s="129" t="b">
        <v>0</v>
      </c>
      <c r="I206" s="129">
        <v>1</v>
      </c>
      <c r="J206" s="130">
        <v>0</v>
      </c>
      <c r="K206" s="129">
        <v>0</v>
      </c>
      <c r="L206" t="str">
        <f>VLOOKUP(A206,Sheet3!$A$1:$A$1020,1,0)</f>
        <v>EQ0469-1</v>
      </c>
      <c r="M206" t="str">
        <f>VLOOKUP(B206,Table3[[#All],[AssetCode]:[New Code]],3,0)</f>
        <v>01</v>
      </c>
    </row>
    <row r="207" spans="1:13" ht="16.8" customHeight="1">
      <c r="A207" s="126" t="s">
        <v>1658</v>
      </c>
      <c r="B207" s="126" t="s">
        <v>680</v>
      </c>
      <c r="C207" s="127">
        <v>39280</v>
      </c>
      <c r="D207" s="126" t="s">
        <v>1659</v>
      </c>
      <c r="E207" s="128">
        <v>11420000</v>
      </c>
      <c r="F207" s="126" t="s">
        <v>1660</v>
      </c>
      <c r="G207" s="126" t="s">
        <v>3325</v>
      </c>
      <c r="H207" s="129" t="b">
        <v>0</v>
      </c>
      <c r="I207" s="129">
        <v>1</v>
      </c>
      <c r="J207" s="130">
        <v>0</v>
      </c>
      <c r="K207" s="129">
        <v>0</v>
      </c>
      <c r="L207" t="str">
        <f>VLOOKUP(A207,Sheet3!$A$1:$A$1020,1,0)</f>
        <v>EQ0471-1</v>
      </c>
      <c r="M207" t="str">
        <f>VLOOKUP(B207,Table3[[#All],[AssetCode]:[New Code]],3,0)</f>
        <v>01</v>
      </c>
    </row>
    <row r="208" spans="1:13" ht="16.8" customHeight="1">
      <c r="A208" s="126" t="s">
        <v>1744</v>
      </c>
      <c r="B208" s="126" t="s">
        <v>680</v>
      </c>
      <c r="C208" s="127">
        <v>39280</v>
      </c>
      <c r="D208" s="126" t="s">
        <v>1745</v>
      </c>
      <c r="E208" s="128">
        <v>10000000</v>
      </c>
      <c r="F208" s="126" t="s">
        <v>1746</v>
      </c>
      <c r="G208" s="126" t="s">
        <v>3325</v>
      </c>
      <c r="H208" s="129" t="b">
        <v>0</v>
      </c>
      <c r="I208" s="129">
        <v>1</v>
      </c>
      <c r="J208" s="130">
        <v>0</v>
      </c>
      <c r="K208" s="129">
        <v>0</v>
      </c>
      <c r="L208" t="str">
        <f>VLOOKUP(A208,Sheet3!$A$1:$A$1020,1,0)</f>
        <v>EQ0472-1</v>
      </c>
      <c r="M208" t="str">
        <f>VLOOKUP(B208,Table3[[#All],[AssetCode]:[New Code]],3,0)</f>
        <v>01</v>
      </c>
    </row>
    <row r="209" spans="1:13" ht="16.8" customHeight="1">
      <c r="A209" s="126" t="s">
        <v>1747</v>
      </c>
      <c r="B209" s="126" t="s">
        <v>680</v>
      </c>
      <c r="C209" s="127">
        <v>39280</v>
      </c>
      <c r="D209" s="126" t="s">
        <v>1748</v>
      </c>
      <c r="E209" s="128">
        <v>10000000</v>
      </c>
      <c r="F209" s="126" t="s">
        <v>1746</v>
      </c>
      <c r="G209" s="126" t="s">
        <v>3325</v>
      </c>
      <c r="H209" s="129" t="b">
        <v>1</v>
      </c>
      <c r="I209" s="129">
        <v>1</v>
      </c>
      <c r="J209" s="130">
        <v>0</v>
      </c>
      <c r="K209" s="129">
        <v>0</v>
      </c>
      <c r="L209" t="str">
        <f>VLOOKUP(A209,Sheet3!$A$1:$A$1020,1,0)</f>
        <v>EQ0473-1</v>
      </c>
      <c r="M209" t="str">
        <f>VLOOKUP(B209,Table3[[#All],[AssetCode]:[New Code]],3,0)</f>
        <v>01</v>
      </c>
    </row>
    <row r="210" spans="1:13" ht="16.8" customHeight="1">
      <c r="A210" s="126" t="s">
        <v>2110</v>
      </c>
      <c r="B210" s="126" t="s">
        <v>681</v>
      </c>
      <c r="C210" s="127">
        <v>39280</v>
      </c>
      <c r="D210" s="126" t="s">
        <v>2111</v>
      </c>
      <c r="E210" s="128">
        <v>3320000</v>
      </c>
      <c r="F210" s="126" t="s">
        <v>1746</v>
      </c>
      <c r="G210" s="126" t="s">
        <v>3325</v>
      </c>
      <c r="H210" s="129" t="b">
        <v>1</v>
      </c>
      <c r="I210" s="129">
        <v>1</v>
      </c>
      <c r="J210" s="130">
        <v>0</v>
      </c>
      <c r="K210" s="129">
        <v>0</v>
      </c>
      <c r="L210" t="str">
        <f>VLOOKUP(A210,Sheet3!$A$1:$A$1020,1,0)</f>
        <v>EQ0475-1</v>
      </c>
      <c r="M210" t="str">
        <f>VLOOKUP(B210,Table3[[#All],[AssetCode]:[New Code]],3,0)</f>
        <v>0103</v>
      </c>
    </row>
    <row r="211" spans="1:13" ht="16.8" customHeight="1">
      <c r="A211" s="126" t="s">
        <v>2112</v>
      </c>
      <c r="B211" s="126" t="s">
        <v>681</v>
      </c>
      <c r="C211" s="127">
        <v>39280</v>
      </c>
      <c r="D211" s="126" t="s">
        <v>2111</v>
      </c>
      <c r="E211" s="128">
        <v>3320000</v>
      </c>
      <c r="F211" s="126" t="s">
        <v>1746</v>
      </c>
      <c r="G211" s="126" t="s">
        <v>3325</v>
      </c>
      <c r="H211" s="129" t="b">
        <v>1</v>
      </c>
      <c r="I211" s="129">
        <v>1</v>
      </c>
      <c r="J211" s="130">
        <v>0</v>
      </c>
      <c r="K211" s="129">
        <v>0</v>
      </c>
      <c r="L211" t="str">
        <f>VLOOKUP(A211,Sheet3!$A$1:$A$1020,1,0)</f>
        <v>EQ0476-1</v>
      </c>
      <c r="M211" t="str">
        <f>VLOOKUP(B211,Table3[[#All],[AssetCode]:[New Code]],3,0)</f>
        <v>0103</v>
      </c>
    </row>
    <row r="212" spans="1:13" ht="16.8" customHeight="1">
      <c r="A212" s="126" t="s">
        <v>2113</v>
      </c>
      <c r="B212" s="126" t="s">
        <v>681</v>
      </c>
      <c r="C212" s="127">
        <v>39280</v>
      </c>
      <c r="D212" s="126" t="s">
        <v>2111</v>
      </c>
      <c r="E212" s="128">
        <v>3320000</v>
      </c>
      <c r="F212" s="126" t="s">
        <v>1746</v>
      </c>
      <c r="G212" s="126" t="s">
        <v>3325</v>
      </c>
      <c r="H212" s="129" t="b">
        <v>1</v>
      </c>
      <c r="I212" s="129">
        <v>1</v>
      </c>
      <c r="J212" s="130">
        <v>0</v>
      </c>
      <c r="K212" s="129">
        <v>0</v>
      </c>
      <c r="L212" t="str">
        <f>VLOOKUP(A212,Sheet3!$A$1:$A$1020,1,0)</f>
        <v>EQ0477-1</v>
      </c>
      <c r="M212" t="str">
        <f>VLOOKUP(B212,Table3[[#All],[AssetCode]:[New Code]],3,0)</f>
        <v>0103</v>
      </c>
    </row>
    <row r="213" spans="1:13" ht="16.8" customHeight="1">
      <c r="A213" s="126" t="s">
        <v>3326</v>
      </c>
      <c r="B213" s="126" t="s">
        <v>678</v>
      </c>
      <c r="C213" s="127">
        <v>39280</v>
      </c>
      <c r="D213" s="126" t="s">
        <v>3327</v>
      </c>
      <c r="E213" s="128">
        <v>3320000</v>
      </c>
      <c r="F213" s="126" t="s">
        <v>1746</v>
      </c>
      <c r="G213" s="126" t="s">
        <v>3325</v>
      </c>
      <c r="H213" s="129" t="b">
        <v>0</v>
      </c>
      <c r="I213" s="129">
        <v>1</v>
      </c>
      <c r="J213" s="130">
        <v>0</v>
      </c>
      <c r="K213" s="129">
        <v>0</v>
      </c>
      <c r="L213" t="e">
        <f>VLOOKUP(A213,Sheet3!$A$1:$A$1020,1,0)</f>
        <v>#N/A</v>
      </c>
      <c r="M213" t="str">
        <f>VLOOKUP(B213,Table3[[#All],[AssetCode]:[New Code]],3,0)</f>
        <v>x</v>
      </c>
    </row>
    <row r="214" spans="1:13" ht="16.8" customHeight="1">
      <c r="A214" s="126" t="s">
        <v>2114</v>
      </c>
      <c r="B214" s="126" t="s">
        <v>681</v>
      </c>
      <c r="C214" s="127">
        <v>39280</v>
      </c>
      <c r="D214" s="126" t="s">
        <v>2111</v>
      </c>
      <c r="E214" s="128">
        <v>3320000</v>
      </c>
      <c r="F214" s="126" t="s">
        <v>1746</v>
      </c>
      <c r="G214" s="126" t="s">
        <v>3325</v>
      </c>
      <c r="H214" s="129" t="b">
        <v>1</v>
      </c>
      <c r="I214" s="129">
        <v>1</v>
      </c>
      <c r="J214" s="130">
        <v>0</v>
      </c>
      <c r="K214" s="129">
        <v>0</v>
      </c>
      <c r="L214" t="str">
        <f>VLOOKUP(A214,Sheet3!$A$1:$A$1020,1,0)</f>
        <v>EQ0479-1</v>
      </c>
      <c r="M214" t="str">
        <f>VLOOKUP(B214,Table3[[#All],[AssetCode]:[New Code]],3,0)</f>
        <v>0103</v>
      </c>
    </row>
    <row r="215" spans="1:13" ht="16.8" customHeight="1">
      <c r="A215" s="126" t="s">
        <v>2115</v>
      </c>
      <c r="B215" s="126" t="s">
        <v>681</v>
      </c>
      <c r="C215" s="127">
        <v>39280</v>
      </c>
      <c r="D215" s="126" t="s">
        <v>2111</v>
      </c>
      <c r="E215" s="128">
        <v>3320000</v>
      </c>
      <c r="F215" s="126" t="s">
        <v>1746</v>
      </c>
      <c r="G215" s="126" t="s">
        <v>3325</v>
      </c>
      <c r="H215" s="129" t="b">
        <v>1</v>
      </c>
      <c r="I215" s="129">
        <v>1</v>
      </c>
      <c r="J215" s="130">
        <v>0</v>
      </c>
      <c r="K215" s="129">
        <v>0</v>
      </c>
      <c r="L215" t="str">
        <f>VLOOKUP(A215,Sheet3!$A$1:$A$1020,1,0)</f>
        <v>EQ0480-1</v>
      </c>
      <c r="M215" t="str">
        <f>VLOOKUP(B215,Table3[[#All],[AssetCode]:[New Code]],3,0)</f>
        <v>0103</v>
      </c>
    </row>
    <row r="216" spans="1:13" ht="16.8" customHeight="1">
      <c r="A216" s="126" t="s">
        <v>2116</v>
      </c>
      <c r="B216" s="126" t="s">
        <v>681</v>
      </c>
      <c r="C216" s="127">
        <v>39280</v>
      </c>
      <c r="D216" s="126" t="s">
        <v>2111</v>
      </c>
      <c r="E216" s="128">
        <v>3320000</v>
      </c>
      <c r="F216" s="126" t="s">
        <v>1746</v>
      </c>
      <c r="G216" s="126" t="s">
        <v>3325</v>
      </c>
      <c r="H216" s="129" t="b">
        <v>1</v>
      </c>
      <c r="I216" s="129">
        <v>1</v>
      </c>
      <c r="J216" s="130">
        <v>0</v>
      </c>
      <c r="K216" s="129">
        <v>0</v>
      </c>
      <c r="L216" t="str">
        <f>VLOOKUP(A216,Sheet3!$A$1:$A$1020,1,0)</f>
        <v>EQ0481-1</v>
      </c>
      <c r="M216" t="str">
        <f>VLOOKUP(B216,Table3[[#All],[AssetCode]:[New Code]],3,0)</f>
        <v>0103</v>
      </c>
    </row>
    <row r="217" spans="1:13" ht="16.8" customHeight="1">
      <c r="A217" s="126" t="s">
        <v>2117</v>
      </c>
      <c r="B217" s="126" t="s">
        <v>681</v>
      </c>
      <c r="C217" s="127">
        <v>39280</v>
      </c>
      <c r="D217" s="126" t="s">
        <v>2111</v>
      </c>
      <c r="E217" s="128">
        <v>3320000</v>
      </c>
      <c r="F217" s="126" t="s">
        <v>1746</v>
      </c>
      <c r="G217" s="126" t="s">
        <v>3325</v>
      </c>
      <c r="H217" s="129" t="b">
        <v>1</v>
      </c>
      <c r="I217" s="129">
        <v>1</v>
      </c>
      <c r="J217" s="130">
        <v>0</v>
      </c>
      <c r="K217" s="129">
        <v>0</v>
      </c>
      <c r="L217" t="str">
        <f>VLOOKUP(A217,Sheet3!$A$1:$A$1020,1,0)</f>
        <v>EQ0482-1</v>
      </c>
      <c r="M217" t="str">
        <f>VLOOKUP(B217,Table3[[#All],[AssetCode]:[New Code]],3,0)</f>
        <v>0103</v>
      </c>
    </row>
    <row r="218" spans="1:13" ht="16.8" customHeight="1">
      <c r="A218" s="126" t="s">
        <v>3328</v>
      </c>
      <c r="B218" s="126" t="s">
        <v>727</v>
      </c>
      <c r="C218" s="127">
        <v>39226</v>
      </c>
      <c r="D218" s="126" t="s">
        <v>3329</v>
      </c>
      <c r="E218" s="128">
        <v>850000</v>
      </c>
      <c r="F218" s="126" t="s">
        <v>3330</v>
      </c>
      <c r="G218" s="126" t="s">
        <v>1043</v>
      </c>
      <c r="H218" s="129" t="b">
        <v>1</v>
      </c>
      <c r="I218" s="129">
        <v>1</v>
      </c>
      <c r="J218" s="130">
        <v>0</v>
      </c>
      <c r="K218" s="129">
        <v>0</v>
      </c>
      <c r="L218" t="e">
        <f>VLOOKUP(A218,Sheet3!$A$1:$A$1020,1,0)</f>
        <v>#N/A</v>
      </c>
      <c r="M218" t="str">
        <f>VLOOKUP(B218,Table3[[#All],[AssetCode]:[New Code]],3,0)</f>
        <v>x</v>
      </c>
    </row>
    <row r="219" spans="1:13" ht="16.8" customHeight="1">
      <c r="A219" s="126" t="s">
        <v>3331</v>
      </c>
      <c r="B219" s="126" t="s">
        <v>919</v>
      </c>
      <c r="C219" s="127">
        <v>39188</v>
      </c>
      <c r="D219" s="126" t="s">
        <v>3332</v>
      </c>
      <c r="E219" s="128">
        <v>500000</v>
      </c>
      <c r="F219" s="126" t="s">
        <v>3333</v>
      </c>
      <c r="G219" s="126" t="s">
        <v>1043</v>
      </c>
      <c r="H219" s="129" t="b">
        <v>1</v>
      </c>
      <c r="I219" s="129">
        <v>1</v>
      </c>
      <c r="J219" s="130">
        <v>0</v>
      </c>
      <c r="K219" s="129">
        <v>0</v>
      </c>
      <c r="L219" t="e">
        <f>VLOOKUP(A219,Sheet3!$A$1:$A$1020,1,0)</f>
        <v>#N/A</v>
      </c>
      <c r="M219" t="str">
        <f>VLOOKUP(B219,Table3[[#All],[AssetCode]:[New Code]],3,0)</f>
        <v>x</v>
      </c>
    </row>
    <row r="220" spans="1:13" ht="16.8" customHeight="1">
      <c r="A220" s="126" t="s">
        <v>3334</v>
      </c>
      <c r="B220" s="126" t="s">
        <v>760</v>
      </c>
      <c r="C220" s="127">
        <v>39262</v>
      </c>
      <c r="D220" s="126" t="s">
        <v>3335</v>
      </c>
      <c r="E220" s="128">
        <v>532000</v>
      </c>
      <c r="F220" s="126" t="s">
        <v>3336</v>
      </c>
      <c r="G220" s="126" t="s">
        <v>1043</v>
      </c>
      <c r="H220" s="129" t="b">
        <v>1</v>
      </c>
      <c r="I220" s="129">
        <v>1</v>
      </c>
      <c r="J220" s="130">
        <v>0</v>
      </c>
      <c r="K220" s="129">
        <v>0</v>
      </c>
      <c r="L220" t="e">
        <f>VLOOKUP(A220,Sheet3!$A$1:$A$1020,1,0)</f>
        <v>#N/A</v>
      </c>
      <c r="M220" t="str">
        <f>VLOOKUP(B220,Table3[[#All],[AssetCode]:[New Code]],3,0)</f>
        <v>x</v>
      </c>
    </row>
    <row r="221" spans="1:13" ht="16.8" customHeight="1">
      <c r="A221" s="126" t="s">
        <v>2571</v>
      </c>
      <c r="B221" s="126" t="s">
        <v>702</v>
      </c>
      <c r="C221" s="127">
        <v>39273</v>
      </c>
      <c r="D221" s="126" t="s">
        <v>2572</v>
      </c>
      <c r="E221" s="128">
        <v>1559124</v>
      </c>
      <c r="F221" s="126" t="s">
        <v>2573</v>
      </c>
      <c r="G221" s="126" t="s">
        <v>1043</v>
      </c>
      <c r="H221" s="129" t="b">
        <v>1</v>
      </c>
      <c r="I221" s="129">
        <v>1</v>
      </c>
      <c r="J221" s="130">
        <v>0</v>
      </c>
      <c r="K221" s="129">
        <v>36</v>
      </c>
      <c r="L221" t="str">
        <f>VLOOKUP(A221,Sheet3!$A$1:$A$1020,1,0)</f>
        <v>EQ0486-1</v>
      </c>
      <c r="M221" t="str">
        <f>VLOOKUP(B221,Table3[[#All],[AssetCode]:[New Code]],3,0)</f>
        <v>0206</v>
      </c>
    </row>
    <row r="222" spans="1:13" ht="16.8" customHeight="1">
      <c r="A222" s="126" t="s">
        <v>3337</v>
      </c>
      <c r="B222" s="126" t="s">
        <v>712</v>
      </c>
      <c r="C222" s="127">
        <v>39316</v>
      </c>
      <c r="D222" s="126" t="s">
        <v>3338</v>
      </c>
      <c r="E222" s="128">
        <v>701285</v>
      </c>
      <c r="F222" s="126" t="s">
        <v>3339</v>
      </c>
      <c r="G222" s="126" t="s">
        <v>1043</v>
      </c>
      <c r="H222" s="129" t="b">
        <v>1</v>
      </c>
      <c r="I222" s="129">
        <v>1</v>
      </c>
      <c r="J222" s="130">
        <v>0</v>
      </c>
      <c r="K222" s="129">
        <v>0</v>
      </c>
      <c r="L222" t="e">
        <f>VLOOKUP(A222,Sheet3!$A$1:$A$1020,1,0)</f>
        <v>#N/A</v>
      </c>
      <c r="M222" t="str">
        <f>VLOOKUP(B222,Table3[[#All],[AssetCode]:[New Code]],3,0)</f>
        <v>x</v>
      </c>
    </row>
    <row r="223" spans="1:13" ht="16.8" customHeight="1">
      <c r="A223" s="126" t="s">
        <v>1051</v>
      </c>
      <c r="B223" s="126" t="s">
        <v>887</v>
      </c>
      <c r="C223" s="127">
        <v>39256</v>
      </c>
      <c r="D223" s="126" t="s">
        <v>1052</v>
      </c>
      <c r="E223" s="128">
        <v>583582356</v>
      </c>
      <c r="F223" s="126" t="s">
        <v>1053</v>
      </c>
      <c r="G223" s="126" t="s">
        <v>1043</v>
      </c>
      <c r="H223" s="129" t="b">
        <v>1</v>
      </c>
      <c r="I223" s="129">
        <v>1</v>
      </c>
      <c r="J223" s="130">
        <v>0</v>
      </c>
      <c r="K223" s="129">
        <v>0</v>
      </c>
      <c r="L223" t="str">
        <f>VLOOKUP(A223,Sheet3!$A$1:$A$1020,1,0)</f>
        <v>EQ0488-1</v>
      </c>
      <c r="M223" t="str">
        <f>VLOOKUP(B223,Table3[[#All],[AssetCode]:[New Code]],3,0)</f>
        <v>03</v>
      </c>
    </row>
    <row r="224" spans="1:13" ht="16.8" customHeight="1">
      <c r="A224" s="126" t="s">
        <v>1113</v>
      </c>
      <c r="B224" s="126" t="s">
        <v>887</v>
      </c>
      <c r="C224" s="127">
        <v>39256</v>
      </c>
      <c r="D224" s="126" t="s">
        <v>1114</v>
      </c>
      <c r="E224" s="128">
        <v>56483000</v>
      </c>
      <c r="F224" s="126" t="s">
        <v>1053</v>
      </c>
      <c r="G224" s="126" t="s">
        <v>1043</v>
      </c>
      <c r="H224" s="129" t="b">
        <v>1</v>
      </c>
      <c r="I224" s="129">
        <v>1</v>
      </c>
      <c r="J224" s="130">
        <v>0</v>
      </c>
      <c r="K224" s="129">
        <v>0</v>
      </c>
      <c r="L224" t="str">
        <f>VLOOKUP(A224,Sheet3!$A$1:$A$1020,1,0)</f>
        <v>EQ0488-2</v>
      </c>
      <c r="M224" t="str">
        <f>VLOOKUP(B224,Table3[[#All],[AssetCode]:[New Code]],3,0)</f>
        <v>03</v>
      </c>
    </row>
    <row r="225" spans="1:13" ht="16.8" customHeight="1">
      <c r="A225" s="126" t="s">
        <v>1062</v>
      </c>
      <c r="B225" s="126" t="s">
        <v>887</v>
      </c>
      <c r="C225" s="127">
        <v>39256</v>
      </c>
      <c r="D225" s="126" t="s">
        <v>1063</v>
      </c>
      <c r="E225" s="128">
        <v>169418338</v>
      </c>
      <c r="F225" s="126" t="s">
        <v>1053</v>
      </c>
      <c r="G225" s="126" t="s">
        <v>1043</v>
      </c>
      <c r="H225" s="129" t="b">
        <v>1</v>
      </c>
      <c r="I225" s="129">
        <v>1</v>
      </c>
      <c r="J225" s="130">
        <v>0</v>
      </c>
      <c r="K225" s="129">
        <v>0</v>
      </c>
      <c r="L225" t="str">
        <f>VLOOKUP(A225,Sheet3!$A$1:$A$1020,1,0)</f>
        <v>EQ0488-3</v>
      </c>
      <c r="M225" t="str">
        <f>VLOOKUP(B225,Table3[[#All],[AssetCode]:[New Code]],3,0)</f>
        <v>03</v>
      </c>
    </row>
    <row r="226" spans="1:13" ht="16.8" customHeight="1">
      <c r="A226" s="126" t="s">
        <v>2622</v>
      </c>
      <c r="B226" s="126" t="s">
        <v>757</v>
      </c>
      <c r="C226" s="127">
        <v>39317</v>
      </c>
      <c r="D226" s="126" t="s">
        <v>249</v>
      </c>
      <c r="E226" s="128">
        <v>1432000</v>
      </c>
      <c r="F226" s="126" t="s">
        <v>2623</v>
      </c>
      <c r="G226" s="126" t="s">
        <v>1043</v>
      </c>
      <c r="H226" s="129" t="b">
        <v>1</v>
      </c>
      <c r="I226" s="129">
        <v>1</v>
      </c>
      <c r="J226" s="130">
        <v>0</v>
      </c>
      <c r="K226" s="129">
        <v>0</v>
      </c>
      <c r="L226" t="str">
        <f>VLOOKUP(A226,Sheet3!$A$1:$A$1020,1,0)</f>
        <v>EQ0489-1</v>
      </c>
      <c r="M226" t="str">
        <f>VLOOKUP(B226,Table3[[#All],[AssetCode]:[New Code]],3,0)</f>
        <v>0505</v>
      </c>
    </row>
    <row r="227" spans="1:13" ht="16.8" customHeight="1">
      <c r="A227" s="126" t="s">
        <v>3340</v>
      </c>
      <c r="B227" s="126" t="s">
        <v>921</v>
      </c>
      <c r="C227" s="127">
        <v>39331</v>
      </c>
      <c r="D227" s="126" t="s">
        <v>3341</v>
      </c>
      <c r="E227" s="128">
        <v>317000</v>
      </c>
      <c r="F227" s="126" t="s">
        <v>3342</v>
      </c>
      <c r="G227" s="126" t="s">
        <v>1043</v>
      </c>
      <c r="H227" s="129" t="b">
        <v>1</v>
      </c>
      <c r="I227" s="129">
        <v>1</v>
      </c>
      <c r="J227" s="130">
        <v>0</v>
      </c>
      <c r="K227" s="129">
        <v>0</v>
      </c>
      <c r="L227" t="e">
        <f>VLOOKUP(A227,Sheet3!$A$1:$A$1020,1,0)</f>
        <v>#N/A</v>
      </c>
      <c r="M227" t="str">
        <f>VLOOKUP(B227,Table3[[#All],[AssetCode]:[New Code]],3,0)</f>
        <v>x</v>
      </c>
    </row>
    <row r="228" spans="1:13" ht="16.8" customHeight="1">
      <c r="A228" s="126" t="s">
        <v>3343</v>
      </c>
      <c r="B228" s="126" t="s">
        <v>921</v>
      </c>
      <c r="C228" s="127">
        <v>39331</v>
      </c>
      <c r="D228" s="126" t="s">
        <v>3344</v>
      </c>
      <c r="E228" s="128">
        <v>317000</v>
      </c>
      <c r="F228" s="126" t="s">
        <v>3342</v>
      </c>
      <c r="G228" s="126" t="s">
        <v>1043</v>
      </c>
      <c r="H228" s="129" t="b">
        <v>1</v>
      </c>
      <c r="I228" s="129">
        <v>1</v>
      </c>
      <c r="J228" s="130">
        <v>0</v>
      </c>
      <c r="K228" s="129">
        <v>0</v>
      </c>
      <c r="L228" t="e">
        <f>VLOOKUP(A228,Sheet3!$A$1:$A$1020,1,0)</f>
        <v>#N/A</v>
      </c>
      <c r="M228" t="str">
        <f>VLOOKUP(B228,Table3[[#All],[AssetCode]:[New Code]],3,0)</f>
        <v>x</v>
      </c>
    </row>
    <row r="229" spans="1:13" ht="16.8" customHeight="1">
      <c r="A229" s="126" t="s">
        <v>2535</v>
      </c>
      <c r="B229" s="126" t="s">
        <v>668</v>
      </c>
      <c r="C229" s="127">
        <v>39343</v>
      </c>
      <c r="D229" s="126" t="s">
        <v>2536</v>
      </c>
      <c r="E229" s="128">
        <v>1650000</v>
      </c>
      <c r="F229" s="126" t="s">
        <v>2537</v>
      </c>
      <c r="G229" s="126" t="s">
        <v>1043</v>
      </c>
      <c r="H229" s="129" t="b">
        <v>1</v>
      </c>
      <c r="I229" s="129">
        <v>2</v>
      </c>
      <c r="J229" s="130">
        <v>0</v>
      </c>
      <c r="K229" s="129">
        <v>0</v>
      </c>
      <c r="L229" t="str">
        <f>VLOOKUP(A229,Sheet3!$A$1:$A$1020,1,0)</f>
        <v>EQ0492-1</v>
      </c>
      <c r="M229">
        <f>VLOOKUP(B229,Table3[[#All],[AssetCode]:[New Code]],3,0)</f>
        <v>1514</v>
      </c>
    </row>
    <row r="230" spans="1:13" ht="16.8" customHeight="1">
      <c r="A230" s="126" t="s">
        <v>2972</v>
      </c>
      <c r="B230" s="126" t="s">
        <v>778</v>
      </c>
      <c r="C230" s="127">
        <v>39342</v>
      </c>
      <c r="D230" s="126" t="s">
        <v>2973</v>
      </c>
      <c r="E230" s="128">
        <v>570000</v>
      </c>
      <c r="F230" s="126" t="s">
        <v>2974</v>
      </c>
      <c r="G230" s="126" t="s">
        <v>3345</v>
      </c>
      <c r="H230" s="129" t="b">
        <v>1</v>
      </c>
      <c r="I230" s="129">
        <v>4</v>
      </c>
      <c r="J230" s="130">
        <v>0</v>
      </c>
      <c r="K230" s="129">
        <v>0</v>
      </c>
      <c r="L230" t="e">
        <f>VLOOKUP(A230,Sheet3!$A$1:$A$1020,1,0)</f>
        <v>#N/A</v>
      </c>
      <c r="M230" t="str">
        <f>VLOOKUP(B230,Table3[[#All],[AssetCode]:[New Code]],3,0)</f>
        <v>x</v>
      </c>
    </row>
    <row r="231" spans="1:13" ht="16.8" customHeight="1">
      <c r="A231" s="126" t="s">
        <v>2316</v>
      </c>
      <c r="B231" s="126" t="s">
        <v>778</v>
      </c>
      <c r="C231" s="127">
        <v>39342</v>
      </c>
      <c r="D231" s="126" t="s">
        <v>2317</v>
      </c>
      <c r="E231" s="128">
        <v>2600000</v>
      </c>
      <c r="F231" s="126" t="s">
        <v>2318</v>
      </c>
      <c r="G231" s="126" t="s">
        <v>3346</v>
      </c>
      <c r="H231" s="129" t="b">
        <v>1</v>
      </c>
      <c r="I231" s="129">
        <v>1</v>
      </c>
      <c r="J231" s="130">
        <v>0</v>
      </c>
      <c r="K231" s="129">
        <v>0</v>
      </c>
      <c r="L231" t="e">
        <f>VLOOKUP(A231,Sheet3!$A$1:$A$1020,1,0)</f>
        <v>#N/A</v>
      </c>
      <c r="M231" t="str">
        <f>VLOOKUP(B231,Table3[[#All],[AssetCode]:[New Code]],3,0)</f>
        <v>x</v>
      </c>
    </row>
    <row r="232" spans="1:13" ht="16.8" customHeight="1">
      <c r="A232" s="126" t="s">
        <v>3026</v>
      </c>
      <c r="B232" s="126" t="s">
        <v>778</v>
      </c>
      <c r="C232" s="127">
        <v>39342</v>
      </c>
      <c r="D232" s="126" t="s">
        <v>3027</v>
      </c>
      <c r="E232" s="128">
        <v>450000</v>
      </c>
      <c r="F232" s="126" t="s">
        <v>2318</v>
      </c>
      <c r="G232" s="126" t="s">
        <v>3346</v>
      </c>
      <c r="H232" s="129" t="b">
        <v>1</v>
      </c>
      <c r="I232" s="129">
        <v>1</v>
      </c>
      <c r="J232" s="130">
        <v>0</v>
      </c>
      <c r="K232" s="129">
        <v>0</v>
      </c>
      <c r="L232" t="e">
        <f>VLOOKUP(A232,Sheet3!$A$1:$A$1020,1,0)</f>
        <v>#N/A</v>
      </c>
      <c r="M232" t="str">
        <f>VLOOKUP(B232,Table3[[#All],[AssetCode]:[New Code]],3,0)</f>
        <v>x</v>
      </c>
    </row>
    <row r="233" spans="1:13" ht="16.8" customHeight="1">
      <c r="A233" s="126" t="s">
        <v>1774</v>
      </c>
      <c r="B233" s="126" t="s">
        <v>680</v>
      </c>
      <c r="C233" s="127">
        <v>39363</v>
      </c>
      <c r="D233" s="126" t="s">
        <v>1775</v>
      </c>
      <c r="E233" s="128">
        <v>9400000</v>
      </c>
      <c r="F233" s="126" t="s">
        <v>1776</v>
      </c>
      <c r="G233" s="126" t="s">
        <v>3325</v>
      </c>
      <c r="H233" s="129" t="b">
        <v>1</v>
      </c>
      <c r="I233" s="129">
        <v>1</v>
      </c>
      <c r="J233" s="130">
        <v>0</v>
      </c>
      <c r="K233" s="129">
        <v>0</v>
      </c>
      <c r="L233" t="str">
        <f>VLOOKUP(A233,Sheet3!$A$1:$A$1020,1,0)</f>
        <v>EQ0496-1</v>
      </c>
      <c r="M233" t="str">
        <f>VLOOKUP(B233,Table3[[#All],[AssetCode]:[New Code]],3,0)</f>
        <v>01</v>
      </c>
    </row>
    <row r="234" spans="1:13" ht="16.8" customHeight="1">
      <c r="A234" s="126" t="s">
        <v>3347</v>
      </c>
      <c r="B234" s="126" t="s">
        <v>883</v>
      </c>
      <c r="C234" s="127">
        <v>39353</v>
      </c>
      <c r="D234" s="126" t="s">
        <v>3348</v>
      </c>
      <c r="E234" s="128">
        <v>355400</v>
      </c>
      <c r="F234" s="126" t="s">
        <v>2881</v>
      </c>
      <c r="G234" s="126" t="s">
        <v>1043</v>
      </c>
      <c r="H234" s="129" t="b">
        <v>1</v>
      </c>
      <c r="I234" s="129">
        <v>1</v>
      </c>
      <c r="J234" s="130">
        <v>0</v>
      </c>
      <c r="K234" s="129">
        <v>0</v>
      </c>
      <c r="L234" t="e">
        <f>VLOOKUP(A234,Sheet3!$A$1:$A$1020,1,0)</f>
        <v>#N/A</v>
      </c>
      <c r="M234" t="str">
        <f>VLOOKUP(B234,Table3[[#All],[AssetCode]:[New Code]],3,0)</f>
        <v>x</v>
      </c>
    </row>
    <row r="235" spans="1:13" ht="16.8" customHeight="1">
      <c r="A235" s="126" t="s">
        <v>2879</v>
      </c>
      <c r="B235" s="126" t="s">
        <v>702</v>
      </c>
      <c r="C235" s="127">
        <v>39346</v>
      </c>
      <c r="D235" s="126" t="s">
        <v>2880</v>
      </c>
      <c r="E235" s="128">
        <v>764200</v>
      </c>
      <c r="F235" s="126" t="s">
        <v>2881</v>
      </c>
      <c r="G235" s="126" t="s">
        <v>1043</v>
      </c>
      <c r="H235" s="129" t="b">
        <v>1</v>
      </c>
      <c r="I235" s="129">
        <v>1</v>
      </c>
      <c r="J235" s="130">
        <v>0</v>
      </c>
      <c r="K235" s="129">
        <v>0</v>
      </c>
      <c r="L235" t="str">
        <f>VLOOKUP(A235,Sheet3!$A$1:$A$1020,1,0)</f>
        <v>EQ0498-1</v>
      </c>
      <c r="M235" t="str">
        <f>VLOOKUP(B235,Table3[[#All],[AssetCode]:[New Code]],3,0)</f>
        <v>0206</v>
      </c>
    </row>
    <row r="236" spans="1:13" ht="16.8" customHeight="1">
      <c r="A236" s="126" t="s">
        <v>1777</v>
      </c>
      <c r="B236" s="126" t="s">
        <v>680</v>
      </c>
      <c r="C236" s="127">
        <v>39382</v>
      </c>
      <c r="D236" s="126" t="s">
        <v>1778</v>
      </c>
      <c r="E236" s="128">
        <v>9400000</v>
      </c>
      <c r="F236" s="126" t="s">
        <v>1779</v>
      </c>
      <c r="G236" s="126" t="s">
        <v>1043</v>
      </c>
      <c r="H236" s="129" t="b">
        <v>1</v>
      </c>
      <c r="I236" s="129">
        <v>1</v>
      </c>
      <c r="J236" s="130">
        <v>0</v>
      </c>
      <c r="K236" s="129">
        <v>0</v>
      </c>
      <c r="L236" t="str">
        <f>VLOOKUP(A236,Sheet3!$A$1:$A$1020,1,0)</f>
        <v>EQ0499-1</v>
      </c>
      <c r="M236" t="str">
        <f>VLOOKUP(B236,Table3[[#All],[AssetCode]:[New Code]],3,0)</f>
        <v>01</v>
      </c>
    </row>
    <row r="237" spans="1:13" ht="16.8" customHeight="1">
      <c r="A237" s="126" t="s">
        <v>2075</v>
      </c>
      <c r="B237" s="126" t="s">
        <v>681</v>
      </c>
      <c r="C237" s="127">
        <v>39382</v>
      </c>
      <c r="D237" s="126" t="s">
        <v>2076</v>
      </c>
      <c r="E237" s="128">
        <v>3400000</v>
      </c>
      <c r="F237" s="126" t="s">
        <v>1779</v>
      </c>
      <c r="G237" s="126" t="s">
        <v>1043</v>
      </c>
      <c r="H237" s="129" t="b">
        <v>1</v>
      </c>
      <c r="I237" s="129">
        <v>1</v>
      </c>
      <c r="J237" s="130">
        <v>0</v>
      </c>
      <c r="K237" s="129">
        <v>0</v>
      </c>
      <c r="L237" t="str">
        <f>VLOOKUP(A237,Sheet3!$A$1:$A$1020,1,0)</f>
        <v>EQ0500-1</v>
      </c>
      <c r="M237" t="str">
        <f>VLOOKUP(B237,Table3[[#All],[AssetCode]:[New Code]],3,0)</f>
        <v>0103</v>
      </c>
    </row>
    <row r="238" spans="1:13" ht="16.8" customHeight="1">
      <c r="A238" s="126" t="s">
        <v>2988</v>
      </c>
      <c r="B238" s="126" t="s">
        <v>717</v>
      </c>
      <c r="C238" s="127">
        <v>39421</v>
      </c>
      <c r="D238" s="126" t="s">
        <v>2989</v>
      </c>
      <c r="E238" s="128">
        <v>490000</v>
      </c>
      <c r="F238" s="126" t="s">
        <v>2922</v>
      </c>
      <c r="G238" s="126" t="s">
        <v>1043</v>
      </c>
      <c r="H238" s="129" t="b">
        <v>1</v>
      </c>
      <c r="I238" s="129">
        <v>6</v>
      </c>
      <c r="J238" s="130">
        <v>0</v>
      </c>
      <c r="K238" s="129">
        <v>0</v>
      </c>
      <c r="L238" t="str">
        <f>VLOOKUP(A238,Sheet3!$A$1:$A$1020,1,0)</f>
        <v>EQ0501-1</v>
      </c>
      <c r="M238" t="str">
        <f>VLOOKUP(B238,Table3[[#All],[AssetCode]:[New Code]],3,0)</f>
        <v>0406</v>
      </c>
    </row>
    <row r="239" spans="1:13" ht="16.8" customHeight="1">
      <c r="A239" s="126" t="s">
        <v>2920</v>
      </c>
      <c r="B239" s="126" t="s">
        <v>719</v>
      </c>
      <c r="C239" s="127">
        <v>39421</v>
      </c>
      <c r="D239" s="126" t="s">
        <v>2921</v>
      </c>
      <c r="E239" s="128">
        <v>700000</v>
      </c>
      <c r="F239" s="126" t="s">
        <v>2922</v>
      </c>
      <c r="G239" s="126" t="s">
        <v>1043</v>
      </c>
      <c r="H239" s="129" t="b">
        <v>1</v>
      </c>
      <c r="I239" s="129">
        <v>5</v>
      </c>
      <c r="J239" s="130">
        <v>0</v>
      </c>
      <c r="K239" s="129">
        <v>0</v>
      </c>
      <c r="L239" t="str">
        <f>VLOOKUP(A239,Sheet3!$A$1:$A$1020,1,0)</f>
        <v>EQ0502-1</v>
      </c>
      <c r="M239" t="str">
        <f>VLOOKUP(B239,Table3[[#All],[AssetCode]:[New Code]],3,0)</f>
        <v>0411</v>
      </c>
    </row>
    <row r="240" spans="1:13" ht="16.8" customHeight="1">
      <c r="A240" s="126" t="s">
        <v>2624</v>
      </c>
      <c r="B240" s="126" t="s">
        <v>719</v>
      </c>
      <c r="C240" s="127">
        <v>39429</v>
      </c>
      <c r="D240" s="126" t="s">
        <v>2625</v>
      </c>
      <c r="E240" s="128">
        <v>1400000</v>
      </c>
      <c r="F240" s="126" t="s">
        <v>2626</v>
      </c>
      <c r="G240" s="126" t="s">
        <v>1043</v>
      </c>
      <c r="H240" s="129" t="b">
        <v>1</v>
      </c>
      <c r="I240" s="129">
        <v>4</v>
      </c>
      <c r="J240" s="130">
        <v>0</v>
      </c>
      <c r="K240" s="129">
        <v>0</v>
      </c>
      <c r="L240" t="str">
        <f>VLOOKUP(A240,Sheet3!$A$1:$A$1020,1,0)</f>
        <v>EQ0503-1</v>
      </c>
      <c r="M240" t="str">
        <f>VLOOKUP(B240,Table3[[#All],[AssetCode]:[New Code]],3,0)</f>
        <v>0411</v>
      </c>
    </row>
    <row r="241" spans="1:13" ht="16.8" customHeight="1">
      <c r="A241" s="126" t="s">
        <v>2669</v>
      </c>
      <c r="B241" s="126" t="s">
        <v>719</v>
      </c>
      <c r="C241" s="127">
        <v>39429</v>
      </c>
      <c r="D241" s="126" t="s">
        <v>2670</v>
      </c>
      <c r="E241" s="128">
        <v>1300000</v>
      </c>
      <c r="F241" s="126" t="s">
        <v>2626</v>
      </c>
      <c r="G241" s="126" t="s">
        <v>1043</v>
      </c>
      <c r="H241" s="129" t="b">
        <v>1</v>
      </c>
      <c r="I241" s="129">
        <v>1</v>
      </c>
      <c r="J241" s="130">
        <v>0</v>
      </c>
      <c r="K241" s="129">
        <v>0</v>
      </c>
      <c r="L241" t="str">
        <f>VLOOKUP(A241,Sheet3!$A$1:$A$1020,1,0)</f>
        <v>EQ0504-1</v>
      </c>
      <c r="M241" t="str">
        <f>VLOOKUP(B241,Table3[[#All],[AssetCode]:[New Code]],3,0)</f>
        <v>0411</v>
      </c>
    </row>
    <row r="242" spans="1:13" ht="16.8" customHeight="1">
      <c r="A242" s="126" t="s">
        <v>2742</v>
      </c>
      <c r="B242" s="126" t="s">
        <v>719</v>
      </c>
      <c r="C242" s="127">
        <v>39429</v>
      </c>
      <c r="D242" s="126" t="s">
        <v>2743</v>
      </c>
      <c r="E242" s="128">
        <v>1050000</v>
      </c>
      <c r="F242" s="126" t="s">
        <v>2626</v>
      </c>
      <c r="G242" s="126" t="s">
        <v>1043</v>
      </c>
      <c r="H242" s="129" t="b">
        <v>1</v>
      </c>
      <c r="I242" s="129">
        <v>2</v>
      </c>
      <c r="J242" s="130">
        <v>0</v>
      </c>
      <c r="K242" s="129">
        <v>0</v>
      </c>
      <c r="L242" t="str">
        <f>VLOOKUP(A242,Sheet3!$A$1:$A$1020,1,0)</f>
        <v>EQ0505-1</v>
      </c>
      <c r="M242" t="str">
        <f>VLOOKUP(B242,Table3[[#All],[AssetCode]:[New Code]],3,0)</f>
        <v>0411</v>
      </c>
    </row>
    <row r="243" spans="1:13" ht="16.8" customHeight="1">
      <c r="A243" s="126" t="s">
        <v>3349</v>
      </c>
      <c r="B243" s="126" t="s">
        <v>732</v>
      </c>
      <c r="C243" s="127">
        <v>39414</v>
      </c>
      <c r="D243" s="126" t="s">
        <v>3350</v>
      </c>
      <c r="E243" s="128">
        <v>351500</v>
      </c>
      <c r="F243" s="126" t="s">
        <v>1043</v>
      </c>
      <c r="G243" s="126" t="s">
        <v>1043</v>
      </c>
      <c r="H243" s="129" t="b">
        <v>1</v>
      </c>
      <c r="I243" s="129">
        <v>1</v>
      </c>
      <c r="J243" s="130">
        <v>0</v>
      </c>
      <c r="K243" s="129">
        <v>0</v>
      </c>
      <c r="L243" t="e">
        <f>VLOOKUP(A243,Sheet3!$A$1:$A$1020,1,0)</f>
        <v>#N/A</v>
      </c>
      <c r="M243" t="str">
        <f>VLOOKUP(B243,Table3[[#All],[AssetCode]:[New Code]],3,0)</f>
        <v>x</v>
      </c>
    </row>
    <row r="244" spans="1:13" ht="16.8" customHeight="1">
      <c r="A244" s="126" t="s">
        <v>3351</v>
      </c>
      <c r="B244" s="126" t="s">
        <v>923</v>
      </c>
      <c r="C244" s="127">
        <v>39401</v>
      </c>
      <c r="D244" s="126" t="s">
        <v>3352</v>
      </c>
      <c r="E244" s="128">
        <v>258000</v>
      </c>
      <c r="F244" s="126" t="s">
        <v>3353</v>
      </c>
      <c r="G244" s="126" t="s">
        <v>1043</v>
      </c>
      <c r="H244" s="129" t="b">
        <v>1</v>
      </c>
      <c r="I244" s="129">
        <v>2</v>
      </c>
      <c r="J244" s="130">
        <v>0</v>
      </c>
      <c r="K244" s="129">
        <v>0</v>
      </c>
      <c r="L244" t="e">
        <f>VLOOKUP(A244,Sheet3!$A$1:$A$1020,1,0)</f>
        <v>#N/A</v>
      </c>
      <c r="M244" t="str">
        <f>VLOOKUP(B244,Table3[[#All],[AssetCode]:[New Code]],3,0)</f>
        <v>x</v>
      </c>
    </row>
    <row r="245" spans="1:13" ht="16.8" customHeight="1">
      <c r="A245" s="126" t="s">
        <v>1902</v>
      </c>
      <c r="B245" s="126" t="s">
        <v>719</v>
      </c>
      <c r="C245" s="127">
        <v>39417</v>
      </c>
      <c r="D245" s="126" t="s">
        <v>1903</v>
      </c>
      <c r="E245" s="128">
        <v>5968368</v>
      </c>
      <c r="F245" s="126" t="s">
        <v>1904</v>
      </c>
      <c r="G245" s="126" t="s">
        <v>1043</v>
      </c>
      <c r="H245" s="129" t="b">
        <v>1</v>
      </c>
      <c r="I245" s="129">
        <v>1</v>
      </c>
      <c r="J245" s="130">
        <v>0</v>
      </c>
      <c r="K245" s="129">
        <v>0</v>
      </c>
      <c r="L245" t="str">
        <f>VLOOKUP(A245,Sheet3!$A$1:$A$1020,1,0)</f>
        <v>EQ0508-1</v>
      </c>
      <c r="M245" t="str">
        <f>VLOOKUP(B245,Table3[[#All],[AssetCode]:[New Code]],3,0)</f>
        <v>0411</v>
      </c>
    </row>
    <row r="246" spans="1:13" ht="16.8" customHeight="1">
      <c r="A246" s="126" t="s">
        <v>3011</v>
      </c>
      <c r="B246" s="126" t="s">
        <v>717</v>
      </c>
      <c r="C246" s="127">
        <v>39441</v>
      </c>
      <c r="D246" s="126" t="s">
        <v>3012</v>
      </c>
      <c r="E246" s="128">
        <v>466667</v>
      </c>
      <c r="F246" s="126" t="s">
        <v>2922</v>
      </c>
      <c r="G246" s="126" t="s">
        <v>1043</v>
      </c>
      <c r="H246" s="129" t="b">
        <v>1</v>
      </c>
      <c r="I246" s="129">
        <v>3</v>
      </c>
      <c r="J246" s="130">
        <v>0</v>
      </c>
      <c r="K246" s="129">
        <v>0</v>
      </c>
      <c r="L246" t="str">
        <f>VLOOKUP(A246,Sheet3!$A$1:$A$1020,1,0)</f>
        <v>EQ0509-1</v>
      </c>
      <c r="M246" t="str">
        <f>VLOOKUP(B246,Table3[[#All],[AssetCode]:[New Code]],3,0)</f>
        <v>0406</v>
      </c>
    </row>
    <row r="247" spans="1:13" ht="16.8" customHeight="1">
      <c r="A247" s="126" t="s">
        <v>3354</v>
      </c>
      <c r="B247" s="126" t="s">
        <v>919</v>
      </c>
      <c r="C247" s="127">
        <v>39443</v>
      </c>
      <c r="D247" s="126" t="s">
        <v>3355</v>
      </c>
      <c r="E247" s="128">
        <v>358182</v>
      </c>
      <c r="F247" s="126" t="s">
        <v>3356</v>
      </c>
      <c r="G247" s="126" t="s">
        <v>1043</v>
      </c>
      <c r="H247" s="129" t="b">
        <v>1</v>
      </c>
      <c r="I247" s="129">
        <v>1</v>
      </c>
      <c r="J247" s="130">
        <v>0</v>
      </c>
      <c r="K247" s="129">
        <v>0</v>
      </c>
      <c r="L247" t="e">
        <f>VLOOKUP(A247,Sheet3!$A$1:$A$1020,1,0)</f>
        <v>#N/A</v>
      </c>
      <c r="M247" t="str">
        <f>VLOOKUP(B247,Table3[[#All],[AssetCode]:[New Code]],3,0)</f>
        <v>x</v>
      </c>
    </row>
    <row r="248" spans="1:13" ht="16.8" customHeight="1">
      <c r="A248" s="126" t="s">
        <v>2714</v>
      </c>
      <c r="B248" s="126" t="s">
        <v>719</v>
      </c>
      <c r="C248" s="127">
        <v>39438</v>
      </c>
      <c r="D248" s="126" t="s">
        <v>2715</v>
      </c>
      <c r="E248" s="128">
        <v>1150000</v>
      </c>
      <c r="F248" s="126" t="s">
        <v>2056</v>
      </c>
      <c r="G248" s="126" t="s">
        <v>1043</v>
      </c>
      <c r="H248" s="129" t="b">
        <v>1</v>
      </c>
      <c r="I248" s="129">
        <v>12</v>
      </c>
      <c r="J248" s="130">
        <v>0</v>
      </c>
      <c r="K248" s="129">
        <v>0</v>
      </c>
      <c r="L248" t="str">
        <f>VLOOKUP(A248,Sheet3!$A$1:$A$1020,1,0)</f>
        <v>EQ0513-1</v>
      </c>
      <c r="M248" t="str">
        <f>VLOOKUP(B248,Table3[[#All],[AssetCode]:[New Code]],3,0)</f>
        <v>0411</v>
      </c>
    </row>
    <row r="249" spans="1:13" ht="16.8" customHeight="1">
      <c r="A249" s="126" t="s">
        <v>2671</v>
      </c>
      <c r="B249" s="126" t="s">
        <v>719</v>
      </c>
      <c r="C249" s="127">
        <v>39435</v>
      </c>
      <c r="D249" s="126" t="s">
        <v>2672</v>
      </c>
      <c r="E249" s="128">
        <v>1300000</v>
      </c>
      <c r="F249" s="126" t="s">
        <v>2056</v>
      </c>
      <c r="G249" s="126" t="s">
        <v>1043</v>
      </c>
      <c r="H249" s="129" t="b">
        <v>1</v>
      </c>
      <c r="I249" s="129">
        <v>1</v>
      </c>
      <c r="J249" s="130">
        <v>0</v>
      </c>
      <c r="K249" s="129">
        <v>0</v>
      </c>
      <c r="L249" t="str">
        <f>VLOOKUP(A249,Sheet3!$A$1:$A$1020,1,0)</f>
        <v>EQ0514-1</v>
      </c>
      <c r="M249" t="str">
        <f>VLOOKUP(B249,Table3[[#All],[AssetCode]:[New Code]],3,0)</f>
        <v>0411</v>
      </c>
    </row>
    <row r="250" spans="1:13" ht="16.8" customHeight="1">
      <c r="A250" s="126" t="s">
        <v>3037</v>
      </c>
      <c r="B250" s="126" t="s">
        <v>719</v>
      </c>
      <c r="C250" s="127">
        <v>39435</v>
      </c>
      <c r="D250" s="126" t="s">
        <v>3038</v>
      </c>
      <c r="E250" s="128">
        <v>400000</v>
      </c>
      <c r="F250" s="126" t="s">
        <v>2056</v>
      </c>
      <c r="G250" s="126" t="s">
        <v>1043</v>
      </c>
      <c r="H250" s="129" t="b">
        <v>1</v>
      </c>
      <c r="I250" s="129">
        <v>1</v>
      </c>
      <c r="J250" s="130">
        <v>0</v>
      </c>
      <c r="K250" s="129">
        <v>0</v>
      </c>
      <c r="L250" t="str">
        <f>VLOOKUP(A250,Sheet3!$A$1:$A$1020,1,0)</f>
        <v>EQ0515-1</v>
      </c>
      <c r="M250" t="str">
        <f>VLOOKUP(B250,Table3[[#All],[AssetCode]:[New Code]],3,0)</f>
        <v>0411</v>
      </c>
    </row>
    <row r="251" spans="1:13" ht="16.8" customHeight="1">
      <c r="A251" s="126" t="s">
        <v>2641</v>
      </c>
      <c r="B251" s="126" t="s">
        <v>719</v>
      </c>
      <c r="C251" s="127">
        <v>39435</v>
      </c>
      <c r="D251" s="126" t="s">
        <v>2642</v>
      </c>
      <c r="E251" s="128">
        <v>1350000</v>
      </c>
      <c r="F251" s="126" t="s">
        <v>2056</v>
      </c>
      <c r="G251" s="126" t="s">
        <v>1043</v>
      </c>
      <c r="H251" s="129" t="b">
        <v>1</v>
      </c>
      <c r="I251" s="129">
        <v>1</v>
      </c>
      <c r="J251" s="130">
        <v>0</v>
      </c>
      <c r="K251" s="129">
        <v>0</v>
      </c>
      <c r="L251" t="str">
        <f>VLOOKUP(A251,Sheet3!$A$1:$A$1020,1,0)</f>
        <v>EQ0516-1</v>
      </c>
      <c r="M251" t="str">
        <f>VLOOKUP(B251,Table3[[#All],[AssetCode]:[New Code]],3,0)</f>
        <v>0411</v>
      </c>
    </row>
    <row r="252" spans="1:13" ht="16.8" customHeight="1">
      <c r="A252" s="126" t="s">
        <v>2855</v>
      </c>
      <c r="B252" s="126" t="s">
        <v>719</v>
      </c>
      <c r="C252" s="127">
        <v>39435</v>
      </c>
      <c r="D252" s="126" t="s">
        <v>2856</v>
      </c>
      <c r="E252" s="128">
        <v>800000</v>
      </c>
      <c r="F252" s="126" t="s">
        <v>2056</v>
      </c>
      <c r="G252" s="126" t="s">
        <v>1043</v>
      </c>
      <c r="H252" s="129" t="b">
        <v>1</v>
      </c>
      <c r="I252" s="129">
        <v>2</v>
      </c>
      <c r="J252" s="130">
        <v>0</v>
      </c>
      <c r="K252" s="129">
        <v>0</v>
      </c>
      <c r="L252" t="str">
        <f>VLOOKUP(A252,Sheet3!$A$1:$A$1020,1,0)</f>
        <v>EQ0517-1</v>
      </c>
      <c r="M252" t="str">
        <f>VLOOKUP(B252,Table3[[#All],[AssetCode]:[New Code]],3,0)</f>
        <v>0411</v>
      </c>
    </row>
    <row r="253" spans="1:13" ht="16.8" customHeight="1">
      <c r="A253" s="126" t="s">
        <v>3357</v>
      </c>
      <c r="B253" s="126" t="s">
        <v>726</v>
      </c>
      <c r="C253" s="127">
        <v>39435</v>
      </c>
      <c r="D253" s="126" t="s">
        <v>3358</v>
      </c>
      <c r="E253" s="128">
        <v>3600000</v>
      </c>
      <c r="F253" s="126" t="s">
        <v>2056</v>
      </c>
      <c r="G253" s="126" t="s">
        <v>1043</v>
      </c>
      <c r="H253" s="129" t="b">
        <v>1</v>
      </c>
      <c r="I253" s="129">
        <v>1</v>
      </c>
      <c r="J253" s="130">
        <v>0</v>
      </c>
      <c r="K253" s="129">
        <v>0</v>
      </c>
      <c r="L253" t="e">
        <f>VLOOKUP(A253,Sheet3!$A$1:$A$1020,1,0)</f>
        <v>#N/A</v>
      </c>
      <c r="M253" t="str">
        <f>VLOOKUP(B253,Table3[[#All],[AssetCode]:[New Code]],3,0)</f>
        <v>x</v>
      </c>
    </row>
    <row r="254" spans="1:13" ht="16.8" customHeight="1">
      <c r="A254" s="126" t="s">
        <v>2726</v>
      </c>
      <c r="B254" s="126" t="s">
        <v>719</v>
      </c>
      <c r="C254" s="127">
        <v>39431</v>
      </c>
      <c r="D254" s="126" t="s">
        <v>2727</v>
      </c>
      <c r="E254" s="128">
        <v>1100000</v>
      </c>
      <c r="F254" s="126" t="s">
        <v>2056</v>
      </c>
      <c r="G254" s="126" t="s">
        <v>1043</v>
      </c>
      <c r="H254" s="129" t="b">
        <v>1</v>
      </c>
      <c r="I254" s="129">
        <v>4</v>
      </c>
      <c r="J254" s="130">
        <v>0</v>
      </c>
      <c r="K254" s="129">
        <v>0</v>
      </c>
      <c r="L254" t="str">
        <f>VLOOKUP(A254,Sheet3!$A$1:$A$1020,1,0)</f>
        <v>EQ0519-1</v>
      </c>
      <c r="M254" t="str">
        <f>VLOOKUP(B254,Table3[[#All],[AssetCode]:[New Code]],3,0)</f>
        <v>0411</v>
      </c>
    </row>
    <row r="255" spans="1:13" ht="16.8" customHeight="1">
      <c r="A255" s="126" t="s">
        <v>3359</v>
      </c>
      <c r="B255" s="126" t="s">
        <v>729</v>
      </c>
      <c r="C255" s="127">
        <v>39431</v>
      </c>
      <c r="D255" s="126" t="s">
        <v>3360</v>
      </c>
      <c r="E255" s="128">
        <v>700000</v>
      </c>
      <c r="F255" s="126" t="s">
        <v>2056</v>
      </c>
      <c r="G255" s="126" t="s">
        <v>1043</v>
      </c>
      <c r="H255" s="129" t="b">
        <v>1</v>
      </c>
      <c r="I255" s="129">
        <v>2</v>
      </c>
      <c r="J255" s="130">
        <v>0</v>
      </c>
      <c r="K255" s="129">
        <v>0</v>
      </c>
      <c r="L255" t="e">
        <f>VLOOKUP(A255,Sheet3!$A$1:$A$1020,1,0)</f>
        <v>#N/A</v>
      </c>
      <c r="M255" t="str">
        <f>VLOOKUP(B255,Table3[[#All],[AssetCode]:[New Code]],3,0)</f>
        <v>x</v>
      </c>
    </row>
    <row r="256" spans="1:13" ht="16.8" customHeight="1">
      <c r="A256" s="126" t="s">
        <v>3361</v>
      </c>
      <c r="B256" s="126" t="s">
        <v>729</v>
      </c>
      <c r="C256" s="127">
        <v>39431</v>
      </c>
      <c r="D256" s="126" t="s">
        <v>3362</v>
      </c>
      <c r="E256" s="128">
        <v>950000</v>
      </c>
      <c r="F256" s="126" t="s">
        <v>2056</v>
      </c>
      <c r="G256" s="126" t="s">
        <v>1043</v>
      </c>
      <c r="H256" s="129" t="b">
        <v>1</v>
      </c>
      <c r="I256" s="129">
        <v>3</v>
      </c>
      <c r="J256" s="130">
        <v>0</v>
      </c>
      <c r="K256" s="129">
        <v>0</v>
      </c>
      <c r="L256" t="e">
        <f>VLOOKUP(A256,Sheet3!$A$1:$A$1020,1,0)</f>
        <v>#N/A</v>
      </c>
      <c r="M256" t="str">
        <f>VLOOKUP(B256,Table3[[#All],[AssetCode]:[New Code]],3,0)</f>
        <v>x</v>
      </c>
    </row>
    <row r="257" spans="1:13" ht="16.8" customHeight="1">
      <c r="A257" s="126" t="s">
        <v>1499</v>
      </c>
      <c r="B257" s="126" t="s">
        <v>683</v>
      </c>
      <c r="C257" s="127">
        <v>39430</v>
      </c>
      <c r="D257" s="126" t="s">
        <v>1500</v>
      </c>
      <c r="E257" s="128">
        <v>14080000</v>
      </c>
      <c r="F257" s="126" t="s">
        <v>1501</v>
      </c>
      <c r="G257" s="126" t="s">
        <v>1043</v>
      </c>
      <c r="H257" s="129" t="b">
        <v>1</v>
      </c>
      <c r="I257" s="129">
        <v>1</v>
      </c>
      <c r="J257" s="130">
        <v>0</v>
      </c>
      <c r="K257" s="129">
        <v>0</v>
      </c>
      <c r="L257" t="str">
        <f>VLOOKUP(A257,Sheet3!$A$1:$A$1020,1,0)</f>
        <v>EQ0522-1</v>
      </c>
      <c r="M257" t="str">
        <f>VLOOKUP(B257,Table3[[#All],[AssetCode]:[New Code]],3,0)</f>
        <v>0501</v>
      </c>
    </row>
    <row r="258" spans="1:13" ht="16.8" customHeight="1">
      <c r="A258" s="126" t="s">
        <v>3363</v>
      </c>
      <c r="B258" s="126" t="s">
        <v>923</v>
      </c>
      <c r="C258" s="127">
        <v>39444</v>
      </c>
      <c r="D258" s="126" t="s">
        <v>3364</v>
      </c>
      <c r="E258" s="128">
        <v>397924</v>
      </c>
      <c r="F258" s="126" t="s">
        <v>3365</v>
      </c>
      <c r="G258" s="126" t="s">
        <v>1043</v>
      </c>
      <c r="H258" s="129" t="b">
        <v>1</v>
      </c>
      <c r="I258" s="129">
        <v>1</v>
      </c>
      <c r="J258" s="130">
        <v>0</v>
      </c>
      <c r="K258" s="129">
        <v>0</v>
      </c>
      <c r="L258" t="e">
        <f>VLOOKUP(A258,Sheet3!$A$1:$A$1020,1,0)</f>
        <v>#N/A</v>
      </c>
      <c r="M258" t="str">
        <f>VLOOKUP(B258,Table3[[#All],[AssetCode]:[New Code]],3,0)</f>
        <v>x</v>
      </c>
    </row>
    <row r="259" spans="1:13" ht="16.8" customHeight="1">
      <c r="A259" s="126" t="s">
        <v>1905</v>
      </c>
      <c r="B259" s="126" t="s">
        <v>887</v>
      </c>
      <c r="C259" s="127">
        <v>39443</v>
      </c>
      <c r="D259" s="126" t="s">
        <v>1906</v>
      </c>
      <c r="E259" s="128">
        <v>5645000</v>
      </c>
      <c r="F259" s="126" t="s">
        <v>1321</v>
      </c>
      <c r="G259" s="126" t="s">
        <v>1043</v>
      </c>
      <c r="H259" s="129" t="b">
        <v>1</v>
      </c>
      <c r="I259" s="129">
        <v>21</v>
      </c>
      <c r="J259" s="130">
        <v>0</v>
      </c>
      <c r="K259" s="129">
        <v>0</v>
      </c>
      <c r="L259" t="str">
        <f>VLOOKUP(A259,Sheet3!$A$1:$A$1020,1,0)</f>
        <v>EQ0525-1</v>
      </c>
      <c r="M259" t="str">
        <f>VLOOKUP(B259,Table3[[#All],[AssetCode]:[New Code]],3,0)</f>
        <v>03</v>
      </c>
    </row>
    <row r="260" spans="1:13" ht="16.8" customHeight="1">
      <c r="A260" s="126" t="s">
        <v>1319</v>
      </c>
      <c r="B260" s="126" t="s">
        <v>887</v>
      </c>
      <c r="C260" s="127">
        <v>39443</v>
      </c>
      <c r="D260" s="126" t="s">
        <v>1320</v>
      </c>
      <c r="E260" s="128">
        <v>17109000</v>
      </c>
      <c r="F260" s="126" t="s">
        <v>1321</v>
      </c>
      <c r="G260" s="126" t="s">
        <v>1043</v>
      </c>
      <c r="H260" s="129" t="b">
        <v>1</v>
      </c>
      <c r="I260" s="129">
        <v>11</v>
      </c>
      <c r="J260" s="130">
        <v>0</v>
      </c>
      <c r="K260" s="129">
        <v>0</v>
      </c>
      <c r="L260" t="str">
        <f>VLOOKUP(A260,Sheet3!$A$1:$A$1020,1,0)</f>
        <v>EQ0526-1</v>
      </c>
      <c r="M260" t="str">
        <f>VLOOKUP(B260,Table3[[#All],[AssetCode]:[New Code]],3,0)</f>
        <v>03</v>
      </c>
    </row>
    <row r="261" spans="1:13" ht="16.8" customHeight="1">
      <c r="A261" s="126" t="s">
        <v>1324</v>
      </c>
      <c r="B261" s="126" t="s">
        <v>925</v>
      </c>
      <c r="C261" s="127">
        <v>39443</v>
      </c>
      <c r="D261" s="126" t="s">
        <v>1325</v>
      </c>
      <c r="E261" s="128">
        <v>17000000</v>
      </c>
      <c r="F261" s="126" t="s">
        <v>1326</v>
      </c>
      <c r="G261" s="126" t="s">
        <v>1043</v>
      </c>
      <c r="H261" s="129" t="b">
        <v>1</v>
      </c>
      <c r="I261" s="129">
        <v>1</v>
      </c>
      <c r="J261" s="130">
        <v>0</v>
      </c>
      <c r="K261" s="129">
        <v>0</v>
      </c>
      <c r="L261" t="str">
        <f>VLOOKUP(A261,Sheet3!$A$1:$A$1020,1,0)</f>
        <v>EQ0527-1</v>
      </c>
      <c r="M261" t="str">
        <f>VLOOKUP(B261,Table3[[#All],[AssetCode]:[New Code]],3,0)</f>
        <v>0101</v>
      </c>
    </row>
    <row r="262" spans="1:13" ht="16.8" customHeight="1">
      <c r="A262" s="126" t="s">
        <v>2172</v>
      </c>
      <c r="B262" s="126" t="s">
        <v>762</v>
      </c>
      <c r="C262" s="127">
        <v>39477</v>
      </c>
      <c r="D262" s="126" t="s">
        <v>2173</v>
      </c>
      <c r="E262" s="128">
        <v>3180909</v>
      </c>
      <c r="F262" s="126" t="s">
        <v>2174</v>
      </c>
      <c r="G262" s="126" t="s">
        <v>1043</v>
      </c>
      <c r="H262" s="129" t="b">
        <v>1</v>
      </c>
      <c r="I262" s="129">
        <v>1</v>
      </c>
      <c r="J262" s="130">
        <v>0</v>
      </c>
      <c r="K262" s="129">
        <v>0</v>
      </c>
      <c r="L262" t="str">
        <f>VLOOKUP(A262,Sheet3!$A$1:$A$1020,1,0)</f>
        <v>EQ0528-1</v>
      </c>
      <c r="M262">
        <f>VLOOKUP(B262,Table3[[#All],[AssetCode]:[New Code]],3,0)</f>
        <v>1102</v>
      </c>
    </row>
    <row r="263" spans="1:13" ht="16.8" customHeight="1">
      <c r="A263" s="126" t="s">
        <v>1327</v>
      </c>
      <c r="B263" s="126" t="s">
        <v>925</v>
      </c>
      <c r="C263" s="127">
        <v>39449</v>
      </c>
      <c r="D263" s="126" t="s">
        <v>1328</v>
      </c>
      <c r="E263" s="128">
        <v>17000000</v>
      </c>
      <c r="F263" s="126" t="s">
        <v>1326</v>
      </c>
      <c r="G263" s="126" t="s">
        <v>1043</v>
      </c>
      <c r="H263" s="129" t="b">
        <v>1</v>
      </c>
      <c r="I263" s="129">
        <v>1</v>
      </c>
      <c r="J263" s="130">
        <v>0</v>
      </c>
      <c r="K263" s="129">
        <v>0</v>
      </c>
      <c r="L263" t="str">
        <f>VLOOKUP(A263,Sheet3!$A$1:$A$1020,1,0)</f>
        <v>EQ0529-1</v>
      </c>
      <c r="M263" t="str">
        <f>VLOOKUP(B263,Table3[[#All],[AssetCode]:[New Code]],3,0)</f>
        <v>0101</v>
      </c>
    </row>
    <row r="264" spans="1:13" ht="16.8" customHeight="1">
      <c r="A264" s="126" t="s">
        <v>1329</v>
      </c>
      <c r="B264" s="126" t="s">
        <v>925</v>
      </c>
      <c r="C264" s="127">
        <v>39443</v>
      </c>
      <c r="D264" s="126" t="s">
        <v>1330</v>
      </c>
      <c r="E264" s="128">
        <v>17000000</v>
      </c>
      <c r="F264" s="126" t="s">
        <v>1331</v>
      </c>
      <c r="G264" s="126" t="s">
        <v>1043</v>
      </c>
      <c r="H264" s="129" t="b">
        <v>1</v>
      </c>
      <c r="I264" s="129">
        <v>1</v>
      </c>
      <c r="J264" s="130">
        <v>0</v>
      </c>
      <c r="K264" s="129">
        <v>0</v>
      </c>
      <c r="L264" t="str">
        <f>VLOOKUP(A264,Sheet3!$A$1:$A$1020,1,0)</f>
        <v>EQ0530-1</v>
      </c>
      <c r="M264" t="str">
        <f>VLOOKUP(B264,Table3[[#All],[AssetCode]:[New Code]],3,0)</f>
        <v>0101</v>
      </c>
    </row>
    <row r="265" spans="1:13" ht="16.8" customHeight="1">
      <c r="A265" s="126" t="s">
        <v>1332</v>
      </c>
      <c r="B265" s="126" t="s">
        <v>925</v>
      </c>
      <c r="C265" s="127">
        <v>39443</v>
      </c>
      <c r="D265" s="126" t="s">
        <v>1325</v>
      </c>
      <c r="E265" s="128">
        <v>17000000</v>
      </c>
      <c r="F265" s="126" t="s">
        <v>1331</v>
      </c>
      <c r="G265" s="126" t="s">
        <v>1043</v>
      </c>
      <c r="H265" s="129" t="b">
        <v>1</v>
      </c>
      <c r="I265" s="129">
        <v>1</v>
      </c>
      <c r="J265" s="130">
        <v>0</v>
      </c>
      <c r="K265" s="129">
        <v>0</v>
      </c>
      <c r="L265" t="str">
        <f>VLOOKUP(A265,Sheet3!$A$1:$A$1020,1,0)</f>
        <v>EQ0531-1</v>
      </c>
      <c r="M265" t="str">
        <f>VLOOKUP(B265,Table3[[#All],[AssetCode]:[New Code]],3,0)</f>
        <v>0101</v>
      </c>
    </row>
    <row r="266" spans="1:13" ht="16.8" customHeight="1">
      <c r="A266" s="126" t="s">
        <v>1333</v>
      </c>
      <c r="B266" s="126" t="s">
        <v>925</v>
      </c>
      <c r="C266" s="127">
        <v>39443</v>
      </c>
      <c r="D266" s="126" t="s">
        <v>1334</v>
      </c>
      <c r="E266" s="128">
        <v>17000000</v>
      </c>
      <c r="F266" s="126" t="s">
        <v>1331</v>
      </c>
      <c r="G266" s="126" t="s">
        <v>1043</v>
      </c>
      <c r="H266" s="129" t="b">
        <v>1</v>
      </c>
      <c r="I266" s="129">
        <v>1</v>
      </c>
      <c r="J266" s="130">
        <v>0</v>
      </c>
      <c r="K266" s="129">
        <v>0</v>
      </c>
      <c r="L266" t="str">
        <f>VLOOKUP(A266,Sheet3!$A$1:$A$1020,1,0)</f>
        <v>EQ0532-1</v>
      </c>
      <c r="M266" t="str">
        <f>VLOOKUP(B266,Table3[[#All],[AssetCode]:[New Code]],3,0)</f>
        <v>0101</v>
      </c>
    </row>
    <row r="267" spans="1:13" ht="16.8" customHeight="1">
      <c r="A267" s="126" t="s">
        <v>1335</v>
      </c>
      <c r="B267" s="126" t="s">
        <v>925</v>
      </c>
      <c r="C267" s="127">
        <v>39443</v>
      </c>
      <c r="D267" s="126" t="s">
        <v>1325</v>
      </c>
      <c r="E267" s="128">
        <v>17000000</v>
      </c>
      <c r="F267" s="126" t="s">
        <v>1331</v>
      </c>
      <c r="G267" s="126" t="s">
        <v>1043</v>
      </c>
      <c r="H267" s="129" t="b">
        <v>1</v>
      </c>
      <c r="I267" s="129">
        <v>1</v>
      </c>
      <c r="J267" s="130">
        <v>0</v>
      </c>
      <c r="K267" s="129">
        <v>0</v>
      </c>
      <c r="L267" t="str">
        <f>VLOOKUP(A267,Sheet3!$A$1:$A$1020,1,0)</f>
        <v>EQ0533-1</v>
      </c>
      <c r="M267" t="str">
        <f>VLOOKUP(B267,Table3[[#All],[AssetCode]:[New Code]],3,0)</f>
        <v>0101</v>
      </c>
    </row>
    <row r="268" spans="1:13" ht="16.8" customHeight="1">
      <c r="A268" s="126" t="s">
        <v>1336</v>
      </c>
      <c r="B268" s="126" t="s">
        <v>925</v>
      </c>
      <c r="C268" s="127">
        <v>39443</v>
      </c>
      <c r="D268" s="126" t="s">
        <v>1337</v>
      </c>
      <c r="E268" s="128">
        <v>17000000</v>
      </c>
      <c r="F268" s="126" t="s">
        <v>1331</v>
      </c>
      <c r="G268" s="126" t="s">
        <v>1043</v>
      </c>
      <c r="H268" s="129" t="b">
        <v>1</v>
      </c>
      <c r="I268" s="129">
        <v>1</v>
      </c>
      <c r="J268" s="130">
        <v>0</v>
      </c>
      <c r="K268" s="129">
        <v>0</v>
      </c>
      <c r="L268" t="str">
        <f>VLOOKUP(A268,Sheet3!$A$1:$A$1020,1,0)</f>
        <v>EQ0534-1</v>
      </c>
      <c r="M268" t="str">
        <f>VLOOKUP(B268,Table3[[#All],[AssetCode]:[New Code]],3,0)</f>
        <v>0101</v>
      </c>
    </row>
    <row r="269" spans="1:13" ht="16.8" customHeight="1">
      <c r="A269" s="126" t="s">
        <v>1338</v>
      </c>
      <c r="B269" s="126" t="s">
        <v>925</v>
      </c>
      <c r="C269" s="127">
        <v>39443</v>
      </c>
      <c r="D269" s="126" t="s">
        <v>1339</v>
      </c>
      <c r="E269" s="128">
        <v>17000000</v>
      </c>
      <c r="F269" s="126" t="s">
        <v>1331</v>
      </c>
      <c r="G269" s="126" t="s">
        <v>1043</v>
      </c>
      <c r="H269" s="129" t="b">
        <v>1</v>
      </c>
      <c r="I269" s="129">
        <v>1</v>
      </c>
      <c r="J269" s="130">
        <v>0</v>
      </c>
      <c r="K269" s="129">
        <v>0</v>
      </c>
      <c r="L269" t="str">
        <f>VLOOKUP(A269,Sheet3!$A$1:$A$1020,1,0)</f>
        <v>EQ0535-1</v>
      </c>
      <c r="M269" t="str">
        <f>VLOOKUP(B269,Table3[[#All],[AssetCode]:[New Code]],3,0)</f>
        <v>0101</v>
      </c>
    </row>
    <row r="270" spans="1:13" ht="16.8" customHeight="1">
      <c r="A270" s="126" t="s">
        <v>1340</v>
      </c>
      <c r="B270" s="126" t="s">
        <v>925</v>
      </c>
      <c r="C270" s="127">
        <v>39443</v>
      </c>
      <c r="D270" s="126" t="s">
        <v>1334</v>
      </c>
      <c r="E270" s="128">
        <v>17000000</v>
      </c>
      <c r="F270" s="126" t="s">
        <v>1331</v>
      </c>
      <c r="G270" s="126" t="s">
        <v>1043</v>
      </c>
      <c r="H270" s="129" t="b">
        <v>1</v>
      </c>
      <c r="I270" s="129">
        <v>1</v>
      </c>
      <c r="J270" s="130">
        <v>0</v>
      </c>
      <c r="K270" s="129">
        <v>0</v>
      </c>
      <c r="L270" t="str">
        <f>VLOOKUP(A270,Sheet3!$A$1:$A$1020,1,0)</f>
        <v>EQ0536-1</v>
      </c>
      <c r="M270" t="str">
        <f>VLOOKUP(B270,Table3[[#All],[AssetCode]:[New Code]],3,0)</f>
        <v>0101</v>
      </c>
    </row>
    <row r="271" spans="1:13" ht="16.8" customHeight="1">
      <c r="A271" s="126" t="s">
        <v>1341</v>
      </c>
      <c r="B271" s="126" t="s">
        <v>925</v>
      </c>
      <c r="C271" s="127">
        <v>39443</v>
      </c>
      <c r="D271" s="126" t="s">
        <v>1325</v>
      </c>
      <c r="E271" s="128">
        <v>17000000</v>
      </c>
      <c r="F271" s="126" t="s">
        <v>1331</v>
      </c>
      <c r="G271" s="126" t="s">
        <v>1043</v>
      </c>
      <c r="H271" s="129" t="b">
        <v>1</v>
      </c>
      <c r="I271" s="129">
        <v>1</v>
      </c>
      <c r="J271" s="130">
        <v>0</v>
      </c>
      <c r="K271" s="129">
        <v>0</v>
      </c>
      <c r="L271" t="str">
        <f>VLOOKUP(A271,Sheet3!$A$1:$A$1020,1,0)</f>
        <v>EQ0537-1</v>
      </c>
      <c r="M271" t="str">
        <f>VLOOKUP(B271,Table3[[#All],[AssetCode]:[New Code]],3,0)</f>
        <v>0101</v>
      </c>
    </row>
    <row r="272" spans="1:13" ht="16.8" customHeight="1">
      <c r="A272" s="126" t="s">
        <v>1342</v>
      </c>
      <c r="B272" s="126" t="s">
        <v>925</v>
      </c>
      <c r="C272" s="127">
        <v>39443</v>
      </c>
      <c r="D272" s="126" t="s">
        <v>1325</v>
      </c>
      <c r="E272" s="128">
        <v>17000000</v>
      </c>
      <c r="F272" s="126" t="s">
        <v>1331</v>
      </c>
      <c r="G272" s="126" t="s">
        <v>1043</v>
      </c>
      <c r="H272" s="129" t="b">
        <v>1</v>
      </c>
      <c r="I272" s="129">
        <v>1</v>
      </c>
      <c r="J272" s="130">
        <v>0</v>
      </c>
      <c r="K272" s="129">
        <v>0</v>
      </c>
      <c r="L272" t="str">
        <f>VLOOKUP(A272,Sheet3!$A$1:$A$1020,1,0)</f>
        <v>EQ0538-1</v>
      </c>
      <c r="M272" t="str">
        <f>VLOOKUP(B272,Table3[[#All],[AssetCode]:[New Code]],3,0)</f>
        <v>0101</v>
      </c>
    </row>
    <row r="273" spans="1:13" ht="16.8" customHeight="1">
      <c r="A273" s="126" t="s">
        <v>1343</v>
      </c>
      <c r="B273" s="126" t="s">
        <v>925</v>
      </c>
      <c r="C273" s="127">
        <v>39443</v>
      </c>
      <c r="D273" s="126" t="s">
        <v>1344</v>
      </c>
      <c r="E273" s="128">
        <v>17000000</v>
      </c>
      <c r="F273" s="126" t="s">
        <v>1331</v>
      </c>
      <c r="G273" s="126" t="s">
        <v>1043</v>
      </c>
      <c r="H273" s="129" t="b">
        <v>1</v>
      </c>
      <c r="I273" s="129">
        <v>1</v>
      </c>
      <c r="J273" s="130">
        <v>0</v>
      </c>
      <c r="K273" s="129">
        <v>0</v>
      </c>
      <c r="L273" t="str">
        <f>VLOOKUP(A273,Sheet3!$A$1:$A$1020,1,0)</f>
        <v>EQ0539-1</v>
      </c>
      <c r="M273" t="str">
        <f>VLOOKUP(B273,Table3[[#All],[AssetCode]:[New Code]],3,0)</f>
        <v>0101</v>
      </c>
    </row>
    <row r="274" spans="1:13" ht="16.8" customHeight="1">
      <c r="A274" s="126" t="s">
        <v>1345</v>
      </c>
      <c r="B274" s="126" t="s">
        <v>925</v>
      </c>
      <c r="C274" s="127">
        <v>39443</v>
      </c>
      <c r="D274" s="126" t="s">
        <v>1334</v>
      </c>
      <c r="E274" s="128">
        <v>17000000</v>
      </c>
      <c r="F274" s="126" t="s">
        <v>1331</v>
      </c>
      <c r="G274" s="126" t="s">
        <v>1043</v>
      </c>
      <c r="H274" s="129" t="b">
        <v>1</v>
      </c>
      <c r="I274" s="129">
        <v>1</v>
      </c>
      <c r="J274" s="130">
        <v>0</v>
      </c>
      <c r="K274" s="129">
        <v>0</v>
      </c>
      <c r="L274" t="str">
        <f>VLOOKUP(A274,Sheet3!$A$1:$A$1020,1,0)</f>
        <v>EQ0540-1</v>
      </c>
      <c r="M274" t="str">
        <f>VLOOKUP(B274,Table3[[#All],[AssetCode]:[New Code]],3,0)</f>
        <v>0101</v>
      </c>
    </row>
    <row r="275" spans="1:13" ht="16.8" customHeight="1">
      <c r="A275" s="126" t="s">
        <v>1346</v>
      </c>
      <c r="B275" s="126" t="s">
        <v>925</v>
      </c>
      <c r="C275" s="127">
        <v>39443</v>
      </c>
      <c r="D275" s="126" t="s">
        <v>1325</v>
      </c>
      <c r="E275" s="128">
        <v>17000000</v>
      </c>
      <c r="F275" s="126" t="s">
        <v>1331</v>
      </c>
      <c r="G275" s="126" t="s">
        <v>1043</v>
      </c>
      <c r="H275" s="129" t="b">
        <v>1</v>
      </c>
      <c r="I275" s="129">
        <v>1</v>
      </c>
      <c r="J275" s="130">
        <v>0</v>
      </c>
      <c r="K275" s="129">
        <v>0</v>
      </c>
      <c r="L275" t="str">
        <f>VLOOKUP(A275,Sheet3!$A$1:$A$1020,1,0)</f>
        <v>EQ0541-1</v>
      </c>
      <c r="M275" t="str">
        <f>VLOOKUP(B275,Table3[[#All],[AssetCode]:[New Code]],3,0)</f>
        <v>0101</v>
      </c>
    </row>
    <row r="276" spans="1:13" ht="16.8" customHeight="1">
      <c r="A276" s="126" t="s">
        <v>1347</v>
      </c>
      <c r="B276" s="126" t="s">
        <v>925</v>
      </c>
      <c r="C276" s="127">
        <v>39443</v>
      </c>
      <c r="D276" s="126" t="s">
        <v>1348</v>
      </c>
      <c r="E276" s="128">
        <v>17000000</v>
      </c>
      <c r="F276" s="126" t="s">
        <v>1331</v>
      </c>
      <c r="G276" s="126" t="s">
        <v>1043</v>
      </c>
      <c r="H276" s="129" t="b">
        <v>0</v>
      </c>
      <c r="I276" s="129">
        <v>1</v>
      </c>
      <c r="J276" s="130">
        <v>0</v>
      </c>
      <c r="K276" s="129">
        <v>0</v>
      </c>
      <c r="L276" t="str">
        <f>VLOOKUP(A276,Sheet3!$A$1:$A$1020,1,0)</f>
        <v>EQ0542-1</v>
      </c>
      <c r="M276" t="str">
        <f>VLOOKUP(B276,Table3[[#All],[AssetCode]:[New Code]],3,0)</f>
        <v>0101</v>
      </c>
    </row>
    <row r="277" spans="1:13" ht="16.8" customHeight="1">
      <c r="A277" s="126" t="s">
        <v>1349</v>
      </c>
      <c r="B277" s="126" t="s">
        <v>925</v>
      </c>
      <c r="C277" s="127">
        <v>39443</v>
      </c>
      <c r="D277" s="126" t="s">
        <v>1325</v>
      </c>
      <c r="E277" s="128">
        <v>17000000</v>
      </c>
      <c r="F277" s="126" t="s">
        <v>1331</v>
      </c>
      <c r="G277" s="126" t="s">
        <v>1043</v>
      </c>
      <c r="H277" s="129" t="b">
        <v>1</v>
      </c>
      <c r="I277" s="129">
        <v>1</v>
      </c>
      <c r="J277" s="130">
        <v>0</v>
      </c>
      <c r="K277" s="129">
        <v>0</v>
      </c>
      <c r="L277" t="str">
        <f>VLOOKUP(A277,Sheet3!$A$1:$A$1020,1,0)</f>
        <v>EQ0543-1</v>
      </c>
      <c r="M277" t="str">
        <f>VLOOKUP(B277,Table3[[#All],[AssetCode]:[New Code]],3,0)</f>
        <v>0101</v>
      </c>
    </row>
    <row r="278" spans="1:13" ht="16.8" customHeight="1">
      <c r="A278" s="126" t="s">
        <v>1350</v>
      </c>
      <c r="B278" s="126" t="s">
        <v>925</v>
      </c>
      <c r="C278" s="127">
        <v>39443</v>
      </c>
      <c r="D278" s="126" t="s">
        <v>1325</v>
      </c>
      <c r="E278" s="128">
        <v>17000000</v>
      </c>
      <c r="F278" s="126" t="s">
        <v>1331</v>
      </c>
      <c r="G278" s="126" t="s">
        <v>1043</v>
      </c>
      <c r="H278" s="129" t="b">
        <v>1</v>
      </c>
      <c r="I278" s="129">
        <v>1</v>
      </c>
      <c r="J278" s="130">
        <v>0</v>
      </c>
      <c r="K278" s="129">
        <v>0</v>
      </c>
      <c r="L278" t="str">
        <f>VLOOKUP(A278,Sheet3!$A$1:$A$1020,1,0)</f>
        <v>EQ0544-1</v>
      </c>
      <c r="M278" t="str">
        <f>VLOOKUP(B278,Table3[[#All],[AssetCode]:[New Code]],3,0)</f>
        <v>0101</v>
      </c>
    </row>
    <row r="279" spans="1:13" ht="16.8" customHeight="1">
      <c r="A279" s="126" t="s">
        <v>1351</v>
      </c>
      <c r="B279" s="126" t="s">
        <v>925</v>
      </c>
      <c r="C279" s="127">
        <v>39443</v>
      </c>
      <c r="D279" s="126" t="s">
        <v>1334</v>
      </c>
      <c r="E279" s="128">
        <v>17000000</v>
      </c>
      <c r="F279" s="126" t="s">
        <v>1331</v>
      </c>
      <c r="G279" s="126" t="s">
        <v>1043</v>
      </c>
      <c r="H279" s="129" t="b">
        <v>1</v>
      </c>
      <c r="I279" s="129">
        <v>1</v>
      </c>
      <c r="J279" s="130">
        <v>0</v>
      </c>
      <c r="K279" s="129">
        <v>0</v>
      </c>
      <c r="L279" t="str">
        <f>VLOOKUP(A279,Sheet3!$A$1:$A$1020,1,0)</f>
        <v>EQ0545-1</v>
      </c>
      <c r="M279" t="str">
        <f>VLOOKUP(B279,Table3[[#All],[AssetCode]:[New Code]],3,0)</f>
        <v>0101</v>
      </c>
    </row>
    <row r="280" spans="1:13" ht="16.8" customHeight="1">
      <c r="A280" s="126" t="s">
        <v>1352</v>
      </c>
      <c r="B280" s="126" t="s">
        <v>925</v>
      </c>
      <c r="C280" s="127">
        <v>39443</v>
      </c>
      <c r="D280" s="126" t="s">
        <v>1344</v>
      </c>
      <c r="E280" s="128">
        <v>17000000</v>
      </c>
      <c r="F280" s="126" t="s">
        <v>1331</v>
      </c>
      <c r="G280" s="126" t="s">
        <v>1043</v>
      </c>
      <c r="H280" s="129" t="b">
        <v>1</v>
      </c>
      <c r="I280" s="129">
        <v>1</v>
      </c>
      <c r="J280" s="130">
        <v>0</v>
      </c>
      <c r="K280" s="129">
        <v>0</v>
      </c>
      <c r="L280" t="str">
        <f>VLOOKUP(A280,Sheet3!$A$1:$A$1020,1,0)</f>
        <v>EQ0546-1</v>
      </c>
      <c r="M280" t="str">
        <f>VLOOKUP(B280,Table3[[#All],[AssetCode]:[New Code]],3,0)</f>
        <v>0101</v>
      </c>
    </row>
    <row r="281" spans="1:13" ht="16.8" customHeight="1">
      <c r="A281" s="126" t="s">
        <v>1353</v>
      </c>
      <c r="B281" s="126" t="s">
        <v>925</v>
      </c>
      <c r="C281" s="127">
        <v>39443</v>
      </c>
      <c r="D281" s="126" t="s">
        <v>1325</v>
      </c>
      <c r="E281" s="128">
        <v>17000000</v>
      </c>
      <c r="F281" s="126" t="s">
        <v>1331</v>
      </c>
      <c r="G281" s="126" t="s">
        <v>1043</v>
      </c>
      <c r="H281" s="129" t="b">
        <v>1</v>
      </c>
      <c r="I281" s="129">
        <v>1</v>
      </c>
      <c r="J281" s="130">
        <v>0</v>
      </c>
      <c r="K281" s="129">
        <v>0</v>
      </c>
      <c r="L281" t="str">
        <f>VLOOKUP(A281,Sheet3!$A$1:$A$1020,1,0)</f>
        <v>EQ0547-1</v>
      </c>
      <c r="M281" t="str">
        <f>VLOOKUP(B281,Table3[[#All],[AssetCode]:[New Code]],3,0)</f>
        <v>0101</v>
      </c>
    </row>
    <row r="282" spans="1:13" ht="16.8" customHeight="1">
      <c r="A282" s="126" t="s">
        <v>1354</v>
      </c>
      <c r="B282" s="126" t="s">
        <v>925</v>
      </c>
      <c r="C282" s="127">
        <v>39443</v>
      </c>
      <c r="D282" s="126" t="s">
        <v>1325</v>
      </c>
      <c r="E282" s="128">
        <v>17000000</v>
      </c>
      <c r="F282" s="126" t="s">
        <v>1331</v>
      </c>
      <c r="G282" s="126" t="s">
        <v>1043</v>
      </c>
      <c r="H282" s="129" t="b">
        <v>1</v>
      </c>
      <c r="I282" s="129">
        <v>1</v>
      </c>
      <c r="J282" s="130">
        <v>0</v>
      </c>
      <c r="K282" s="129">
        <v>0</v>
      </c>
      <c r="L282" t="str">
        <f>VLOOKUP(A282,Sheet3!$A$1:$A$1020,1,0)</f>
        <v>EQ0548-1</v>
      </c>
      <c r="M282" t="str">
        <f>VLOOKUP(B282,Table3[[#All],[AssetCode]:[New Code]],3,0)</f>
        <v>0101</v>
      </c>
    </row>
    <row r="283" spans="1:13" ht="16.8" customHeight="1">
      <c r="A283" s="126" t="s">
        <v>1355</v>
      </c>
      <c r="B283" s="126" t="s">
        <v>925</v>
      </c>
      <c r="C283" s="127">
        <v>39443</v>
      </c>
      <c r="D283" s="126" t="s">
        <v>1325</v>
      </c>
      <c r="E283" s="128">
        <v>17000000</v>
      </c>
      <c r="F283" s="126" t="s">
        <v>1331</v>
      </c>
      <c r="G283" s="126" t="s">
        <v>1043</v>
      </c>
      <c r="H283" s="129" t="b">
        <v>1</v>
      </c>
      <c r="I283" s="129">
        <v>1</v>
      </c>
      <c r="J283" s="130">
        <v>0</v>
      </c>
      <c r="K283" s="129">
        <v>0</v>
      </c>
      <c r="L283" t="str">
        <f>VLOOKUP(A283,Sheet3!$A$1:$A$1020,1,0)</f>
        <v>EQ0549-1</v>
      </c>
      <c r="M283" t="str">
        <f>VLOOKUP(B283,Table3[[#All],[AssetCode]:[New Code]],3,0)</f>
        <v>0101</v>
      </c>
    </row>
    <row r="284" spans="1:13" ht="16.8" customHeight="1">
      <c r="A284" s="126" t="s">
        <v>1356</v>
      </c>
      <c r="B284" s="126" t="s">
        <v>925</v>
      </c>
      <c r="C284" s="127">
        <v>39443</v>
      </c>
      <c r="D284" s="126" t="s">
        <v>1357</v>
      </c>
      <c r="E284" s="128">
        <v>17000000</v>
      </c>
      <c r="F284" s="126" t="s">
        <v>1331</v>
      </c>
      <c r="G284" s="126" t="s">
        <v>1043</v>
      </c>
      <c r="H284" s="129" t="b">
        <v>1</v>
      </c>
      <c r="I284" s="129">
        <v>1</v>
      </c>
      <c r="J284" s="130">
        <v>0</v>
      </c>
      <c r="K284" s="129">
        <v>0</v>
      </c>
      <c r="L284" t="str">
        <f>VLOOKUP(A284,Sheet3!$A$1:$A$1020,1,0)</f>
        <v>EQ0550-1</v>
      </c>
      <c r="M284" t="str">
        <f>VLOOKUP(B284,Table3[[#All],[AssetCode]:[New Code]],3,0)</f>
        <v>0101</v>
      </c>
    </row>
    <row r="285" spans="1:13" ht="16.8" customHeight="1">
      <c r="A285" s="126" t="s">
        <v>1358</v>
      </c>
      <c r="B285" s="126" t="s">
        <v>925</v>
      </c>
      <c r="C285" s="127">
        <v>39443</v>
      </c>
      <c r="D285" s="126" t="s">
        <v>1359</v>
      </c>
      <c r="E285" s="128">
        <v>17000000</v>
      </c>
      <c r="F285" s="126" t="s">
        <v>1331</v>
      </c>
      <c r="G285" s="126" t="s">
        <v>1043</v>
      </c>
      <c r="H285" s="129" t="b">
        <v>0</v>
      </c>
      <c r="I285" s="129">
        <v>1</v>
      </c>
      <c r="J285" s="130">
        <v>0</v>
      </c>
      <c r="K285" s="129">
        <v>0</v>
      </c>
      <c r="L285" t="str">
        <f>VLOOKUP(A285,Sheet3!$A$1:$A$1020,1,0)</f>
        <v>EQ0551-1</v>
      </c>
      <c r="M285" t="str">
        <f>VLOOKUP(B285,Table3[[#All],[AssetCode]:[New Code]],3,0)</f>
        <v>0101</v>
      </c>
    </row>
    <row r="286" spans="1:13" ht="16.8" customHeight="1">
      <c r="A286" s="126" t="s">
        <v>1360</v>
      </c>
      <c r="B286" s="126" t="s">
        <v>925</v>
      </c>
      <c r="C286" s="127">
        <v>39443</v>
      </c>
      <c r="D286" s="126" t="s">
        <v>1325</v>
      </c>
      <c r="E286" s="128">
        <v>17000000</v>
      </c>
      <c r="F286" s="126" t="s">
        <v>1331</v>
      </c>
      <c r="G286" s="126" t="s">
        <v>1043</v>
      </c>
      <c r="H286" s="129" t="b">
        <v>1</v>
      </c>
      <c r="I286" s="129">
        <v>1</v>
      </c>
      <c r="J286" s="130">
        <v>0</v>
      </c>
      <c r="K286" s="129">
        <v>0</v>
      </c>
      <c r="L286" t="str">
        <f>VLOOKUP(A286,Sheet3!$A$1:$A$1020,1,0)</f>
        <v>EQ0552-1</v>
      </c>
      <c r="M286" t="str">
        <f>VLOOKUP(B286,Table3[[#All],[AssetCode]:[New Code]],3,0)</f>
        <v>0101</v>
      </c>
    </row>
    <row r="287" spans="1:13" ht="16.8" customHeight="1">
      <c r="A287" s="126" t="s">
        <v>1361</v>
      </c>
      <c r="B287" s="126" t="s">
        <v>925</v>
      </c>
      <c r="C287" s="127">
        <v>39443</v>
      </c>
      <c r="D287" s="126" t="s">
        <v>1325</v>
      </c>
      <c r="E287" s="128">
        <v>17000000</v>
      </c>
      <c r="F287" s="126" t="s">
        <v>1331</v>
      </c>
      <c r="G287" s="126" t="s">
        <v>1043</v>
      </c>
      <c r="H287" s="129" t="b">
        <v>1</v>
      </c>
      <c r="I287" s="129">
        <v>1</v>
      </c>
      <c r="J287" s="130">
        <v>0</v>
      </c>
      <c r="K287" s="129">
        <v>0</v>
      </c>
      <c r="L287" t="str">
        <f>VLOOKUP(A287,Sheet3!$A$1:$A$1020,1,0)</f>
        <v>EQ0553-1</v>
      </c>
      <c r="M287" t="str">
        <f>VLOOKUP(B287,Table3[[#All],[AssetCode]:[New Code]],3,0)</f>
        <v>0101</v>
      </c>
    </row>
    <row r="288" spans="1:13" ht="16.8" customHeight="1">
      <c r="A288" s="126" t="s">
        <v>1362</v>
      </c>
      <c r="B288" s="126" t="s">
        <v>925</v>
      </c>
      <c r="C288" s="127">
        <v>39443</v>
      </c>
      <c r="D288" s="126" t="s">
        <v>1334</v>
      </c>
      <c r="E288" s="128">
        <v>17000000</v>
      </c>
      <c r="F288" s="126" t="s">
        <v>1331</v>
      </c>
      <c r="G288" s="126" t="s">
        <v>1043</v>
      </c>
      <c r="H288" s="129" t="b">
        <v>1</v>
      </c>
      <c r="I288" s="129">
        <v>1</v>
      </c>
      <c r="J288" s="130">
        <v>0</v>
      </c>
      <c r="K288" s="129">
        <v>0</v>
      </c>
      <c r="L288" t="str">
        <f>VLOOKUP(A288,Sheet3!$A$1:$A$1020,1,0)</f>
        <v>EQ0554-1</v>
      </c>
      <c r="M288" t="str">
        <f>VLOOKUP(B288,Table3[[#All],[AssetCode]:[New Code]],3,0)</f>
        <v>0101</v>
      </c>
    </row>
    <row r="289" spans="1:13" ht="16.8" customHeight="1">
      <c r="A289" s="126" t="s">
        <v>1363</v>
      </c>
      <c r="B289" s="126" t="s">
        <v>925</v>
      </c>
      <c r="C289" s="127">
        <v>39443</v>
      </c>
      <c r="D289" s="126" t="s">
        <v>1325</v>
      </c>
      <c r="E289" s="128">
        <v>17000000</v>
      </c>
      <c r="F289" s="126" t="s">
        <v>1331</v>
      </c>
      <c r="G289" s="126" t="s">
        <v>1043</v>
      </c>
      <c r="H289" s="129" t="b">
        <v>1</v>
      </c>
      <c r="I289" s="129">
        <v>1</v>
      </c>
      <c r="J289" s="130">
        <v>0</v>
      </c>
      <c r="K289" s="129">
        <v>0</v>
      </c>
      <c r="L289" t="str">
        <f>VLOOKUP(A289,Sheet3!$A$1:$A$1020,1,0)</f>
        <v>EQ0555-1</v>
      </c>
      <c r="M289" t="str">
        <f>VLOOKUP(B289,Table3[[#All],[AssetCode]:[New Code]],3,0)</f>
        <v>0101</v>
      </c>
    </row>
    <row r="290" spans="1:13" ht="16.8" customHeight="1">
      <c r="A290" s="126" t="s">
        <v>2946</v>
      </c>
      <c r="B290" s="126" t="s">
        <v>717</v>
      </c>
      <c r="C290" s="127">
        <v>39498</v>
      </c>
      <c r="D290" s="126" t="s">
        <v>2947</v>
      </c>
      <c r="E290" s="128">
        <v>650000</v>
      </c>
      <c r="F290" s="126" t="s">
        <v>2922</v>
      </c>
      <c r="G290" s="126" t="s">
        <v>1043</v>
      </c>
      <c r="H290" s="129" t="b">
        <v>1</v>
      </c>
      <c r="I290" s="129">
        <v>2</v>
      </c>
      <c r="J290" s="130">
        <v>0</v>
      </c>
      <c r="K290" s="129">
        <v>0</v>
      </c>
      <c r="L290" t="str">
        <f>VLOOKUP(A290,Sheet3!$A$1:$A$1020,1,0)</f>
        <v>EQ0556-1</v>
      </c>
      <c r="M290" t="str">
        <f>VLOOKUP(B290,Table3[[#All],[AssetCode]:[New Code]],3,0)</f>
        <v>0406</v>
      </c>
    </row>
    <row r="291" spans="1:13" ht="16.8" customHeight="1">
      <c r="A291" s="126" t="s">
        <v>3366</v>
      </c>
      <c r="B291" s="126" t="s">
        <v>882</v>
      </c>
      <c r="C291" s="127">
        <v>39508</v>
      </c>
      <c r="D291" s="126" t="s">
        <v>3367</v>
      </c>
      <c r="E291" s="128">
        <v>1312000</v>
      </c>
      <c r="F291" s="126" t="s">
        <v>3368</v>
      </c>
      <c r="G291" s="126" t="s">
        <v>1043</v>
      </c>
      <c r="H291" s="129" t="b">
        <v>1</v>
      </c>
      <c r="I291" s="129">
        <v>1</v>
      </c>
      <c r="J291" s="130">
        <v>0</v>
      </c>
      <c r="K291" s="129">
        <v>0</v>
      </c>
      <c r="L291" t="e">
        <f>VLOOKUP(A291,Sheet3!$A$1:$A$1020,1,0)</f>
        <v>#N/A</v>
      </c>
      <c r="M291" t="str">
        <f>VLOOKUP(B291,Table3[[#All],[AssetCode]:[New Code]],3,0)</f>
        <v>x</v>
      </c>
    </row>
    <row r="292" spans="1:13" ht="16.8" customHeight="1">
      <c r="A292" s="126" t="s">
        <v>1909</v>
      </c>
      <c r="B292" s="126" t="s">
        <v>759</v>
      </c>
      <c r="C292" s="127">
        <v>39511</v>
      </c>
      <c r="D292" s="126" t="s">
        <v>1910</v>
      </c>
      <c r="E292" s="128">
        <v>5607000</v>
      </c>
      <c r="F292" s="126" t="s">
        <v>1911</v>
      </c>
      <c r="G292" s="126" t="s">
        <v>1043</v>
      </c>
      <c r="H292" s="129" t="b">
        <v>1</v>
      </c>
      <c r="I292" s="129">
        <v>2</v>
      </c>
      <c r="J292" s="130">
        <v>0</v>
      </c>
      <c r="K292" s="129">
        <v>0</v>
      </c>
      <c r="L292" t="str">
        <f>VLOOKUP(A292,Sheet3!$A$1:$A$1020,1,0)</f>
        <v>EQ0559-1</v>
      </c>
      <c r="M292" t="str">
        <f>VLOOKUP(B292,Table3[[#All],[AssetCode]:[New Code]],3,0)</f>
        <v>0509</v>
      </c>
    </row>
    <row r="293" spans="1:13" ht="16.8" customHeight="1">
      <c r="A293" s="126" t="s">
        <v>1912</v>
      </c>
      <c r="B293" s="126" t="s">
        <v>759</v>
      </c>
      <c r="C293" s="127">
        <v>39511</v>
      </c>
      <c r="D293" s="126" t="s">
        <v>1910</v>
      </c>
      <c r="E293" s="128">
        <v>5607000</v>
      </c>
      <c r="F293" s="126" t="s">
        <v>1911</v>
      </c>
      <c r="G293" s="126" t="s">
        <v>1043</v>
      </c>
      <c r="H293" s="129" t="b">
        <v>1</v>
      </c>
      <c r="I293" s="129">
        <v>1</v>
      </c>
      <c r="J293" s="130">
        <v>0</v>
      </c>
      <c r="K293" s="129">
        <v>0</v>
      </c>
      <c r="L293" t="str">
        <f>VLOOKUP(A293,Sheet3!$A$1:$A$1020,1,0)</f>
        <v>EQ0560-1</v>
      </c>
      <c r="M293" t="str">
        <f>VLOOKUP(B293,Table3[[#All],[AssetCode]:[New Code]],3,0)</f>
        <v>0509</v>
      </c>
    </row>
    <row r="294" spans="1:13" ht="16.8" customHeight="1">
      <c r="A294" s="126" t="s">
        <v>2157</v>
      </c>
      <c r="B294" s="126" t="s">
        <v>762</v>
      </c>
      <c r="C294" s="127">
        <v>39512</v>
      </c>
      <c r="D294" s="126" t="s">
        <v>2158</v>
      </c>
      <c r="E294" s="128">
        <v>3229000</v>
      </c>
      <c r="F294" s="126" t="s">
        <v>2159</v>
      </c>
      <c r="G294" s="126" t="s">
        <v>1043</v>
      </c>
      <c r="H294" s="129" t="b">
        <v>1</v>
      </c>
      <c r="I294" s="129">
        <v>1</v>
      </c>
      <c r="J294" s="130">
        <v>0</v>
      </c>
      <c r="K294" s="129">
        <v>0</v>
      </c>
      <c r="L294" t="str">
        <f>VLOOKUP(A294,Sheet3!$A$1:$A$1020,1,0)</f>
        <v>EQ0561-1</v>
      </c>
      <c r="M294">
        <f>VLOOKUP(B294,Table3[[#All],[AssetCode]:[New Code]],3,0)</f>
        <v>1102</v>
      </c>
    </row>
    <row r="295" spans="1:13" ht="16.8" customHeight="1">
      <c r="A295" s="126" t="s">
        <v>1260</v>
      </c>
      <c r="B295" s="126" t="s">
        <v>925</v>
      </c>
      <c r="C295" s="127">
        <v>39513</v>
      </c>
      <c r="D295" s="126" t="s">
        <v>1261</v>
      </c>
      <c r="E295" s="128">
        <v>21584000</v>
      </c>
      <c r="F295" s="126" t="s">
        <v>1224</v>
      </c>
      <c r="G295" s="126" t="s">
        <v>1043</v>
      </c>
      <c r="H295" s="129" t="b">
        <v>1</v>
      </c>
      <c r="I295" s="129">
        <v>1</v>
      </c>
      <c r="J295" s="130">
        <v>0</v>
      </c>
      <c r="K295" s="129">
        <v>0</v>
      </c>
      <c r="L295" t="str">
        <f>VLOOKUP(A295,Sheet3!$A$1:$A$1020,1,0)</f>
        <v>EQ0571-1</v>
      </c>
      <c r="M295" t="str">
        <f>VLOOKUP(B295,Table3[[#All],[AssetCode]:[New Code]],3,0)</f>
        <v>0101</v>
      </c>
    </row>
    <row r="296" spans="1:13" ht="16.8" customHeight="1">
      <c r="A296" s="126" t="s">
        <v>1532</v>
      </c>
      <c r="B296" s="126" t="s">
        <v>925</v>
      </c>
      <c r="C296" s="127">
        <v>39513</v>
      </c>
      <c r="D296" s="126" t="s">
        <v>1518</v>
      </c>
      <c r="E296" s="128">
        <v>13264000</v>
      </c>
      <c r="F296" s="126" t="s">
        <v>1308</v>
      </c>
      <c r="G296" s="126" t="s">
        <v>1043</v>
      </c>
      <c r="H296" s="129" t="b">
        <v>1</v>
      </c>
      <c r="I296" s="129">
        <v>1</v>
      </c>
      <c r="J296" s="130">
        <v>0</v>
      </c>
      <c r="K296" s="129">
        <v>0</v>
      </c>
      <c r="L296" t="str">
        <f>VLOOKUP(A296,Sheet3!$A$1:$A$1020,1,0)</f>
        <v>EQ0572-1</v>
      </c>
      <c r="M296" t="str">
        <f>VLOOKUP(B296,Table3[[#All],[AssetCode]:[New Code]],3,0)</f>
        <v>0101</v>
      </c>
    </row>
    <row r="297" spans="1:13" ht="16.8" customHeight="1">
      <c r="A297" s="126" t="s">
        <v>1533</v>
      </c>
      <c r="B297" s="126" t="s">
        <v>925</v>
      </c>
      <c r="C297" s="127">
        <v>39513</v>
      </c>
      <c r="D297" s="126" t="s">
        <v>1518</v>
      </c>
      <c r="E297" s="128">
        <v>13264000</v>
      </c>
      <c r="F297" s="126" t="s">
        <v>1308</v>
      </c>
      <c r="G297" s="126" t="s">
        <v>1043</v>
      </c>
      <c r="H297" s="129" t="b">
        <v>1</v>
      </c>
      <c r="I297" s="129">
        <v>1</v>
      </c>
      <c r="J297" s="130">
        <v>0</v>
      </c>
      <c r="K297" s="129">
        <v>0</v>
      </c>
      <c r="L297" t="str">
        <f>VLOOKUP(A297,Sheet3!$A$1:$A$1020,1,0)</f>
        <v>EQ0572-2</v>
      </c>
      <c r="M297" t="str">
        <f>VLOOKUP(B297,Table3[[#All],[AssetCode]:[New Code]],3,0)</f>
        <v>0101</v>
      </c>
    </row>
    <row r="298" spans="1:13" ht="16.8" customHeight="1">
      <c r="A298" s="126" t="s">
        <v>1517</v>
      </c>
      <c r="B298" s="126" t="s">
        <v>925</v>
      </c>
      <c r="C298" s="127">
        <v>39513</v>
      </c>
      <c r="D298" s="126" t="s">
        <v>1518</v>
      </c>
      <c r="E298" s="128">
        <v>13624000</v>
      </c>
      <c r="F298" s="126" t="s">
        <v>1308</v>
      </c>
      <c r="G298" s="126" t="s">
        <v>1043</v>
      </c>
      <c r="H298" s="129" t="b">
        <v>1</v>
      </c>
      <c r="I298" s="129">
        <v>1</v>
      </c>
      <c r="J298" s="130">
        <v>0</v>
      </c>
      <c r="K298" s="129">
        <v>0</v>
      </c>
      <c r="L298" t="str">
        <f>VLOOKUP(A298,Sheet3!$A$1:$A$1020,1,0)</f>
        <v>EQ0572-3</v>
      </c>
      <c r="M298" t="str">
        <f>VLOOKUP(B298,Table3[[#All],[AssetCode]:[New Code]],3,0)</f>
        <v>0101</v>
      </c>
    </row>
    <row r="299" spans="1:13" ht="16.8" customHeight="1">
      <c r="A299" s="126" t="s">
        <v>1519</v>
      </c>
      <c r="B299" s="126" t="s">
        <v>925</v>
      </c>
      <c r="C299" s="127">
        <v>39513</v>
      </c>
      <c r="D299" s="126" t="s">
        <v>1518</v>
      </c>
      <c r="E299" s="128">
        <v>13624000</v>
      </c>
      <c r="F299" s="126" t="s">
        <v>1308</v>
      </c>
      <c r="G299" s="126" t="s">
        <v>1043</v>
      </c>
      <c r="H299" s="129" t="b">
        <v>1</v>
      </c>
      <c r="I299" s="129">
        <v>1</v>
      </c>
      <c r="J299" s="130">
        <v>0</v>
      </c>
      <c r="K299" s="129">
        <v>0</v>
      </c>
      <c r="L299" t="str">
        <f>VLOOKUP(A299,Sheet3!$A$1:$A$1020,1,0)</f>
        <v>EQ0572-4</v>
      </c>
      <c r="M299" t="str">
        <f>VLOOKUP(B299,Table3[[#All],[AssetCode]:[New Code]],3,0)</f>
        <v>0101</v>
      </c>
    </row>
    <row r="300" spans="1:13" ht="16.8" customHeight="1">
      <c r="A300" s="126" t="s">
        <v>1534</v>
      </c>
      <c r="B300" s="126" t="s">
        <v>925</v>
      </c>
      <c r="C300" s="127">
        <v>39513</v>
      </c>
      <c r="D300" s="126" t="s">
        <v>1535</v>
      </c>
      <c r="E300" s="128">
        <v>13264000</v>
      </c>
      <c r="F300" s="126" t="s">
        <v>1308</v>
      </c>
      <c r="G300" s="126" t="s">
        <v>1043</v>
      </c>
      <c r="H300" s="129" t="b">
        <v>1</v>
      </c>
      <c r="I300" s="129">
        <v>1</v>
      </c>
      <c r="J300" s="130">
        <v>0</v>
      </c>
      <c r="K300" s="129">
        <v>0</v>
      </c>
      <c r="L300" t="str">
        <f>VLOOKUP(A300,Sheet3!$A$1:$A$1020,1,0)</f>
        <v>EQ0572-5</v>
      </c>
      <c r="M300" t="str">
        <f>VLOOKUP(B300,Table3[[#All],[AssetCode]:[New Code]],3,0)</f>
        <v>0101</v>
      </c>
    </row>
    <row r="301" spans="1:13" ht="16.8" customHeight="1">
      <c r="A301" s="126" t="s">
        <v>2979</v>
      </c>
      <c r="B301" s="126" t="s">
        <v>702</v>
      </c>
      <c r="C301" s="127">
        <v>39513</v>
      </c>
      <c r="D301" s="126" t="s">
        <v>2980</v>
      </c>
      <c r="E301" s="128">
        <v>560000</v>
      </c>
      <c r="F301" s="126" t="s">
        <v>1224</v>
      </c>
      <c r="G301" s="126" t="s">
        <v>1043</v>
      </c>
      <c r="H301" s="129" t="b">
        <v>1</v>
      </c>
      <c r="I301" s="129">
        <v>1</v>
      </c>
      <c r="J301" s="130">
        <v>0</v>
      </c>
      <c r="K301" s="129">
        <v>0</v>
      </c>
      <c r="L301" t="str">
        <f>VLOOKUP(A301,Sheet3!$A$1:$A$1020,1,0)</f>
        <v>EQ0573-1</v>
      </c>
      <c r="M301" t="str">
        <f>VLOOKUP(B301,Table3[[#All],[AssetCode]:[New Code]],3,0)</f>
        <v>0206</v>
      </c>
    </row>
    <row r="302" spans="1:13" ht="16.8" customHeight="1">
      <c r="A302" s="126" t="s">
        <v>1222</v>
      </c>
      <c r="B302" s="126" t="s">
        <v>683</v>
      </c>
      <c r="C302" s="127">
        <v>39513</v>
      </c>
      <c r="D302" s="126" t="s">
        <v>1223</v>
      </c>
      <c r="E302" s="128">
        <v>24464000</v>
      </c>
      <c r="F302" s="126" t="s">
        <v>1224</v>
      </c>
      <c r="G302" s="126" t="s">
        <v>1043</v>
      </c>
      <c r="H302" s="129" t="b">
        <v>1</v>
      </c>
      <c r="I302" s="129">
        <v>1</v>
      </c>
      <c r="J302" s="130">
        <v>0</v>
      </c>
      <c r="K302" s="129">
        <v>0</v>
      </c>
      <c r="L302" t="str">
        <f>VLOOKUP(A302,Sheet3!$A$1:$A$1020,1,0)</f>
        <v>EQ0574-1</v>
      </c>
      <c r="M302" t="str">
        <f>VLOOKUP(B302,Table3[[#All],[AssetCode]:[New Code]],3,0)</f>
        <v>0501</v>
      </c>
    </row>
    <row r="303" spans="1:13" ht="16.8" customHeight="1">
      <c r="A303" s="126" t="s">
        <v>3369</v>
      </c>
      <c r="B303" s="126" t="s">
        <v>882</v>
      </c>
      <c r="C303" s="127">
        <v>39508</v>
      </c>
      <c r="D303" s="126" t="s">
        <v>3370</v>
      </c>
      <c r="E303" s="128">
        <v>1305234</v>
      </c>
      <c r="F303" s="126" t="s">
        <v>3368</v>
      </c>
      <c r="G303" s="126" t="s">
        <v>1043</v>
      </c>
      <c r="H303" s="129" t="b">
        <v>1</v>
      </c>
      <c r="I303" s="129">
        <v>1</v>
      </c>
      <c r="J303" s="130">
        <v>0</v>
      </c>
      <c r="K303" s="129">
        <v>0</v>
      </c>
      <c r="L303" t="e">
        <f>VLOOKUP(A303,Sheet3!$A$1:$A$1020,1,0)</f>
        <v>#N/A</v>
      </c>
      <c r="M303" t="str">
        <f>VLOOKUP(B303,Table3[[#All],[AssetCode]:[New Code]],3,0)</f>
        <v>x</v>
      </c>
    </row>
    <row r="304" spans="1:13" ht="16.8" customHeight="1">
      <c r="A304" s="126" t="s">
        <v>3371</v>
      </c>
      <c r="B304" s="126" t="s">
        <v>927</v>
      </c>
      <c r="C304" s="127">
        <v>39526</v>
      </c>
      <c r="D304" s="126" t="s">
        <v>3372</v>
      </c>
      <c r="E304" s="128">
        <v>650000</v>
      </c>
      <c r="F304" s="126" t="s">
        <v>2665</v>
      </c>
      <c r="G304" s="126" t="s">
        <v>1043</v>
      </c>
      <c r="H304" s="129" t="b">
        <v>1</v>
      </c>
      <c r="I304" s="129">
        <v>3</v>
      </c>
      <c r="J304" s="130">
        <v>0</v>
      </c>
      <c r="K304" s="129">
        <v>0</v>
      </c>
      <c r="L304" t="e">
        <f>VLOOKUP(A304,Sheet3!$A$1:$A$1020,1,0)</f>
        <v>#N/A</v>
      </c>
      <c r="M304" t="str">
        <f>VLOOKUP(B304,Table3[[#All],[AssetCode]:[New Code]],3,0)</f>
        <v>x</v>
      </c>
    </row>
    <row r="305" spans="1:13" ht="16.8" customHeight="1">
      <c r="A305" s="126" t="s">
        <v>3373</v>
      </c>
      <c r="B305" s="126" t="s">
        <v>927</v>
      </c>
      <c r="C305" s="127">
        <v>39526</v>
      </c>
      <c r="D305" s="126" t="s">
        <v>3374</v>
      </c>
      <c r="E305" s="128">
        <v>650000</v>
      </c>
      <c r="F305" s="126" t="s">
        <v>2665</v>
      </c>
      <c r="G305" s="126" t="s">
        <v>1043</v>
      </c>
      <c r="H305" s="129" t="b">
        <v>1</v>
      </c>
      <c r="I305" s="129">
        <v>2</v>
      </c>
      <c r="J305" s="130">
        <v>0</v>
      </c>
      <c r="K305" s="129">
        <v>0</v>
      </c>
      <c r="L305" t="e">
        <f>VLOOKUP(A305,Sheet3!$A$1:$A$1020,1,0)</f>
        <v>#N/A</v>
      </c>
      <c r="M305" t="str">
        <f>VLOOKUP(B305,Table3[[#All],[AssetCode]:[New Code]],3,0)</f>
        <v>x</v>
      </c>
    </row>
    <row r="306" spans="1:13" ht="16.8" customHeight="1">
      <c r="A306" s="126" t="s">
        <v>3375</v>
      </c>
      <c r="B306" s="126" t="s">
        <v>927</v>
      </c>
      <c r="C306" s="127">
        <v>39526</v>
      </c>
      <c r="D306" s="126" t="s">
        <v>3376</v>
      </c>
      <c r="E306" s="128">
        <v>650000</v>
      </c>
      <c r="F306" s="126" t="s">
        <v>2665</v>
      </c>
      <c r="G306" s="126" t="s">
        <v>1043</v>
      </c>
      <c r="H306" s="129" t="b">
        <v>1</v>
      </c>
      <c r="I306" s="129">
        <v>4</v>
      </c>
      <c r="J306" s="130">
        <v>0</v>
      </c>
      <c r="K306" s="129">
        <v>0</v>
      </c>
      <c r="L306" t="e">
        <f>VLOOKUP(A306,Sheet3!$A$1:$A$1020,1,0)</f>
        <v>#N/A</v>
      </c>
      <c r="M306" t="str">
        <f>VLOOKUP(B306,Table3[[#All],[AssetCode]:[New Code]],3,0)</f>
        <v>x</v>
      </c>
    </row>
    <row r="307" spans="1:13" ht="16.8" customHeight="1">
      <c r="A307" s="126" t="s">
        <v>2782</v>
      </c>
      <c r="B307" s="126" t="s">
        <v>715</v>
      </c>
      <c r="C307" s="127">
        <v>39526</v>
      </c>
      <c r="D307" s="126" t="s">
        <v>2783</v>
      </c>
      <c r="E307" s="128">
        <v>900000</v>
      </c>
      <c r="F307" s="126" t="s">
        <v>2665</v>
      </c>
      <c r="G307" s="126" t="s">
        <v>1043</v>
      </c>
      <c r="H307" s="129" t="b">
        <v>1</v>
      </c>
      <c r="I307" s="129">
        <v>1</v>
      </c>
      <c r="J307" s="130">
        <v>0</v>
      </c>
      <c r="K307" s="129">
        <v>0</v>
      </c>
      <c r="L307" t="str">
        <f>VLOOKUP(A307,Sheet3!$A$1:$A$1020,1,0)</f>
        <v>EQ0585-1</v>
      </c>
      <c r="M307" t="str">
        <f>VLOOKUP(B307,Table3[[#All],[AssetCode]:[New Code]],3,0)</f>
        <v>04</v>
      </c>
    </row>
    <row r="308" spans="1:13" ht="16.8" customHeight="1">
      <c r="A308" s="126" t="s">
        <v>1183</v>
      </c>
      <c r="B308" s="126" t="s">
        <v>929</v>
      </c>
      <c r="C308" s="127">
        <v>39477</v>
      </c>
      <c r="D308" s="126" t="s">
        <v>1184</v>
      </c>
      <c r="E308" s="128">
        <v>30035909</v>
      </c>
      <c r="F308" s="126" t="s">
        <v>1185</v>
      </c>
      <c r="G308" s="126" t="s">
        <v>1043</v>
      </c>
      <c r="H308" s="129" t="b">
        <v>1</v>
      </c>
      <c r="I308" s="129">
        <v>2</v>
      </c>
      <c r="J308" s="130">
        <v>0</v>
      </c>
      <c r="K308" s="129">
        <v>0</v>
      </c>
      <c r="L308" t="str">
        <f>VLOOKUP(A308,Sheet3!$A$1:$A$1020,1,0)</f>
        <v>EQ0589-1</v>
      </c>
      <c r="M308">
        <f>VLOOKUP(B308,Table3[[#All],[AssetCode]:[New Code]],3,0)</f>
        <v>1601</v>
      </c>
    </row>
    <row r="309" spans="1:13" ht="16.8" customHeight="1">
      <c r="A309" s="126" t="s">
        <v>3377</v>
      </c>
      <c r="B309" s="126" t="s">
        <v>921</v>
      </c>
      <c r="C309" s="127">
        <v>39528</v>
      </c>
      <c r="D309" s="126" t="s">
        <v>3378</v>
      </c>
      <c r="E309" s="128">
        <v>288182</v>
      </c>
      <c r="F309" s="126" t="s">
        <v>3379</v>
      </c>
      <c r="G309" s="126" t="s">
        <v>1043</v>
      </c>
      <c r="H309" s="129" t="b">
        <v>1</v>
      </c>
      <c r="I309" s="129">
        <v>2</v>
      </c>
      <c r="J309" s="130">
        <v>0</v>
      </c>
      <c r="K309" s="129">
        <v>0</v>
      </c>
      <c r="L309" t="e">
        <f>VLOOKUP(A309,Sheet3!$A$1:$A$1020,1,0)</f>
        <v>#N/A</v>
      </c>
      <c r="M309" t="str">
        <f>VLOOKUP(B309,Table3[[#All],[AssetCode]:[New Code]],3,0)</f>
        <v>x</v>
      </c>
    </row>
    <row r="310" spans="1:13" ht="16.8" customHeight="1">
      <c r="A310" s="126" t="s">
        <v>3380</v>
      </c>
      <c r="B310" s="126" t="s">
        <v>921</v>
      </c>
      <c r="C310" s="127">
        <v>39531</v>
      </c>
      <c r="D310" s="126" t="s">
        <v>3381</v>
      </c>
      <c r="E310" s="128">
        <v>288182</v>
      </c>
      <c r="F310" s="126" t="s">
        <v>3379</v>
      </c>
      <c r="G310" s="126" t="s">
        <v>1043</v>
      </c>
      <c r="H310" s="129" t="b">
        <v>1</v>
      </c>
      <c r="I310" s="129">
        <v>1</v>
      </c>
      <c r="J310" s="130">
        <v>0</v>
      </c>
      <c r="K310" s="129">
        <v>0</v>
      </c>
      <c r="L310" t="e">
        <f>VLOOKUP(A310,Sheet3!$A$1:$A$1020,1,0)</f>
        <v>#N/A</v>
      </c>
      <c r="M310" t="str">
        <f>VLOOKUP(B310,Table3[[#All],[AssetCode]:[New Code]],3,0)</f>
        <v>x</v>
      </c>
    </row>
    <row r="311" spans="1:13" ht="16.8" customHeight="1">
      <c r="A311" s="126" t="s">
        <v>1886</v>
      </c>
      <c r="B311" s="126" t="s">
        <v>850</v>
      </c>
      <c r="C311" s="127">
        <v>39533</v>
      </c>
      <c r="D311" s="126" t="s">
        <v>1887</v>
      </c>
      <c r="E311" s="128">
        <v>6268680</v>
      </c>
      <c r="F311" s="126" t="s">
        <v>1888</v>
      </c>
      <c r="G311" s="126" t="s">
        <v>1043</v>
      </c>
      <c r="H311" s="129" t="b">
        <v>1</v>
      </c>
      <c r="I311" s="129">
        <v>1</v>
      </c>
      <c r="J311" s="130">
        <v>0</v>
      </c>
      <c r="K311" s="129">
        <v>0</v>
      </c>
      <c r="L311" t="str">
        <f>VLOOKUP(A311,Sheet3!$A$1:$A$1020,1,0)</f>
        <v>EQ0592-1</v>
      </c>
      <c r="M311">
        <f>VLOOKUP(B311,Table3[[#All],[AssetCode]:[New Code]],3,0)</f>
        <v>1313</v>
      </c>
    </row>
    <row r="312" spans="1:13" ht="16.8" customHeight="1">
      <c r="A312" s="126" t="s">
        <v>2230</v>
      </c>
      <c r="B312" s="126" t="s">
        <v>759</v>
      </c>
      <c r="C312" s="127">
        <v>39550</v>
      </c>
      <c r="D312" s="126" t="s">
        <v>2231</v>
      </c>
      <c r="E312" s="128">
        <v>2906970</v>
      </c>
      <c r="F312" s="126" t="s">
        <v>2232</v>
      </c>
      <c r="G312" s="126" t="s">
        <v>1043</v>
      </c>
      <c r="H312" s="129" t="b">
        <v>0</v>
      </c>
      <c r="I312" s="129">
        <v>4</v>
      </c>
      <c r="J312" s="130">
        <v>0</v>
      </c>
      <c r="K312" s="129">
        <v>0</v>
      </c>
      <c r="L312" t="str">
        <f>VLOOKUP(A312,Sheet3!$A$1:$A$1020,1,0)</f>
        <v>EQ0595-1</v>
      </c>
      <c r="M312" t="str">
        <f>VLOOKUP(B312,Table3[[#All],[AssetCode]:[New Code]],3,0)</f>
        <v>0509</v>
      </c>
    </row>
    <row r="313" spans="1:13" ht="16.8" customHeight="1">
      <c r="A313" s="126" t="s">
        <v>3382</v>
      </c>
      <c r="B313" s="126" t="s">
        <v>729</v>
      </c>
      <c r="C313" s="127">
        <v>39526</v>
      </c>
      <c r="D313" s="126" t="s">
        <v>3383</v>
      </c>
      <c r="E313" s="128">
        <v>1100000</v>
      </c>
      <c r="F313" s="126" t="s">
        <v>2665</v>
      </c>
      <c r="G313" s="126" t="s">
        <v>1043</v>
      </c>
      <c r="H313" s="129" t="b">
        <v>1</v>
      </c>
      <c r="I313" s="129">
        <v>2</v>
      </c>
      <c r="J313" s="130">
        <v>0</v>
      </c>
      <c r="K313" s="129">
        <v>0</v>
      </c>
      <c r="L313" t="e">
        <f>VLOOKUP(A313,Sheet3!$A$1:$A$1020,1,0)</f>
        <v>#N/A</v>
      </c>
      <c r="M313" t="str">
        <f>VLOOKUP(B313,Table3[[#All],[AssetCode]:[New Code]],3,0)</f>
        <v>x</v>
      </c>
    </row>
    <row r="314" spans="1:13" ht="16.8" customHeight="1">
      <c r="A314" s="126" t="s">
        <v>2784</v>
      </c>
      <c r="B314" s="126" t="s">
        <v>715</v>
      </c>
      <c r="C314" s="127">
        <v>39526</v>
      </c>
      <c r="D314" s="126" t="s">
        <v>2785</v>
      </c>
      <c r="E314" s="128">
        <v>900000</v>
      </c>
      <c r="F314" s="126" t="s">
        <v>2665</v>
      </c>
      <c r="G314" s="126" t="s">
        <v>1043</v>
      </c>
      <c r="H314" s="129" t="b">
        <v>1</v>
      </c>
      <c r="I314" s="129">
        <v>1</v>
      </c>
      <c r="J314" s="130">
        <v>0</v>
      </c>
      <c r="K314" s="129">
        <v>0</v>
      </c>
      <c r="L314" t="str">
        <f>VLOOKUP(A314,Sheet3!$A$1:$A$1020,1,0)</f>
        <v>EQ0597-1</v>
      </c>
      <c r="M314" t="str">
        <f>VLOOKUP(B314,Table3[[#All],[AssetCode]:[New Code]],3,0)</f>
        <v>04</v>
      </c>
    </row>
    <row r="315" spans="1:13" ht="16.8" customHeight="1">
      <c r="A315" s="126" t="s">
        <v>1401</v>
      </c>
      <c r="B315" s="126" t="s">
        <v>925</v>
      </c>
      <c r="C315" s="127">
        <v>39539</v>
      </c>
      <c r="D315" s="126" t="s">
        <v>1402</v>
      </c>
      <c r="E315" s="128">
        <v>16103000</v>
      </c>
      <c r="F315" s="126" t="s">
        <v>1211</v>
      </c>
      <c r="G315" s="126" t="s">
        <v>1043</v>
      </c>
      <c r="H315" s="129" t="b">
        <v>1</v>
      </c>
      <c r="I315" s="129">
        <v>1</v>
      </c>
      <c r="J315" s="130">
        <v>0</v>
      </c>
      <c r="K315" s="129">
        <v>0</v>
      </c>
      <c r="L315" t="str">
        <f>VLOOKUP(A315,Sheet3!$A$1:$A$1020,1,0)</f>
        <v>EQ0598-1</v>
      </c>
      <c r="M315" t="str">
        <f>VLOOKUP(B315,Table3[[#All],[AssetCode]:[New Code]],3,0)</f>
        <v>0101</v>
      </c>
    </row>
    <row r="316" spans="1:13" ht="16.8" customHeight="1">
      <c r="A316" s="126" t="s">
        <v>1591</v>
      </c>
      <c r="B316" s="126" t="s">
        <v>680</v>
      </c>
      <c r="C316" s="127">
        <v>39520</v>
      </c>
      <c r="D316" s="126" t="s">
        <v>1592</v>
      </c>
      <c r="E316" s="128">
        <v>12144000</v>
      </c>
      <c r="F316" s="126" t="s">
        <v>1211</v>
      </c>
      <c r="G316" s="126" t="s">
        <v>1043</v>
      </c>
      <c r="H316" s="129" t="b">
        <v>1</v>
      </c>
      <c r="I316" s="129">
        <v>1</v>
      </c>
      <c r="J316" s="130">
        <v>0</v>
      </c>
      <c r="K316" s="129">
        <v>0</v>
      </c>
      <c r="L316" t="str">
        <f>VLOOKUP(A316,Sheet3!$A$1:$A$1020,1,0)</f>
        <v>EQ0599-1</v>
      </c>
      <c r="M316" t="str">
        <f>VLOOKUP(B316,Table3[[#All],[AssetCode]:[New Code]],3,0)</f>
        <v>01</v>
      </c>
    </row>
    <row r="317" spans="1:13" ht="16.8" customHeight="1">
      <c r="A317" s="126" t="s">
        <v>3384</v>
      </c>
      <c r="B317" s="126" t="s">
        <v>931</v>
      </c>
      <c r="C317" s="127">
        <v>39521</v>
      </c>
      <c r="D317" s="126" t="s">
        <v>3385</v>
      </c>
      <c r="E317" s="128">
        <v>944000</v>
      </c>
      <c r="F317" s="126" t="s">
        <v>1211</v>
      </c>
      <c r="G317" s="126" t="s">
        <v>1043</v>
      </c>
      <c r="H317" s="129" t="b">
        <v>0</v>
      </c>
      <c r="I317" s="129">
        <v>1</v>
      </c>
      <c r="J317" s="130">
        <v>0</v>
      </c>
      <c r="K317" s="129">
        <v>0</v>
      </c>
      <c r="L317" t="e">
        <f>VLOOKUP(A317,Sheet3!$A$1:$A$1020,1,0)</f>
        <v>#N/A</v>
      </c>
      <c r="M317" t="str">
        <f>VLOOKUP(B317,Table3[[#All],[AssetCode]:[New Code]],3,0)</f>
        <v>x</v>
      </c>
    </row>
    <row r="318" spans="1:13" ht="16.8" customHeight="1">
      <c r="A318" s="126" t="s">
        <v>2555</v>
      </c>
      <c r="B318" s="126" t="s">
        <v>889</v>
      </c>
      <c r="C318" s="127">
        <v>39574</v>
      </c>
      <c r="D318" s="126" t="s">
        <v>2556</v>
      </c>
      <c r="E318" s="128">
        <v>1619048</v>
      </c>
      <c r="F318" s="126" t="s">
        <v>2557</v>
      </c>
      <c r="G318" s="126" t="s">
        <v>1043</v>
      </c>
      <c r="H318" s="129" t="b">
        <v>1</v>
      </c>
      <c r="I318" s="129">
        <v>2</v>
      </c>
      <c r="J318" s="130">
        <v>0</v>
      </c>
      <c r="K318" s="129">
        <v>0</v>
      </c>
      <c r="L318" t="str">
        <f>VLOOKUP(A318,Sheet3!$A$1:$A$1020,1,0)</f>
        <v>EQ0601-1</v>
      </c>
      <c r="M318" t="str">
        <f>VLOOKUP(B318,Table3[[#All],[AssetCode]:[New Code]],3,0)</f>
        <v>0710</v>
      </c>
    </row>
    <row r="319" spans="1:13" ht="16.8" customHeight="1">
      <c r="A319" s="126" t="s">
        <v>2786</v>
      </c>
      <c r="B319" s="126" t="s">
        <v>715</v>
      </c>
      <c r="C319" s="127">
        <v>39577</v>
      </c>
      <c r="D319" s="126" t="s">
        <v>2787</v>
      </c>
      <c r="E319" s="128">
        <v>900000</v>
      </c>
      <c r="F319" s="126" t="s">
        <v>2665</v>
      </c>
      <c r="G319" s="126" t="s">
        <v>1043</v>
      </c>
      <c r="H319" s="129" t="b">
        <v>1</v>
      </c>
      <c r="I319" s="129">
        <v>1</v>
      </c>
      <c r="J319" s="130">
        <v>0</v>
      </c>
      <c r="K319" s="129">
        <v>0</v>
      </c>
      <c r="L319" t="str">
        <f>VLOOKUP(A319,Sheet3!$A$1:$A$1020,1,0)</f>
        <v>EQ0602-1</v>
      </c>
      <c r="M319" t="str">
        <f>VLOOKUP(B319,Table3[[#All],[AssetCode]:[New Code]],3,0)</f>
        <v>04</v>
      </c>
    </row>
    <row r="320" spans="1:13" ht="16.8" customHeight="1">
      <c r="A320" s="126" t="s">
        <v>2472</v>
      </c>
      <c r="B320" s="126" t="s">
        <v>691</v>
      </c>
      <c r="C320" s="127">
        <v>39580</v>
      </c>
      <c r="D320" s="126" t="s">
        <v>2473</v>
      </c>
      <c r="E320" s="128">
        <v>1921000</v>
      </c>
      <c r="F320" s="126" t="s">
        <v>1211</v>
      </c>
      <c r="G320" s="126" t="s">
        <v>1043</v>
      </c>
      <c r="H320" s="129" t="b">
        <v>1</v>
      </c>
      <c r="I320" s="129">
        <v>1</v>
      </c>
      <c r="J320" s="130">
        <v>0</v>
      </c>
      <c r="K320" s="129">
        <v>0</v>
      </c>
      <c r="L320" t="str">
        <f>VLOOKUP(A320,Sheet3!$A$1:$A$1020,1,0)</f>
        <v>EQ0603-1</v>
      </c>
      <c r="M320" t="str">
        <f>VLOOKUP(B320,Table3[[#All],[AssetCode]:[New Code]],3,0)</f>
        <v>0105</v>
      </c>
    </row>
    <row r="321" spans="1:13" ht="16.8" customHeight="1">
      <c r="A321" s="126" t="s">
        <v>3073</v>
      </c>
      <c r="B321" s="126" t="s">
        <v>681</v>
      </c>
      <c r="C321" s="127">
        <v>39578</v>
      </c>
      <c r="D321" s="126" t="s">
        <v>3074</v>
      </c>
      <c r="E321" s="128">
        <v>330000</v>
      </c>
      <c r="F321" s="126" t="s">
        <v>1211</v>
      </c>
      <c r="G321" s="126" t="s">
        <v>1043</v>
      </c>
      <c r="H321" s="129" t="b">
        <v>1</v>
      </c>
      <c r="I321" s="129">
        <v>1</v>
      </c>
      <c r="J321" s="130">
        <v>0</v>
      </c>
      <c r="K321" s="129">
        <v>0</v>
      </c>
      <c r="L321" t="str">
        <f>VLOOKUP(A321,Sheet3!$A$1:$A$1020,1,0)</f>
        <v>EQ0604-1</v>
      </c>
      <c r="M321" t="str">
        <f>VLOOKUP(B321,Table3[[#All],[AssetCode]:[New Code]],3,0)</f>
        <v>0103</v>
      </c>
    </row>
    <row r="322" spans="1:13" ht="16.8" customHeight="1">
      <c r="A322" s="126" t="s">
        <v>1732</v>
      </c>
      <c r="B322" s="126" t="s">
        <v>680</v>
      </c>
      <c r="C322" s="127">
        <v>39577</v>
      </c>
      <c r="D322" s="126" t="s">
        <v>1733</v>
      </c>
      <c r="E322" s="128">
        <v>10350000</v>
      </c>
      <c r="F322" s="126" t="s">
        <v>1211</v>
      </c>
      <c r="G322" s="126" t="s">
        <v>1043</v>
      </c>
      <c r="H322" s="129" t="b">
        <v>1</v>
      </c>
      <c r="I322" s="129">
        <v>1</v>
      </c>
      <c r="J322" s="130">
        <v>0</v>
      </c>
      <c r="K322" s="129">
        <v>0</v>
      </c>
      <c r="L322" t="str">
        <f>VLOOKUP(A322,Sheet3!$A$1:$A$1020,1,0)</f>
        <v>EQ0605-1</v>
      </c>
      <c r="M322" t="str">
        <f>VLOOKUP(B322,Table3[[#All],[AssetCode]:[New Code]],3,0)</f>
        <v>01</v>
      </c>
    </row>
    <row r="323" spans="1:13" ht="16.8" customHeight="1">
      <c r="A323" s="126" t="s">
        <v>3082</v>
      </c>
      <c r="B323" s="126" t="s">
        <v>717</v>
      </c>
      <c r="C323" s="127">
        <v>39577</v>
      </c>
      <c r="D323" s="126" t="s">
        <v>3083</v>
      </c>
      <c r="E323" s="128">
        <v>300000</v>
      </c>
      <c r="F323" s="126" t="s">
        <v>2665</v>
      </c>
      <c r="G323" s="126" t="s">
        <v>1043</v>
      </c>
      <c r="H323" s="129" t="b">
        <v>1</v>
      </c>
      <c r="I323" s="129">
        <v>10</v>
      </c>
      <c r="J323" s="130">
        <v>0</v>
      </c>
      <c r="K323" s="129">
        <v>0</v>
      </c>
      <c r="L323" t="str">
        <f>VLOOKUP(A323,Sheet3!$A$1:$A$1020,1,0)</f>
        <v>EQ0607-1</v>
      </c>
      <c r="M323" t="str">
        <f>VLOOKUP(B323,Table3[[#All],[AssetCode]:[New Code]],3,0)</f>
        <v>0406</v>
      </c>
    </row>
    <row r="324" spans="1:13" ht="16.8" customHeight="1">
      <c r="A324" s="126" t="s">
        <v>1368</v>
      </c>
      <c r="B324" s="126" t="s">
        <v>925</v>
      </c>
      <c r="C324" s="127">
        <v>39588</v>
      </c>
      <c r="D324" s="126" t="s">
        <v>1369</v>
      </c>
      <c r="E324" s="128">
        <v>16900000</v>
      </c>
      <c r="F324" s="126" t="s">
        <v>1308</v>
      </c>
      <c r="G324" s="126" t="s">
        <v>1043</v>
      </c>
      <c r="H324" s="129" t="b">
        <v>0</v>
      </c>
      <c r="I324" s="129">
        <v>1</v>
      </c>
      <c r="J324" s="130">
        <v>0</v>
      </c>
      <c r="K324" s="129">
        <v>0</v>
      </c>
      <c r="L324" t="str">
        <f>VLOOKUP(A324,Sheet3!$A$1:$A$1020,1,0)</f>
        <v>EQ0608-1</v>
      </c>
      <c r="M324" t="str">
        <f>VLOOKUP(B324,Table3[[#All],[AssetCode]:[New Code]],3,0)</f>
        <v>0101</v>
      </c>
    </row>
    <row r="325" spans="1:13" ht="16.8" customHeight="1">
      <c r="A325" s="126" t="s">
        <v>1370</v>
      </c>
      <c r="B325" s="126" t="s">
        <v>925</v>
      </c>
      <c r="C325" s="127">
        <v>39588</v>
      </c>
      <c r="D325" s="126" t="s">
        <v>1371</v>
      </c>
      <c r="E325" s="128">
        <v>16900000</v>
      </c>
      <c r="F325" s="126" t="s">
        <v>1308</v>
      </c>
      <c r="G325" s="126" t="s">
        <v>1043</v>
      </c>
      <c r="H325" s="129" t="b">
        <v>1</v>
      </c>
      <c r="I325" s="129">
        <v>1</v>
      </c>
      <c r="J325" s="130">
        <v>0</v>
      </c>
      <c r="K325" s="129">
        <v>0</v>
      </c>
      <c r="L325" t="str">
        <f>VLOOKUP(A325,Sheet3!$A$1:$A$1020,1,0)</f>
        <v>EQ0608-2</v>
      </c>
      <c r="M325" t="str">
        <f>VLOOKUP(B325,Table3[[#All],[AssetCode]:[New Code]],3,0)</f>
        <v>0101</v>
      </c>
    </row>
    <row r="326" spans="1:13" ht="16.8" customHeight="1">
      <c r="A326" s="126" t="s">
        <v>2897</v>
      </c>
      <c r="B326" s="126" t="s">
        <v>682</v>
      </c>
      <c r="C326" s="127">
        <v>39592</v>
      </c>
      <c r="D326" s="126" t="s">
        <v>2759</v>
      </c>
      <c r="E326" s="128">
        <v>740000</v>
      </c>
      <c r="F326" s="126" t="s">
        <v>2898</v>
      </c>
      <c r="G326" s="126" t="s">
        <v>3386</v>
      </c>
      <c r="H326" s="129" t="b">
        <v>1</v>
      </c>
      <c r="I326" s="129">
        <v>2</v>
      </c>
      <c r="J326" s="130">
        <v>0</v>
      </c>
      <c r="K326" s="129">
        <v>0</v>
      </c>
      <c r="L326" t="str">
        <f>VLOOKUP(A326,Sheet3!$A$1:$A$1020,1,0)</f>
        <v>EQ0610-1</v>
      </c>
      <c r="M326" t="str">
        <f>VLOOKUP(B326,Table3[[#All],[AssetCode]:[New Code]],3,0)</f>
        <v>0104</v>
      </c>
    </row>
    <row r="327" spans="1:13" ht="16.8" customHeight="1">
      <c r="A327" s="126" t="s">
        <v>3387</v>
      </c>
      <c r="B327" s="126" t="s">
        <v>933</v>
      </c>
      <c r="C327" s="127">
        <v>39585</v>
      </c>
      <c r="D327" s="126" t="s">
        <v>934</v>
      </c>
      <c r="E327" s="128">
        <v>470000</v>
      </c>
      <c r="F327" s="126" t="s">
        <v>1211</v>
      </c>
      <c r="G327" s="126" t="s">
        <v>1043</v>
      </c>
      <c r="H327" s="129" t="b">
        <v>1</v>
      </c>
      <c r="I327" s="129">
        <v>1</v>
      </c>
      <c r="J327" s="130">
        <v>0</v>
      </c>
      <c r="K327" s="129">
        <v>0</v>
      </c>
      <c r="L327" t="e">
        <f>VLOOKUP(A327,Sheet3!$A$1:$A$1020,1,0)</f>
        <v>#N/A</v>
      </c>
      <c r="M327" t="str">
        <f>VLOOKUP(B327,Table3[[#All],[AssetCode]:[New Code]],3,0)</f>
        <v>x</v>
      </c>
    </row>
    <row r="328" spans="1:13" ht="16.8" customHeight="1">
      <c r="A328" s="126" t="s">
        <v>3388</v>
      </c>
      <c r="B328" s="126" t="s">
        <v>933</v>
      </c>
      <c r="C328" s="127">
        <v>39582</v>
      </c>
      <c r="D328" s="126" t="s">
        <v>934</v>
      </c>
      <c r="E328" s="128">
        <v>470000</v>
      </c>
      <c r="F328" s="126" t="s">
        <v>1211</v>
      </c>
      <c r="G328" s="126" t="s">
        <v>1043</v>
      </c>
      <c r="H328" s="129" t="b">
        <v>1</v>
      </c>
      <c r="I328" s="129">
        <v>4</v>
      </c>
      <c r="J328" s="130">
        <v>0</v>
      </c>
      <c r="K328" s="129">
        <v>0</v>
      </c>
      <c r="L328" t="e">
        <f>VLOOKUP(A328,Sheet3!$A$1:$A$1020,1,0)</f>
        <v>#N/A</v>
      </c>
      <c r="M328" t="str">
        <f>VLOOKUP(B328,Table3[[#All],[AssetCode]:[New Code]],3,0)</f>
        <v>x</v>
      </c>
    </row>
    <row r="329" spans="1:13" ht="16.8" customHeight="1">
      <c r="A329" s="126" t="s">
        <v>1760</v>
      </c>
      <c r="B329" s="126" t="s">
        <v>680</v>
      </c>
      <c r="C329" s="127">
        <v>39592</v>
      </c>
      <c r="D329" s="126" t="s">
        <v>1761</v>
      </c>
      <c r="E329" s="128">
        <v>9800000</v>
      </c>
      <c r="F329" s="126" t="s">
        <v>1211</v>
      </c>
      <c r="G329" s="126" t="s">
        <v>1043</v>
      </c>
      <c r="H329" s="129" t="b">
        <v>1</v>
      </c>
      <c r="I329" s="129">
        <v>1</v>
      </c>
      <c r="J329" s="130">
        <v>0</v>
      </c>
      <c r="K329" s="129">
        <v>0</v>
      </c>
      <c r="L329" t="str">
        <f>VLOOKUP(A329,Sheet3!$A$1:$A$1020,1,0)</f>
        <v>EQ0613-1</v>
      </c>
      <c r="M329" t="str">
        <f>VLOOKUP(B329,Table3[[#All],[AssetCode]:[New Code]],3,0)</f>
        <v>01</v>
      </c>
    </row>
    <row r="330" spans="1:13" ht="16.8" customHeight="1">
      <c r="A330" s="126" t="s">
        <v>2321</v>
      </c>
      <c r="B330" s="126" t="s">
        <v>820</v>
      </c>
      <c r="C330" s="127">
        <v>39605</v>
      </c>
      <c r="D330" s="126" t="s">
        <v>2322</v>
      </c>
      <c r="E330" s="128">
        <v>2588000</v>
      </c>
      <c r="F330" s="126" t="s">
        <v>2109</v>
      </c>
      <c r="G330" s="126" t="s">
        <v>1043</v>
      </c>
      <c r="H330" s="129" t="b">
        <v>1</v>
      </c>
      <c r="I330" s="129">
        <v>1</v>
      </c>
      <c r="J330" s="130">
        <v>0</v>
      </c>
      <c r="K330" s="129">
        <v>0</v>
      </c>
      <c r="L330" t="str">
        <f>VLOOKUP(A330,Sheet3!$A$1:$A$1020,1,0)</f>
        <v>EQ0617-1</v>
      </c>
      <c r="M330">
        <f>VLOOKUP(B330,Table3[[#All],[AssetCode]:[New Code]],3,0)</f>
        <v>1701</v>
      </c>
    </row>
    <row r="331" spans="1:13" ht="16.8" customHeight="1">
      <c r="A331" s="126" t="s">
        <v>2107</v>
      </c>
      <c r="B331" s="126" t="s">
        <v>791</v>
      </c>
      <c r="C331" s="127">
        <v>39605</v>
      </c>
      <c r="D331" s="126" t="s">
        <v>2108</v>
      </c>
      <c r="E331" s="128">
        <v>3335000</v>
      </c>
      <c r="F331" s="126" t="s">
        <v>2109</v>
      </c>
      <c r="G331" s="126" t="s">
        <v>1043</v>
      </c>
      <c r="H331" s="129" t="b">
        <v>1</v>
      </c>
      <c r="I331" s="129">
        <v>1</v>
      </c>
      <c r="J331" s="130">
        <v>0</v>
      </c>
      <c r="K331" s="129">
        <v>0</v>
      </c>
      <c r="L331" t="str">
        <f>VLOOKUP(A331,Sheet3!$A$1:$A$1020,1,0)</f>
        <v>EQ0618-1</v>
      </c>
      <c r="M331" t="str">
        <f>VLOOKUP(B331,Table3[[#All],[AssetCode]:[New Code]],3,0)</f>
        <v>0705</v>
      </c>
    </row>
    <row r="332" spans="1:13" ht="16.8" customHeight="1">
      <c r="A332" s="126" t="s">
        <v>3389</v>
      </c>
      <c r="B332" s="126" t="s">
        <v>935</v>
      </c>
      <c r="C332" s="127">
        <v>39605</v>
      </c>
      <c r="D332" s="126" t="s">
        <v>3390</v>
      </c>
      <c r="E332" s="128">
        <v>863000</v>
      </c>
      <c r="F332" s="126" t="s">
        <v>2109</v>
      </c>
      <c r="G332" s="126" t="s">
        <v>1043</v>
      </c>
      <c r="H332" s="129" t="b">
        <v>1</v>
      </c>
      <c r="I332" s="129">
        <v>1</v>
      </c>
      <c r="J332" s="130">
        <v>0</v>
      </c>
      <c r="K332" s="129">
        <v>0</v>
      </c>
      <c r="L332" t="e">
        <f>VLOOKUP(A332,Sheet3!$A$1:$A$1020,1,0)</f>
        <v>#N/A</v>
      </c>
      <c r="M332" t="str">
        <f>VLOOKUP(B332,Table3[[#All],[AssetCode]:[New Code]],3,0)</f>
        <v>x</v>
      </c>
    </row>
    <row r="333" spans="1:13" ht="16.8" customHeight="1">
      <c r="A333" s="126" t="s">
        <v>2587</v>
      </c>
      <c r="B333" s="126" t="s">
        <v>880</v>
      </c>
      <c r="C333" s="127">
        <v>39608</v>
      </c>
      <c r="D333" s="126" t="s">
        <v>2588</v>
      </c>
      <c r="E333" s="128">
        <v>1500000</v>
      </c>
      <c r="F333" s="126" t="s">
        <v>1211</v>
      </c>
      <c r="G333" s="126" t="s">
        <v>1043</v>
      </c>
      <c r="H333" s="129" t="b">
        <v>1</v>
      </c>
      <c r="I333" s="129">
        <v>1</v>
      </c>
      <c r="J333" s="130">
        <v>0</v>
      </c>
      <c r="K333" s="129">
        <v>0</v>
      </c>
      <c r="L333" t="str">
        <f>VLOOKUP(A333,Sheet3!$A$1:$A$1020,1,0)</f>
        <v>EQ0620-1</v>
      </c>
      <c r="M333" t="str">
        <f>VLOOKUP(B333,Table3[[#All],[AssetCode]:[New Code]],3,0)</f>
        <v>0601</v>
      </c>
    </row>
    <row r="334" spans="1:13" ht="16.8" customHeight="1">
      <c r="A334" s="126" t="s">
        <v>3391</v>
      </c>
      <c r="B334" s="126" t="s">
        <v>729</v>
      </c>
      <c r="C334" s="127">
        <v>39612</v>
      </c>
      <c r="D334" s="126" t="s">
        <v>3392</v>
      </c>
      <c r="E334" s="128">
        <v>680000</v>
      </c>
      <c r="F334" s="126" t="s">
        <v>2665</v>
      </c>
      <c r="G334" s="126" t="s">
        <v>1043</v>
      </c>
      <c r="H334" s="129" t="b">
        <v>1</v>
      </c>
      <c r="I334" s="129">
        <v>4</v>
      </c>
      <c r="J334" s="130">
        <v>0</v>
      </c>
      <c r="K334" s="129">
        <v>0</v>
      </c>
      <c r="L334" t="e">
        <f>VLOOKUP(A334,Sheet3!$A$1:$A$1020,1,0)</f>
        <v>#N/A</v>
      </c>
      <c r="M334" t="str">
        <f>VLOOKUP(B334,Table3[[#All],[AssetCode]:[New Code]],3,0)</f>
        <v>x</v>
      </c>
    </row>
    <row r="335" spans="1:13" ht="16.8" customHeight="1">
      <c r="A335" s="126" t="s">
        <v>3393</v>
      </c>
      <c r="B335" s="126" t="s">
        <v>729</v>
      </c>
      <c r="C335" s="127">
        <v>39612</v>
      </c>
      <c r="D335" s="126" t="s">
        <v>3394</v>
      </c>
      <c r="E335" s="128">
        <v>880000</v>
      </c>
      <c r="F335" s="126" t="s">
        <v>2665</v>
      </c>
      <c r="G335" s="126" t="s">
        <v>1043</v>
      </c>
      <c r="H335" s="129" t="b">
        <v>1</v>
      </c>
      <c r="I335" s="129">
        <v>1</v>
      </c>
      <c r="J335" s="130">
        <v>0</v>
      </c>
      <c r="K335" s="129">
        <v>0</v>
      </c>
      <c r="L335" t="e">
        <f>VLOOKUP(A335,Sheet3!$A$1:$A$1020,1,0)</f>
        <v>#N/A</v>
      </c>
      <c r="M335" t="str">
        <f>VLOOKUP(B335,Table3[[#All],[AssetCode]:[New Code]],3,0)</f>
        <v>x</v>
      </c>
    </row>
    <row r="336" spans="1:13" ht="16.8" customHeight="1">
      <c r="A336" s="126" t="s">
        <v>2767</v>
      </c>
      <c r="B336" s="126" t="s">
        <v>719</v>
      </c>
      <c r="C336" s="127">
        <v>39612</v>
      </c>
      <c r="D336" s="126" t="s">
        <v>2768</v>
      </c>
      <c r="E336" s="128">
        <v>950000</v>
      </c>
      <c r="F336" s="126" t="s">
        <v>2665</v>
      </c>
      <c r="G336" s="126" t="s">
        <v>1043</v>
      </c>
      <c r="H336" s="129" t="b">
        <v>1</v>
      </c>
      <c r="I336" s="129">
        <v>2</v>
      </c>
      <c r="J336" s="130">
        <v>0</v>
      </c>
      <c r="K336" s="129">
        <v>0</v>
      </c>
      <c r="L336" t="str">
        <f>VLOOKUP(A336,Sheet3!$A$1:$A$1020,1,0)</f>
        <v>EQ0623-1</v>
      </c>
      <c r="M336" t="str">
        <f>VLOOKUP(B336,Table3[[#All],[AssetCode]:[New Code]],3,0)</f>
        <v>0411</v>
      </c>
    </row>
    <row r="337" spans="1:13" ht="16.8" customHeight="1">
      <c r="A337" s="126" t="s">
        <v>3395</v>
      </c>
      <c r="B337" s="126" t="s">
        <v>936</v>
      </c>
      <c r="C337" s="127">
        <v>39629</v>
      </c>
      <c r="D337" s="126" t="s">
        <v>3396</v>
      </c>
      <c r="E337" s="128">
        <v>2555000</v>
      </c>
      <c r="F337" s="126" t="s">
        <v>3397</v>
      </c>
      <c r="G337" s="126" t="s">
        <v>1043</v>
      </c>
      <c r="H337" s="129" t="b">
        <v>1</v>
      </c>
      <c r="I337" s="129">
        <v>1</v>
      </c>
      <c r="J337" s="130">
        <v>0</v>
      </c>
      <c r="K337" s="129">
        <v>0</v>
      </c>
      <c r="L337" t="e">
        <f>VLOOKUP(A337,Sheet3!$A$1:$A$1020,1,0)</f>
        <v>#N/A</v>
      </c>
      <c r="M337" t="str">
        <f>VLOOKUP(B337,Table3[[#All],[AssetCode]:[New Code]],3,0)</f>
        <v>x</v>
      </c>
    </row>
    <row r="338" spans="1:13" ht="16.8" customHeight="1">
      <c r="A338" s="126" t="s">
        <v>3398</v>
      </c>
      <c r="B338" s="126" t="s">
        <v>936</v>
      </c>
      <c r="C338" s="127">
        <v>39622</v>
      </c>
      <c r="D338" s="126" t="s">
        <v>937</v>
      </c>
      <c r="E338" s="128">
        <v>556190</v>
      </c>
      <c r="F338" s="126" t="s">
        <v>3397</v>
      </c>
      <c r="G338" s="126" t="s">
        <v>1043</v>
      </c>
      <c r="H338" s="129" t="b">
        <v>1</v>
      </c>
      <c r="I338" s="129">
        <v>1</v>
      </c>
      <c r="J338" s="130">
        <v>0</v>
      </c>
      <c r="K338" s="129">
        <v>0</v>
      </c>
      <c r="L338" t="e">
        <f>VLOOKUP(A338,Sheet3!$A$1:$A$1020,1,0)</f>
        <v>#N/A</v>
      </c>
      <c r="M338" t="str">
        <f>VLOOKUP(B338,Table3[[#All],[AssetCode]:[New Code]],3,0)</f>
        <v>x</v>
      </c>
    </row>
    <row r="339" spans="1:13" ht="16.8" customHeight="1">
      <c r="A339" s="126" t="s">
        <v>2982</v>
      </c>
      <c r="B339" s="126" t="s">
        <v>717</v>
      </c>
      <c r="C339" s="127">
        <v>39612</v>
      </c>
      <c r="D339" s="126" t="s">
        <v>2983</v>
      </c>
      <c r="E339" s="128">
        <v>530000</v>
      </c>
      <c r="F339" s="126" t="s">
        <v>2665</v>
      </c>
      <c r="G339" s="126" t="s">
        <v>1043</v>
      </c>
      <c r="H339" s="129" t="b">
        <v>1</v>
      </c>
      <c r="I339" s="129">
        <v>4</v>
      </c>
      <c r="J339" s="130">
        <v>0</v>
      </c>
      <c r="K339" s="129">
        <v>0</v>
      </c>
      <c r="L339" t="str">
        <f>VLOOKUP(A339,Sheet3!$A$1:$A$1020,1,0)</f>
        <v>EQ0626-1</v>
      </c>
      <c r="M339" t="str">
        <f>VLOOKUP(B339,Table3[[#All],[AssetCode]:[New Code]],3,0)</f>
        <v>0406</v>
      </c>
    </row>
    <row r="340" spans="1:13" ht="16.8" customHeight="1">
      <c r="A340" s="126" t="s">
        <v>2029</v>
      </c>
      <c r="B340" s="126" t="s">
        <v>759</v>
      </c>
      <c r="C340" s="127">
        <v>39630</v>
      </c>
      <c r="D340" s="126" t="s">
        <v>2030</v>
      </c>
      <c r="E340" s="128">
        <v>3927273</v>
      </c>
      <c r="F340" s="126" t="s">
        <v>2031</v>
      </c>
      <c r="G340" s="126" t="s">
        <v>1043</v>
      </c>
      <c r="H340" s="129" t="b">
        <v>1</v>
      </c>
      <c r="I340" s="129">
        <v>3</v>
      </c>
      <c r="J340" s="130">
        <v>0</v>
      </c>
      <c r="K340" s="129">
        <v>0</v>
      </c>
      <c r="L340" t="str">
        <f>VLOOKUP(A340,Sheet3!$A$1:$A$1020,1,0)</f>
        <v>EQ0627-1</v>
      </c>
      <c r="M340" t="str">
        <f>VLOOKUP(B340,Table3[[#All],[AssetCode]:[New Code]],3,0)</f>
        <v>0509</v>
      </c>
    </row>
    <row r="341" spans="1:13" ht="16.8" customHeight="1">
      <c r="A341" s="126" t="s">
        <v>2032</v>
      </c>
      <c r="B341" s="126" t="s">
        <v>759</v>
      </c>
      <c r="C341" s="127">
        <v>39630</v>
      </c>
      <c r="D341" s="126" t="s">
        <v>2030</v>
      </c>
      <c r="E341" s="128">
        <v>3927273</v>
      </c>
      <c r="F341" s="126" t="s">
        <v>2031</v>
      </c>
      <c r="G341" s="126" t="s">
        <v>1043</v>
      </c>
      <c r="H341" s="129" t="b">
        <v>1</v>
      </c>
      <c r="I341" s="129">
        <v>3</v>
      </c>
      <c r="J341" s="130">
        <v>0</v>
      </c>
      <c r="K341" s="129">
        <v>0</v>
      </c>
      <c r="L341" t="str">
        <f>VLOOKUP(A341,Sheet3!$A$1:$A$1020,1,0)</f>
        <v>EQ0628-1</v>
      </c>
      <c r="M341" t="str">
        <f>VLOOKUP(B341,Table3[[#All],[AssetCode]:[New Code]],3,0)</f>
        <v>0509</v>
      </c>
    </row>
    <row r="342" spans="1:13" ht="16.8" customHeight="1">
      <c r="A342" s="126" t="s">
        <v>1655</v>
      </c>
      <c r="B342" s="126" t="s">
        <v>748</v>
      </c>
      <c r="C342" s="127">
        <v>39632</v>
      </c>
      <c r="D342" s="126" t="s">
        <v>1656</v>
      </c>
      <c r="E342" s="128">
        <v>11456640</v>
      </c>
      <c r="F342" s="126" t="s">
        <v>1657</v>
      </c>
      <c r="G342" s="126" t="s">
        <v>1043</v>
      </c>
      <c r="H342" s="129" t="b">
        <v>1</v>
      </c>
      <c r="I342" s="129">
        <v>1</v>
      </c>
      <c r="J342" s="130">
        <v>0</v>
      </c>
      <c r="K342" s="129">
        <v>0</v>
      </c>
      <c r="L342" t="str">
        <f>VLOOKUP(A342,Sheet3!$A$1:$A$1020,1,0)</f>
        <v>EQ0629-1</v>
      </c>
      <c r="M342" t="str">
        <f>VLOOKUP(B342,Table3[[#All],[AssetCode]:[New Code]],3,0)</f>
        <v>0507</v>
      </c>
    </row>
    <row r="343" spans="1:13" ht="16.8" customHeight="1">
      <c r="A343" s="126" t="s">
        <v>3399</v>
      </c>
      <c r="B343" s="126" t="s">
        <v>938</v>
      </c>
      <c r="C343" s="127">
        <v>39637</v>
      </c>
      <c r="D343" s="126" t="s">
        <v>3400</v>
      </c>
      <c r="E343" s="128">
        <v>1859000</v>
      </c>
      <c r="F343" s="126" t="s">
        <v>3401</v>
      </c>
      <c r="G343" s="126" t="s">
        <v>1043</v>
      </c>
      <c r="H343" s="129" t="b">
        <v>1</v>
      </c>
      <c r="I343" s="129">
        <v>5</v>
      </c>
      <c r="J343" s="130">
        <v>0</v>
      </c>
      <c r="K343" s="129">
        <v>0</v>
      </c>
      <c r="L343" t="e">
        <f>VLOOKUP(A343,Sheet3!$A$1:$A$1020,1,0)</f>
        <v>#N/A</v>
      </c>
      <c r="M343" t="str">
        <f>VLOOKUP(B343,Table3[[#All],[AssetCode]:[New Code]],3,0)</f>
        <v>x</v>
      </c>
    </row>
    <row r="344" spans="1:13" ht="16.8" customHeight="1">
      <c r="A344" s="126" t="s">
        <v>2811</v>
      </c>
      <c r="B344" s="126" t="s">
        <v>682</v>
      </c>
      <c r="C344" s="127">
        <v>39638</v>
      </c>
      <c r="D344" s="126" t="s">
        <v>2759</v>
      </c>
      <c r="E344" s="128">
        <v>868500</v>
      </c>
      <c r="F344" s="126" t="s">
        <v>2812</v>
      </c>
      <c r="G344" s="126" t="s">
        <v>1043</v>
      </c>
      <c r="H344" s="129" t="b">
        <v>1</v>
      </c>
      <c r="I344" s="129">
        <v>1</v>
      </c>
      <c r="J344" s="130">
        <v>0</v>
      </c>
      <c r="K344" s="129">
        <v>0</v>
      </c>
      <c r="L344" t="str">
        <f>VLOOKUP(A344,Sheet3!$A$1:$A$1020,1,0)</f>
        <v>EQ0631-1</v>
      </c>
      <c r="M344" t="str">
        <f>VLOOKUP(B344,Table3[[#All],[AssetCode]:[New Code]],3,0)</f>
        <v>0104</v>
      </c>
    </row>
    <row r="345" spans="1:13" ht="16.8" customHeight="1">
      <c r="A345" s="126" t="s">
        <v>2045</v>
      </c>
      <c r="B345" s="126" t="s">
        <v>759</v>
      </c>
      <c r="C345" s="127">
        <v>39643</v>
      </c>
      <c r="D345" s="126" t="s">
        <v>2046</v>
      </c>
      <c r="E345" s="128">
        <v>3890909</v>
      </c>
      <c r="F345" s="126" t="s">
        <v>2047</v>
      </c>
      <c r="G345" s="126" t="s">
        <v>1043</v>
      </c>
      <c r="H345" s="129" t="b">
        <v>1</v>
      </c>
      <c r="I345" s="129">
        <v>2</v>
      </c>
      <c r="J345" s="130">
        <v>0</v>
      </c>
      <c r="K345" s="129">
        <v>0</v>
      </c>
      <c r="L345" t="str">
        <f>VLOOKUP(A345,Sheet3!$A$1:$A$1020,1,0)</f>
        <v>EQ0632-1</v>
      </c>
      <c r="M345" t="str">
        <f>VLOOKUP(B345,Table3[[#All],[AssetCode]:[New Code]],3,0)</f>
        <v>0509</v>
      </c>
    </row>
    <row r="346" spans="1:13" ht="16.8" customHeight="1">
      <c r="A346" s="126" t="s">
        <v>1171</v>
      </c>
      <c r="B346" s="126" t="s">
        <v>771</v>
      </c>
      <c r="C346" s="127">
        <v>39528</v>
      </c>
      <c r="D346" s="126" t="s">
        <v>1172</v>
      </c>
      <c r="E346" s="128">
        <v>35200000</v>
      </c>
      <c r="F346" s="126" t="s">
        <v>1173</v>
      </c>
      <c r="G346" s="126" t="s">
        <v>1043</v>
      </c>
      <c r="H346" s="129" t="b">
        <v>1</v>
      </c>
      <c r="I346" s="129">
        <v>1</v>
      </c>
      <c r="J346" s="130">
        <v>0</v>
      </c>
      <c r="K346" s="129">
        <v>0</v>
      </c>
      <c r="L346" t="str">
        <f>VLOOKUP(A346,Sheet3!$A$1:$A$1020,1,0)</f>
        <v>EQ0633-1</v>
      </c>
      <c r="M346" t="str">
        <f>VLOOKUP(B346,Table3[[#All],[AssetCode]:[New Code]],3,0)</f>
        <v>0901</v>
      </c>
    </row>
    <row r="347" spans="1:13" ht="16.8" customHeight="1">
      <c r="A347" s="126" t="s">
        <v>1593</v>
      </c>
      <c r="B347" s="126" t="s">
        <v>811</v>
      </c>
      <c r="C347" s="127">
        <v>39650</v>
      </c>
      <c r="D347" s="126" t="s">
        <v>1594</v>
      </c>
      <c r="E347" s="128">
        <v>12100000</v>
      </c>
      <c r="F347" s="126" t="s">
        <v>1595</v>
      </c>
      <c r="G347" s="126" t="s">
        <v>1043</v>
      </c>
      <c r="H347" s="129" t="b">
        <v>0</v>
      </c>
      <c r="I347" s="129">
        <v>2</v>
      </c>
      <c r="J347" s="130">
        <v>0</v>
      </c>
      <c r="K347" s="129">
        <v>0</v>
      </c>
      <c r="L347" t="str">
        <f>VLOOKUP(A347,Sheet3!$A$1:$A$1020,1,0)</f>
        <v>EQ0634-1</v>
      </c>
      <c r="M347">
        <f>VLOOKUP(B347,Table3[[#All],[AssetCode]:[New Code]],3,0)</f>
        <v>1504</v>
      </c>
    </row>
    <row r="348" spans="1:13" ht="16.8" customHeight="1">
      <c r="A348" s="126" t="s">
        <v>2889</v>
      </c>
      <c r="B348" s="126" t="s">
        <v>682</v>
      </c>
      <c r="C348" s="127">
        <v>39671</v>
      </c>
      <c r="D348" s="126" t="s">
        <v>2890</v>
      </c>
      <c r="E348" s="128">
        <v>749000</v>
      </c>
      <c r="F348" s="126" t="s">
        <v>1211</v>
      </c>
      <c r="G348" s="126" t="s">
        <v>1043</v>
      </c>
      <c r="H348" s="129" t="b">
        <v>1</v>
      </c>
      <c r="I348" s="129">
        <v>1</v>
      </c>
      <c r="J348" s="130">
        <v>0</v>
      </c>
      <c r="K348" s="129">
        <v>0</v>
      </c>
      <c r="L348" t="str">
        <f>VLOOKUP(A348,Sheet3!$A$1:$A$1020,1,0)</f>
        <v>EQ0636-1</v>
      </c>
      <c r="M348" t="str">
        <f>VLOOKUP(B348,Table3[[#All],[AssetCode]:[New Code]],3,0)</f>
        <v>0104</v>
      </c>
    </row>
    <row r="349" spans="1:13" ht="16.8" customHeight="1">
      <c r="A349" s="126" t="s">
        <v>1968</v>
      </c>
      <c r="B349" s="126" t="s">
        <v>759</v>
      </c>
      <c r="C349" s="127">
        <v>39708</v>
      </c>
      <c r="D349" s="126" t="s">
        <v>1969</v>
      </c>
      <c r="E349" s="128">
        <v>4818182</v>
      </c>
      <c r="F349" s="126" t="s">
        <v>1970</v>
      </c>
      <c r="G349" s="126" t="s">
        <v>1043</v>
      </c>
      <c r="H349" s="129" t="b">
        <v>1</v>
      </c>
      <c r="I349" s="129">
        <v>1</v>
      </c>
      <c r="J349" s="130">
        <v>0</v>
      </c>
      <c r="K349" s="129">
        <v>0</v>
      </c>
      <c r="L349" t="str">
        <f>VLOOKUP(A349,Sheet3!$A$1:$A$1020,1,0)</f>
        <v>EQ0637-1</v>
      </c>
      <c r="M349" t="str">
        <f>VLOOKUP(B349,Table3[[#All],[AssetCode]:[New Code]],3,0)</f>
        <v>0509</v>
      </c>
    </row>
    <row r="350" spans="1:13" ht="16.8" customHeight="1">
      <c r="A350" s="126" t="s">
        <v>2013</v>
      </c>
      <c r="B350" s="126" t="s">
        <v>759</v>
      </c>
      <c r="C350" s="127">
        <v>39708</v>
      </c>
      <c r="D350" s="126" t="s">
        <v>2014</v>
      </c>
      <c r="E350" s="128">
        <v>4090909</v>
      </c>
      <c r="F350" s="126" t="s">
        <v>1970</v>
      </c>
      <c r="G350" s="126" t="s">
        <v>1043</v>
      </c>
      <c r="H350" s="129" t="b">
        <v>1</v>
      </c>
      <c r="I350" s="129">
        <v>1</v>
      </c>
      <c r="J350" s="130">
        <v>0</v>
      </c>
      <c r="K350" s="129">
        <v>0</v>
      </c>
      <c r="L350" t="str">
        <f>VLOOKUP(A350,Sheet3!$A$1:$A$1020,1,0)</f>
        <v>EQ0638-1</v>
      </c>
      <c r="M350" t="str">
        <f>VLOOKUP(B350,Table3[[#All],[AssetCode]:[New Code]],3,0)</f>
        <v>0509</v>
      </c>
    </row>
    <row r="351" spans="1:13" ht="16.8" customHeight="1">
      <c r="A351" s="126" t="s">
        <v>2923</v>
      </c>
      <c r="B351" s="126" t="s">
        <v>674</v>
      </c>
      <c r="C351" s="127">
        <v>39708</v>
      </c>
      <c r="D351" s="126" t="s">
        <v>2924</v>
      </c>
      <c r="E351" s="128">
        <v>700000</v>
      </c>
      <c r="F351" s="126" t="s">
        <v>1957</v>
      </c>
      <c r="G351" s="126" t="s">
        <v>1043</v>
      </c>
      <c r="H351" s="129" t="b">
        <v>1</v>
      </c>
      <c r="I351" s="129">
        <v>5</v>
      </c>
      <c r="J351" s="130">
        <v>0</v>
      </c>
      <c r="K351" s="129">
        <v>0</v>
      </c>
      <c r="L351" t="str">
        <f>VLOOKUP(A351,Sheet3!$A$1:$A$1020,1,0)</f>
        <v>EQ0639-1</v>
      </c>
      <c r="M351" t="str">
        <f>VLOOKUP(B351,Table3[[#All],[AssetCode]:[New Code]],3,0)</f>
        <v>0402</v>
      </c>
    </row>
    <row r="352" spans="1:13" ht="16.8" customHeight="1">
      <c r="A352" s="126" t="s">
        <v>2925</v>
      </c>
      <c r="B352" s="126" t="s">
        <v>674</v>
      </c>
      <c r="C352" s="127">
        <v>39709</v>
      </c>
      <c r="D352" s="126" t="s">
        <v>2924</v>
      </c>
      <c r="E352" s="128">
        <v>700000</v>
      </c>
      <c r="F352" s="126" t="s">
        <v>1957</v>
      </c>
      <c r="G352" s="126" t="s">
        <v>1043</v>
      </c>
      <c r="H352" s="129" t="b">
        <v>1</v>
      </c>
      <c r="I352" s="129">
        <v>4</v>
      </c>
      <c r="J352" s="130">
        <v>0</v>
      </c>
      <c r="K352" s="129">
        <v>0</v>
      </c>
      <c r="L352" t="str">
        <f>VLOOKUP(A352,Sheet3!$A$1:$A$1020,1,0)</f>
        <v>EQ0640-1</v>
      </c>
      <c r="M352" t="str">
        <f>VLOOKUP(B352,Table3[[#All],[AssetCode]:[New Code]],3,0)</f>
        <v>0402</v>
      </c>
    </row>
    <row r="353" spans="1:13" ht="16.8" customHeight="1">
      <c r="A353" s="126" t="s">
        <v>2926</v>
      </c>
      <c r="B353" s="126" t="s">
        <v>674</v>
      </c>
      <c r="C353" s="127">
        <v>39710</v>
      </c>
      <c r="D353" s="126" t="s">
        <v>2927</v>
      </c>
      <c r="E353" s="128">
        <v>700000</v>
      </c>
      <c r="F353" s="126" t="s">
        <v>1957</v>
      </c>
      <c r="G353" s="126" t="s">
        <v>1043</v>
      </c>
      <c r="H353" s="129" t="b">
        <v>1</v>
      </c>
      <c r="I353" s="129">
        <v>2</v>
      </c>
      <c r="J353" s="130">
        <v>0</v>
      </c>
      <c r="K353" s="129">
        <v>0</v>
      </c>
      <c r="L353" t="str">
        <f>VLOOKUP(A353,Sheet3!$A$1:$A$1020,1,0)</f>
        <v>EQ0641-1</v>
      </c>
      <c r="M353" t="str">
        <f>VLOOKUP(B353,Table3[[#All],[AssetCode]:[New Code]],3,0)</f>
        <v>0402</v>
      </c>
    </row>
    <row r="354" spans="1:13" ht="16.8" customHeight="1">
      <c r="A354" s="126" t="s">
        <v>2627</v>
      </c>
      <c r="B354" s="126" t="s">
        <v>715</v>
      </c>
      <c r="C354" s="127">
        <v>39709</v>
      </c>
      <c r="D354" s="126" t="s">
        <v>2628</v>
      </c>
      <c r="E354" s="128">
        <v>1400000</v>
      </c>
      <c r="F354" s="126" t="s">
        <v>1957</v>
      </c>
      <c r="G354" s="126" t="s">
        <v>1043</v>
      </c>
      <c r="H354" s="129" t="b">
        <v>1</v>
      </c>
      <c r="I354" s="129">
        <v>1</v>
      </c>
      <c r="J354" s="130">
        <v>0</v>
      </c>
      <c r="K354" s="129">
        <v>0</v>
      </c>
      <c r="L354" t="str">
        <f>VLOOKUP(A354,Sheet3!$A$1:$A$1020,1,0)</f>
        <v>EQ0642-1</v>
      </c>
      <c r="M354" t="str">
        <f>VLOOKUP(B354,Table3[[#All],[AssetCode]:[New Code]],3,0)</f>
        <v>04</v>
      </c>
    </row>
    <row r="355" spans="1:13" ht="16.8" customHeight="1">
      <c r="A355" s="126" t="s">
        <v>2716</v>
      </c>
      <c r="B355" s="126" t="s">
        <v>715</v>
      </c>
      <c r="C355" s="127">
        <v>39709</v>
      </c>
      <c r="D355" s="126" t="s">
        <v>2717</v>
      </c>
      <c r="E355" s="128">
        <v>1150000</v>
      </c>
      <c r="F355" s="126" t="s">
        <v>1957</v>
      </c>
      <c r="G355" s="126" t="s">
        <v>1043</v>
      </c>
      <c r="H355" s="129" t="b">
        <v>1</v>
      </c>
      <c r="I355" s="129">
        <v>1</v>
      </c>
      <c r="J355" s="130">
        <v>0</v>
      </c>
      <c r="K355" s="129">
        <v>0</v>
      </c>
      <c r="L355" t="str">
        <f>VLOOKUP(A355,Sheet3!$A$1:$A$1020,1,0)</f>
        <v>EQ0643-1</v>
      </c>
      <c r="M355" t="str">
        <f>VLOOKUP(B355,Table3[[#All],[AssetCode]:[New Code]],3,0)</f>
        <v>04</v>
      </c>
    </row>
    <row r="356" spans="1:13" ht="16.8" customHeight="1">
      <c r="A356" s="126" t="s">
        <v>2928</v>
      </c>
      <c r="B356" s="126" t="s">
        <v>674</v>
      </c>
      <c r="C356" s="127">
        <v>39713</v>
      </c>
      <c r="D356" s="126" t="s">
        <v>2929</v>
      </c>
      <c r="E356" s="128">
        <v>700000</v>
      </c>
      <c r="F356" s="126" t="s">
        <v>1957</v>
      </c>
      <c r="G356" s="126" t="s">
        <v>1043</v>
      </c>
      <c r="H356" s="129" t="b">
        <v>1</v>
      </c>
      <c r="I356" s="129">
        <v>5</v>
      </c>
      <c r="J356" s="130">
        <v>0</v>
      </c>
      <c r="K356" s="129">
        <v>0</v>
      </c>
      <c r="L356" t="str">
        <f>VLOOKUP(A356,Sheet3!$A$1:$A$1020,1,0)</f>
        <v>EQ0644-1</v>
      </c>
      <c r="M356" t="str">
        <f>VLOOKUP(B356,Table3[[#All],[AssetCode]:[New Code]],3,0)</f>
        <v>0402</v>
      </c>
    </row>
    <row r="357" spans="1:13" ht="16.8" customHeight="1">
      <c r="A357" s="126" t="s">
        <v>3402</v>
      </c>
      <c r="B357" s="126" t="s">
        <v>940</v>
      </c>
      <c r="C357" s="127">
        <v>39701</v>
      </c>
      <c r="D357" s="126" t="s">
        <v>3403</v>
      </c>
      <c r="E357" s="128">
        <v>2160000</v>
      </c>
      <c r="F357" s="126" t="s">
        <v>3404</v>
      </c>
      <c r="G357" s="126" t="s">
        <v>1043</v>
      </c>
      <c r="H357" s="129" t="b">
        <v>1</v>
      </c>
      <c r="I357" s="129">
        <v>1</v>
      </c>
      <c r="J357" s="130">
        <v>0</v>
      </c>
      <c r="K357" s="129">
        <v>0</v>
      </c>
      <c r="L357" t="e">
        <f>VLOOKUP(A357,Sheet3!$A$1:$A$1020,1,0)</f>
        <v>#N/A</v>
      </c>
      <c r="M357" t="str">
        <f>VLOOKUP(B357,Table3[[#All],[AssetCode]:[New Code]],3,0)</f>
        <v>x</v>
      </c>
    </row>
    <row r="358" spans="1:13" ht="16.8" customHeight="1">
      <c r="A358" s="126" t="s">
        <v>3405</v>
      </c>
      <c r="B358" s="126" t="s">
        <v>940</v>
      </c>
      <c r="C358" s="127">
        <v>39701</v>
      </c>
      <c r="D358" s="126" t="s">
        <v>3406</v>
      </c>
      <c r="E358" s="128">
        <v>1980000</v>
      </c>
      <c r="F358" s="126" t="s">
        <v>3404</v>
      </c>
      <c r="G358" s="126" t="s">
        <v>1043</v>
      </c>
      <c r="H358" s="129" t="b">
        <v>1</v>
      </c>
      <c r="I358" s="129">
        <v>1</v>
      </c>
      <c r="J358" s="130">
        <v>0</v>
      </c>
      <c r="K358" s="129">
        <v>0</v>
      </c>
      <c r="L358" t="e">
        <f>VLOOKUP(A358,Sheet3!$A$1:$A$1020,1,0)</f>
        <v>#N/A</v>
      </c>
      <c r="M358" t="str">
        <f>VLOOKUP(B358,Table3[[#All],[AssetCode]:[New Code]],3,0)</f>
        <v>x</v>
      </c>
    </row>
    <row r="359" spans="1:13" ht="16.8" customHeight="1">
      <c r="A359" s="126" t="s">
        <v>3407</v>
      </c>
      <c r="B359" s="126" t="s">
        <v>940</v>
      </c>
      <c r="C359" s="127">
        <v>39701</v>
      </c>
      <c r="D359" s="126" t="s">
        <v>3408</v>
      </c>
      <c r="E359" s="128">
        <v>1830400</v>
      </c>
      <c r="F359" s="126" t="s">
        <v>3404</v>
      </c>
      <c r="G359" s="126" t="s">
        <v>1043</v>
      </c>
      <c r="H359" s="129" t="b">
        <v>1</v>
      </c>
      <c r="I359" s="129">
        <v>1</v>
      </c>
      <c r="J359" s="130">
        <v>0</v>
      </c>
      <c r="K359" s="129">
        <v>0</v>
      </c>
      <c r="L359" t="e">
        <f>VLOOKUP(A359,Sheet3!$A$1:$A$1020,1,0)</f>
        <v>#N/A</v>
      </c>
      <c r="M359" t="str">
        <f>VLOOKUP(B359,Table3[[#All],[AssetCode]:[New Code]],3,0)</f>
        <v>x</v>
      </c>
    </row>
    <row r="360" spans="1:13" ht="16.8" customHeight="1">
      <c r="A360" s="126" t="s">
        <v>2999</v>
      </c>
      <c r="B360" s="126" t="s">
        <v>717</v>
      </c>
      <c r="C360" s="127">
        <v>39714</v>
      </c>
      <c r="D360" s="126" t="s">
        <v>3000</v>
      </c>
      <c r="E360" s="128">
        <v>475000</v>
      </c>
      <c r="F360" s="126" t="s">
        <v>2420</v>
      </c>
      <c r="G360" s="126" t="s">
        <v>1043</v>
      </c>
      <c r="H360" s="129" t="b">
        <v>1</v>
      </c>
      <c r="I360" s="129">
        <v>4</v>
      </c>
      <c r="J360" s="130">
        <v>0</v>
      </c>
      <c r="K360" s="129">
        <v>0</v>
      </c>
      <c r="L360" t="str">
        <f>VLOOKUP(A360,Sheet3!$A$1:$A$1020,1,0)</f>
        <v>EQ0648-1</v>
      </c>
      <c r="M360" t="str">
        <f>VLOOKUP(B360,Table3[[#All],[AssetCode]:[New Code]],3,0)</f>
        <v>0406</v>
      </c>
    </row>
    <row r="361" spans="1:13" ht="16.8" customHeight="1">
      <c r="A361" s="126" t="s">
        <v>3001</v>
      </c>
      <c r="B361" s="126" t="s">
        <v>717</v>
      </c>
      <c r="C361" s="127">
        <v>39714</v>
      </c>
      <c r="D361" s="126" t="s">
        <v>3000</v>
      </c>
      <c r="E361" s="128">
        <v>475000</v>
      </c>
      <c r="F361" s="126" t="s">
        <v>2420</v>
      </c>
      <c r="G361" s="126" t="s">
        <v>1043</v>
      </c>
      <c r="H361" s="129" t="b">
        <v>1</v>
      </c>
      <c r="I361" s="129">
        <v>5</v>
      </c>
      <c r="J361" s="130">
        <v>0</v>
      </c>
      <c r="K361" s="129">
        <v>0</v>
      </c>
      <c r="L361" t="str">
        <f>VLOOKUP(A361,Sheet3!$A$1:$A$1020,1,0)</f>
        <v>EQ0649-1</v>
      </c>
      <c r="M361" t="str">
        <f>VLOOKUP(B361,Table3[[#All],[AssetCode]:[New Code]],3,0)</f>
        <v>0406</v>
      </c>
    </row>
    <row r="362" spans="1:13" ht="16.8" customHeight="1">
      <c r="A362" s="126" t="s">
        <v>3002</v>
      </c>
      <c r="B362" s="126" t="s">
        <v>717</v>
      </c>
      <c r="C362" s="127">
        <v>39714</v>
      </c>
      <c r="D362" s="126" t="s">
        <v>3000</v>
      </c>
      <c r="E362" s="128">
        <v>475000</v>
      </c>
      <c r="F362" s="126" t="s">
        <v>2420</v>
      </c>
      <c r="G362" s="126" t="s">
        <v>1043</v>
      </c>
      <c r="H362" s="129" t="b">
        <v>1</v>
      </c>
      <c r="I362" s="129">
        <v>5</v>
      </c>
      <c r="J362" s="130">
        <v>0</v>
      </c>
      <c r="K362" s="129">
        <v>0</v>
      </c>
      <c r="L362" t="str">
        <f>VLOOKUP(A362,Sheet3!$A$1:$A$1020,1,0)</f>
        <v>EQ0650-1</v>
      </c>
      <c r="M362" t="str">
        <f>VLOOKUP(B362,Table3[[#All],[AssetCode]:[New Code]],3,0)</f>
        <v>0406</v>
      </c>
    </row>
    <row r="363" spans="1:13" ht="16.8" customHeight="1">
      <c r="A363" s="126" t="s">
        <v>3003</v>
      </c>
      <c r="B363" s="126" t="s">
        <v>717</v>
      </c>
      <c r="C363" s="127">
        <v>39714</v>
      </c>
      <c r="D363" s="126" t="s">
        <v>3004</v>
      </c>
      <c r="E363" s="128">
        <v>475000</v>
      </c>
      <c r="F363" s="126" t="s">
        <v>2420</v>
      </c>
      <c r="G363" s="126" t="s">
        <v>1043</v>
      </c>
      <c r="H363" s="129" t="b">
        <v>1</v>
      </c>
      <c r="I363" s="129">
        <v>2</v>
      </c>
      <c r="J363" s="130">
        <v>0</v>
      </c>
      <c r="K363" s="129">
        <v>0</v>
      </c>
      <c r="L363" t="str">
        <f>VLOOKUP(A363,Sheet3!$A$1:$A$1020,1,0)</f>
        <v>EQ0651-1</v>
      </c>
      <c r="M363" t="str">
        <f>VLOOKUP(B363,Table3[[#All],[AssetCode]:[New Code]],3,0)</f>
        <v>0406</v>
      </c>
    </row>
    <row r="364" spans="1:13" ht="16.8" customHeight="1">
      <c r="A364" s="126" t="s">
        <v>2891</v>
      </c>
      <c r="B364" s="126" t="s">
        <v>682</v>
      </c>
      <c r="C364" s="127">
        <v>39713</v>
      </c>
      <c r="D364" s="126" t="s">
        <v>2759</v>
      </c>
      <c r="E364" s="128">
        <v>749000</v>
      </c>
      <c r="F364" s="126" t="s">
        <v>1242</v>
      </c>
      <c r="G364" s="126" t="s">
        <v>1043</v>
      </c>
      <c r="H364" s="129" t="b">
        <v>1</v>
      </c>
      <c r="I364" s="129">
        <v>1</v>
      </c>
      <c r="J364" s="130">
        <v>0</v>
      </c>
      <c r="K364" s="129">
        <v>0</v>
      </c>
      <c r="L364" t="str">
        <f>VLOOKUP(A364,Sheet3!$A$1:$A$1020,1,0)</f>
        <v>EQ0652-1</v>
      </c>
      <c r="M364" t="str">
        <f>VLOOKUP(B364,Table3[[#All],[AssetCode]:[New Code]],3,0)</f>
        <v>0104</v>
      </c>
    </row>
    <row r="365" spans="1:13" ht="16.8" customHeight="1">
      <c r="A365" s="126" t="s">
        <v>2771</v>
      </c>
      <c r="B365" s="126" t="s">
        <v>674</v>
      </c>
      <c r="C365" s="127">
        <v>39711</v>
      </c>
      <c r="D365" s="126" t="s">
        <v>2772</v>
      </c>
      <c r="E365" s="128">
        <v>924000</v>
      </c>
      <c r="F365" s="126" t="s">
        <v>2420</v>
      </c>
      <c r="G365" s="126" t="s">
        <v>1043</v>
      </c>
      <c r="H365" s="129" t="b">
        <v>1</v>
      </c>
      <c r="I365" s="129">
        <v>1</v>
      </c>
      <c r="J365" s="130">
        <v>0</v>
      </c>
      <c r="K365" s="129">
        <v>0</v>
      </c>
      <c r="L365" t="str">
        <f>VLOOKUP(A365,Sheet3!$A$1:$A$1020,1,0)</f>
        <v>EQ0653-1</v>
      </c>
      <c r="M365" t="str">
        <f>VLOOKUP(B365,Table3[[#All],[AssetCode]:[New Code]],3,0)</f>
        <v>0402</v>
      </c>
    </row>
    <row r="366" spans="1:13" ht="16.8" customHeight="1">
      <c r="A366" s="126" t="s">
        <v>3409</v>
      </c>
      <c r="B366" s="126" t="s">
        <v>927</v>
      </c>
      <c r="C366" s="127">
        <v>39711</v>
      </c>
      <c r="D366" s="126" t="s">
        <v>2772</v>
      </c>
      <c r="E366" s="128">
        <v>924000</v>
      </c>
      <c r="F366" s="126" t="s">
        <v>2420</v>
      </c>
      <c r="G366" s="126" t="s">
        <v>1043</v>
      </c>
      <c r="H366" s="129" t="b">
        <v>1</v>
      </c>
      <c r="I366" s="129">
        <v>1</v>
      </c>
      <c r="J366" s="130">
        <v>0</v>
      </c>
      <c r="K366" s="129">
        <v>0</v>
      </c>
      <c r="L366" t="e">
        <f>VLOOKUP(A366,Sheet3!$A$1:$A$1020,1,0)</f>
        <v>#N/A</v>
      </c>
      <c r="M366" t="str">
        <f>VLOOKUP(B366,Table3[[#All],[AssetCode]:[New Code]],3,0)</f>
        <v>x</v>
      </c>
    </row>
    <row r="367" spans="1:13" ht="16.8" customHeight="1">
      <c r="A367" s="126" t="s">
        <v>3410</v>
      </c>
      <c r="B367" s="126" t="s">
        <v>927</v>
      </c>
      <c r="C367" s="127">
        <v>39711</v>
      </c>
      <c r="D367" s="126" t="s">
        <v>2772</v>
      </c>
      <c r="E367" s="128">
        <v>924000</v>
      </c>
      <c r="F367" s="126" t="s">
        <v>2420</v>
      </c>
      <c r="G367" s="126" t="s">
        <v>1043</v>
      </c>
      <c r="H367" s="129" t="b">
        <v>1</v>
      </c>
      <c r="I367" s="129">
        <v>1</v>
      </c>
      <c r="J367" s="130">
        <v>0</v>
      </c>
      <c r="K367" s="129">
        <v>0</v>
      </c>
      <c r="L367" t="e">
        <f>VLOOKUP(A367,Sheet3!$A$1:$A$1020,1,0)</f>
        <v>#N/A</v>
      </c>
      <c r="M367" t="str">
        <f>VLOOKUP(B367,Table3[[#All],[AssetCode]:[New Code]],3,0)</f>
        <v>x</v>
      </c>
    </row>
    <row r="368" spans="1:13" ht="16.8" customHeight="1">
      <c r="A368" s="126" t="s">
        <v>2654</v>
      </c>
      <c r="B368" s="126" t="s">
        <v>716</v>
      </c>
      <c r="C368" s="127">
        <v>39711</v>
      </c>
      <c r="D368" s="126" t="s">
        <v>2655</v>
      </c>
      <c r="E368" s="128">
        <v>1320000</v>
      </c>
      <c r="F368" s="126" t="s">
        <v>2420</v>
      </c>
      <c r="G368" s="126" t="s">
        <v>1043</v>
      </c>
      <c r="H368" s="129" t="b">
        <v>1</v>
      </c>
      <c r="I368" s="129">
        <v>1</v>
      </c>
      <c r="J368" s="130">
        <v>0</v>
      </c>
      <c r="K368" s="129">
        <v>0</v>
      </c>
      <c r="L368" t="str">
        <f>VLOOKUP(A368,Sheet3!$A$1:$A$1020,1,0)</f>
        <v>EQ0654-1</v>
      </c>
      <c r="M368" t="str">
        <f>VLOOKUP(B368,Table3[[#All],[AssetCode]:[New Code]],3,0)</f>
        <v>0402</v>
      </c>
    </row>
    <row r="369" spans="1:13" ht="16.8" customHeight="1">
      <c r="A369" s="126" t="s">
        <v>2930</v>
      </c>
      <c r="B369" s="126" t="s">
        <v>674</v>
      </c>
      <c r="C369" s="127">
        <v>39715</v>
      </c>
      <c r="D369" s="126" t="s">
        <v>2931</v>
      </c>
      <c r="E369" s="128">
        <v>700000</v>
      </c>
      <c r="F369" s="126" t="s">
        <v>1957</v>
      </c>
      <c r="G369" s="126" t="s">
        <v>1043</v>
      </c>
      <c r="H369" s="129" t="b">
        <v>1</v>
      </c>
      <c r="I369" s="129">
        <v>2</v>
      </c>
      <c r="J369" s="130">
        <v>0</v>
      </c>
      <c r="K369" s="129">
        <v>0</v>
      </c>
      <c r="L369" t="str">
        <f>VLOOKUP(A369,Sheet3!$A$1:$A$1020,1,0)</f>
        <v>EQ0655-1</v>
      </c>
      <c r="M369" t="str">
        <f>VLOOKUP(B369,Table3[[#All],[AssetCode]:[New Code]],3,0)</f>
        <v>0402</v>
      </c>
    </row>
    <row r="370" spans="1:13" ht="16.8" customHeight="1">
      <c r="A370" s="126" t="s">
        <v>3411</v>
      </c>
      <c r="B370" s="126" t="s">
        <v>732</v>
      </c>
      <c r="C370" s="127">
        <v>39711</v>
      </c>
      <c r="D370" s="126" t="s">
        <v>3412</v>
      </c>
      <c r="E370" s="128">
        <v>962500</v>
      </c>
      <c r="F370" s="126" t="s">
        <v>3413</v>
      </c>
      <c r="G370" s="126" t="s">
        <v>1043</v>
      </c>
      <c r="H370" s="129" t="b">
        <v>1</v>
      </c>
      <c r="I370" s="129">
        <v>1</v>
      </c>
      <c r="J370" s="130">
        <v>0</v>
      </c>
      <c r="K370" s="129">
        <v>0</v>
      </c>
      <c r="L370" t="e">
        <f>VLOOKUP(A370,Sheet3!$A$1:$A$1020,1,0)</f>
        <v>#N/A</v>
      </c>
      <c r="M370" t="str">
        <f>VLOOKUP(B370,Table3[[#All],[AssetCode]:[New Code]],3,0)</f>
        <v>x</v>
      </c>
    </row>
    <row r="371" spans="1:13" ht="16.8" customHeight="1">
      <c r="A371" s="126" t="s">
        <v>3042</v>
      </c>
      <c r="B371" s="126" t="s">
        <v>717</v>
      </c>
      <c r="C371" s="127">
        <v>39714</v>
      </c>
      <c r="D371" s="126" t="s">
        <v>3043</v>
      </c>
      <c r="E371" s="128">
        <v>395000</v>
      </c>
      <c r="F371" s="126" t="s">
        <v>1913</v>
      </c>
      <c r="G371" s="126" t="s">
        <v>1043</v>
      </c>
      <c r="H371" s="129" t="b">
        <v>1</v>
      </c>
      <c r="I371" s="129">
        <v>10</v>
      </c>
      <c r="J371" s="130">
        <v>0</v>
      </c>
      <c r="K371" s="129">
        <v>0</v>
      </c>
      <c r="L371" t="str">
        <f>VLOOKUP(A371,Sheet3!$A$1:$A$1020,1,0)</f>
        <v>EQ0657-1</v>
      </c>
      <c r="M371" t="str">
        <f>VLOOKUP(B371,Table3[[#All],[AssetCode]:[New Code]],3,0)</f>
        <v>0406</v>
      </c>
    </row>
    <row r="372" spans="1:13" ht="16.8" customHeight="1">
      <c r="A372" s="126" t="s">
        <v>2474</v>
      </c>
      <c r="B372" s="126" t="s">
        <v>719</v>
      </c>
      <c r="C372" s="127">
        <v>39710</v>
      </c>
      <c r="D372" s="126" t="s">
        <v>2475</v>
      </c>
      <c r="E372" s="128">
        <v>1910000</v>
      </c>
      <c r="F372" s="126" t="s">
        <v>2420</v>
      </c>
      <c r="G372" s="126" t="s">
        <v>1043</v>
      </c>
      <c r="H372" s="129" t="b">
        <v>1</v>
      </c>
      <c r="I372" s="129">
        <v>6</v>
      </c>
      <c r="J372" s="130">
        <v>0</v>
      </c>
      <c r="K372" s="129">
        <v>0</v>
      </c>
      <c r="L372" t="str">
        <f>VLOOKUP(A372,Sheet3!$A$1:$A$1020,1,0)</f>
        <v>EQ0658-1</v>
      </c>
      <c r="M372" t="str">
        <f>VLOOKUP(B372,Table3[[#All],[AssetCode]:[New Code]],3,0)</f>
        <v>0411</v>
      </c>
    </row>
    <row r="373" spans="1:13" ht="16.8" customHeight="1">
      <c r="A373" s="126" t="s">
        <v>2476</v>
      </c>
      <c r="B373" s="126" t="s">
        <v>719</v>
      </c>
      <c r="C373" s="127">
        <v>39714</v>
      </c>
      <c r="D373" s="126" t="s">
        <v>2477</v>
      </c>
      <c r="E373" s="128">
        <v>1910000</v>
      </c>
      <c r="F373" s="126" t="s">
        <v>2420</v>
      </c>
      <c r="G373" s="126" t="s">
        <v>1043</v>
      </c>
      <c r="H373" s="129" t="b">
        <v>1</v>
      </c>
      <c r="I373" s="129">
        <v>10</v>
      </c>
      <c r="J373" s="130">
        <v>0</v>
      </c>
      <c r="K373" s="129">
        <v>0</v>
      </c>
      <c r="L373" t="str">
        <f>VLOOKUP(A373,Sheet3!$A$1:$A$1020,1,0)</f>
        <v>EQ0659-1</v>
      </c>
      <c r="M373" t="str">
        <f>VLOOKUP(B373,Table3[[#All],[AssetCode]:[New Code]],3,0)</f>
        <v>0411</v>
      </c>
    </row>
    <row r="374" spans="1:13" ht="16.8" customHeight="1">
      <c r="A374" s="126" t="s">
        <v>2478</v>
      </c>
      <c r="B374" s="126" t="s">
        <v>719</v>
      </c>
      <c r="C374" s="127">
        <v>39714</v>
      </c>
      <c r="D374" s="126" t="s">
        <v>2479</v>
      </c>
      <c r="E374" s="128">
        <v>1910000</v>
      </c>
      <c r="F374" s="126" t="s">
        <v>2420</v>
      </c>
      <c r="G374" s="126" t="s">
        <v>1043</v>
      </c>
      <c r="H374" s="129" t="b">
        <v>1</v>
      </c>
      <c r="I374" s="129">
        <v>11</v>
      </c>
      <c r="J374" s="130">
        <v>0</v>
      </c>
      <c r="K374" s="129">
        <v>0</v>
      </c>
      <c r="L374" t="str">
        <f>VLOOKUP(A374,Sheet3!$A$1:$A$1020,1,0)</f>
        <v>EQ0660-1</v>
      </c>
      <c r="M374" t="str">
        <f>VLOOKUP(B374,Table3[[#All],[AssetCode]:[New Code]],3,0)</f>
        <v>0411</v>
      </c>
    </row>
    <row r="375" spans="1:13" ht="16.8" customHeight="1">
      <c r="A375" s="126" t="s">
        <v>3005</v>
      </c>
      <c r="B375" s="126" t="s">
        <v>717</v>
      </c>
      <c r="C375" s="127">
        <v>39714</v>
      </c>
      <c r="D375" s="126" t="s">
        <v>3004</v>
      </c>
      <c r="E375" s="128">
        <v>475000</v>
      </c>
      <c r="F375" s="126" t="s">
        <v>2420</v>
      </c>
      <c r="G375" s="126" t="s">
        <v>1043</v>
      </c>
      <c r="H375" s="129" t="b">
        <v>1</v>
      </c>
      <c r="I375" s="129">
        <v>2</v>
      </c>
      <c r="J375" s="130">
        <v>0</v>
      </c>
      <c r="K375" s="129">
        <v>0</v>
      </c>
      <c r="L375" t="str">
        <f>VLOOKUP(A375,Sheet3!$A$1:$A$1020,1,0)</f>
        <v>EQ0661-1</v>
      </c>
      <c r="M375" t="str">
        <f>VLOOKUP(B375,Table3[[#All],[AssetCode]:[New Code]],3,0)</f>
        <v>0406</v>
      </c>
    </row>
    <row r="376" spans="1:13" ht="16.8" customHeight="1">
      <c r="A376" s="126" t="s">
        <v>2480</v>
      </c>
      <c r="B376" s="126" t="s">
        <v>719</v>
      </c>
      <c r="C376" s="127">
        <v>39714</v>
      </c>
      <c r="D376" s="126" t="s">
        <v>2481</v>
      </c>
      <c r="E376" s="128">
        <v>1910000</v>
      </c>
      <c r="F376" s="126" t="s">
        <v>2420</v>
      </c>
      <c r="G376" s="126" t="s">
        <v>1043</v>
      </c>
      <c r="H376" s="129" t="b">
        <v>1</v>
      </c>
      <c r="I376" s="129">
        <v>2</v>
      </c>
      <c r="J376" s="130">
        <v>0</v>
      </c>
      <c r="K376" s="129">
        <v>0</v>
      </c>
      <c r="L376" t="str">
        <f>VLOOKUP(A376,Sheet3!$A$1:$A$1020,1,0)</f>
        <v>EQ0662-1</v>
      </c>
      <c r="M376" t="str">
        <f>VLOOKUP(B376,Table3[[#All],[AssetCode]:[New Code]],3,0)</f>
        <v>0411</v>
      </c>
    </row>
    <row r="377" spans="1:13" ht="16.8" customHeight="1">
      <c r="A377" s="126" t="s">
        <v>3006</v>
      </c>
      <c r="B377" s="126" t="s">
        <v>717</v>
      </c>
      <c r="C377" s="127">
        <v>39718</v>
      </c>
      <c r="D377" s="126" t="s">
        <v>3004</v>
      </c>
      <c r="E377" s="128">
        <v>475000</v>
      </c>
      <c r="F377" s="126" t="s">
        <v>2420</v>
      </c>
      <c r="G377" s="126" t="s">
        <v>1043</v>
      </c>
      <c r="H377" s="129" t="b">
        <v>1</v>
      </c>
      <c r="I377" s="129">
        <v>7</v>
      </c>
      <c r="J377" s="130">
        <v>0</v>
      </c>
      <c r="K377" s="129">
        <v>0</v>
      </c>
      <c r="L377" t="str">
        <f>VLOOKUP(A377,Sheet3!$A$1:$A$1020,1,0)</f>
        <v>EQ0663-1</v>
      </c>
      <c r="M377" t="str">
        <f>VLOOKUP(B377,Table3[[#All],[AssetCode]:[New Code]],3,0)</f>
        <v>0406</v>
      </c>
    </row>
    <row r="378" spans="1:13" ht="16.8" customHeight="1">
      <c r="A378" s="126" t="s">
        <v>2699</v>
      </c>
      <c r="B378" s="126" t="s">
        <v>715</v>
      </c>
      <c r="C378" s="127">
        <v>39717</v>
      </c>
      <c r="D378" s="126" t="s">
        <v>2700</v>
      </c>
      <c r="E378" s="128">
        <v>1200000</v>
      </c>
      <c r="F378" s="126" t="s">
        <v>1957</v>
      </c>
      <c r="G378" s="126" t="s">
        <v>1043</v>
      </c>
      <c r="H378" s="129" t="b">
        <v>1</v>
      </c>
      <c r="I378" s="129">
        <v>2</v>
      </c>
      <c r="J378" s="130">
        <v>0</v>
      </c>
      <c r="K378" s="129">
        <v>0</v>
      </c>
      <c r="L378" t="str">
        <f>VLOOKUP(A378,Sheet3!$A$1:$A$1020,1,0)</f>
        <v>EQ0664-1</v>
      </c>
      <c r="M378" t="str">
        <f>VLOOKUP(B378,Table3[[#All],[AssetCode]:[New Code]],3,0)</f>
        <v>04</v>
      </c>
    </row>
    <row r="379" spans="1:13" ht="16.8" customHeight="1">
      <c r="A379" s="126" t="s">
        <v>2701</v>
      </c>
      <c r="B379" s="126" t="s">
        <v>715</v>
      </c>
      <c r="C379" s="127">
        <v>39717</v>
      </c>
      <c r="D379" s="126" t="s">
        <v>2702</v>
      </c>
      <c r="E379" s="128">
        <v>1200000</v>
      </c>
      <c r="F379" s="126" t="s">
        <v>1957</v>
      </c>
      <c r="G379" s="126" t="s">
        <v>1043</v>
      </c>
      <c r="H379" s="129" t="b">
        <v>1</v>
      </c>
      <c r="I379" s="129">
        <v>1</v>
      </c>
      <c r="J379" s="130">
        <v>0</v>
      </c>
      <c r="K379" s="129">
        <v>0</v>
      </c>
      <c r="L379" t="str">
        <f>VLOOKUP(A379,Sheet3!$A$1:$A$1020,1,0)</f>
        <v>EQ0665-1</v>
      </c>
      <c r="M379" t="str">
        <f>VLOOKUP(B379,Table3[[#All],[AssetCode]:[New Code]],3,0)</f>
        <v>04</v>
      </c>
    </row>
    <row r="380" spans="1:13" ht="16.8" customHeight="1">
      <c r="A380" s="126" t="s">
        <v>2565</v>
      </c>
      <c r="B380" s="126" t="s">
        <v>715</v>
      </c>
      <c r="C380" s="127">
        <v>39717</v>
      </c>
      <c r="D380" s="126" t="s">
        <v>2566</v>
      </c>
      <c r="E380" s="128">
        <v>1600000</v>
      </c>
      <c r="F380" s="126" t="s">
        <v>1957</v>
      </c>
      <c r="G380" s="126" t="s">
        <v>1043</v>
      </c>
      <c r="H380" s="129" t="b">
        <v>1</v>
      </c>
      <c r="I380" s="129">
        <v>5</v>
      </c>
      <c r="J380" s="130">
        <v>0</v>
      </c>
      <c r="K380" s="129">
        <v>0</v>
      </c>
      <c r="L380" t="str">
        <f>VLOOKUP(A380,Sheet3!$A$1:$A$1020,1,0)</f>
        <v>EQ0666-1</v>
      </c>
      <c r="M380" t="str">
        <f>VLOOKUP(B380,Table3[[#All],[AssetCode]:[New Code]],3,0)</f>
        <v>04</v>
      </c>
    </row>
    <row r="381" spans="1:13" ht="16.8" customHeight="1">
      <c r="A381" s="126" t="s">
        <v>2629</v>
      </c>
      <c r="B381" s="126" t="s">
        <v>719</v>
      </c>
      <c r="C381" s="127">
        <v>39717</v>
      </c>
      <c r="D381" s="126" t="s">
        <v>2630</v>
      </c>
      <c r="E381" s="128">
        <v>1400000</v>
      </c>
      <c r="F381" s="126" t="s">
        <v>1957</v>
      </c>
      <c r="G381" s="126" t="s">
        <v>1043</v>
      </c>
      <c r="H381" s="129" t="b">
        <v>1</v>
      </c>
      <c r="I381" s="129">
        <v>1</v>
      </c>
      <c r="J381" s="130">
        <v>0</v>
      </c>
      <c r="K381" s="129">
        <v>0</v>
      </c>
      <c r="L381" t="str">
        <f>VLOOKUP(A381,Sheet3!$A$1:$A$1020,1,0)</f>
        <v>EQ0667-1</v>
      </c>
      <c r="M381" t="str">
        <f>VLOOKUP(B381,Table3[[#All],[AssetCode]:[New Code]],3,0)</f>
        <v>0411</v>
      </c>
    </row>
    <row r="382" spans="1:13" ht="16.8" customHeight="1">
      <c r="A382" s="126" t="s">
        <v>2418</v>
      </c>
      <c r="B382" s="126" t="s">
        <v>719</v>
      </c>
      <c r="C382" s="127">
        <v>39716</v>
      </c>
      <c r="D382" s="126" t="s">
        <v>2419</v>
      </c>
      <c r="E382" s="128">
        <v>2340000</v>
      </c>
      <c r="F382" s="126" t="s">
        <v>2420</v>
      </c>
      <c r="G382" s="126" t="s">
        <v>1043</v>
      </c>
      <c r="H382" s="129" t="b">
        <v>1</v>
      </c>
      <c r="I382" s="129">
        <v>3</v>
      </c>
      <c r="J382" s="130">
        <v>0</v>
      </c>
      <c r="K382" s="129">
        <v>0</v>
      </c>
      <c r="L382" t="str">
        <f>VLOOKUP(A382,Sheet3!$A$1:$A$1020,1,0)</f>
        <v>EQ0668-1</v>
      </c>
      <c r="M382" t="str">
        <f>VLOOKUP(B382,Table3[[#All],[AssetCode]:[New Code]],3,0)</f>
        <v>0411</v>
      </c>
    </row>
    <row r="383" spans="1:13" ht="16.8" customHeight="1">
      <c r="A383" s="126" t="s">
        <v>2788</v>
      </c>
      <c r="B383" s="126" t="s">
        <v>674</v>
      </c>
      <c r="C383" s="127">
        <v>39710</v>
      </c>
      <c r="D383" s="126" t="s">
        <v>2789</v>
      </c>
      <c r="E383" s="128">
        <v>900000</v>
      </c>
      <c r="F383" s="126" t="s">
        <v>1957</v>
      </c>
      <c r="G383" s="126" t="s">
        <v>1043</v>
      </c>
      <c r="H383" s="129" t="b">
        <v>1</v>
      </c>
      <c r="I383" s="129">
        <v>3</v>
      </c>
      <c r="J383" s="130">
        <v>0</v>
      </c>
      <c r="K383" s="129">
        <v>0</v>
      </c>
      <c r="L383" t="str">
        <f>VLOOKUP(A383,Sheet3!$A$1:$A$1020,1,0)</f>
        <v>EQ0669-1</v>
      </c>
      <c r="M383" t="str">
        <f>VLOOKUP(B383,Table3[[#All],[AssetCode]:[New Code]],3,0)</f>
        <v>0402</v>
      </c>
    </row>
    <row r="384" spans="1:13" ht="16.8" customHeight="1">
      <c r="A384" s="126" t="s">
        <v>2482</v>
      </c>
      <c r="B384" s="126" t="s">
        <v>719</v>
      </c>
      <c r="C384" s="127">
        <v>39718</v>
      </c>
      <c r="D384" s="126" t="s">
        <v>2475</v>
      </c>
      <c r="E384" s="128">
        <v>1910000</v>
      </c>
      <c r="F384" s="126" t="s">
        <v>2420</v>
      </c>
      <c r="G384" s="126" t="s">
        <v>1043</v>
      </c>
      <c r="H384" s="129" t="b">
        <v>1</v>
      </c>
      <c r="I384" s="129">
        <v>10</v>
      </c>
      <c r="J384" s="130">
        <v>0</v>
      </c>
      <c r="K384" s="129">
        <v>0</v>
      </c>
      <c r="L384" t="str">
        <f>VLOOKUP(A384,Sheet3!$A$1:$A$1020,1,0)</f>
        <v>EQ0670-1</v>
      </c>
      <c r="M384" t="str">
        <f>VLOOKUP(B384,Table3[[#All],[AssetCode]:[New Code]],3,0)</f>
        <v>0411</v>
      </c>
    </row>
    <row r="385" spans="1:13" ht="16.8" customHeight="1">
      <c r="A385" s="126" t="s">
        <v>2760</v>
      </c>
      <c r="B385" s="126" t="s">
        <v>719</v>
      </c>
      <c r="C385" s="127">
        <v>39713</v>
      </c>
      <c r="D385" s="126" t="s">
        <v>2761</v>
      </c>
      <c r="E385" s="128">
        <v>970000</v>
      </c>
      <c r="F385" s="126" t="s">
        <v>2420</v>
      </c>
      <c r="G385" s="126" t="s">
        <v>1043</v>
      </c>
      <c r="H385" s="129" t="b">
        <v>1</v>
      </c>
      <c r="I385" s="129">
        <v>2</v>
      </c>
      <c r="J385" s="130">
        <v>0</v>
      </c>
      <c r="K385" s="129">
        <v>0</v>
      </c>
      <c r="L385" t="str">
        <f>VLOOKUP(A385,Sheet3!$A$1:$A$1020,1,0)</f>
        <v>EQ0671-1</v>
      </c>
      <c r="M385" t="str">
        <f>VLOOKUP(B385,Table3[[#All],[AssetCode]:[New Code]],3,0)</f>
        <v>0411</v>
      </c>
    </row>
    <row r="386" spans="1:13" ht="16.8" customHeight="1">
      <c r="A386" s="126" t="s">
        <v>2932</v>
      </c>
      <c r="B386" s="126" t="s">
        <v>674</v>
      </c>
      <c r="C386" s="127">
        <v>39707</v>
      </c>
      <c r="D386" s="126" t="s">
        <v>2933</v>
      </c>
      <c r="E386" s="128">
        <v>700000</v>
      </c>
      <c r="F386" s="126" t="s">
        <v>1957</v>
      </c>
      <c r="G386" s="126" t="s">
        <v>1043</v>
      </c>
      <c r="H386" s="129" t="b">
        <v>1</v>
      </c>
      <c r="I386" s="129">
        <v>4</v>
      </c>
      <c r="J386" s="130">
        <v>0</v>
      </c>
      <c r="K386" s="129">
        <v>0</v>
      </c>
      <c r="L386" t="str">
        <f>VLOOKUP(A386,Sheet3!$A$1:$A$1020,1,0)</f>
        <v>EQ0673-1</v>
      </c>
      <c r="M386" t="str">
        <f>VLOOKUP(B386,Table3[[#All],[AssetCode]:[New Code]],3,0)</f>
        <v>0402</v>
      </c>
    </row>
    <row r="387" spans="1:13" ht="16.8" customHeight="1">
      <c r="A387" s="126" t="s">
        <v>2443</v>
      </c>
      <c r="B387" s="126" t="s">
        <v>674</v>
      </c>
      <c r="C387" s="127">
        <v>39718</v>
      </c>
      <c r="D387" s="126" t="s">
        <v>2444</v>
      </c>
      <c r="E387" s="128">
        <v>2250000</v>
      </c>
      <c r="F387" s="126" t="s">
        <v>2420</v>
      </c>
      <c r="G387" s="126" t="s">
        <v>1043</v>
      </c>
      <c r="H387" s="129" t="b">
        <v>1</v>
      </c>
      <c r="I387" s="129">
        <v>1</v>
      </c>
      <c r="J387" s="130">
        <v>0</v>
      </c>
      <c r="K387" s="129">
        <v>0</v>
      </c>
      <c r="L387" t="str">
        <f>VLOOKUP(A387,Sheet3!$A$1:$A$1020,1,0)</f>
        <v>EQ0674-1</v>
      </c>
      <c r="M387" t="str">
        <f>VLOOKUP(B387,Table3[[#All],[AssetCode]:[New Code]],3,0)</f>
        <v>0402</v>
      </c>
    </row>
    <row r="388" spans="1:13" ht="16.8" customHeight="1">
      <c r="A388" s="126" t="s">
        <v>2911</v>
      </c>
      <c r="B388" s="126" t="s">
        <v>717</v>
      </c>
      <c r="C388" s="127">
        <v>39714</v>
      </c>
      <c r="D388" s="126" t="s">
        <v>2912</v>
      </c>
      <c r="E388" s="128">
        <v>710000</v>
      </c>
      <c r="F388" s="126" t="s">
        <v>2420</v>
      </c>
      <c r="G388" s="126" t="s">
        <v>1043</v>
      </c>
      <c r="H388" s="129" t="b">
        <v>1</v>
      </c>
      <c r="I388" s="129">
        <v>1</v>
      </c>
      <c r="J388" s="130">
        <v>0</v>
      </c>
      <c r="K388" s="129">
        <v>0</v>
      </c>
      <c r="L388" t="str">
        <f>VLOOKUP(A388,Sheet3!$A$1:$A$1020,1,0)</f>
        <v>EQ0675-1</v>
      </c>
      <c r="M388" t="str">
        <f>VLOOKUP(B388,Table3[[#All],[AssetCode]:[New Code]],3,0)</f>
        <v>0406</v>
      </c>
    </row>
    <row r="389" spans="1:13" ht="16.8" customHeight="1">
      <c r="A389" s="126" t="s">
        <v>1771</v>
      </c>
      <c r="B389" s="126" t="s">
        <v>887</v>
      </c>
      <c r="C389" s="127">
        <v>39702</v>
      </c>
      <c r="D389" s="126" t="s">
        <v>1772</v>
      </c>
      <c r="E389" s="128">
        <v>9495000</v>
      </c>
      <c r="F389" s="126" t="s">
        <v>1773</v>
      </c>
      <c r="G389" s="126" t="s">
        <v>1043</v>
      </c>
      <c r="H389" s="129" t="b">
        <v>1</v>
      </c>
      <c r="I389" s="129">
        <v>1</v>
      </c>
      <c r="J389" s="130">
        <v>0</v>
      </c>
      <c r="K389" s="129">
        <v>0</v>
      </c>
      <c r="L389" t="str">
        <f>VLOOKUP(A389,Sheet3!$A$1:$A$1020,1,0)</f>
        <v>EQ0676-1</v>
      </c>
      <c r="M389" t="str">
        <f>VLOOKUP(B389,Table3[[#All],[AssetCode]:[New Code]],3,0)</f>
        <v>03</v>
      </c>
    </row>
    <row r="390" spans="1:13" ht="16.8" customHeight="1">
      <c r="A390" s="126" t="s">
        <v>3013</v>
      </c>
      <c r="B390" s="126" t="s">
        <v>681</v>
      </c>
      <c r="C390" s="127">
        <v>39714</v>
      </c>
      <c r="D390" s="126" t="s">
        <v>3014</v>
      </c>
      <c r="E390" s="128">
        <v>457000</v>
      </c>
      <c r="F390" s="126" t="s">
        <v>1211</v>
      </c>
      <c r="G390" s="126" t="s">
        <v>1043</v>
      </c>
      <c r="H390" s="129" t="b">
        <v>1</v>
      </c>
      <c r="I390" s="129">
        <v>1</v>
      </c>
      <c r="J390" s="130">
        <v>0</v>
      </c>
      <c r="K390" s="129">
        <v>0</v>
      </c>
      <c r="L390" t="str">
        <f>VLOOKUP(A390,Sheet3!$A$1:$A$1020,1,0)</f>
        <v>EQ0677-1</v>
      </c>
      <c r="M390" t="str">
        <f>VLOOKUP(B390,Table3[[#All],[AssetCode]:[New Code]],3,0)</f>
        <v>0103</v>
      </c>
    </row>
    <row r="391" spans="1:13" ht="16.8" customHeight="1">
      <c r="A391" s="126" t="s">
        <v>2703</v>
      </c>
      <c r="B391" s="126" t="s">
        <v>715</v>
      </c>
      <c r="C391" s="127">
        <v>39737</v>
      </c>
      <c r="D391" s="126" t="s">
        <v>2704</v>
      </c>
      <c r="E391" s="128">
        <v>1200000</v>
      </c>
      <c r="F391" s="126" t="s">
        <v>1957</v>
      </c>
      <c r="G391" s="126" t="s">
        <v>1043</v>
      </c>
      <c r="H391" s="129" t="b">
        <v>1</v>
      </c>
      <c r="I391" s="129">
        <v>1</v>
      </c>
      <c r="J391" s="130">
        <v>0</v>
      </c>
      <c r="K391" s="129">
        <v>0</v>
      </c>
      <c r="L391" t="str">
        <f>VLOOKUP(A391,Sheet3!$A$1:$A$1020,1,0)</f>
        <v>EQ0679-1</v>
      </c>
      <c r="M391" t="str">
        <f>VLOOKUP(B391,Table3[[#All],[AssetCode]:[New Code]],3,0)</f>
        <v>04</v>
      </c>
    </row>
    <row r="392" spans="1:13" ht="16.8" customHeight="1">
      <c r="A392" s="126" t="s">
        <v>2718</v>
      </c>
      <c r="B392" s="126" t="s">
        <v>715</v>
      </c>
      <c r="C392" s="127">
        <v>39737</v>
      </c>
      <c r="D392" s="126" t="s">
        <v>2719</v>
      </c>
      <c r="E392" s="128">
        <v>1150000</v>
      </c>
      <c r="F392" s="126" t="s">
        <v>1957</v>
      </c>
      <c r="G392" s="126" t="s">
        <v>1043</v>
      </c>
      <c r="H392" s="129" t="b">
        <v>1</v>
      </c>
      <c r="I392" s="129">
        <v>1</v>
      </c>
      <c r="J392" s="130">
        <v>0</v>
      </c>
      <c r="K392" s="129">
        <v>0</v>
      </c>
      <c r="L392" t="str">
        <f>VLOOKUP(A392,Sheet3!$A$1:$A$1020,1,0)</f>
        <v>EQ0681-1</v>
      </c>
      <c r="M392" t="str">
        <f>VLOOKUP(B392,Table3[[#All],[AssetCode]:[New Code]],3,0)</f>
        <v>04</v>
      </c>
    </row>
    <row r="393" spans="1:13" ht="16.8" customHeight="1">
      <c r="A393" s="126" t="s">
        <v>2728</v>
      </c>
      <c r="B393" s="126" t="s">
        <v>715</v>
      </c>
      <c r="C393" s="127">
        <v>39737</v>
      </c>
      <c r="D393" s="126" t="s">
        <v>2729</v>
      </c>
      <c r="E393" s="128">
        <v>1100000</v>
      </c>
      <c r="F393" s="126" t="s">
        <v>1957</v>
      </c>
      <c r="G393" s="126" t="s">
        <v>1043</v>
      </c>
      <c r="H393" s="129" t="b">
        <v>1</v>
      </c>
      <c r="I393" s="129">
        <v>2</v>
      </c>
      <c r="J393" s="130">
        <v>0</v>
      </c>
      <c r="K393" s="129">
        <v>0</v>
      </c>
      <c r="L393" t="str">
        <f>VLOOKUP(A393,Sheet3!$A$1:$A$1020,1,0)</f>
        <v>EQ0682-1</v>
      </c>
      <c r="M393" t="str">
        <f>VLOOKUP(B393,Table3[[#All],[AssetCode]:[New Code]],3,0)</f>
        <v>04</v>
      </c>
    </row>
    <row r="394" spans="1:13" ht="16.8" customHeight="1">
      <c r="A394" s="126" t="s">
        <v>2857</v>
      </c>
      <c r="B394" s="126" t="s">
        <v>715</v>
      </c>
      <c r="C394" s="127">
        <v>39737</v>
      </c>
      <c r="D394" s="126" t="s">
        <v>2858</v>
      </c>
      <c r="E394" s="128">
        <v>800000</v>
      </c>
      <c r="F394" s="126" t="s">
        <v>1957</v>
      </c>
      <c r="G394" s="126" t="s">
        <v>1043</v>
      </c>
      <c r="H394" s="129" t="b">
        <v>1</v>
      </c>
      <c r="I394" s="129">
        <v>1</v>
      </c>
      <c r="J394" s="130">
        <v>0</v>
      </c>
      <c r="K394" s="129">
        <v>0</v>
      </c>
      <c r="L394" t="str">
        <f>VLOOKUP(A394,Sheet3!$A$1:$A$1020,1,0)</f>
        <v>EQ0683-1</v>
      </c>
      <c r="M394" t="str">
        <f>VLOOKUP(B394,Table3[[#All],[AssetCode]:[New Code]],3,0)</f>
        <v>04</v>
      </c>
    </row>
    <row r="395" spans="1:13" ht="16.8" customHeight="1">
      <c r="A395" s="126" t="s">
        <v>1792</v>
      </c>
      <c r="B395" s="126" t="s">
        <v>681</v>
      </c>
      <c r="C395" s="127">
        <v>39738</v>
      </c>
      <c r="D395" s="126" t="s">
        <v>1793</v>
      </c>
      <c r="E395" s="128">
        <v>8955333</v>
      </c>
      <c r="F395" s="126" t="s">
        <v>1308</v>
      </c>
      <c r="G395" s="126" t="s">
        <v>1043</v>
      </c>
      <c r="H395" s="129" t="b">
        <v>1</v>
      </c>
      <c r="I395" s="129">
        <v>1</v>
      </c>
      <c r="J395" s="130">
        <v>0</v>
      </c>
      <c r="K395" s="129">
        <v>0</v>
      </c>
      <c r="L395" t="str">
        <f>VLOOKUP(A395,Sheet3!$A$1:$A$1020,1,0)</f>
        <v>EQ0684-1</v>
      </c>
      <c r="M395" t="str">
        <f>VLOOKUP(B395,Table3[[#All],[AssetCode]:[New Code]],3,0)</f>
        <v>0103</v>
      </c>
    </row>
    <row r="396" spans="1:13" ht="16.8" customHeight="1">
      <c r="A396" s="126" t="s">
        <v>2892</v>
      </c>
      <c r="B396" s="126" t="s">
        <v>682</v>
      </c>
      <c r="C396" s="127">
        <v>39738</v>
      </c>
      <c r="D396" s="126" t="s">
        <v>2759</v>
      </c>
      <c r="E396" s="128">
        <v>749000</v>
      </c>
      <c r="F396" s="126" t="s">
        <v>1308</v>
      </c>
      <c r="G396" s="126" t="s">
        <v>1043</v>
      </c>
      <c r="H396" s="129" t="b">
        <v>1</v>
      </c>
      <c r="I396" s="129">
        <v>1</v>
      </c>
      <c r="J396" s="130">
        <v>0</v>
      </c>
      <c r="K396" s="129">
        <v>0</v>
      </c>
      <c r="L396" t="str">
        <f>VLOOKUP(A396,Sheet3!$A$1:$A$1020,1,0)</f>
        <v>EQ0685-1</v>
      </c>
      <c r="M396" t="str">
        <f>VLOOKUP(B396,Table3[[#All],[AssetCode]:[New Code]],3,0)</f>
        <v>0104</v>
      </c>
    </row>
    <row r="397" spans="1:13" ht="16.8" customHeight="1">
      <c r="A397" s="126" t="s">
        <v>1897</v>
      </c>
      <c r="B397" s="126" t="s">
        <v>887</v>
      </c>
      <c r="C397" s="127">
        <v>39738</v>
      </c>
      <c r="D397" s="126" t="s">
        <v>1898</v>
      </c>
      <c r="E397" s="128">
        <v>6066300</v>
      </c>
      <c r="F397" s="126" t="s">
        <v>1899</v>
      </c>
      <c r="G397" s="126" t="s">
        <v>1043</v>
      </c>
      <c r="H397" s="129" t="b">
        <v>1</v>
      </c>
      <c r="I397" s="129">
        <v>1</v>
      </c>
      <c r="J397" s="130">
        <v>0</v>
      </c>
      <c r="K397" s="129">
        <v>0</v>
      </c>
      <c r="L397" t="str">
        <f>VLOOKUP(A397,Sheet3!$A$1:$A$1020,1,0)</f>
        <v>EQ0686-1</v>
      </c>
      <c r="M397" t="str">
        <f>VLOOKUP(B397,Table3[[#All],[AssetCode]:[New Code]],3,0)</f>
        <v>03</v>
      </c>
    </row>
    <row r="398" spans="1:13" ht="16.8" customHeight="1">
      <c r="A398" s="126" t="s">
        <v>3414</v>
      </c>
      <c r="B398" s="126" t="s">
        <v>931</v>
      </c>
      <c r="C398" s="127">
        <v>39700</v>
      </c>
      <c r="D398" s="126" t="s">
        <v>3415</v>
      </c>
      <c r="E398" s="128">
        <v>3730400</v>
      </c>
      <c r="F398" s="126" t="s">
        <v>1104</v>
      </c>
      <c r="G398" s="126" t="s">
        <v>1043</v>
      </c>
      <c r="H398" s="129" t="b">
        <v>1</v>
      </c>
      <c r="I398" s="129">
        <v>1</v>
      </c>
      <c r="J398" s="130">
        <v>0</v>
      </c>
      <c r="K398" s="129">
        <v>0</v>
      </c>
      <c r="L398" t="e">
        <f>VLOOKUP(A398,Sheet3!$A$1:$A$1020,1,0)</f>
        <v>#N/A</v>
      </c>
      <c r="M398" t="str">
        <f>VLOOKUP(B398,Table3[[#All],[AssetCode]:[New Code]],3,0)</f>
        <v>x</v>
      </c>
    </row>
    <row r="399" spans="1:13" ht="16.8" customHeight="1">
      <c r="A399" s="126" t="s">
        <v>2710</v>
      </c>
      <c r="B399" s="126" t="s">
        <v>880</v>
      </c>
      <c r="C399" s="127">
        <v>39745</v>
      </c>
      <c r="D399" s="126" t="s">
        <v>2711</v>
      </c>
      <c r="E399" s="128">
        <v>1159604</v>
      </c>
      <c r="F399" s="126" t="s">
        <v>2186</v>
      </c>
      <c r="G399" s="126" t="s">
        <v>1043</v>
      </c>
      <c r="H399" s="129" t="b">
        <v>1</v>
      </c>
      <c r="I399" s="129">
        <v>1</v>
      </c>
      <c r="J399" s="130">
        <v>0</v>
      </c>
      <c r="K399" s="129">
        <v>0</v>
      </c>
      <c r="L399" t="str">
        <f>VLOOKUP(A399,Sheet3!$A$1:$A$1020,1,0)</f>
        <v>EQ0688-1</v>
      </c>
      <c r="M399" t="str">
        <f>VLOOKUP(B399,Table3[[#All],[AssetCode]:[New Code]],3,0)</f>
        <v>0601</v>
      </c>
    </row>
    <row r="400" spans="1:13" ht="16.8" customHeight="1">
      <c r="A400" s="126" t="s">
        <v>1372</v>
      </c>
      <c r="B400" s="126" t="s">
        <v>925</v>
      </c>
      <c r="C400" s="127">
        <v>39742</v>
      </c>
      <c r="D400" s="126" t="s">
        <v>1373</v>
      </c>
      <c r="E400" s="128">
        <v>16900000</v>
      </c>
      <c r="F400" s="126" t="s">
        <v>1308</v>
      </c>
      <c r="G400" s="126" t="s">
        <v>1043</v>
      </c>
      <c r="H400" s="129" t="b">
        <v>1</v>
      </c>
      <c r="I400" s="129">
        <v>1</v>
      </c>
      <c r="J400" s="130">
        <v>0</v>
      </c>
      <c r="K400" s="129">
        <v>0</v>
      </c>
      <c r="L400" t="str">
        <f>VLOOKUP(A400,Sheet3!$A$1:$A$1020,1,0)</f>
        <v>EQ0689-1</v>
      </c>
      <c r="M400" t="str">
        <f>VLOOKUP(B400,Table3[[#All],[AssetCode]:[New Code]],3,0)</f>
        <v>0101</v>
      </c>
    </row>
    <row r="401" spans="1:13" ht="16.8" customHeight="1">
      <c r="A401" s="126" t="s">
        <v>1374</v>
      </c>
      <c r="B401" s="126" t="s">
        <v>925</v>
      </c>
      <c r="C401" s="127">
        <v>39742</v>
      </c>
      <c r="D401" s="126" t="s">
        <v>1373</v>
      </c>
      <c r="E401" s="128">
        <v>16900000</v>
      </c>
      <c r="F401" s="126" t="s">
        <v>1308</v>
      </c>
      <c r="G401" s="126" t="s">
        <v>1043</v>
      </c>
      <c r="H401" s="129" t="b">
        <v>1</v>
      </c>
      <c r="I401" s="129">
        <v>1</v>
      </c>
      <c r="J401" s="130">
        <v>0</v>
      </c>
      <c r="K401" s="129">
        <v>0</v>
      </c>
      <c r="L401" t="str">
        <f>VLOOKUP(A401,Sheet3!$A$1:$A$1020,1,0)</f>
        <v>EQ0689-2</v>
      </c>
      <c r="M401" t="str">
        <f>VLOOKUP(B401,Table3[[#All],[AssetCode]:[New Code]],3,0)</f>
        <v>0101</v>
      </c>
    </row>
    <row r="402" spans="1:13" ht="16.8" customHeight="1">
      <c r="A402" s="126" t="s">
        <v>1375</v>
      </c>
      <c r="B402" s="126" t="s">
        <v>925</v>
      </c>
      <c r="C402" s="127">
        <v>39742</v>
      </c>
      <c r="D402" s="126" t="s">
        <v>1376</v>
      </c>
      <c r="E402" s="128">
        <v>16900000</v>
      </c>
      <c r="F402" s="126" t="s">
        <v>1308</v>
      </c>
      <c r="G402" s="126" t="s">
        <v>1043</v>
      </c>
      <c r="H402" s="129" t="b">
        <v>1</v>
      </c>
      <c r="I402" s="129">
        <v>1</v>
      </c>
      <c r="J402" s="130">
        <v>0</v>
      </c>
      <c r="K402" s="129">
        <v>0</v>
      </c>
      <c r="L402" t="str">
        <f>VLOOKUP(A402,Sheet3!$A$1:$A$1020,1,0)</f>
        <v>EQ0690-1</v>
      </c>
      <c r="M402" t="str">
        <f>VLOOKUP(B402,Table3[[#All],[AssetCode]:[New Code]],3,0)</f>
        <v>0101</v>
      </c>
    </row>
    <row r="403" spans="1:13" ht="16.8" customHeight="1">
      <c r="A403" s="126" t="s">
        <v>1306</v>
      </c>
      <c r="B403" s="126" t="s">
        <v>887</v>
      </c>
      <c r="C403" s="127">
        <v>39742</v>
      </c>
      <c r="D403" s="126" t="s">
        <v>1307</v>
      </c>
      <c r="E403" s="128">
        <v>17500000</v>
      </c>
      <c r="F403" s="126" t="s">
        <v>1308</v>
      </c>
      <c r="G403" s="126" t="s">
        <v>1043</v>
      </c>
      <c r="H403" s="129" t="b">
        <v>1</v>
      </c>
      <c r="I403" s="129">
        <v>1</v>
      </c>
      <c r="J403" s="130">
        <v>0</v>
      </c>
      <c r="K403" s="129">
        <v>0</v>
      </c>
      <c r="L403" t="str">
        <f>VLOOKUP(A403,Sheet3!$A$1:$A$1020,1,0)</f>
        <v>EQ0691-1</v>
      </c>
      <c r="M403" t="str">
        <f>VLOOKUP(B403,Table3[[#All],[AssetCode]:[New Code]],3,0)</f>
        <v>03</v>
      </c>
    </row>
    <row r="404" spans="1:13" ht="16.8" customHeight="1">
      <c r="A404" s="126" t="s">
        <v>1596</v>
      </c>
      <c r="B404" s="126" t="s">
        <v>680</v>
      </c>
      <c r="C404" s="127">
        <v>39755</v>
      </c>
      <c r="D404" s="126" t="s">
        <v>1597</v>
      </c>
      <c r="E404" s="128">
        <v>12005333.33</v>
      </c>
      <c r="F404" s="126" t="s">
        <v>1311</v>
      </c>
      <c r="G404" s="126" t="s">
        <v>1043</v>
      </c>
      <c r="H404" s="129" t="b">
        <v>0</v>
      </c>
      <c r="I404" s="129">
        <v>1</v>
      </c>
      <c r="J404" s="130">
        <v>0</v>
      </c>
      <c r="K404" s="129">
        <v>0</v>
      </c>
      <c r="L404" t="str">
        <f>VLOOKUP(A404,Sheet3!$A$1:$A$1020,1,0)</f>
        <v>EQ0692-1</v>
      </c>
      <c r="M404" t="str">
        <f>VLOOKUP(B404,Table3[[#All],[AssetCode]:[New Code]],3,0)</f>
        <v>01</v>
      </c>
    </row>
    <row r="405" spans="1:13" ht="16.8" customHeight="1">
      <c r="A405" s="126" t="s">
        <v>1598</v>
      </c>
      <c r="B405" s="126" t="s">
        <v>680</v>
      </c>
      <c r="C405" s="127">
        <v>39755</v>
      </c>
      <c r="D405" s="126" t="s">
        <v>1599</v>
      </c>
      <c r="E405" s="128">
        <v>12005333.33</v>
      </c>
      <c r="F405" s="126" t="s">
        <v>1311</v>
      </c>
      <c r="G405" s="126" t="s">
        <v>1043</v>
      </c>
      <c r="H405" s="129" t="b">
        <v>1</v>
      </c>
      <c r="I405" s="129">
        <v>1</v>
      </c>
      <c r="J405" s="130">
        <v>0</v>
      </c>
      <c r="K405" s="129">
        <v>0</v>
      </c>
      <c r="L405" t="str">
        <f>VLOOKUP(A405,Sheet3!$A$1:$A$1020,1,0)</f>
        <v>EQ0692-2</v>
      </c>
      <c r="M405" t="str">
        <f>VLOOKUP(B405,Table3[[#All],[AssetCode]:[New Code]],3,0)</f>
        <v>01</v>
      </c>
    </row>
    <row r="406" spans="1:13" ht="16.8" customHeight="1">
      <c r="A406" s="126" t="s">
        <v>1600</v>
      </c>
      <c r="B406" s="126" t="s">
        <v>680</v>
      </c>
      <c r="C406" s="127">
        <v>39755</v>
      </c>
      <c r="D406" s="126" t="s">
        <v>1601</v>
      </c>
      <c r="E406" s="128">
        <v>12005333.33</v>
      </c>
      <c r="F406" s="126" t="s">
        <v>1311</v>
      </c>
      <c r="G406" s="126" t="s">
        <v>1043</v>
      </c>
      <c r="H406" s="129" t="b">
        <v>1</v>
      </c>
      <c r="I406" s="129">
        <v>1</v>
      </c>
      <c r="J406" s="130">
        <v>0</v>
      </c>
      <c r="K406" s="129">
        <v>0</v>
      </c>
      <c r="L406" t="str">
        <f>VLOOKUP(A406,Sheet3!$A$1:$A$1020,1,0)</f>
        <v>EQ0692-3</v>
      </c>
      <c r="M406" t="str">
        <f>VLOOKUP(B406,Table3[[#All],[AssetCode]:[New Code]],3,0)</f>
        <v>01</v>
      </c>
    </row>
    <row r="407" spans="1:13" ht="16.8" customHeight="1">
      <c r="A407" s="126" t="s">
        <v>2893</v>
      </c>
      <c r="B407" s="126" t="s">
        <v>682</v>
      </c>
      <c r="C407" s="127">
        <v>39755</v>
      </c>
      <c r="D407" s="126" t="s">
        <v>2894</v>
      </c>
      <c r="E407" s="128">
        <v>749000</v>
      </c>
      <c r="F407" s="126" t="s">
        <v>1311</v>
      </c>
      <c r="G407" s="126" t="s">
        <v>1043</v>
      </c>
      <c r="H407" s="129" t="b">
        <v>1</v>
      </c>
      <c r="I407" s="129">
        <v>3</v>
      </c>
      <c r="J407" s="130">
        <v>0</v>
      </c>
      <c r="K407" s="129">
        <v>0</v>
      </c>
      <c r="L407" t="str">
        <f>VLOOKUP(A407,Sheet3!$A$1:$A$1020,1,0)</f>
        <v>EQ0693-1</v>
      </c>
      <c r="M407" t="str">
        <f>VLOOKUP(B407,Table3[[#All],[AssetCode]:[New Code]],3,0)</f>
        <v>0104</v>
      </c>
    </row>
    <row r="408" spans="1:13" ht="16.8" customHeight="1">
      <c r="A408" s="126" t="s">
        <v>1393</v>
      </c>
      <c r="B408" s="126" t="s">
        <v>925</v>
      </c>
      <c r="C408" s="127">
        <v>39731</v>
      </c>
      <c r="D408" s="126" t="s">
        <v>1394</v>
      </c>
      <c r="E408" s="128">
        <v>16300000</v>
      </c>
      <c r="F408" s="126" t="s">
        <v>1311</v>
      </c>
      <c r="G408" s="126" t="s">
        <v>1043</v>
      </c>
      <c r="H408" s="129" t="b">
        <v>1</v>
      </c>
      <c r="I408" s="129">
        <v>1</v>
      </c>
      <c r="J408" s="130">
        <v>0</v>
      </c>
      <c r="K408" s="129">
        <v>0</v>
      </c>
      <c r="L408" t="str">
        <f>VLOOKUP(A408,Sheet3!$A$1:$A$1020,1,0)</f>
        <v>EQ0694-1</v>
      </c>
      <c r="M408" t="str">
        <f>VLOOKUP(B408,Table3[[#All],[AssetCode]:[New Code]],3,0)</f>
        <v>0101</v>
      </c>
    </row>
    <row r="409" spans="1:13" ht="16.8" customHeight="1">
      <c r="A409" s="126" t="s">
        <v>1309</v>
      </c>
      <c r="B409" s="126" t="s">
        <v>887</v>
      </c>
      <c r="C409" s="127">
        <v>39744</v>
      </c>
      <c r="D409" s="126" t="s">
        <v>1310</v>
      </c>
      <c r="E409" s="128">
        <v>17500000</v>
      </c>
      <c r="F409" s="126" t="s">
        <v>1311</v>
      </c>
      <c r="G409" s="126" t="s">
        <v>1043</v>
      </c>
      <c r="H409" s="129" t="b">
        <v>1</v>
      </c>
      <c r="I409" s="129">
        <v>1</v>
      </c>
      <c r="J409" s="130">
        <v>0</v>
      </c>
      <c r="K409" s="129">
        <v>0</v>
      </c>
      <c r="L409" t="str">
        <f>VLOOKUP(A409,Sheet3!$A$1:$A$1020,1,0)</f>
        <v>EQ0695-1</v>
      </c>
      <c r="M409" t="str">
        <f>VLOOKUP(B409,Table3[[#All],[AssetCode]:[New Code]],3,0)</f>
        <v>03</v>
      </c>
    </row>
    <row r="410" spans="1:13" ht="16.8" customHeight="1">
      <c r="A410" s="126" t="s">
        <v>1209</v>
      </c>
      <c r="B410" s="126" t="s">
        <v>683</v>
      </c>
      <c r="C410" s="127">
        <v>39766</v>
      </c>
      <c r="D410" s="126" t="s">
        <v>1210</v>
      </c>
      <c r="E410" s="128">
        <v>26479000</v>
      </c>
      <c r="F410" s="126" t="s">
        <v>1211</v>
      </c>
      <c r="G410" s="126" t="s">
        <v>1043</v>
      </c>
      <c r="H410" s="129" t="b">
        <v>1</v>
      </c>
      <c r="I410" s="129">
        <v>1</v>
      </c>
      <c r="J410" s="130">
        <v>0</v>
      </c>
      <c r="K410" s="129">
        <v>0</v>
      </c>
      <c r="L410" t="str">
        <f>VLOOKUP(A410,Sheet3!$A$1:$A$1020,1,0)</f>
        <v>EQ0696-1</v>
      </c>
      <c r="M410" t="str">
        <f>VLOOKUP(B410,Table3[[#All],[AssetCode]:[New Code]],3,0)</f>
        <v>0501</v>
      </c>
    </row>
    <row r="411" spans="1:13" ht="16.8" customHeight="1">
      <c r="A411" s="126" t="s">
        <v>3416</v>
      </c>
      <c r="B411" s="126" t="s">
        <v>728</v>
      </c>
      <c r="C411" s="127">
        <v>39764</v>
      </c>
      <c r="D411" s="126" t="s">
        <v>3417</v>
      </c>
      <c r="E411" s="128">
        <v>3100000</v>
      </c>
      <c r="F411" s="126" t="s">
        <v>3418</v>
      </c>
      <c r="G411" s="126" t="s">
        <v>1043</v>
      </c>
      <c r="H411" s="129" t="b">
        <v>1</v>
      </c>
      <c r="I411" s="129">
        <v>1</v>
      </c>
      <c r="J411" s="130">
        <v>0</v>
      </c>
      <c r="K411" s="129">
        <v>0</v>
      </c>
      <c r="L411" t="e">
        <f>VLOOKUP(A411,Sheet3!$A$1:$A$1020,1,0)</f>
        <v>#N/A</v>
      </c>
      <c r="M411" t="str">
        <f>VLOOKUP(B411,Table3[[#All],[AssetCode]:[New Code]],3,0)</f>
        <v>x</v>
      </c>
    </row>
    <row r="412" spans="1:13" ht="16.8" customHeight="1">
      <c r="A412" s="126" t="s">
        <v>3419</v>
      </c>
      <c r="B412" s="126" t="s">
        <v>728</v>
      </c>
      <c r="C412" s="127">
        <v>39764</v>
      </c>
      <c r="D412" s="126" t="s">
        <v>3420</v>
      </c>
      <c r="E412" s="128">
        <v>1250000</v>
      </c>
      <c r="F412" s="126" t="s">
        <v>3418</v>
      </c>
      <c r="G412" s="126" t="s">
        <v>1043</v>
      </c>
      <c r="H412" s="129" t="b">
        <v>1</v>
      </c>
      <c r="I412" s="129">
        <v>1</v>
      </c>
      <c r="J412" s="130">
        <v>0</v>
      </c>
      <c r="K412" s="129">
        <v>0</v>
      </c>
      <c r="L412" t="e">
        <f>VLOOKUP(A412,Sheet3!$A$1:$A$1020,1,0)</f>
        <v>#N/A</v>
      </c>
      <c r="M412" t="str">
        <f>VLOOKUP(B412,Table3[[#All],[AssetCode]:[New Code]],3,0)</f>
        <v>x</v>
      </c>
    </row>
    <row r="413" spans="1:13" ht="16.8" customHeight="1">
      <c r="A413" s="126" t="s">
        <v>2264</v>
      </c>
      <c r="B413" s="126" t="s">
        <v>759</v>
      </c>
      <c r="C413" s="127">
        <v>39772</v>
      </c>
      <c r="D413" s="126" t="s">
        <v>2265</v>
      </c>
      <c r="E413" s="128">
        <v>2718182</v>
      </c>
      <c r="F413" s="126" t="s">
        <v>1970</v>
      </c>
      <c r="G413" s="126" t="s">
        <v>1043</v>
      </c>
      <c r="H413" s="129" t="b">
        <v>1</v>
      </c>
      <c r="I413" s="129">
        <v>1</v>
      </c>
      <c r="J413" s="130">
        <v>0</v>
      </c>
      <c r="K413" s="129">
        <v>0</v>
      </c>
      <c r="L413" t="str">
        <f>VLOOKUP(A413,Sheet3!$A$1:$A$1020,1,0)</f>
        <v>EQ0699-1</v>
      </c>
      <c r="M413" t="str">
        <f>VLOOKUP(B413,Table3[[#All],[AssetCode]:[New Code]],3,0)</f>
        <v>0509</v>
      </c>
    </row>
    <row r="414" spans="1:13" ht="16.8" customHeight="1">
      <c r="A414" s="126" t="s">
        <v>2519</v>
      </c>
      <c r="B414" s="126" t="s">
        <v>706</v>
      </c>
      <c r="C414" s="127">
        <v>39777</v>
      </c>
      <c r="D414" s="126" t="s">
        <v>2520</v>
      </c>
      <c r="E414" s="128">
        <v>1700000</v>
      </c>
      <c r="F414" s="126" t="s">
        <v>1199</v>
      </c>
      <c r="G414" s="126" t="s">
        <v>1043</v>
      </c>
      <c r="H414" s="129" t="b">
        <v>1</v>
      </c>
      <c r="I414" s="129">
        <v>1</v>
      </c>
      <c r="J414" s="130">
        <v>0</v>
      </c>
      <c r="K414" s="129">
        <v>0</v>
      </c>
      <c r="L414" t="e">
        <f>VLOOKUP(A414,Sheet3!$A$1:$A$1020,1,0)</f>
        <v>#N/A</v>
      </c>
      <c r="M414" t="str">
        <f>VLOOKUP(B414,Table3[[#All],[AssetCode]:[New Code]],3,0)</f>
        <v>x</v>
      </c>
    </row>
    <row r="415" spans="1:13" ht="16.8" customHeight="1">
      <c r="A415" s="126" t="s">
        <v>1645</v>
      </c>
      <c r="B415" s="126" t="s">
        <v>754</v>
      </c>
      <c r="C415" s="127">
        <v>39777</v>
      </c>
      <c r="D415" s="126" t="s">
        <v>1646</v>
      </c>
      <c r="E415" s="128">
        <v>11573625</v>
      </c>
      <c r="F415" s="126" t="s">
        <v>1647</v>
      </c>
      <c r="G415" s="126" t="s">
        <v>1043</v>
      </c>
      <c r="H415" s="129" t="b">
        <v>1</v>
      </c>
      <c r="I415" s="129">
        <v>1</v>
      </c>
      <c r="J415" s="130">
        <v>0</v>
      </c>
      <c r="K415" s="129">
        <v>0</v>
      </c>
      <c r="L415" t="str">
        <f>VLOOKUP(A415,Sheet3!$A$1:$A$1020,1,0)</f>
        <v>EQ0701-1</v>
      </c>
      <c r="M415">
        <f>VLOOKUP(B415,Table3[[#All],[AssetCode]:[New Code]],3,0)</f>
        <v>1307</v>
      </c>
    </row>
    <row r="416" spans="1:13" ht="16.8" customHeight="1">
      <c r="A416" s="126" t="s">
        <v>1923</v>
      </c>
      <c r="B416" s="126" t="s">
        <v>680</v>
      </c>
      <c r="C416" s="127">
        <v>39784</v>
      </c>
      <c r="D416" s="126" t="s">
        <v>1924</v>
      </c>
      <c r="E416" s="128">
        <v>5460000</v>
      </c>
      <c r="F416" s="126" t="s">
        <v>1199</v>
      </c>
      <c r="G416" s="126" t="s">
        <v>1043</v>
      </c>
      <c r="H416" s="129" t="b">
        <v>1</v>
      </c>
      <c r="I416" s="129">
        <v>1</v>
      </c>
      <c r="J416" s="130">
        <v>0</v>
      </c>
      <c r="K416" s="129">
        <v>0</v>
      </c>
      <c r="L416" t="str">
        <f>VLOOKUP(A416,Sheet3!$A$1:$A$1020,1,0)</f>
        <v>EQ0702-1</v>
      </c>
      <c r="M416" t="str">
        <f>VLOOKUP(B416,Table3[[#All],[AssetCode]:[New Code]],3,0)</f>
        <v>01</v>
      </c>
    </row>
    <row r="417" spans="1:13" ht="16.8" customHeight="1">
      <c r="A417" s="126" t="s">
        <v>1925</v>
      </c>
      <c r="B417" s="126" t="s">
        <v>680</v>
      </c>
      <c r="C417" s="127">
        <v>39784</v>
      </c>
      <c r="D417" s="126" t="s">
        <v>1924</v>
      </c>
      <c r="E417" s="128">
        <v>5460000</v>
      </c>
      <c r="F417" s="126" t="s">
        <v>1199</v>
      </c>
      <c r="G417" s="126" t="s">
        <v>1043</v>
      </c>
      <c r="H417" s="129" t="b">
        <v>1</v>
      </c>
      <c r="I417" s="129">
        <v>1</v>
      </c>
      <c r="J417" s="130">
        <v>0</v>
      </c>
      <c r="K417" s="129">
        <v>0</v>
      </c>
      <c r="L417" t="str">
        <f>VLOOKUP(A417,Sheet3!$A$1:$A$1020,1,0)</f>
        <v>EQ0702-2</v>
      </c>
      <c r="M417" t="str">
        <f>VLOOKUP(B417,Table3[[#All],[AssetCode]:[New Code]],3,0)</f>
        <v>01</v>
      </c>
    </row>
    <row r="418" spans="1:13" ht="16.8" customHeight="1">
      <c r="A418" s="126" t="s">
        <v>1926</v>
      </c>
      <c r="B418" s="126" t="s">
        <v>680</v>
      </c>
      <c r="C418" s="127">
        <v>39784</v>
      </c>
      <c r="D418" s="126" t="s">
        <v>1924</v>
      </c>
      <c r="E418" s="128">
        <v>5460000</v>
      </c>
      <c r="F418" s="126" t="s">
        <v>1199</v>
      </c>
      <c r="G418" s="126" t="s">
        <v>1043</v>
      </c>
      <c r="H418" s="129" t="b">
        <v>1</v>
      </c>
      <c r="I418" s="129">
        <v>1</v>
      </c>
      <c r="J418" s="130">
        <v>0</v>
      </c>
      <c r="K418" s="129">
        <v>0</v>
      </c>
      <c r="L418" t="str">
        <f>VLOOKUP(A418,Sheet3!$A$1:$A$1020,1,0)</f>
        <v>EQ0702-3</v>
      </c>
      <c r="M418" t="str">
        <f>VLOOKUP(B418,Table3[[#All],[AssetCode]:[New Code]],3,0)</f>
        <v>01</v>
      </c>
    </row>
    <row r="419" spans="1:13" ht="16.8" customHeight="1">
      <c r="A419" s="126" t="s">
        <v>2327</v>
      </c>
      <c r="B419" s="126" t="s">
        <v>887</v>
      </c>
      <c r="C419" s="127">
        <v>39784</v>
      </c>
      <c r="D419" s="126" t="s">
        <v>2328</v>
      </c>
      <c r="E419" s="128">
        <v>2570000</v>
      </c>
      <c r="F419" s="126" t="s">
        <v>1199</v>
      </c>
      <c r="G419" s="126" t="s">
        <v>1043</v>
      </c>
      <c r="H419" s="129" t="b">
        <v>1</v>
      </c>
      <c r="I419" s="129">
        <v>1</v>
      </c>
      <c r="J419" s="130">
        <v>0</v>
      </c>
      <c r="K419" s="129">
        <v>0</v>
      </c>
      <c r="L419" t="str">
        <f>VLOOKUP(A419,Sheet3!$A$1:$A$1020,1,0)</f>
        <v>EQ0703-1</v>
      </c>
      <c r="M419" t="str">
        <f>VLOOKUP(B419,Table3[[#All],[AssetCode]:[New Code]],3,0)</f>
        <v>03</v>
      </c>
    </row>
    <row r="420" spans="1:13" ht="16.8" customHeight="1">
      <c r="A420" s="126" t="s">
        <v>2329</v>
      </c>
      <c r="B420" s="126" t="s">
        <v>887</v>
      </c>
      <c r="C420" s="127">
        <v>39784</v>
      </c>
      <c r="D420" s="126" t="s">
        <v>2328</v>
      </c>
      <c r="E420" s="128">
        <v>2570000</v>
      </c>
      <c r="F420" s="126" t="s">
        <v>1199</v>
      </c>
      <c r="G420" s="126" t="s">
        <v>1043</v>
      </c>
      <c r="H420" s="129" t="b">
        <v>1</v>
      </c>
      <c r="I420" s="129">
        <v>1</v>
      </c>
      <c r="J420" s="130">
        <v>0</v>
      </c>
      <c r="K420" s="129">
        <v>0</v>
      </c>
      <c r="L420" t="str">
        <f>VLOOKUP(A420,Sheet3!$A$1:$A$1020,1,0)</f>
        <v>EQ0703-2</v>
      </c>
      <c r="M420" t="str">
        <f>VLOOKUP(B420,Table3[[#All],[AssetCode]:[New Code]],3,0)</f>
        <v>03</v>
      </c>
    </row>
    <row r="421" spans="1:13" ht="16.8" customHeight="1">
      <c r="A421" s="126" t="s">
        <v>2330</v>
      </c>
      <c r="B421" s="126" t="s">
        <v>887</v>
      </c>
      <c r="C421" s="127">
        <v>39784</v>
      </c>
      <c r="D421" s="126" t="s">
        <v>2328</v>
      </c>
      <c r="E421" s="128">
        <v>2570000</v>
      </c>
      <c r="F421" s="126" t="s">
        <v>1199</v>
      </c>
      <c r="G421" s="126" t="s">
        <v>1043</v>
      </c>
      <c r="H421" s="129" t="b">
        <v>1</v>
      </c>
      <c r="I421" s="129">
        <v>1</v>
      </c>
      <c r="J421" s="130">
        <v>0</v>
      </c>
      <c r="K421" s="129">
        <v>0</v>
      </c>
      <c r="L421" t="str">
        <f>VLOOKUP(A421,Sheet3!$A$1:$A$1020,1,0)</f>
        <v>EQ0703-3</v>
      </c>
      <c r="M421" t="str">
        <f>VLOOKUP(B421,Table3[[#All],[AssetCode]:[New Code]],3,0)</f>
        <v>03</v>
      </c>
    </row>
    <row r="422" spans="1:13" ht="16.8" customHeight="1">
      <c r="A422" s="126" t="s">
        <v>2196</v>
      </c>
      <c r="B422" s="126" t="s">
        <v>681</v>
      </c>
      <c r="C422" s="127">
        <v>39785</v>
      </c>
      <c r="D422" s="126" t="s">
        <v>2197</v>
      </c>
      <c r="E422" s="128">
        <v>3100000</v>
      </c>
      <c r="F422" s="126" t="s">
        <v>1199</v>
      </c>
      <c r="G422" s="126" t="s">
        <v>1043</v>
      </c>
      <c r="H422" s="129" t="b">
        <v>1</v>
      </c>
      <c r="I422" s="129">
        <v>1</v>
      </c>
      <c r="J422" s="130">
        <v>0</v>
      </c>
      <c r="K422" s="129">
        <v>0</v>
      </c>
      <c r="L422" t="str">
        <f>VLOOKUP(A422,Sheet3!$A$1:$A$1020,1,0)</f>
        <v>EQ0704-1</v>
      </c>
      <c r="M422" t="str">
        <f>VLOOKUP(B422,Table3[[#All],[AssetCode]:[New Code]],3,0)</f>
        <v>0103</v>
      </c>
    </row>
    <row r="423" spans="1:13" ht="16.8" customHeight="1">
      <c r="A423" s="126" t="s">
        <v>2913</v>
      </c>
      <c r="B423" s="126" t="s">
        <v>717</v>
      </c>
      <c r="C423" s="127">
        <v>39787</v>
      </c>
      <c r="D423" s="126" t="s">
        <v>2914</v>
      </c>
      <c r="E423" s="128">
        <v>710000</v>
      </c>
      <c r="F423" s="126" t="s">
        <v>2915</v>
      </c>
      <c r="G423" s="126" t="s">
        <v>1043</v>
      </c>
      <c r="H423" s="129" t="b">
        <v>1</v>
      </c>
      <c r="I423" s="129">
        <v>1</v>
      </c>
      <c r="J423" s="130">
        <v>0</v>
      </c>
      <c r="K423" s="129">
        <v>0</v>
      </c>
      <c r="L423" t="str">
        <f>VLOOKUP(A423,Sheet3!$A$1:$A$1020,1,0)</f>
        <v>EQ0705-1</v>
      </c>
      <c r="M423" t="str">
        <f>VLOOKUP(B423,Table3[[#All],[AssetCode]:[New Code]],3,0)</f>
        <v>0406</v>
      </c>
    </row>
    <row r="424" spans="1:13" ht="16.8" customHeight="1">
      <c r="A424" s="126" t="s">
        <v>1927</v>
      </c>
      <c r="B424" s="126" t="s">
        <v>680</v>
      </c>
      <c r="C424" s="127">
        <v>39787</v>
      </c>
      <c r="D424" s="126" t="s">
        <v>1928</v>
      </c>
      <c r="E424" s="128">
        <v>5460000</v>
      </c>
      <c r="F424" s="126" t="s">
        <v>1199</v>
      </c>
      <c r="G424" s="126" t="s">
        <v>1043</v>
      </c>
      <c r="H424" s="129" t="b">
        <v>1</v>
      </c>
      <c r="I424" s="129">
        <v>1</v>
      </c>
      <c r="J424" s="130">
        <v>0</v>
      </c>
      <c r="K424" s="129">
        <v>0</v>
      </c>
      <c r="L424" t="str">
        <f>VLOOKUP(A424,Sheet3!$A$1:$A$1020,1,0)</f>
        <v>EQ0706-1</v>
      </c>
      <c r="M424" t="str">
        <f>VLOOKUP(B424,Table3[[#All],[AssetCode]:[New Code]],3,0)</f>
        <v>01</v>
      </c>
    </row>
    <row r="425" spans="1:13" ht="16.8" customHeight="1">
      <c r="A425" s="126" t="s">
        <v>1929</v>
      </c>
      <c r="B425" s="126" t="s">
        <v>680</v>
      </c>
      <c r="C425" s="127">
        <v>39787</v>
      </c>
      <c r="D425" s="126" t="s">
        <v>1928</v>
      </c>
      <c r="E425" s="128">
        <v>5460000</v>
      </c>
      <c r="F425" s="126" t="s">
        <v>1199</v>
      </c>
      <c r="G425" s="126" t="s">
        <v>1043</v>
      </c>
      <c r="H425" s="129" t="b">
        <v>1</v>
      </c>
      <c r="I425" s="129">
        <v>1</v>
      </c>
      <c r="J425" s="130">
        <v>0</v>
      </c>
      <c r="K425" s="129">
        <v>0</v>
      </c>
      <c r="L425" t="str">
        <f>VLOOKUP(A425,Sheet3!$A$1:$A$1020,1,0)</f>
        <v>EQ0706-2</v>
      </c>
      <c r="M425" t="str">
        <f>VLOOKUP(B425,Table3[[#All],[AssetCode]:[New Code]],3,0)</f>
        <v>01</v>
      </c>
    </row>
    <row r="426" spans="1:13" ht="16.8" customHeight="1">
      <c r="A426" s="126" t="s">
        <v>1930</v>
      </c>
      <c r="B426" s="126" t="s">
        <v>680</v>
      </c>
      <c r="C426" s="127">
        <v>39787</v>
      </c>
      <c r="D426" s="126" t="s">
        <v>1928</v>
      </c>
      <c r="E426" s="128">
        <v>5460000</v>
      </c>
      <c r="F426" s="126" t="s">
        <v>1199</v>
      </c>
      <c r="G426" s="126" t="s">
        <v>1043</v>
      </c>
      <c r="H426" s="129" t="b">
        <v>1</v>
      </c>
      <c r="I426" s="129">
        <v>1</v>
      </c>
      <c r="J426" s="130">
        <v>0</v>
      </c>
      <c r="K426" s="129">
        <v>0</v>
      </c>
      <c r="L426" t="str">
        <f>VLOOKUP(A426,Sheet3!$A$1:$A$1020,1,0)</f>
        <v>EQ0706-3</v>
      </c>
      <c r="M426" t="str">
        <f>VLOOKUP(B426,Table3[[#All],[AssetCode]:[New Code]],3,0)</f>
        <v>01</v>
      </c>
    </row>
    <row r="427" spans="1:13" ht="16.8" customHeight="1">
      <c r="A427" s="126" t="s">
        <v>1931</v>
      </c>
      <c r="B427" s="126" t="s">
        <v>680</v>
      </c>
      <c r="C427" s="127">
        <v>39787</v>
      </c>
      <c r="D427" s="126" t="s">
        <v>1928</v>
      </c>
      <c r="E427" s="128">
        <v>5460000</v>
      </c>
      <c r="F427" s="126" t="s">
        <v>1199</v>
      </c>
      <c r="G427" s="126" t="s">
        <v>1043</v>
      </c>
      <c r="H427" s="129" t="b">
        <v>1</v>
      </c>
      <c r="I427" s="129">
        <v>1</v>
      </c>
      <c r="J427" s="130">
        <v>0</v>
      </c>
      <c r="K427" s="129">
        <v>0</v>
      </c>
      <c r="L427" t="str">
        <f>VLOOKUP(A427,Sheet3!$A$1:$A$1020,1,0)</f>
        <v>EQ0706-4</v>
      </c>
      <c r="M427" t="str">
        <f>VLOOKUP(B427,Table3[[#All],[AssetCode]:[New Code]],3,0)</f>
        <v>01</v>
      </c>
    </row>
    <row r="428" spans="1:13" ht="16.8" customHeight="1">
      <c r="A428" s="126" t="s">
        <v>2331</v>
      </c>
      <c r="B428" s="126" t="s">
        <v>887</v>
      </c>
      <c r="C428" s="127">
        <v>39787</v>
      </c>
      <c r="D428" s="126" t="s">
        <v>2312</v>
      </c>
      <c r="E428" s="128">
        <v>2570000</v>
      </c>
      <c r="F428" s="126" t="s">
        <v>1199</v>
      </c>
      <c r="G428" s="126" t="s">
        <v>1043</v>
      </c>
      <c r="H428" s="129" t="b">
        <v>1</v>
      </c>
      <c r="I428" s="129">
        <v>1</v>
      </c>
      <c r="J428" s="130">
        <v>0</v>
      </c>
      <c r="K428" s="129">
        <v>0</v>
      </c>
      <c r="L428" t="str">
        <f>VLOOKUP(A428,Sheet3!$A$1:$A$1020,1,0)</f>
        <v>EQ0707-1</v>
      </c>
      <c r="M428" t="str">
        <f>VLOOKUP(B428,Table3[[#All],[AssetCode]:[New Code]],3,0)</f>
        <v>03</v>
      </c>
    </row>
    <row r="429" spans="1:13" ht="16.8" customHeight="1">
      <c r="A429" s="126" t="s">
        <v>2332</v>
      </c>
      <c r="B429" s="126" t="s">
        <v>887</v>
      </c>
      <c r="C429" s="127">
        <v>39787</v>
      </c>
      <c r="D429" s="126" t="s">
        <v>2312</v>
      </c>
      <c r="E429" s="128">
        <v>2570000</v>
      </c>
      <c r="F429" s="126" t="s">
        <v>1199</v>
      </c>
      <c r="G429" s="126" t="s">
        <v>1043</v>
      </c>
      <c r="H429" s="129" t="b">
        <v>1</v>
      </c>
      <c r="I429" s="129">
        <v>1</v>
      </c>
      <c r="J429" s="130">
        <v>0</v>
      </c>
      <c r="K429" s="129">
        <v>0</v>
      </c>
      <c r="L429" t="str">
        <f>VLOOKUP(A429,Sheet3!$A$1:$A$1020,1,0)</f>
        <v>EQ0707-2</v>
      </c>
      <c r="M429" t="str">
        <f>VLOOKUP(B429,Table3[[#All],[AssetCode]:[New Code]],3,0)</f>
        <v>03</v>
      </c>
    </row>
    <row r="430" spans="1:13" ht="16.8" customHeight="1">
      <c r="A430" s="126" t="s">
        <v>2333</v>
      </c>
      <c r="B430" s="126" t="s">
        <v>887</v>
      </c>
      <c r="C430" s="127">
        <v>39787</v>
      </c>
      <c r="D430" s="126" t="s">
        <v>2312</v>
      </c>
      <c r="E430" s="128">
        <v>2570000</v>
      </c>
      <c r="F430" s="126" t="s">
        <v>1199</v>
      </c>
      <c r="G430" s="126" t="s">
        <v>1043</v>
      </c>
      <c r="H430" s="129" t="b">
        <v>1</v>
      </c>
      <c r="I430" s="129">
        <v>1</v>
      </c>
      <c r="J430" s="130">
        <v>0</v>
      </c>
      <c r="K430" s="129">
        <v>0</v>
      </c>
      <c r="L430" t="str">
        <f>VLOOKUP(A430,Sheet3!$A$1:$A$1020,1,0)</f>
        <v>EQ0707-3</v>
      </c>
      <c r="M430" t="str">
        <f>VLOOKUP(B430,Table3[[#All],[AssetCode]:[New Code]],3,0)</f>
        <v>03</v>
      </c>
    </row>
    <row r="431" spans="1:13" ht="16.8" customHeight="1">
      <c r="A431" s="126" t="s">
        <v>2334</v>
      </c>
      <c r="B431" s="126" t="s">
        <v>887</v>
      </c>
      <c r="C431" s="127">
        <v>39787</v>
      </c>
      <c r="D431" s="126" t="s">
        <v>2312</v>
      </c>
      <c r="E431" s="128">
        <v>2570000</v>
      </c>
      <c r="F431" s="126" t="s">
        <v>1199</v>
      </c>
      <c r="G431" s="126" t="s">
        <v>1043</v>
      </c>
      <c r="H431" s="129" t="b">
        <v>1</v>
      </c>
      <c r="I431" s="129">
        <v>1</v>
      </c>
      <c r="J431" s="130">
        <v>0</v>
      </c>
      <c r="K431" s="129">
        <v>0</v>
      </c>
      <c r="L431" t="str">
        <f>VLOOKUP(A431,Sheet3!$A$1:$A$1020,1,0)</f>
        <v>EQ0707-4</v>
      </c>
      <c r="M431" t="str">
        <f>VLOOKUP(B431,Table3[[#All],[AssetCode]:[New Code]],3,0)</f>
        <v>03</v>
      </c>
    </row>
    <row r="432" spans="1:13" ht="16.8" customHeight="1">
      <c r="A432" s="126" t="s">
        <v>3421</v>
      </c>
      <c r="B432" s="126" t="s">
        <v>883</v>
      </c>
      <c r="C432" s="127">
        <v>39792</v>
      </c>
      <c r="D432" s="126" t="s">
        <v>3422</v>
      </c>
      <c r="E432" s="128">
        <v>440000</v>
      </c>
      <c r="F432" s="126" t="s">
        <v>1199</v>
      </c>
      <c r="G432" s="126" t="s">
        <v>1043</v>
      </c>
      <c r="H432" s="129" t="b">
        <v>1</v>
      </c>
      <c r="I432" s="129">
        <v>1</v>
      </c>
      <c r="J432" s="130">
        <v>0</v>
      </c>
      <c r="K432" s="129">
        <v>0</v>
      </c>
      <c r="L432" t="e">
        <f>VLOOKUP(A432,Sheet3!$A$1:$A$1020,1,0)</f>
        <v>#N/A</v>
      </c>
      <c r="M432" t="str">
        <f>VLOOKUP(B432,Table3[[#All],[AssetCode]:[New Code]],3,0)</f>
        <v>x</v>
      </c>
    </row>
    <row r="433" spans="1:13" ht="16.8" customHeight="1">
      <c r="A433" s="126" t="s">
        <v>2335</v>
      </c>
      <c r="B433" s="126" t="s">
        <v>887</v>
      </c>
      <c r="C433" s="127">
        <v>39797</v>
      </c>
      <c r="D433" s="126" t="s">
        <v>2336</v>
      </c>
      <c r="E433" s="128">
        <v>2570000</v>
      </c>
      <c r="F433" s="126" t="s">
        <v>1199</v>
      </c>
      <c r="G433" s="126" t="s">
        <v>1043</v>
      </c>
      <c r="H433" s="129" t="b">
        <v>1</v>
      </c>
      <c r="I433" s="129">
        <v>1</v>
      </c>
      <c r="J433" s="130">
        <v>0</v>
      </c>
      <c r="K433" s="129">
        <v>0</v>
      </c>
      <c r="L433" t="str">
        <f>VLOOKUP(A433,Sheet3!$A$1:$A$1020,1,0)</f>
        <v>EQ0709-1</v>
      </c>
      <c r="M433" t="str">
        <f>VLOOKUP(B433,Table3[[#All],[AssetCode]:[New Code]],3,0)</f>
        <v>03</v>
      </c>
    </row>
    <row r="434" spans="1:13" ht="16.8" customHeight="1">
      <c r="A434" s="126" t="s">
        <v>1769</v>
      </c>
      <c r="B434" s="126" t="s">
        <v>680</v>
      </c>
      <c r="C434" s="127">
        <v>39797</v>
      </c>
      <c r="D434" s="126" t="s">
        <v>1770</v>
      </c>
      <c r="E434" s="128">
        <v>9660000</v>
      </c>
      <c r="F434" s="126" t="s">
        <v>1199</v>
      </c>
      <c r="G434" s="126" t="s">
        <v>1043</v>
      </c>
      <c r="H434" s="129" t="b">
        <v>1</v>
      </c>
      <c r="I434" s="129">
        <v>1</v>
      </c>
      <c r="J434" s="130">
        <v>0</v>
      </c>
      <c r="K434" s="129">
        <v>0</v>
      </c>
      <c r="L434" t="str">
        <f>VLOOKUP(A434,Sheet3!$A$1:$A$1020,1,0)</f>
        <v>EQ0710-1</v>
      </c>
      <c r="M434" t="str">
        <f>VLOOKUP(B434,Table3[[#All],[AssetCode]:[New Code]],3,0)</f>
        <v>01</v>
      </c>
    </row>
    <row r="435" spans="1:13" ht="16.8" customHeight="1">
      <c r="A435" s="126" t="s">
        <v>2948</v>
      </c>
      <c r="B435" s="126" t="s">
        <v>682</v>
      </c>
      <c r="C435" s="127">
        <v>39797</v>
      </c>
      <c r="D435" s="126" t="s">
        <v>2759</v>
      </c>
      <c r="E435" s="128">
        <v>650000</v>
      </c>
      <c r="F435" s="126" t="s">
        <v>1199</v>
      </c>
      <c r="G435" s="126" t="s">
        <v>1043</v>
      </c>
      <c r="H435" s="129" t="b">
        <v>1</v>
      </c>
      <c r="I435" s="129">
        <v>1</v>
      </c>
      <c r="J435" s="130">
        <v>0</v>
      </c>
      <c r="K435" s="129">
        <v>0</v>
      </c>
      <c r="L435" t="str">
        <f>VLOOKUP(A435,Sheet3!$A$1:$A$1020,1,0)</f>
        <v>EQ0711-1</v>
      </c>
      <c r="M435" t="str">
        <f>VLOOKUP(B435,Table3[[#All],[AssetCode]:[New Code]],3,0)</f>
        <v>0104</v>
      </c>
    </row>
    <row r="436" spans="1:13" ht="16.8" customHeight="1">
      <c r="A436" s="126" t="s">
        <v>1262</v>
      </c>
      <c r="B436" s="126" t="s">
        <v>887</v>
      </c>
      <c r="C436" s="127">
        <v>39806</v>
      </c>
      <c r="D436" s="126" t="s">
        <v>1249</v>
      </c>
      <c r="E436" s="128">
        <v>21576030</v>
      </c>
      <c r="F436" s="126" t="s">
        <v>1213</v>
      </c>
      <c r="G436" s="126" t="s">
        <v>1043</v>
      </c>
      <c r="H436" s="129" t="b">
        <v>1</v>
      </c>
      <c r="I436" s="129">
        <v>1</v>
      </c>
      <c r="J436" s="130">
        <v>0</v>
      </c>
      <c r="K436" s="129">
        <v>0</v>
      </c>
      <c r="L436" t="str">
        <f>VLOOKUP(A436,Sheet3!$A$1:$A$1020,1,0)</f>
        <v>EQ0712-1</v>
      </c>
      <c r="M436" t="str">
        <f>VLOOKUP(B436,Table3[[#All],[AssetCode]:[New Code]],3,0)</f>
        <v>03</v>
      </c>
    </row>
    <row r="437" spans="1:13" ht="16.8" customHeight="1">
      <c r="A437" s="126" t="s">
        <v>1263</v>
      </c>
      <c r="B437" s="126" t="s">
        <v>887</v>
      </c>
      <c r="C437" s="127">
        <v>39806</v>
      </c>
      <c r="D437" s="126" t="s">
        <v>1264</v>
      </c>
      <c r="E437" s="128">
        <v>21406140</v>
      </c>
      <c r="F437" s="126" t="s">
        <v>1213</v>
      </c>
      <c r="G437" s="126" t="s">
        <v>1043</v>
      </c>
      <c r="H437" s="129" t="b">
        <v>1</v>
      </c>
      <c r="I437" s="129">
        <v>11</v>
      </c>
      <c r="J437" s="130">
        <v>0</v>
      </c>
      <c r="K437" s="129">
        <v>0</v>
      </c>
      <c r="L437" t="str">
        <f>VLOOKUP(A437,Sheet3!$A$1:$A$1020,1,0)</f>
        <v>EQ0713-1</v>
      </c>
      <c r="M437" t="str">
        <f>VLOOKUP(B437,Table3[[#All],[AssetCode]:[New Code]],3,0)</f>
        <v>03</v>
      </c>
    </row>
    <row r="438" spans="1:13" ht="16.8" customHeight="1">
      <c r="A438" s="126" t="s">
        <v>2271</v>
      </c>
      <c r="B438" s="126" t="s">
        <v>759</v>
      </c>
      <c r="C438" s="127">
        <v>39806</v>
      </c>
      <c r="D438" s="126" t="s">
        <v>2272</v>
      </c>
      <c r="E438" s="128">
        <v>2718181.8</v>
      </c>
      <c r="F438" s="126" t="s">
        <v>2273</v>
      </c>
      <c r="G438" s="126" t="s">
        <v>1043</v>
      </c>
      <c r="H438" s="129" t="b">
        <v>1</v>
      </c>
      <c r="I438" s="129">
        <v>15</v>
      </c>
      <c r="J438" s="130">
        <v>0</v>
      </c>
      <c r="K438" s="129">
        <v>0</v>
      </c>
      <c r="L438" t="str">
        <f>VLOOKUP(A438,Sheet3!$A$1:$A$1020,1,0)</f>
        <v>EQ0714-1</v>
      </c>
      <c r="M438" t="str">
        <f>VLOOKUP(B438,Table3[[#All],[AssetCode]:[New Code]],3,0)</f>
        <v>0509</v>
      </c>
    </row>
    <row r="439" spans="1:13" ht="16.8" customHeight="1">
      <c r="A439" s="126" t="s">
        <v>1294</v>
      </c>
      <c r="B439" s="126" t="s">
        <v>925</v>
      </c>
      <c r="C439" s="127">
        <v>39807</v>
      </c>
      <c r="D439" s="126" t="s">
        <v>1295</v>
      </c>
      <c r="E439" s="128">
        <v>17973500</v>
      </c>
      <c r="F439" s="126" t="s">
        <v>1104</v>
      </c>
      <c r="G439" s="126" t="s">
        <v>1043</v>
      </c>
      <c r="H439" s="129" t="b">
        <v>1</v>
      </c>
      <c r="I439" s="129">
        <v>1</v>
      </c>
      <c r="J439" s="130">
        <v>0</v>
      </c>
      <c r="K439" s="129">
        <v>0</v>
      </c>
      <c r="L439" t="str">
        <f>VLOOKUP(A439,Sheet3!$A$1:$A$1020,1,0)</f>
        <v>EQ0715-1</v>
      </c>
      <c r="M439" t="str">
        <f>VLOOKUP(B439,Table3[[#All],[AssetCode]:[New Code]],3,0)</f>
        <v>0101</v>
      </c>
    </row>
    <row r="440" spans="1:13" ht="16.8" customHeight="1">
      <c r="A440" s="126" t="s">
        <v>1683</v>
      </c>
      <c r="B440" s="126" t="s">
        <v>680</v>
      </c>
      <c r="C440" s="127">
        <v>39809</v>
      </c>
      <c r="D440" s="126" t="s">
        <v>1684</v>
      </c>
      <c r="E440" s="128">
        <v>11360000</v>
      </c>
      <c r="F440" s="126" t="s">
        <v>1043</v>
      </c>
      <c r="G440" s="126" t="s">
        <v>1043</v>
      </c>
      <c r="H440" s="129" t="b">
        <v>1</v>
      </c>
      <c r="I440" s="129">
        <v>1</v>
      </c>
      <c r="J440" s="130">
        <v>0</v>
      </c>
      <c r="K440" s="129">
        <v>0</v>
      </c>
      <c r="L440" t="str">
        <f>VLOOKUP(A440,Sheet3!$A$1:$A$1020,1,0)</f>
        <v>EQ0716-1</v>
      </c>
      <c r="M440" t="str">
        <f>VLOOKUP(B440,Table3[[#All],[AssetCode]:[New Code]],3,0)</f>
        <v>01</v>
      </c>
    </row>
    <row r="441" spans="1:13" ht="16.8" customHeight="1">
      <c r="A441" s="126" t="s">
        <v>2337</v>
      </c>
      <c r="B441" s="126" t="s">
        <v>887</v>
      </c>
      <c r="C441" s="127">
        <v>39809</v>
      </c>
      <c r="D441" s="126" t="s">
        <v>2338</v>
      </c>
      <c r="E441" s="128">
        <v>2570000</v>
      </c>
      <c r="F441" s="126" t="s">
        <v>1043</v>
      </c>
      <c r="G441" s="126" t="s">
        <v>1043</v>
      </c>
      <c r="H441" s="129" t="b">
        <v>1</v>
      </c>
      <c r="I441" s="129">
        <v>1</v>
      </c>
      <c r="J441" s="130">
        <v>0</v>
      </c>
      <c r="K441" s="129">
        <v>0</v>
      </c>
      <c r="L441" t="str">
        <f>VLOOKUP(A441,Sheet3!$A$1:$A$1020,1,0)</f>
        <v>EQ0717-1</v>
      </c>
      <c r="M441" t="str">
        <f>VLOOKUP(B441,Table3[[#All],[AssetCode]:[New Code]],3,0)</f>
        <v>03</v>
      </c>
    </row>
    <row r="442" spans="1:13" ht="16.8" customHeight="1">
      <c r="A442" s="126" t="s">
        <v>2052</v>
      </c>
      <c r="B442" s="126" t="s">
        <v>682</v>
      </c>
      <c r="C442" s="127">
        <v>39809</v>
      </c>
      <c r="D442" s="126" t="s">
        <v>2053</v>
      </c>
      <c r="E442" s="128">
        <v>3720000</v>
      </c>
      <c r="F442" s="126" t="s">
        <v>1199</v>
      </c>
      <c r="G442" s="126" t="s">
        <v>1043</v>
      </c>
      <c r="H442" s="129" t="b">
        <v>1</v>
      </c>
      <c r="I442" s="129">
        <v>1</v>
      </c>
      <c r="J442" s="130">
        <v>0</v>
      </c>
      <c r="K442" s="129">
        <v>0</v>
      </c>
      <c r="L442" t="str">
        <f>VLOOKUP(A442,Sheet3!$A$1:$A$1020,1,0)</f>
        <v>EQ0718-1</v>
      </c>
      <c r="M442" t="str">
        <f>VLOOKUP(B442,Table3[[#All],[AssetCode]:[New Code]],3,0)</f>
        <v>0104</v>
      </c>
    </row>
    <row r="443" spans="1:13" ht="16.8" customHeight="1">
      <c r="A443" s="126" t="s">
        <v>2187</v>
      </c>
      <c r="B443" s="126" t="s">
        <v>715</v>
      </c>
      <c r="C443" s="127">
        <v>39809</v>
      </c>
      <c r="D443" s="126" t="s">
        <v>2188</v>
      </c>
      <c r="E443" s="128">
        <v>3150000</v>
      </c>
      <c r="F443" s="126" t="s">
        <v>2189</v>
      </c>
      <c r="G443" s="126" t="s">
        <v>1043</v>
      </c>
      <c r="H443" s="129" t="b">
        <v>1</v>
      </c>
      <c r="I443" s="129">
        <v>1</v>
      </c>
      <c r="J443" s="130">
        <v>0</v>
      </c>
      <c r="K443" s="129">
        <v>0</v>
      </c>
      <c r="L443" t="str">
        <f>VLOOKUP(A443,Sheet3!$A$1:$A$1020,1,0)</f>
        <v>EQ0720-1</v>
      </c>
      <c r="M443" t="str">
        <f>VLOOKUP(B443,Table3[[#All],[AssetCode]:[New Code]],3,0)</f>
        <v>04</v>
      </c>
    </row>
    <row r="444" spans="1:13" ht="16.8" customHeight="1">
      <c r="A444" s="126" t="s">
        <v>2341</v>
      </c>
      <c r="B444" s="126" t="s">
        <v>848</v>
      </c>
      <c r="C444" s="127">
        <v>39812</v>
      </c>
      <c r="D444" s="126" t="s">
        <v>2342</v>
      </c>
      <c r="E444" s="128">
        <v>2545455</v>
      </c>
      <c r="F444" s="126" t="s">
        <v>2270</v>
      </c>
      <c r="G444" s="126" t="s">
        <v>1043</v>
      </c>
      <c r="H444" s="129" t="b">
        <v>1</v>
      </c>
      <c r="I444" s="129">
        <v>1</v>
      </c>
      <c r="J444" s="130">
        <v>0</v>
      </c>
      <c r="K444" s="129">
        <v>0</v>
      </c>
      <c r="L444" t="str">
        <f>VLOOKUP(A444,Sheet3!$A$1:$A$1020,1,0)</f>
        <v>EQ0725-1</v>
      </c>
      <c r="M444">
        <f>VLOOKUP(B444,Table3[[#All],[AssetCode]:[New Code]],3,0)</f>
        <v>1303</v>
      </c>
    </row>
    <row r="445" spans="1:13" ht="16.8" customHeight="1">
      <c r="A445" s="126" t="s">
        <v>2944</v>
      </c>
      <c r="B445" s="126" t="s">
        <v>717</v>
      </c>
      <c r="C445" s="127">
        <v>39812</v>
      </c>
      <c r="D445" s="126" t="s">
        <v>2945</v>
      </c>
      <c r="E445" s="128">
        <v>660000</v>
      </c>
      <c r="F445" s="126" t="s">
        <v>2445</v>
      </c>
      <c r="G445" s="126" t="s">
        <v>1043</v>
      </c>
      <c r="H445" s="129" t="b">
        <v>1</v>
      </c>
      <c r="I445" s="129">
        <v>9</v>
      </c>
      <c r="J445" s="130">
        <v>0</v>
      </c>
      <c r="K445" s="129">
        <v>0</v>
      </c>
      <c r="L445" t="str">
        <f>VLOOKUP(A445,Sheet3!$A$1:$A$1020,1,0)</f>
        <v>EQ0726-1</v>
      </c>
      <c r="M445" t="str">
        <f>VLOOKUP(B445,Table3[[#All],[AssetCode]:[New Code]],3,0)</f>
        <v>0406</v>
      </c>
    </row>
    <row r="446" spans="1:13" ht="16.8" customHeight="1">
      <c r="A446" s="126" t="s">
        <v>2773</v>
      </c>
      <c r="B446" s="126" t="s">
        <v>674</v>
      </c>
      <c r="C446" s="127">
        <v>39812</v>
      </c>
      <c r="D446" s="126" t="s">
        <v>2774</v>
      </c>
      <c r="E446" s="128">
        <v>924000</v>
      </c>
      <c r="F446" s="126" t="s">
        <v>2445</v>
      </c>
      <c r="G446" s="126" t="s">
        <v>1043</v>
      </c>
      <c r="H446" s="129" t="b">
        <v>1</v>
      </c>
      <c r="I446" s="129">
        <v>1</v>
      </c>
      <c r="J446" s="130">
        <v>0</v>
      </c>
      <c r="K446" s="129">
        <v>0</v>
      </c>
      <c r="L446" t="str">
        <f>VLOOKUP(A446,Sheet3!$A$1:$A$1020,1,0)</f>
        <v>EQ0727-1</v>
      </c>
      <c r="M446" t="str">
        <f>VLOOKUP(B446,Table3[[#All],[AssetCode]:[New Code]],3,0)</f>
        <v>0402</v>
      </c>
    </row>
    <row r="447" spans="1:13" ht="16.8" customHeight="1">
      <c r="A447" s="126" t="s">
        <v>2762</v>
      </c>
      <c r="B447" s="126" t="s">
        <v>719</v>
      </c>
      <c r="C447" s="127">
        <v>39812</v>
      </c>
      <c r="D447" s="126" t="s">
        <v>2763</v>
      </c>
      <c r="E447" s="128">
        <v>970000</v>
      </c>
      <c r="F447" s="126" t="s">
        <v>2445</v>
      </c>
      <c r="G447" s="126" t="s">
        <v>1043</v>
      </c>
      <c r="H447" s="129" t="b">
        <v>1</v>
      </c>
      <c r="I447" s="129">
        <v>1</v>
      </c>
      <c r="J447" s="130">
        <v>0</v>
      </c>
      <c r="K447" s="129">
        <v>0</v>
      </c>
      <c r="L447" t="str">
        <f>VLOOKUP(A447,Sheet3!$A$1:$A$1020,1,0)</f>
        <v>EQ0728-1</v>
      </c>
      <c r="M447" t="str">
        <f>VLOOKUP(B447,Table3[[#All],[AssetCode]:[New Code]],3,0)</f>
        <v>0411</v>
      </c>
    </row>
    <row r="448" spans="1:13" ht="16.8" customHeight="1">
      <c r="A448" s="126" t="s">
        <v>2184</v>
      </c>
      <c r="B448" s="126" t="s">
        <v>887</v>
      </c>
      <c r="C448" s="127">
        <v>39452</v>
      </c>
      <c r="D448" s="126" t="s">
        <v>2185</v>
      </c>
      <c r="E448" s="128">
        <v>3163699</v>
      </c>
      <c r="F448" s="126" t="s">
        <v>2186</v>
      </c>
      <c r="G448" s="126" t="s">
        <v>1043</v>
      </c>
      <c r="H448" s="129" t="b">
        <v>1</v>
      </c>
      <c r="I448" s="129">
        <v>15</v>
      </c>
      <c r="J448" s="130">
        <v>0</v>
      </c>
      <c r="K448" s="129">
        <v>0</v>
      </c>
      <c r="L448" t="str">
        <f>VLOOKUP(A448,Sheet3!$A$1:$A$1020,1,0)</f>
        <v>EQ0729-1</v>
      </c>
      <c r="M448" t="str">
        <f>VLOOKUP(B448,Table3[[#All],[AssetCode]:[New Code]],3,0)</f>
        <v>03</v>
      </c>
    </row>
    <row r="449" spans="1:13" ht="16.8" customHeight="1">
      <c r="A449" s="126" t="s">
        <v>2954</v>
      </c>
      <c r="B449" s="126" t="s">
        <v>887</v>
      </c>
      <c r="C449" s="127">
        <v>39452</v>
      </c>
      <c r="D449" s="126" t="s">
        <v>2955</v>
      </c>
      <c r="E449" s="128">
        <v>611765</v>
      </c>
      <c r="F449" s="126" t="s">
        <v>2186</v>
      </c>
      <c r="G449" s="126" t="s">
        <v>1043</v>
      </c>
      <c r="H449" s="129" t="b">
        <v>1</v>
      </c>
      <c r="I449" s="129">
        <v>1</v>
      </c>
      <c r="J449" s="130">
        <v>0</v>
      </c>
      <c r="K449" s="129">
        <v>0</v>
      </c>
      <c r="L449" t="str">
        <f>VLOOKUP(A449,Sheet3!$A$1:$A$1020,1,0)</f>
        <v>EQ0730-1</v>
      </c>
      <c r="M449" t="str">
        <f>VLOOKUP(B449,Table3[[#All],[AssetCode]:[New Code]],3,0)</f>
        <v>03</v>
      </c>
    </row>
    <row r="450" spans="1:13" ht="16.8" customHeight="1">
      <c r="A450" s="126" t="s">
        <v>3423</v>
      </c>
      <c r="B450" s="126" t="s">
        <v>931</v>
      </c>
      <c r="C450" s="127">
        <v>39820</v>
      </c>
      <c r="D450" s="126" t="s">
        <v>3424</v>
      </c>
      <c r="E450" s="128">
        <v>1600000</v>
      </c>
      <c r="F450" s="126" t="s">
        <v>1199</v>
      </c>
      <c r="G450" s="126" t="s">
        <v>1043</v>
      </c>
      <c r="H450" s="129" t="b">
        <v>1</v>
      </c>
      <c r="I450" s="129">
        <v>1</v>
      </c>
      <c r="J450" s="130">
        <v>0</v>
      </c>
      <c r="K450" s="129">
        <v>0</v>
      </c>
      <c r="L450" t="e">
        <f>VLOOKUP(A450,Sheet3!$A$1:$A$1020,1,0)</f>
        <v>#N/A</v>
      </c>
      <c r="M450" t="str">
        <f>VLOOKUP(B450,Table3[[#All],[AssetCode]:[New Code]],3,0)</f>
        <v>x</v>
      </c>
    </row>
    <row r="451" spans="1:13" ht="16.8" customHeight="1">
      <c r="A451" s="126" t="s">
        <v>1417</v>
      </c>
      <c r="B451" s="126" t="s">
        <v>925</v>
      </c>
      <c r="C451" s="127">
        <v>39822</v>
      </c>
      <c r="D451" s="126" t="s">
        <v>1418</v>
      </c>
      <c r="E451" s="128">
        <v>15327273</v>
      </c>
      <c r="F451" s="126" t="s">
        <v>1419</v>
      </c>
      <c r="G451" s="126" t="s">
        <v>1043</v>
      </c>
      <c r="H451" s="129" t="b">
        <v>1</v>
      </c>
      <c r="I451" s="129">
        <v>1</v>
      </c>
      <c r="J451" s="130">
        <v>0</v>
      </c>
      <c r="K451" s="129">
        <v>0</v>
      </c>
      <c r="L451" t="str">
        <f>VLOOKUP(A451,Sheet3!$A$1:$A$1020,1,0)</f>
        <v>EQ0732-1</v>
      </c>
      <c r="M451" t="str">
        <f>VLOOKUP(B451,Table3[[#All],[AssetCode]:[New Code]],3,0)</f>
        <v>0101</v>
      </c>
    </row>
    <row r="452" spans="1:13" ht="16.8" customHeight="1">
      <c r="A452" s="126" t="s">
        <v>2003</v>
      </c>
      <c r="B452" s="126" t="s">
        <v>887</v>
      </c>
      <c r="C452" s="127">
        <v>39826</v>
      </c>
      <c r="D452" s="126" t="s">
        <v>2004</v>
      </c>
      <c r="E452" s="128">
        <v>4126460</v>
      </c>
      <c r="F452" s="126" t="s">
        <v>1130</v>
      </c>
      <c r="G452" s="126" t="s">
        <v>1043</v>
      </c>
      <c r="H452" s="129" t="b">
        <v>1</v>
      </c>
      <c r="I452" s="129">
        <v>1</v>
      </c>
      <c r="J452" s="130">
        <v>0</v>
      </c>
      <c r="K452" s="129">
        <v>0</v>
      </c>
      <c r="L452" t="str">
        <f>VLOOKUP(A452,Sheet3!$A$1:$A$1020,1,0)</f>
        <v>EQ0733-1</v>
      </c>
      <c r="M452" t="str">
        <f>VLOOKUP(B452,Table3[[#All],[AssetCode]:[New Code]],3,0)</f>
        <v>03</v>
      </c>
    </row>
    <row r="453" spans="1:13" ht="16.8" customHeight="1">
      <c r="A453" s="126" t="s">
        <v>3425</v>
      </c>
      <c r="B453" s="126" t="s">
        <v>931</v>
      </c>
      <c r="C453" s="127">
        <v>39828</v>
      </c>
      <c r="D453" s="126" t="s">
        <v>3426</v>
      </c>
      <c r="E453" s="128">
        <v>629316</v>
      </c>
      <c r="F453" s="126" t="s">
        <v>2878</v>
      </c>
      <c r="G453" s="126" t="s">
        <v>1043</v>
      </c>
      <c r="H453" s="129" t="b">
        <v>1</v>
      </c>
      <c r="I453" s="129">
        <v>1</v>
      </c>
      <c r="J453" s="130">
        <v>0</v>
      </c>
      <c r="K453" s="129">
        <v>0</v>
      </c>
      <c r="L453" t="e">
        <f>VLOOKUP(A453,Sheet3!$A$1:$A$1020,1,0)</f>
        <v>#N/A</v>
      </c>
      <c r="M453" t="str">
        <f>VLOOKUP(B453,Table3[[#All],[AssetCode]:[New Code]],3,0)</f>
        <v>x</v>
      </c>
    </row>
    <row r="454" spans="1:13" ht="16.8" customHeight="1">
      <c r="A454" s="126" t="s">
        <v>2876</v>
      </c>
      <c r="B454" s="126" t="s">
        <v>702</v>
      </c>
      <c r="C454" s="127">
        <v>39828</v>
      </c>
      <c r="D454" s="126" t="s">
        <v>2877</v>
      </c>
      <c r="E454" s="128">
        <v>769164</v>
      </c>
      <c r="F454" s="126" t="s">
        <v>2878</v>
      </c>
      <c r="G454" s="126" t="s">
        <v>1043</v>
      </c>
      <c r="H454" s="129" t="b">
        <v>1</v>
      </c>
      <c r="I454" s="129">
        <v>1</v>
      </c>
      <c r="J454" s="130">
        <v>0</v>
      </c>
      <c r="K454" s="129">
        <v>0</v>
      </c>
      <c r="L454" t="str">
        <f>VLOOKUP(A454,Sheet3!$A$1:$A$1020,1,0)</f>
        <v>EQ0736-1</v>
      </c>
      <c r="M454" t="str">
        <f>VLOOKUP(B454,Table3[[#All],[AssetCode]:[New Code]],3,0)</f>
        <v>0206</v>
      </c>
    </row>
    <row r="455" spans="1:13" ht="16.8" customHeight="1">
      <c r="A455" s="126" t="s">
        <v>1140</v>
      </c>
      <c r="B455" s="126" t="s">
        <v>887</v>
      </c>
      <c r="C455" s="127">
        <v>39829</v>
      </c>
      <c r="D455" s="126" t="s">
        <v>1141</v>
      </c>
      <c r="E455" s="128">
        <v>44396660</v>
      </c>
      <c r="F455" s="126" t="s">
        <v>1142</v>
      </c>
      <c r="G455" s="126" t="s">
        <v>1043</v>
      </c>
      <c r="H455" s="129" t="b">
        <v>1</v>
      </c>
      <c r="I455" s="129">
        <v>1</v>
      </c>
      <c r="J455" s="130">
        <v>0</v>
      </c>
      <c r="K455" s="129">
        <v>0</v>
      </c>
      <c r="L455" t="str">
        <f>VLOOKUP(A455,Sheet3!$A$1:$A$1020,1,0)</f>
        <v>EQ0738-1</v>
      </c>
      <c r="M455" t="str">
        <f>VLOOKUP(B455,Table3[[#All],[AssetCode]:[New Code]],3,0)</f>
        <v>03</v>
      </c>
    </row>
    <row r="456" spans="1:13" ht="16.8" customHeight="1">
      <c r="A456" s="126" t="s">
        <v>3095</v>
      </c>
      <c r="B456" s="126" t="s">
        <v>887</v>
      </c>
      <c r="C456" s="127">
        <v>39468</v>
      </c>
      <c r="D456" s="126" t="s">
        <v>3096</v>
      </c>
      <c r="E456" s="128">
        <v>244734</v>
      </c>
      <c r="F456" s="126" t="s">
        <v>1130</v>
      </c>
      <c r="G456" s="126" t="s">
        <v>1043</v>
      </c>
      <c r="H456" s="129" t="b">
        <v>1</v>
      </c>
      <c r="I456" s="129">
        <v>150</v>
      </c>
      <c r="J456" s="130">
        <v>0</v>
      </c>
      <c r="K456" s="129">
        <v>0</v>
      </c>
      <c r="L456" t="str">
        <f>VLOOKUP(A456,Sheet3!$A$1:$A$1020,1,0)</f>
        <v>EQ0739-1</v>
      </c>
      <c r="M456" t="str">
        <f>VLOOKUP(B456,Table3[[#All],[AssetCode]:[New Code]],3,0)</f>
        <v>03</v>
      </c>
    </row>
    <row r="457" spans="1:13" ht="16.8" customHeight="1">
      <c r="A457" s="126" t="s">
        <v>1248</v>
      </c>
      <c r="B457" s="126" t="s">
        <v>887</v>
      </c>
      <c r="C457" s="127">
        <v>39857</v>
      </c>
      <c r="D457" s="126" t="s">
        <v>1249</v>
      </c>
      <c r="E457" s="128">
        <v>22209760</v>
      </c>
      <c r="F457" s="126" t="s">
        <v>1213</v>
      </c>
      <c r="G457" s="126" t="s">
        <v>1043</v>
      </c>
      <c r="H457" s="129" t="b">
        <v>1</v>
      </c>
      <c r="I457" s="129">
        <v>1</v>
      </c>
      <c r="J457" s="130">
        <v>0</v>
      </c>
      <c r="K457" s="129">
        <v>0</v>
      </c>
      <c r="L457" t="str">
        <f>VLOOKUP(A457,Sheet3!$A$1:$A$1020,1,0)</f>
        <v>EQ0740-1</v>
      </c>
      <c r="M457" t="str">
        <f>VLOOKUP(B457,Table3[[#All],[AssetCode]:[New Code]],3,0)</f>
        <v>03</v>
      </c>
    </row>
    <row r="458" spans="1:13" ht="16.8" customHeight="1">
      <c r="A458" s="126" t="s">
        <v>1529</v>
      </c>
      <c r="B458" s="126" t="s">
        <v>925</v>
      </c>
      <c r="C458" s="127">
        <v>39858</v>
      </c>
      <c r="D458" s="126" t="s">
        <v>1530</v>
      </c>
      <c r="E458" s="128">
        <v>13266667</v>
      </c>
      <c r="F458" s="126" t="s">
        <v>1531</v>
      </c>
      <c r="G458" s="126" t="s">
        <v>1043</v>
      </c>
      <c r="H458" s="129" t="b">
        <v>1</v>
      </c>
      <c r="I458" s="129">
        <v>1</v>
      </c>
      <c r="J458" s="130">
        <v>0</v>
      </c>
      <c r="K458" s="129">
        <v>0</v>
      </c>
      <c r="L458" t="str">
        <f>VLOOKUP(A458,Sheet3!$A$1:$A$1020,1,0)</f>
        <v>EQ0741-1</v>
      </c>
      <c r="M458" t="str">
        <f>VLOOKUP(B458,Table3[[#All],[AssetCode]:[New Code]],3,0)</f>
        <v>0101</v>
      </c>
    </row>
    <row r="459" spans="1:13" ht="16.8" customHeight="1">
      <c r="A459" s="126" t="s">
        <v>2339</v>
      </c>
      <c r="B459" s="126" t="s">
        <v>887</v>
      </c>
      <c r="C459" s="127">
        <v>39858</v>
      </c>
      <c r="D459" s="126" t="s">
        <v>2340</v>
      </c>
      <c r="E459" s="128">
        <v>2570000</v>
      </c>
      <c r="F459" s="126" t="s">
        <v>1531</v>
      </c>
      <c r="G459" s="126" t="s">
        <v>1043</v>
      </c>
      <c r="H459" s="129" t="b">
        <v>1</v>
      </c>
      <c r="I459" s="129">
        <v>1</v>
      </c>
      <c r="J459" s="130">
        <v>0</v>
      </c>
      <c r="K459" s="129">
        <v>0</v>
      </c>
      <c r="L459" t="str">
        <f>VLOOKUP(A459,Sheet3!$A$1:$A$1020,1,0)</f>
        <v>EQ0742-1</v>
      </c>
      <c r="M459" t="str">
        <f>VLOOKUP(B459,Table3[[#All],[AssetCode]:[New Code]],3,0)</f>
        <v>03</v>
      </c>
    </row>
    <row r="460" spans="1:13" ht="16.8" customHeight="1">
      <c r="A460" s="126" t="s">
        <v>1250</v>
      </c>
      <c r="B460" s="126" t="s">
        <v>887</v>
      </c>
      <c r="C460" s="127">
        <v>39882</v>
      </c>
      <c r="D460" s="126" t="s">
        <v>1249</v>
      </c>
      <c r="E460" s="128">
        <v>22204680</v>
      </c>
      <c r="F460" s="126" t="s">
        <v>1130</v>
      </c>
      <c r="G460" s="126" t="s">
        <v>1043</v>
      </c>
      <c r="H460" s="129" t="b">
        <v>1</v>
      </c>
      <c r="I460" s="129">
        <v>1</v>
      </c>
      <c r="J460" s="130">
        <v>0</v>
      </c>
      <c r="K460" s="129">
        <v>0</v>
      </c>
      <c r="L460" t="str">
        <f>VLOOKUP(A460,Sheet3!$A$1:$A$1020,1,0)</f>
        <v>EQ0743-1</v>
      </c>
      <c r="M460" t="str">
        <f>VLOOKUP(B460,Table3[[#All],[AssetCode]:[New Code]],3,0)</f>
        <v>03</v>
      </c>
    </row>
    <row r="461" spans="1:13" ht="16.8" customHeight="1">
      <c r="A461" s="126" t="s">
        <v>3071</v>
      </c>
      <c r="B461" s="126" t="s">
        <v>684</v>
      </c>
      <c r="C461" s="127">
        <v>39885</v>
      </c>
      <c r="D461" s="126" t="s">
        <v>3072</v>
      </c>
      <c r="E461" s="128">
        <v>334974</v>
      </c>
      <c r="F461" s="126" t="s">
        <v>1229</v>
      </c>
      <c r="G461" s="126" t="s">
        <v>1043</v>
      </c>
      <c r="H461" s="129" t="b">
        <v>1</v>
      </c>
      <c r="I461" s="129">
        <v>1</v>
      </c>
      <c r="J461" s="130">
        <v>0</v>
      </c>
      <c r="K461" s="129">
        <v>0</v>
      </c>
      <c r="L461" t="str">
        <f>VLOOKUP(A461,Sheet3!$A$1:$A$1020,1,0)</f>
        <v>EQ0748-1</v>
      </c>
      <c r="M461">
        <f>VLOOKUP(B461,Table3[[#All],[AssetCode]:[New Code]],3,0)</f>
        <v>18</v>
      </c>
    </row>
    <row r="462" spans="1:13" ht="16.8" customHeight="1">
      <c r="A462" s="126" t="s">
        <v>2218</v>
      </c>
      <c r="B462" s="126" t="s">
        <v>759</v>
      </c>
      <c r="C462" s="127">
        <v>39896</v>
      </c>
      <c r="D462" s="126" t="s">
        <v>2219</v>
      </c>
      <c r="E462" s="128">
        <v>2990910</v>
      </c>
      <c r="F462" s="126" t="s">
        <v>2220</v>
      </c>
      <c r="G462" s="126" t="s">
        <v>1043</v>
      </c>
      <c r="H462" s="129" t="b">
        <v>1</v>
      </c>
      <c r="I462" s="129">
        <v>1</v>
      </c>
      <c r="J462" s="130">
        <v>0</v>
      </c>
      <c r="K462" s="129">
        <v>0</v>
      </c>
      <c r="L462" t="str">
        <f>VLOOKUP(A462,Sheet3!$A$1:$A$1020,1,0)</f>
        <v>EQ0749-1</v>
      </c>
      <c r="M462" t="str">
        <f>VLOOKUP(B462,Table3[[#All],[AssetCode]:[New Code]],3,0)</f>
        <v>0509</v>
      </c>
    </row>
    <row r="463" spans="1:13" ht="16.8" customHeight="1">
      <c r="A463" s="126" t="s">
        <v>3427</v>
      </c>
      <c r="B463" s="126" t="s">
        <v>931</v>
      </c>
      <c r="C463" s="127">
        <v>39902</v>
      </c>
      <c r="D463" s="126" t="s">
        <v>3428</v>
      </c>
      <c r="E463" s="128">
        <v>648000</v>
      </c>
      <c r="F463" s="126" t="s">
        <v>1229</v>
      </c>
      <c r="G463" s="126" t="s">
        <v>1043</v>
      </c>
      <c r="H463" s="129" t="b">
        <v>1</v>
      </c>
      <c r="I463" s="129">
        <v>2</v>
      </c>
      <c r="J463" s="130">
        <v>0</v>
      </c>
      <c r="K463" s="129">
        <v>0</v>
      </c>
      <c r="L463" t="e">
        <f>VLOOKUP(A463,Sheet3!$A$1:$A$1020,1,0)</f>
        <v>#N/A</v>
      </c>
      <c r="M463" t="str">
        <f>VLOOKUP(B463,Table3[[#All],[AssetCode]:[New Code]],3,0)</f>
        <v>x</v>
      </c>
    </row>
    <row r="464" spans="1:13" ht="16.8" customHeight="1">
      <c r="A464" s="126" t="s">
        <v>2962</v>
      </c>
      <c r="B464" s="126" t="s">
        <v>880</v>
      </c>
      <c r="C464" s="127">
        <v>39902</v>
      </c>
      <c r="D464" s="126" t="s">
        <v>2963</v>
      </c>
      <c r="E464" s="128">
        <v>595000</v>
      </c>
      <c r="F464" s="126" t="s">
        <v>1229</v>
      </c>
      <c r="G464" s="126" t="s">
        <v>1043</v>
      </c>
      <c r="H464" s="129" t="b">
        <v>1</v>
      </c>
      <c r="I464" s="129">
        <v>1</v>
      </c>
      <c r="J464" s="130">
        <v>0</v>
      </c>
      <c r="K464" s="129">
        <v>0</v>
      </c>
      <c r="L464" t="str">
        <f>VLOOKUP(A464,Sheet3!$A$1:$A$1020,1,0)</f>
        <v>EQ0751-1</v>
      </c>
      <c r="M464" t="str">
        <f>VLOOKUP(B464,Table3[[#All],[AssetCode]:[New Code]],3,0)</f>
        <v>0601</v>
      </c>
    </row>
    <row r="465" spans="1:13" ht="16.8" customHeight="1">
      <c r="A465" s="126" t="s">
        <v>3429</v>
      </c>
      <c r="B465" s="126" t="s">
        <v>931</v>
      </c>
      <c r="C465" s="127">
        <v>39902</v>
      </c>
      <c r="D465" s="126" t="s">
        <v>3430</v>
      </c>
      <c r="E465" s="128">
        <v>1340000</v>
      </c>
      <c r="F465" s="126" t="s">
        <v>1229</v>
      </c>
      <c r="G465" s="126" t="s">
        <v>1043</v>
      </c>
      <c r="H465" s="129" t="b">
        <v>1</v>
      </c>
      <c r="I465" s="129">
        <v>1</v>
      </c>
      <c r="J465" s="130">
        <v>0</v>
      </c>
      <c r="K465" s="129">
        <v>0</v>
      </c>
      <c r="L465" t="e">
        <f>VLOOKUP(A465,Sheet3!$A$1:$A$1020,1,0)</f>
        <v>#N/A</v>
      </c>
      <c r="M465" t="str">
        <f>VLOOKUP(B465,Table3[[#All],[AssetCode]:[New Code]],3,0)</f>
        <v>x</v>
      </c>
    </row>
    <row r="466" spans="1:13" ht="16.8" customHeight="1">
      <c r="A466" s="126" t="s">
        <v>2343</v>
      </c>
      <c r="B466" s="126" t="s">
        <v>759</v>
      </c>
      <c r="C466" s="127">
        <v>39905</v>
      </c>
      <c r="D466" s="126" t="s">
        <v>2344</v>
      </c>
      <c r="E466" s="128">
        <v>2545455</v>
      </c>
      <c r="F466" s="126" t="s">
        <v>2166</v>
      </c>
      <c r="G466" s="126" t="s">
        <v>1043</v>
      </c>
      <c r="H466" s="129" t="b">
        <v>1</v>
      </c>
      <c r="I466" s="129">
        <v>2</v>
      </c>
      <c r="J466" s="130">
        <v>0</v>
      </c>
      <c r="K466" s="129">
        <v>0</v>
      </c>
      <c r="L466" t="str">
        <f>VLOOKUP(A466,Sheet3!$A$1:$A$1020,1,0)</f>
        <v>EQ0753-1</v>
      </c>
      <c r="M466" t="str">
        <f>VLOOKUP(B466,Table3[[#All],[AssetCode]:[New Code]],3,0)</f>
        <v>0509</v>
      </c>
    </row>
    <row r="467" spans="1:13" ht="16.8" customHeight="1">
      <c r="A467" s="126" t="s">
        <v>1215</v>
      </c>
      <c r="B467" s="126" t="s">
        <v>887</v>
      </c>
      <c r="C467" s="127">
        <v>39913</v>
      </c>
      <c r="D467" s="126" t="s">
        <v>1216</v>
      </c>
      <c r="E467" s="128">
        <v>25253280</v>
      </c>
      <c r="F467" s="126" t="s">
        <v>1130</v>
      </c>
      <c r="G467" s="126" t="s">
        <v>1043</v>
      </c>
      <c r="H467" s="129" t="b">
        <v>1</v>
      </c>
      <c r="I467" s="129">
        <v>1</v>
      </c>
      <c r="J467" s="130">
        <v>0</v>
      </c>
      <c r="K467" s="129">
        <v>0</v>
      </c>
      <c r="L467" t="str">
        <f>VLOOKUP(A467,Sheet3!$A$1:$A$1020,1,0)</f>
        <v>EQ0754-1</v>
      </c>
      <c r="M467" t="str">
        <f>VLOOKUP(B467,Table3[[#All],[AssetCode]:[New Code]],3,0)</f>
        <v>03</v>
      </c>
    </row>
    <row r="468" spans="1:13" ht="16.8" customHeight="1">
      <c r="A468" s="126" t="s">
        <v>2311</v>
      </c>
      <c r="B468" s="126" t="s">
        <v>887</v>
      </c>
      <c r="C468" s="127">
        <v>39916</v>
      </c>
      <c r="D468" s="126" t="s">
        <v>2312</v>
      </c>
      <c r="E468" s="128">
        <v>2620000</v>
      </c>
      <c r="F468" s="126" t="s">
        <v>1229</v>
      </c>
      <c r="G468" s="126" t="s">
        <v>1043</v>
      </c>
      <c r="H468" s="129" t="b">
        <v>1</v>
      </c>
      <c r="I468" s="129">
        <v>1</v>
      </c>
      <c r="J468" s="130">
        <v>0</v>
      </c>
      <c r="K468" s="129">
        <v>0</v>
      </c>
      <c r="L468" t="str">
        <f>VLOOKUP(A468,Sheet3!$A$1:$A$1020,1,0)</f>
        <v>EQ0755-1</v>
      </c>
      <c r="M468" t="str">
        <f>VLOOKUP(B468,Table3[[#All],[AssetCode]:[New Code]],3,0)</f>
        <v>03</v>
      </c>
    </row>
    <row r="469" spans="1:13" ht="16.8" customHeight="1">
      <c r="A469" s="126" t="s">
        <v>1907</v>
      </c>
      <c r="B469" s="126" t="s">
        <v>680</v>
      </c>
      <c r="C469" s="127">
        <v>39916</v>
      </c>
      <c r="D469" s="126" t="s">
        <v>1908</v>
      </c>
      <c r="E469" s="128">
        <v>5618000</v>
      </c>
      <c r="F469" s="126" t="s">
        <v>1229</v>
      </c>
      <c r="G469" s="126" t="s">
        <v>1043</v>
      </c>
      <c r="H469" s="129" t="b">
        <v>1</v>
      </c>
      <c r="I469" s="129">
        <v>1</v>
      </c>
      <c r="J469" s="130">
        <v>0</v>
      </c>
      <c r="K469" s="129">
        <v>0</v>
      </c>
      <c r="L469" t="str">
        <f>VLOOKUP(A469,Sheet3!$A$1:$A$1020,1,0)</f>
        <v>EQ0756-1</v>
      </c>
      <c r="M469" t="str">
        <f>VLOOKUP(B469,Table3[[#All],[AssetCode]:[New Code]],3,0)</f>
        <v>01</v>
      </c>
    </row>
    <row r="470" spans="1:13" ht="16.8" customHeight="1">
      <c r="A470" s="126" t="s">
        <v>2516</v>
      </c>
      <c r="B470" s="126" t="s">
        <v>942</v>
      </c>
      <c r="C470" s="127">
        <v>39919</v>
      </c>
      <c r="D470" s="126" t="s">
        <v>2517</v>
      </c>
      <c r="E470" s="128">
        <v>1727273</v>
      </c>
      <c r="F470" s="126" t="s">
        <v>2518</v>
      </c>
      <c r="G470" s="126" t="s">
        <v>1043</v>
      </c>
      <c r="H470" s="129" t="b">
        <v>1</v>
      </c>
      <c r="I470" s="129">
        <v>7</v>
      </c>
      <c r="J470" s="130">
        <v>0</v>
      </c>
      <c r="K470" s="129">
        <v>0</v>
      </c>
      <c r="L470" t="str">
        <f>VLOOKUP(A470,Sheet3!$A$1:$A$1020,1,0)</f>
        <v>EQ0757-1</v>
      </c>
      <c r="M470">
        <f>VLOOKUP(B470,Table3[[#All],[AssetCode]:[New Code]],3,0)</f>
        <v>1301</v>
      </c>
    </row>
    <row r="471" spans="1:13" ht="16.8" customHeight="1">
      <c r="A471" s="126" t="s">
        <v>2345</v>
      </c>
      <c r="B471" s="126" t="s">
        <v>759</v>
      </c>
      <c r="C471" s="127">
        <v>39920</v>
      </c>
      <c r="D471" s="126" t="s">
        <v>2344</v>
      </c>
      <c r="E471" s="128">
        <v>2545455</v>
      </c>
      <c r="F471" s="126" t="s">
        <v>2346</v>
      </c>
      <c r="G471" s="126" t="s">
        <v>1043</v>
      </c>
      <c r="H471" s="129" t="b">
        <v>1</v>
      </c>
      <c r="I471" s="129">
        <v>1</v>
      </c>
      <c r="J471" s="130">
        <v>0</v>
      </c>
      <c r="K471" s="129">
        <v>0</v>
      </c>
      <c r="L471" t="str">
        <f>VLOOKUP(A471,Sheet3!$A$1:$A$1020,1,0)</f>
        <v>EQ0758-1</v>
      </c>
      <c r="M471" t="str">
        <f>VLOOKUP(B471,Table3[[#All],[AssetCode]:[New Code]],3,0)</f>
        <v>0509</v>
      </c>
    </row>
    <row r="472" spans="1:13" ht="16.8" customHeight="1">
      <c r="A472" s="126" t="s">
        <v>2883</v>
      </c>
      <c r="B472" s="126" t="s">
        <v>682</v>
      </c>
      <c r="C472" s="127">
        <v>39927</v>
      </c>
      <c r="D472" s="126" t="s">
        <v>1896</v>
      </c>
      <c r="E472" s="128">
        <v>757000</v>
      </c>
      <c r="F472" s="126" t="s">
        <v>1229</v>
      </c>
      <c r="G472" s="126" t="s">
        <v>1043</v>
      </c>
      <c r="H472" s="129" t="b">
        <v>1</v>
      </c>
      <c r="I472" s="129">
        <v>2</v>
      </c>
      <c r="J472" s="130">
        <v>0</v>
      </c>
      <c r="K472" s="129">
        <v>0</v>
      </c>
      <c r="L472" t="str">
        <f>VLOOKUP(A472,Sheet3!$A$1:$A$1020,1,0)</f>
        <v>EQ0759-1</v>
      </c>
      <c r="M472" t="str">
        <f>VLOOKUP(B472,Table3[[#All],[AssetCode]:[New Code]],3,0)</f>
        <v>0104</v>
      </c>
    </row>
    <row r="473" spans="1:13" ht="16.8" customHeight="1">
      <c r="A473" s="126" t="s">
        <v>1131</v>
      </c>
      <c r="B473" s="126" t="s">
        <v>696</v>
      </c>
      <c r="C473" s="127">
        <v>39938</v>
      </c>
      <c r="D473" s="126" t="s">
        <v>1132</v>
      </c>
      <c r="E473" s="128">
        <v>45351750</v>
      </c>
      <c r="F473" s="126" t="s">
        <v>1133</v>
      </c>
      <c r="G473" s="126" t="s">
        <v>1043</v>
      </c>
      <c r="H473" s="129" t="b">
        <v>1</v>
      </c>
      <c r="I473" s="129">
        <v>1</v>
      </c>
      <c r="J473" s="130">
        <v>0</v>
      </c>
      <c r="K473" s="129">
        <v>0</v>
      </c>
      <c r="L473" t="str">
        <f>VLOOKUP(A473,Sheet3!$A$1:$A$1020,1,0)</f>
        <v>EQ0761-1</v>
      </c>
      <c r="M473" t="str">
        <f>VLOOKUP(B473,Table3[[#All],[AssetCode]:[New Code]],3,0)</f>
        <v>0603</v>
      </c>
    </row>
    <row r="474" spans="1:13" ht="16.8" customHeight="1">
      <c r="A474" s="126" t="s">
        <v>2620</v>
      </c>
      <c r="B474" s="126" t="s">
        <v>684</v>
      </c>
      <c r="C474" s="127">
        <v>39938</v>
      </c>
      <c r="D474" s="126" t="s">
        <v>2621</v>
      </c>
      <c r="E474" s="128">
        <v>1440585</v>
      </c>
      <c r="F474" s="126" t="s">
        <v>1133</v>
      </c>
      <c r="G474" s="126" t="s">
        <v>1043</v>
      </c>
      <c r="H474" s="129" t="b">
        <v>1</v>
      </c>
      <c r="I474" s="129">
        <v>1</v>
      </c>
      <c r="J474" s="130">
        <v>0</v>
      </c>
      <c r="K474" s="129">
        <v>0</v>
      </c>
      <c r="L474" t="str">
        <f>VLOOKUP(A474,Sheet3!$A$1:$A$1020,1,0)</f>
        <v>EQ0762-1</v>
      </c>
      <c r="M474">
        <f>VLOOKUP(B474,Table3[[#All],[AssetCode]:[New Code]],3,0)</f>
        <v>18</v>
      </c>
    </row>
    <row r="475" spans="1:13" ht="16.8" customHeight="1">
      <c r="A475" s="126" t="s">
        <v>1128</v>
      </c>
      <c r="B475" s="126" t="s">
        <v>887</v>
      </c>
      <c r="C475" s="127">
        <v>39945</v>
      </c>
      <c r="D475" s="126" t="s">
        <v>1129</v>
      </c>
      <c r="E475" s="128">
        <v>46055225</v>
      </c>
      <c r="F475" s="126" t="s">
        <v>1130</v>
      </c>
      <c r="G475" s="126" t="s">
        <v>1043</v>
      </c>
      <c r="H475" s="129" t="b">
        <v>1</v>
      </c>
      <c r="I475" s="129">
        <v>1</v>
      </c>
      <c r="J475" s="130">
        <v>0</v>
      </c>
      <c r="K475" s="129">
        <v>0</v>
      </c>
      <c r="L475" t="str">
        <f>VLOOKUP(A475,Sheet3!$A$1:$A$1020,1,0)</f>
        <v>EQ0763-1</v>
      </c>
      <c r="M475" t="str">
        <f>VLOOKUP(B475,Table3[[#All],[AssetCode]:[New Code]],3,0)</f>
        <v>03</v>
      </c>
    </row>
    <row r="476" spans="1:13" ht="16.8" customHeight="1">
      <c r="A476" s="126" t="s">
        <v>3431</v>
      </c>
      <c r="B476" s="126" t="s">
        <v>897</v>
      </c>
      <c r="C476" s="127">
        <v>39945</v>
      </c>
      <c r="D476" s="126" t="s">
        <v>3432</v>
      </c>
      <c r="E476" s="128">
        <v>719896</v>
      </c>
      <c r="F476" s="126" t="s">
        <v>1229</v>
      </c>
      <c r="G476" s="126" t="s">
        <v>1043</v>
      </c>
      <c r="H476" s="129" t="b">
        <v>1</v>
      </c>
      <c r="I476" s="129">
        <v>1</v>
      </c>
      <c r="J476" s="130">
        <v>0</v>
      </c>
      <c r="K476" s="129">
        <v>0</v>
      </c>
      <c r="L476" t="e">
        <f>VLOOKUP(A476,Sheet3!$A$1:$A$1020,1,0)</f>
        <v>#N/A</v>
      </c>
      <c r="M476" t="str">
        <f>VLOOKUP(B476,Table3[[#All],[AssetCode]:[New Code]],3,0)</f>
        <v>x</v>
      </c>
    </row>
    <row r="477" spans="1:13" ht="16.8" customHeight="1">
      <c r="A477" s="126" t="s">
        <v>2385</v>
      </c>
      <c r="B477" s="126" t="s">
        <v>762</v>
      </c>
      <c r="C477" s="127">
        <v>39955</v>
      </c>
      <c r="D477" s="126" t="s">
        <v>2386</v>
      </c>
      <c r="E477" s="128">
        <v>2453636</v>
      </c>
      <c r="F477" s="126" t="s">
        <v>2387</v>
      </c>
      <c r="G477" s="126" t="s">
        <v>1043</v>
      </c>
      <c r="H477" s="129" t="b">
        <v>1</v>
      </c>
      <c r="I477" s="129">
        <v>1</v>
      </c>
      <c r="J477" s="130">
        <v>0</v>
      </c>
      <c r="K477" s="129">
        <v>0</v>
      </c>
      <c r="L477" t="str">
        <f>VLOOKUP(A477,Sheet3!$A$1:$A$1020,1,0)</f>
        <v>EQ0765-1</v>
      </c>
      <c r="M477">
        <f>VLOOKUP(B477,Table3[[#All],[AssetCode]:[New Code]],3,0)</f>
        <v>1102</v>
      </c>
    </row>
    <row r="478" spans="1:13" ht="16.8" customHeight="1">
      <c r="A478" s="126" t="s">
        <v>1637</v>
      </c>
      <c r="B478" s="126" t="s">
        <v>925</v>
      </c>
      <c r="C478" s="127">
        <v>39953</v>
      </c>
      <c r="D478" s="126" t="s">
        <v>1638</v>
      </c>
      <c r="E478" s="128">
        <v>11799328</v>
      </c>
      <c r="F478" s="126" t="s">
        <v>1229</v>
      </c>
      <c r="G478" s="126" t="s">
        <v>1043</v>
      </c>
      <c r="H478" s="129" t="b">
        <v>1</v>
      </c>
      <c r="I478" s="129">
        <v>1</v>
      </c>
      <c r="J478" s="130">
        <v>0</v>
      </c>
      <c r="K478" s="129">
        <v>0</v>
      </c>
      <c r="L478" t="str">
        <f>VLOOKUP(A478,Sheet3!$A$1:$A$1020,1,0)</f>
        <v>EQ0766-1</v>
      </c>
      <c r="M478" t="str">
        <f>VLOOKUP(B478,Table3[[#All],[AssetCode]:[New Code]],3,0)</f>
        <v>0101</v>
      </c>
    </row>
    <row r="479" spans="1:13" ht="16.8" customHeight="1">
      <c r="A479" s="126" t="s">
        <v>2148</v>
      </c>
      <c r="B479" s="126" t="s">
        <v>887</v>
      </c>
      <c r="C479" s="127">
        <v>39953</v>
      </c>
      <c r="D479" s="126" t="s">
        <v>2149</v>
      </c>
      <c r="E479" s="128">
        <v>3279903</v>
      </c>
      <c r="F479" s="126" t="s">
        <v>1229</v>
      </c>
      <c r="G479" s="126" t="s">
        <v>1043</v>
      </c>
      <c r="H479" s="129" t="b">
        <v>1</v>
      </c>
      <c r="I479" s="129">
        <v>1</v>
      </c>
      <c r="J479" s="130">
        <v>0</v>
      </c>
      <c r="K479" s="129">
        <v>0</v>
      </c>
      <c r="L479" t="str">
        <f>VLOOKUP(A479,Sheet3!$A$1:$A$1020,1,0)</f>
        <v>EQ0767-1</v>
      </c>
      <c r="M479" t="str">
        <f>VLOOKUP(B479,Table3[[#All],[AssetCode]:[New Code]],3,0)</f>
        <v>03</v>
      </c>
    </row>
    <row r="480" spans="1:13" ht="16.8" customHeight="1">
      <c r="A480" s="126" t="s">
        <v>2198</v>
      </c>
      <c r="B480" s="126" t="s">
        <v>759</v>
      </c>
      <c r="C480" s="127">
        <v>39958</v>
      </c>
      <c r="D480" s="126" t="s">
        <v>2199</v>
      </c>
      <c r="E480" s="128">
        <v>3072727</v>
      </c>
      <c r="F480" s="126" t="s">
        <v>2036</v>
      </c>
      <c r="G480" s="126" t="s">
        <v>1043</v>
      </c>
      <c r="H480" s="129" t="b">
        <v>1</v>
      </c>
      <c r="I480" s="129">
        <v>1</v>
      </c>
      <c r="J480" s="130">
        <v>0</v>
      </c>
      <c r="K480" s="129">
        <v>0</v>
      </c>
      <c r="L480" t="str">
        <f>VLOOKUP(A480,Sheet3!$A$1:$A$1020,1,0)</f>
        <v>EQ0768-1</v>
      </c>
      <c r="M480" t="str">
        <f>VLOOKUP(B480,Table3[[#All],[AssetCode]:[New Code]],3,0)</f>
        <v>0509</v>
      </c>
    </row>
    <row r="481" spans="1:13" ht="16.8" customHeight="1">
      <c r="A481" s="126" t="s">
        <v>2884</v>
      </c>
      <c r="B481" s="126" t="s">
        <v>682</v>
      </c>
      <c r="C481" s="127">
        <v>39967</v>
      </c>
      <c r="D481" s="126" t="s">
        <v>2759</v>
      </c>
      <c r="E481" s="128">
        <v>757000</v>
      </c>
      <c r="F481" s="126" t="s">
        <v>1229</v>
      </c>
      <c r="G481" s="126" t="s">
        <v>1043</v>
      </c>
      <c r="H481" s="129" t="b">
        <v>1</v>
      </c>
      <c r="I481" s="129">
        <v>1</v>
      </c>
      <c r="J481" s="130">
        <v>0</v>
      </c>
      <c r="K481" s="129">
        <v>0</v>
      </c>
      <c r="L481" t="str">
        <f>VLOOKUP(A481,Sheet3!$A$1:$A$1020,1,0)</f>
        <v>EQ0769-1</v>
      </c>
      <c r="M481" t="str">
        <f>VLOOKUP(B481,Table3[[#All],[AssetCode]:[New Code]],3,0)</f>
        <v>0104</v>
      </c>
    </row>
    <row r="482" spans="1:13" ht="16.8" customHeight="1">
      <c r="A482" s="126" t="s">
        <v>2422</v>
      </c>
      <c r="B482" s="126" t="s">
        <v>691</v>
      </c>
      <c r="C482" s="127">
        <v>39967</v>
      </c>
      <c r="D482" s="126" t="s">
        <v>2423</v>
      </c>
      <c r="E482" s="128">
        <v>2300000</v>
      </c>
      <c r="F482" s="126" t="s">
        <v>1229</v>
      </c>
      <c r="G482" s="126" t="s">
        <v>1043</v>
      </c>
      <c r="H482" s="129" t="b">
        <v>1</v>
      </c>
      <c r="I482" s="129">
        <v>1</v>
      </c>
      <c r="J482" s="130">
        <v>0</v>
      </c>
      <c r="K482" s="129">
        <v>0</v>
      </c>
      <c r="L482" t="str">
        <f>VLOOKUP(A482,Sheet3!$A$1:$A$1020,1,0)</f>
        <v>EQ0770-1</v>
      </c>
      <c r="M482" t="str">
        <f>VLOOKUP(B482,Table3[[#All],[AssetCode]:[New Code]],3,0)</f>
        <v>0105</v>
      </c>
    </row>
    <row r="483" spans="1:13" ht="16.8" customHeight="1">
      <c r="A483" s="126" t="s">
        <v>1587</v>
      </c>
      <c r="B483" s="126" t="s">
        <v>925</v>
      </c>
      <c r="C483" s="127">
        <v>39970</v>
      </c>
      <c r="D483" s="126" t="s">
        <v>1588</v>
      </c>
      <c r="E483" s="128">
        <v>12160000</v>
      </c>
      <c r="F483" s="126" t="s">
        <v>1229</v>
      </c>
      <c r="G483" s="126" t="s">
        <v>1043</v>
      </c>
      <c r="H483" s="129" t="b">
        <v>1</v>
      </c>
      <c r="I483" s="129">
        <v>1</v>
      </c>
      <c r="J483" s="130">
        <v>0</v>
      </c>
      <c r="K483" s="129">
        <v>0</v>
      </c>
      <c r="L483" t="str">
        <f>VLOOKUP(A483,Sheet3!$A$1:$A$1020,1,0)</f>
        <v>EQ0772-1</v>
      </c>
      <c r="M483" t="str">
        <f>VLOOKUP(B483,Table3[[#All],[AssetCode]:[New Code]],3,0)</f>
        <v>0101</v>
      </c>
    </row>
    <row r="484" spans="1:13" ht="16.8" customHeight="1">
      <c r="A484" s="126" t="s">
        <v>1589</v>
      </c>
      <c r="B484" s="126" t="s">
        <v>925</v>
      </c>
      <c r="C484" s="127">
        <v>39970</v>
      </c>
      <c r="D484" s="126" t="s">
        <v>1588</v>
      </c>
      <c r="E484" s="128">
        <v>12160000</v>
      </c>
      <c r="F484" s="126" t="s">
        <v>1229</v>
      </c>
      <c r="G484" s="126" t="s">
        <v>1043</v>
      </c>
      <c r="H484" s="129" t="b">
        <v>1</v>
      </c>
      <c r="I484" s="129">
        <v>1</v>
      </c>
      <c r="J484" s="130">
        <v>0</v>
      </c>
      <c r="K484" s="129">
        <v>0</v>
      </c>
      <c r="L484" t="str">
        <f>VLOOKUP(A484,Sheet3!$A$1:$A$1020,1,0)</f>
        <v>EQ0772-2</v>
      </c>
      <c r="M484" t="str">
        <f>VLOOKUP(B484,Table3[[#All],[AssetCode]:[New Code]],3,0)</f>
        <v>0101</v>
      </c>
    </row>
    <row r="485" spans="1:13" ht="16.8" customHeight="1">
      <c r="A485" s="126" t="s">
        <v>1590</v>
      </c>
      <c r="B485" s="126" t="s">
        <v>925</v>
      </c>
      <c r="C485" s="127">
        <v>39970</v>
      </c>
      <c r="D485" s="126" t="s">
        <v>1588</v>
      </c>
      <c r="E485" s="128">
        <v>12160000</v>
      </c>
      <c r="F485" s="126" t="s">
        <v>1229</v>
      </c>
      <c r="G485" s="126" t="s">
        <v>1043</v>
      </c>
      <c r="H485" s="129" t="b">
        <v>1</v>
      </c>
      <c r="I485" s="129">
        <v>1</v>
      </c>
      <c r="J485" s="130">
        <v>0</v>
      </c>
      <c r="K485" s="129">
        <v>0</v>
      </c>
      <c r="L485" t="str">
        <f>VLOOKUP(A485,Sheet3!$A$1:$A$1020,1,0)</f>
        <v>EQ0772-3</v>
      </c>
      <c r="M485" t="str">
        <f>VLOOKUP(B485,Table3[[#All],[AssetCode]:[New Code]],3,0)</f>
        <v>0101</v>
      </c>
    </row>
    <row r="486" spans="1:13" ht="16.8" customHeight="1">
      <c r="A486" s="126" t="s">
        <v>2313</v>
      </c>
      <c r="B486" s="126" t="s">
        <v>887</v>
      </c>
      <c r="C486" s="127">
        <v>39970</v>
      </c>
      <c r="D486" s="126" t="s">
        <v>2309</v>
      </c>
      <c r="E486" s="128">
        <v>2620000</v>
      </c>
      <c r="F486" s="126" t="s">
        <v>1229</v>
      </c>
      <c r="G486" s="126" t="s">
        <v>1043</v>
      </c>
      <c r="H486" s="129" t="b">
        <v>1</v>
      </c>
      <c r="I486" s="129">
        <v>1</v>
      </c>
      <c r="J486" s="130">
        <v>0</v>
      </c>
      <c r="K486" s="129">
        <v>0</v>
      </c>
      <c r="L486" t="str">
        <f>VLOOKUP(A486,Sheet3!$A$1:$A$1020,1,0)</f>
        <v>EQ0773-1</v>
      </c>
      <c r="M486" t="str">
        <f>VLOOKUP(B486,Table3[[#All],[AssetCode]:[New Code]],3,0)</f>
        <v>03</v>
      </c>
    </row>
    <row r="487" spans="1:13" ht="16.8" customHeight="1">
      <c r="A487" s="126" t="s">
        <v>2314</v>
      </c>
      <c r="B487" s="126" t="s">
        <v>887</v>
      </c>
      <c r="C487" s="127">
        <v>39970</v>
      </c>
      <c r="D487" s="126" t="s">
        <v>2309</v>
      </c>
      <c r="E487" s="128">
        <v>2620000</v>
      </c>
      <c r="F487" s="126" t="s">
        <v>1229</v>
      </c>
      <c r="G487" s="126" t="s">
        <v>1043</v>
      </c>
      <c r="H487" s="129" t="b">
        <v>1</v>
      </c>
      <c r="I487" s="129">
        <v>1</v>
      </c>
      <c r="J487" s="130">
        <v>0</v>
      </c>
      <c r="K487" s="129">
        <v>0</v>
      </c>
      <c r="L487" t="str">
        <f>VLOOKUP(A487,Sheet3!$A$1:$A$1020,1,0)</f>
        <v>EQ0773-2</v>
      </c>
      <c r="M487" t="str">
        <f>VLOOKUP(B487,Table3[[#All],[AssetCode]:[New Code]],3,0)</f>
        <v>03</v>
      </c>
    </row>
    <row r="488" spans="1:13" ht="16.8" customHeight="1">
      <c r="A488" s="126" t="s">
        <v>2315</v>
      </c>
      <c r="B488" s="126" t="s">
        <v>887</v>
      </c>
      <c r="C488" s="127">
        <v>39970</v>
      </c>
      <c r="D488" s="126" t="s">
        <v>2309</v>
      </c>
      <c r="E488" s="128">
        <v>2620000</v>
      </c>
      <c r="F488" s="126" t="s">
        <v>1229</v>
      </c>
      <c r="G488" s="126" t="s">
        <v>1043</v>
      </c>
      <c r="H488" s="129" t="b">
        <v>1</v>
      </c>
      <c r="I488" s="129">
        <v>1</v>
      </c>
      <c r="J488" s="130">
        <v>0</v>
      </c>
      <c r="K488" s="129">
        <v>0</v>
      </c>
      <c r="L488" t="str">
        <f>VLOOKUP(A488,Sheet3!$A$1:$A$1020,1,0)</f>
        <v>EQ0773-3</v>
      </c>
      <c r="M488" t="str">
        <f>VLOOKUP(B488,Table3[[#All],[AssetCode]:[New Code]],3,0)</f>
        <v>03</v>
      </c>
    </row>
    <row r="489" spans="1:13" ht="16.8" customHeight="1">
      <c r="A489" s="126" t="s">
        <v>1232</v>
      </c>
      <c r="B489" s="126" t="s">
        <v>887</v>
      </c>
      <c r="C489" s="127">
        <v>39973</v>
      </c>
      <c r="D489" s="126" t="s">
        <v>1233</v>
      </c>
      <c r="E489" s="128">
        <v>23940000</v>
      </c>
      <c r="F489" s="126" t="s">
        <v>1130</v>
      </c>
      <c r="G489" s="126" t="s">
        <v>1043</v>
      </c>
      <c r="H489" s="129" t="b">
        <v>1</v>
      </c>
      <c r="I489" s="129">
        <v>1</v>
      </c>
      <c r="J489" s="130">
        <v>0</v>
      </c>
      <c r="K489" s="129">
        <v>0</v>
      </c>
      <c r="L489" t="str">
        <f>VLOOKUP(A489,Sheet3!$A$1:$A$1020,1,0)</f>
        <v>EQ0776-1</v>
      </c>
      <c r="M489" t="str">
        <f>VLOOKUP(B489,Table3[[#All],[AssetCode]:[New Code]],3,0)</f>
        <v>03</v>
      </c>
    </row>
    <row r="490" spans="1:13" ht="16.8" customHeight="1">
      <c r="A490" s="126" t="s">
        <v>1234</v>
      </c>
      <c r="B490" s="126" t="s">
        <v>887</v>
      </c>
      <c r="C490" s="127">
        <v>39973</v>
      </c>
      <c r="D490" s="126" t="s">
        <v>1233</v>
      </c>
      <c r="E490" s="128">
        <v>23940000</v>
      </c>
      <c r="F490" s="126" t="s">
        <v>1130</v>
      </c>
      <c r="G490" s="126" t="s">
        <v>1043</v>
      </c>
      <c r="H490" s="129" t="b">
        <v>1</v>
      </c>
      <c r="I490" s="129">
        <v>1</v>
      </c>
      <c r="J490" s="130">
        <v>0</v>
      </c>
      <c r="K490" s="129">
        <v>0</v>
      </c>
      <c r="L490" t="str">
        <f>VLOOKUP(A490,Sheet3!$A$1:$A$1020,1,0)</f>
        <v>EQ0776-2</v>
      </c>
      <c r="M490" t="str">
        <f>VLOOKUP(B490,Table3[[#All],[AssetCode]:[New Code]],3,0)</f>
        <v>03</v>
      </c>
    </row>
    <row r="491" spans="1:13" ht="16.8" customHeight="1">
      <c r="A491" s="126" t="s">
        <v>1235</v>
      </c>
      <c r="B491" s="126" t="s">
        <v>887</v>
      </c>
      <c r="C491" s="127">
        <v>39973</v>
      </c>
      <c r="D491" s="126" t="s">
        <v>1233</v>
      </c>
      <c r="E491" s="128">
        <v>23940000</v>
      </c>
      <c r="F491" s="126" t="s">
        <v>1130</v>
      </c>
      <c r="G491" s="126" t="s">
        <v>1043</v>
      </c>
      <c r="H491" s="129" t="b">
        <v>1</v>
      </c>
      <c r="I491" s="129">
        <v>1</v>
      </c>
      <c r="J491" s="130">
        <v>0</v>
      </c>
      <c r="K491" s="129">
        <v>0</v>
      </c>
      <c r="L491" t="str">
        <f>VLOOKUP(A491,Sheet3!$A$1:$A$1020,1,0)</f>
        <v>EQ0776-3</v>
      </c>
      <c r="M491" t="str">
        <f>VLOOKUP(B491,Table3[[#All],[AssetCode]:[New Code]],3,0)</f>
        <v>03</v>
      </c>
    </row>
    <row r="492" spans="1:13" ht="16.8" customHeight="1">
      <c r="A492" s="126" t="s">
        <v>2457</v>
      </c>
      <c r="B492" s="126" t="s">
        <v>719</v>
      </c>
      <c r="C492" s="127">
        <v>39975</v>
      </c>
      <c r="D492" s="126" t="s">
        <v>2458</v>
      </c>
      <c r="E492" s="128">
        <v>2200000</v>
      </c>
      <c r="F492" s="126" t="s">
        <v>2459</v>
      </c>
      <c r="G492" s="126" t="s">
        <v>1043</v>
      </c>
      <c r="H492" s="129" t="b">
        <v>1</v>
      </c>
      <c r="I492" s="129">
        <v>1</v>
      </c>
      <c r="J492" s="130">
        <v>0</v>
      </c>
      <c r="K492" s="129">
        <v>0</v>
      </c>
      <c r="L492" t="str">
        <f>VLOOKUP(A492,Sheet3!$A$1:$A$1020,1,0)</f>
        <v>EQ0786-1</v>
      </c>
      <c r="M492" t="str">
        <f>VLOOKUP(B492,Table3[[#All],[AssetCode]:[New Code]],3,0)</f>
        <v>0411</v>
      </c>
    </row>
    <row r="493" spans="1:13" ht="16.8" customHeight="1">
      <c r="A493" s="126" t="s">
        <v>2561</v>
      </c>
      <c r="B493" s="126" t="s">
        <v>706</v>
      </c>
      <c r="C493" s="127">
        <v>39981</v>
      </c>
      <c r="D493" s="126" t="s">
        <v>2562</v>
      </c>
      <c r="E493" s="128">
        <v>1606000</v>
      </c>
      <c r="F493" s="126" t="s">
        <v>1229</v>
      </c>
      <c r="G493" s="126" t="s">
        <v>1043</v>
      </c>
      <c r="H493" s="129" t="b">
        <v>1</v>
      </c>
      <c r="I493" s="129">
        <v>1</v>
      </c>
      <c r="J493" s="130">
        <v>0</v>
      </c>
      <c r="K493" s="129">
        <v>0</v>
      </c>
      <c r="L493" t="e">
        <f>VLOOKUP(A493,Sheet3!$A$1:$A$1020,1,0)</f>
        <v>#N/A</v>
      </c>
      <c r="M493" t="str">
        <f>VLOOKUP(B493,Table3[[#All],[AssetCode]:[New Code]],3,0)</f>
        <v>x</v>
      </c>
    </row>
    <row r="494" spans="1:13" ht="16.8" customHeight="1">
      <c r="A494" s="126" t="s">
        <v>2563</v>
      </c>
      <c r="B494" s="126" t="s">
        <v>706</v>
      </c>
      <c r="C494" s="127">
        <v>39981</v>
      </c>
      <c r="D494" s="126" t="s">
        <v>2564</v>
      </c>
      <c r="E494" s="128">
        <v>1606000</v>
      </c>
      <c r="F494" s="126" t="s">
        <v>1229</v>
      </c>
      <c r="G494" s="126" t="s">
        <v>1043</v>
      </c>
      <c r="H494" s="129" t="b">
        <v>1</v>
      </c>
      <c r="I494" s="129">
        <v>1</v>
      </c>
      <c r="J494" s="130">
        <v>0</v>
      </c>
      <c r="K494" s="129">
        <v>0</v>
      </c>
      <c r="L494" t="e">
        <f>VLOOKUP(A494,Sheet3!$A$1:$A$1020,1,0)</f>
        <v>#N/A</v>
      </c>
      <c r="M494" t="str">
        <f>VLOOKUP(B494,Table3[[#All],[AssetCode]:[New Code]],3,0)</f>
        <v>x</v>
      </c>
    </row>
    <row r="495" spans="1:13" ht="16.8" customHeight="1">
      <c r="A495" s="126" t="s">
        <v>1583</v>
      </c>
      <c r="B495" s="126" t="s">
        <v>925</v>
      </c>
      <c r="C495" s="127">
        <v>39987</v>
      </c>
      <c r="D495" s="126" t="s">
        <v>1584</v>
      </c>
      <c r="E495" s="128">
        <v>12171583</v>
      </c>
      <c r="F495" s="126" t="s">
        <v>1585</v>
      </c>
      <c r="G495" s="126" t="s">
        <v>1043</v>
      </c>
      <c r="H495" s="129" t="b">
        <v>1</v>
      </c>
      <c r="I495" s="129">
        <v>1</v>
      </c>
      <c r="J495" s="130">
        <v>0</v>
      </c>
      <c r="K495" s="129">
        <v>0</v>
      </c>
      <c r="L495" t="str">
        <f>VLOOKUP(A495,Sheet3!$A$1:$A$1020,1,0)</f>
        <v>EQ0791-1</v>
      </c>
      <c r="M495" t="str">
        <f>VLOOKUP(B495,Table3[[#All],[AssetCode]:[New Code]],3,0)</f>
        <v>0101</v>
      </c>
    </row>
    <row r="496" spans="1:13" ht="16.8" customHeight="1">
      <c r="A496" s="126" t="s">
        <v>1586</v>
      </c>
      <c r="B496" s="126" t="s">
        <v>925</v>
      </c>
      <c r="C496" s="127">
        <v>39987</v>
      </c>
      <c r="D496" s="126" t="s">
        <v>1584</v>
      </c>
      <c r="E496" s="128">
        <v>12171583</v>
      </c>
      <c r="F496" s="126" t="s">
        <v>1585</v>
      </c>
      <c r="G496" s="126" t="s">
        <v>1043</v>
      </c>
      <c r="H496" s="129" t="b">
        <v>1</v>
      </c>
      <c r="I496" s="129">
        <v>1</v>
      </c>
      <c r="J496" s="130">
        <v>0</v>
      </c>
      <c r="K496" s="129">
        <v>0</v>
      </c>
      <c r="L496" t="str">
        <f>VLOOKUP(A496,Sheet3!$A$1:$A$1020,1,0)</f>
        <v>EQ0791-2</v>
      </c>
      <c r="M496" t="str">
        <f>VLOOKUP(B496,Table3[[#All],[AssetCode]:[New Code]],3,0)</f>
        <v>0101</v>
      </c>
    </row>
    <row r="497" spans="1:13" ht="16.8" customHeight="1">
      <c r="A497" s="126" t="s">
        <v>2308</v>
      </c>
      <c r="B497" s="126" t="s">
        <v>887</v>
      </c>
      <c r="C497" s="127">
        <v>39987</v>
      </c>
      <c r="D497" s="126" t="s">
        <v>2309</v>
      </c>
      <c r="E497" s="128">
        <v>2622591</v>
      </c>
      <c r="F497" s="126" t="s">
        <v>1229</v>
      </c>
      <c r="G497" s="126" t="s">
        <v>1043</v>
      </c>
      <c r="H497" s="129" t="b">
        <v>1</v>
      </c>
      <c r="I497" s="129">
        <v>1</v>
      </c>
      <c r="J497" s="130">
        <v>0</v>
      </c>
      <c r="K497" s="129">
        <v>0</v>
      </c>
      <c r="L497" t="str">
        <f>VLOOKUP(A497,Sheet3!$A$1:$A$1020,1,0)</f>
        <v>EQ0792-1</v>
      </c>
      <c r="M497" t="str">
        <f>VLOOKUP(B497,Table3[[#All],[AssetCode]:[New Code]],3,0)</f>
        <v>03</v>
      </c>
    </row>
    <row r="498" spans="1:13" ht="16.8" customHeight="1">
      <c r="A498" s="126" t="s">
        <v>2310</v>
      </c>
      <c r="B498" s="126" t="s">
        <v>887</v>
      </c>
      <c r="C498" s="127">
        <v>39987</v>
      </c>
      <c r="D498" s="126" t="s">
        <v>2309</v>
      </c>
      <c r="E498" s="128">
        <v>2622591</v>
      </c>
      <c r="F498" s="126" t="s">
        <v>1229</v>
      </c>
      <c r="G498" s="126" t="s">
        <v>1043</v>
      </c>
      <c r="H498" s="129" t="b">
        <v>1</v>
      </c>
      <c r="I498" s="129">
        <v>1</v>
      </c>
      <c r="J498" s="130">
        <v>0</v>
      </c>
      <c r="K498" s="129">
        <v>0</v>
      </c>
      <c r="L498" t="str">
        <f>VLOOKUP(A498,Sheet3!$A$1:$A$1020,1,0)</f>
        <v>EQ0792-2</v>
      </c>
      <c r="M498" t="str">
        <f>VLOOKUP(B498,Table3[[#All],[AssetCode]:[New Code]],3,0)</f>
        <v>03</v>
      </c>
    </row>
    <row r="499" spans="1:13" ht="16.8" customHeight="1">
      <c r="A499" s="126" t="s">
        <v>1236</v>
      </c>
      <c r="B499" s="126" t="s">
        <v>887</v>
      </c>
      <c r="C499" s="127">
        <v>39987</v>
      </c>
      <c r="D499" s="126" t="s">
        <v>1237</v>
      </c>
      <c r="E499" s="128">
        <v>23940000</v>
      </c>
      <c r="F499" s="126" t="s">
        <v>1130</v>
      </c>
      <c r="G499" s="126" t="s">
        <v>1043</v>
      </c>
      <c r="H499" s="129" t="b">
        <v>1</v>
      </c>
      <c r="I499" s="129">
        <v>1</v>
      </c>
      <c r="J499" s="130">
        <v>0</v>
      </c>
      <c r="K499" s="129">
        <v>0</v>
      </c>
      <c r="L499" t="str">
        <f>VLOOKUP(A499,Sheet3!$A$1:$A$1020,1,0)</f>
        <v>EQ0793-1</v>
      </c>
      <c r="M499" t="str">
        <f>VLOOKUP(B499,Table3[[#All],[AssetCode]:[New Code]],3,0)</f>
        <v>03</v>
      </c>
    </row>
    <row r="500" spans="1:13" ht="16.8" customHeight="1">
      <c r="A500" s="126" t="s">
        <v>1238</v>
      </c>
      <c r="B500" s="126" t="s">
        <v>887</v>
      </c>
      <c r="C500" s="127">
        <v>39987</v>
      </c>
      <c r="D500" s="126" t="s">
        <v>1237</v>
      </c>
      <c r="E500" s="128">
        <v>23940000</v>
      </c>
      <c r="F500" s="126" t="s">
        <v>1130</v>
      </c>
      <c r="G500" s="126" t="s">
        <v>1043</v>
      </c>
      <c r="H500" s="129" t="b">
        <v>1</v>
      </c>
      <c r="I500" s="129">
        <v>1</v>
      </c>
      <c r="J500" s="130">
        <v>0</v>
      </c>
      <c r="K500" s="129">
        <v>0</v>
      </c>
      <c r="L500" t="str">
        <f>VLOOKUP(A500,Sheet3!$A$1:$A$1020,1,0)</f>
        <v>EQ0793-2</v>
      </c>
      <c r="M500" t="str">
        <f>VLOOKUP(B500,Table3[[#All],[AssetCode]:[New Code]],3,0)</f>
        <v>03</v>
      </c>
    </row>
    <row r="501" spans="1:13" ht="16.8" customHeight="1">
      <c r="A501" s="126" t="s">
        <v>1554</v>
      </c>
      <c r="B501" s="126" t="s">
        <v>925</v>
      </c>
      <c r="C501" s="127">
        <v>39990</v>
      </c>
      <c r="D501" s="126" t="s">
        <v>1555</v>
      </c>
      <c r="E501" s="128">
        <v>12900000</v>
      </c>
      <c r="F501" s="126" t="s">
        <v>1556</v>
      </c>
      <c r="G501" s="126" t="s">
        <v>1043</v>
      </c>
      <c r="H501" s="129" t="b">
        <v>1</v>
      </c>
      <c r="I501" s="129">
        <v>1</v>
      </c>
      <c r="J501" s="130">
        <v>0</v>
      </c>
      <c r="K501" s="129">
        <v>0</v>
      </c>
      <c r="L501" t="str">
        <f>VLOOKUP(A501,Sheet3!$A$1:$A$1020,1,0)</f>
        <v>EQ0794-1</v>
      </c>
      <c r="M501" t="str">
        <f>VLOOKUP(B501,Table3[[#All],[AssetCode]:[New Code]],3,0)</f>
        <v>0101</v>
      </c>
    </row>
    <row r="502" spans="1:13" ht="16.8" customHeight="1">
      <c r="A502" s="126" t="s">
        <v>1239</v>
      </c>
      <c r="B502" s="126" t="s">
        <v>887</v>
      </c>
      <c r="C502" s="127">
        <v>39993</v>
      </c>
      <c r="D502" s="126" t="s">
        <v>1050</v>
      </c>
      <c r="E502" s="128">
        <v>23940000</v>
      </c>
      <c r="F502" s="126" t="s">
        <v>1130</v>
      </c>
      <c r="G502" s="126" t="s">
        <v>1043</v>
      </c>
      <c r="H502" s="129" t="b">
        <v>1</v>
      </c>
      <c r="I502" s="129">
        <v>1</v>
      </c>
      <c r="J502" s="130">
        <v>0</v>
      </c>
      <c r="K502" s="129">
        <v>0</v>
      </c>
      <c r="L502" t="str">
        <f>VLOOKUP(A502,Sheet3!$A$1:$A$1020,1,0)</f>
        <v>EQ0795-1</v>
      </c>
      <c r="M502" t="str">
        <f>VLOOKUP(B502,Table3[[#All],[AssetCode]:[New Code]],3,0)</f>
        <v>03</v>
      </c>
    </row>
    <row r="503" spans="1:13" ht="16.8" customHeight="1">
      <c r="A503" s="126" t="s">
        <v>2164</v>
      </c>
      <c r="B503" s="126" t="s">
        <v>944</v>
      </c>
      <c r="C503" s="127">
        <v>39993</v>
      </c>
      <c r="D503" s="126" t="s">
        <v>2165</v>
      </c>
      <c r="E503" s="128">
        <v>3181818</v>
      </c>
      <c r="F503" s="126" t="s">
        <v>2166</v>
      </c>
      <c r="G503" s="126" t="s">
        <v>1043</v>
      </c>
      <c r="H503" s="129" t="b">
        <v>1</v>
      </c>
      <c r="I503" s="129">
        <v>1</v>
      </c>
      <c r="J503" s="130">
        <v>0</v>
      </c>
      <c r="K503" s="129">
        <v>0</v>
      </c>
      <c r="L503" t="str">
        <f>VLOOKUP(A503,Sheet3!$A$1:$A$1020,1,0)</f>
        <v>EQ0796-1</v>
      </c>
      <c r="M503">
        <f>VLOOKUP(B503,Table3[[#All],[AssetCode]:[New Code]],3,0)</f>
        <v>1304</v>
      </c>
    </row>
    <row r="504" spans="1:13" ht="16.8" customHeight="1">
      <c r="A504" s="126" t="s">
        <v>1755</v>
      </c>
      <c r="B504" s="126" t="s">
        <v>945</v>
      </c>
      <c r="C504" s="127">
        <v>39954</v>
      </c>
      <c r="D504" s="126" t="s">
        <v>1756</v>
      </c>
      <c r="E504" s="128">
        <v>9900000</v>
      </c>
      <c r="F504" s="126" t="s">
        <v>1757</v>
      </c>
      <c r="G504" s="126" t="s">
        <v>1043</v>
      </c>
      <c r="H504" s="129" t="b">
        <v>1</v>
      </c>
      <c r="I504" s="129">
        <v>1</v>
      </c>
      <c r="J504" s="130">
        <v>0</v>
      </c>
      <c r="K504" s="129">
        <v>0</v>
      </c>
      <c r="L504" t="str">
        <f>VLOOKUP(A504,Sheet3!$A$1:$A$1020,1,0)</f>
        <v>EQ0797-1</v>
      </c>
      <c r="M504">
        <f>VLOOKUP(B504,Table3[[#All],[AssetCode]:[New Code]],3,0)</f>
        <v>1005</v>
      </c>
    </row>
    <row r="505" spans="1:13" ht="16.8" customHeight="1">
      <c r="A505" s="126" t="s">
        <v>1219</v>
      </c>
      <c r="B505" s="126" t="s">
        <v>683</v>
      </c>
      <c r="C505" s="127">
        <v>40004</v>
      </c>
      <c r="D505" s="126" t="s">
        <v>1220</v>
      </c>
      <c r="E505" s="128">
        <v>25146000</v>
      </c>
      <c r="F505" s="126" t="s">
        <v>1221</v>
      </c>
      <c r="G505" s="126" t="s">
        <v>1043</v>
      </c>
      <c r="H505" s="129" t="b">
        <v>1</v>
      </c>
      <c r="I505" s="129">
        <v>1</v>
      </c>
      <c r="J505" s="130">
        <v>0</v>
      </c>
      <c r="K505" s="129">
        <v>0</v>
      </c>
      <c r="L505" t="str">
        <f>VLOOKUP(A505,Sheet3!$A$1:$A$1020,1,0)</f>
        <v>EQ0798-1</v>
      </c>
      <c r="M505" t="str">
        <f>VLOOKUP(B505,Table3[[#All],[AssetCode]:[New Code]],3,0)</f>
        <v>0501</v>
      </c>
    </row>
    <row r="506" spans="1:13" ht="16.8" customHeight="1">
      <c r="A506" s="126" t="s">
        <v>2683</v>
      </c>
      <c r="B506" s="126" t="s">
        <v>684</v>
      </c>
      <c r="C506" s="127">
        <v>40004</v>
      </c>
      <c r="D506" s="126" t="s">
        <v>2684</v>
      </c>
      <c r="E506" s="128">
        <v>1296000</v>
      </c>
      <c r="F506" s="126" t="s">
        <v>1221</v>
      </c>
      <c r="G506" s="126" t="s">
        <v>1043</v>
      </c>
      <c r="H506" s="129" t="b">
        <v>1</v>
      </c>
      <c r="I506" s="129">
        <v>1</v>
      </c>
      <c r="J506" s="130">
        <v>0</v>
      </c>
      <c r="K506" s="129">
        <v>0</v>
      </c>
      <c r="L506" t="str">
        <f>VLOOKUP(A506,Sheet3!$A$1:$A$1020,1,0)</f>
        <v>EQ0799-1</v>
      </c>
      <c r="M506">
        <f>VLOOKUP(B506,Table3[[#All],[AssetCode]:[New Code]],3,0)</f>
        <v>18</v>
      </c>
    </row>
    <row r="507" spans="1:13" ht="16.8" customHeight="1">
      <c r="A507" s="126" t="s">
        <v>2617</v>
      </c>
      <c r="B507" s="126" t="s">
        <v>715</v>
      </c>
      <c r="C507" s="127">
        <v>40021</v>
      </c>
      <c r="D507" s="126" t="s">
        <v>2618</v>
      </c>
      <c r="E507" s="128">
        <v>1450000</v>
      </c>
      <c r="F507" s="126" t="s">
        <v>2496</v>
      </c>
      <c r="G507" s="126" t="s">
        <v>1043</v>
      </c>
      <c r="H507" s="129" t="b">
        <v>1</v>
      </c>
      <c r="I507" s="129">
        <v>1</v>
      </c>
      <c r="J507" s="130">
        <v>0</v>
      </c>
      <c r="K507" s="129">
        <v>0</v>
      </c>
      <c r="L507" t="str">
        <f>VLOOKUP(A507,Sheet3!$A$1:$A$1020,1,0)</f>
        <v>EQ0800-1</v>
      </c>
      <c r="M507" t="str">
        <f>VLOOKUP(B507,Table3[[#All],[AssetCode]:[New Code]],3,0)</f>
        <v>04</v>
      </c>
    </row>
    <row r="508" spans="1:13" ht="16.8" customHeight="1">
      <c r="A508" s="126" t="s">
        <v>2705</v>
      </c>
      <c r="B508" s="126" t="s">
        <v>674</v>
      </c>
      <c r="C508" s="127">
        <v>40021</v>
      </c>
      <c r="D508" s="126" t="s">
        <v>2706</v>
      </c>
      <c r="E508" s="128">
        <v>1200000</v>
      </c>
      <c r="F508" s="126" t="s">
        <v>2496</v>
      </c>
      <c r="G508" s="126" t="s">
        <v>1043</v>
      </c>
      <c r="H508" s="129" t="b">
        <v>1</v>
      </c>
      <c r="I508" s="129">
        <v>1</v>
      </c>
      <c r="J508" s="130">
        <v>0</v>
      </c>
      <c r="K508" s="129">
        <v>0</v>
      </c>
      <c r="L508" t="str">
        <f>VLOOKUP(A508,Sheet3!$A$1:$A$1020,1,0)</f>
        <v>EQ0801-1</v>
      </c>
      <c r="M508" t="str">
        <f>VLOOKUP(B508,Table3[[#All],[AssetCode]:[New Code]],3,0)</f>
        <v>0402</v>
      </c>
    </row>
    <row r="509" spans="1:13" ht="16.8" customHeight="1">
      <c r="A509" s="126" t="s">
        <v>3067</v>
      </c>
      <c r="B509" s="126" t="s">
        <v>717</v>
      </c>
      <c r="C509" s="127">
        <v>40021</v>
      </c>
      <c r="D509" s="126" t="s">
        <v>3004</v>
      </c>
      <c r="E509" s="128">
        <v>340000</v>
      </c>
      <c r="F509" s="126" t="s">
        <v>2496</v>
      </c>
      <c r="G509" s="126" t="s">
        <v>1043</v>
      </c>
      <c r="H509" s="129" t="b">
        <v>1</v>
      </c>
      <c r="I509" s="129">
        <v>10</v>
      </c>
      <c r="J509" s="130">
        <v>0</v>
      </c>
      <c r="K509" s="129">
        <v>0</v>
      </c>
      <c r="L509" t="str">
        <f>VLOOKUP(A509,Sheet3!$A$1:$A$1020,1,0)</f>
        <v>EQ0802-1</v>
      </c>
      <c r="M509" t="str">
        <f>VLOOKUP(B509,Table3[[#All],[AssetCode]:[New Code]],3,0)</f>
        <v>0406</v>
      </c>
    </row>
    <row r="510" spans="1:13" ht="16.8" customHeight="1">
      <c r="A510" s="126" t="s">
        <v>3433</v>
      </c>
      <c r="B510" s="126" t="s">
        <v>722</v>
      </c>
      <c r="C510" s="127">
        <v>40021</v>
      </c>
      <c r="D510" s="126" t="s">
        <v>3434</v>
      </c>
      <c r="E510" s="128">
        <v>320000</v>
      </c>
      <c r="F510" s="126" t="s">
        <v>2496</v>
      </c>
      <c r="G510" s="126" t="s">
        <v>1043</v>
      </c>
      <c r="H510" s="129" t="b">
        <v>1</v>
      </c>
      <c r="I510" s="129">
        <v>1</v>
      </c>
      <c r="J510" s="130">
        <v>0</v>
      </c>
      <c r="K510" s="129">
        <v>0</v>
      </c>
      <c r="L510" t="e">
        <f>VLOOKUP(A510,Sheet3!$A$1:$A$1020,1,0)</f>
        <v>#N/A</v>
      </c>
      <c r="M510" t="str">
        <f>VLOOKUP(B510,Table3[[#All],[AssetCode]:[New Code]],3,0)</f>
        <v>x</v>
      </c>
    </row>
    <row r="511" spans="1:13" ht="16.8" customHeight="1">
      <c r="A511" s="126" t="s">
        <v>3435</v>
      </c>
      <c r="B511" s="126" t="s">
        <v>731</v>
      </c>
      <c r="C511" s="127">
        <v>40021</v>
      </c>
      <c r="D511" s="126" t="s">
        <v>3436</v>
      </c>
      <c r="E511" s="128">
        <v>1580000</v>
      </c>
      <c r="F511" s="126" t="s">
        <v>2496</v>
      </c>
      <c r="G511" s="126" t="s">
        <v>1043</v>
      </c>
      <c r="H511" s="129" t="b">
        <v>1</v>
      </c>
      <c r="I511" s="129">
        <v>1</v>
      </c>
      <c r="J511" s="130">
        <v>0</v>
      </c>
      <c r="K511" s="129">
        <v>0</v>
      </c>
      <c r="L511" t="e">
        <f>VLOOKUP(A511,Sheet3!$A$1:$A$1020,1,0)</f>
        <v>#N/A</v>
      </c>
      <c r="M511" t="str">
        <f>VLOOKUP(B511,Table3[[#All],[AssetCode]:[New Code]],3,0)</f>
        <v>x</v>
      </c>
    </row>
    <row r="512" spans="1:13" ht="16.8" customHeight="1">
      <c r="A512" s="126" t="s">
        <v>2274</v>
      </c>
      <c r="B512" s="126" t="s">
        <v>759</v>
      </c>
      <c r="C512" s="127">
        <v>40024</v>
      </c>
      <c r="D512" s="126" t="s">
        <v>2275</v>
      </c>
      <c r="E512" s="128">
        <v>2718181</v>
      </c>
      <c r="F512" s="126" t="s">
        <v>1970</v>
      </c>
      <c r="G512" s="126" t="s">
        <v>1043</v>
      </c>
      <c r="H512" s="129" t="b">
        <v>1</v>
      </c>
      <c r="I512" s="129">
        <v>1</v>
      </c>
      <c r="J512" s="130">
        <v>0</v>
      </c>
      <c r="K512" s="129">
        <v>0</v>
      </c>
      <c r="L512" t="str">
        <f>VLOOKUP(A512,Sheet3!$A$1:$A$1020,1,0)</f>
        <v>EQ0805-1</v>
      </c>
      <c r="M512" t="str">
        <f>VLOOKUP(B512,Table3[[#All],[AssetCode]:[New Code]],3,0)</f>
        <v>0509</v>
      </c>
    </row>
    <row r="513" spans="1:13" ht="16.8" customHeight="1">
      <c r="A513" s="126" t="s">
        <v>2401</v>
      </c>
      <c r="B513" s="126" t="s">
        <v>762</v>
      </c>
      <c r="C513" s="127">
        <v>40032</v>
      </c>
      <c r="D513" s="126" t="s">
        <v>2402</v>
      </c>
      <c r="E513" s="128">
        <v>2408182</v>
      </c>
      <c r="F513" s="126" t="s">
        <v>2403</v>
      </c>
      <c r="G513" s="126" t="s">
        <v>1043</v>
      </c>
      <c r="H513" s="129" t="b">
        <v>1</v>
      </c>
      <c r="I513" s="129">
        <v>1</v>
      </c>
      <c r="J513" s="130">
        <v>0</v>
      </c>
      <c r="K513" s="129">
        <v>0</v>
      </c>
      <c r="L513" t="str">
        <f>VLOOKUP(A513,Sheet3!$A$1:$A$1020,1,0)</f>
        <v>EQ0806-1</v>
      </c>
      <c r="M513">
        <f>VLOOKUP(B513,Table3[[#All],[AssetCode]:[New Code]],3,0)</f>
        <v>1102</v>
      </c>
    </row>
    <row r="514" spans="1:13" ht="16.8" customHeight="1">
      <c r="A514" s="126" t="s">
        <v>2790</v>
      </c>
      <c r="B514" s="126" t="s">
        <v>674</v>
      </c>
      <c r="C514" s="127">
        <v>40037</v>
      </c>
      <c r="D514" s="126" t="s">
        <v>2791</v>
      </c>
      <c r="E514" s="128">
        <v>900000</v>
      </c>
      <c r="F514" s="126" t="s">
        <v>2792</v>
      </c>
      <c r="G514" s="126" t="s">
        <v>1043</v>
      </c>
      <c r="H514" s="129" t="b">
        <v>1</v>
      </c>
      <c r="I514" s="129">
        <v>1</v>
      </c>
      <c r="J514" s="130">
        <v>0</v>
      </c>
      <c r="K514" s="129">
        <v>0</v>
      </c>
      <c r="L514" t="str">
        <f>VLOOKUP(A514,Sheet3!$A$1:$A$1020,1,0)</f>
        <v>EQ0808-1</v>
      </c>
      <c r="M514" t="str">
        <f>VLOOKUP(B514,Table3[[#All],[AssetCode]:[New Code]],3,0)</f>
        <v>0402</v>
      </c>
    </row>
    <row r="515" spans="1:13" ht="16.8" customHeight="1">
      <c r="A515" s="126" t="s">
        <v>2819</v>
      </c>
      <c r="B515" s="126" t="s">
        <v>719</v>
      </c>
      <c r="C515" s="127">
        <v>40037</v>
      </c>
      <c r="D515" s="126" t="s">
        <v>2820</v>
      </c>
      <c r="E515" s="128">
        <v>860000</v>
      </c>
      <c r="F515" s="126" t="s">
        <v>2792</v>
      </c>
      <c r="G515" s="126" t="s">
        <v>1043</v>
      </c>
      <c r="H515" s="129" t="b">
        <v>1</v>
      </c>
      <c r="I515" s="129">
        <v>1</v>
      </c>
      <c r="J515" s="130">
        <v>0</v>
      </c>
      <c r="K515" s="129">
        <v>0</v>
      </c>
      <c r="L515" t="str">
        <f>VLOOKUP(A515,Sheet3!$A$1:$A$1020,1,0)</f>
        <v>EQ0809-1</v>
      </c>
      <c r="M515" t="str">
        <f>VLOOKUP(B515,Table3[[#All],[AssetCode]:[New Code]],3,0)</f>
        <v>0411</v>
      </c>
    </row>
    <row r="516" spans="1:13" ht="16.8" customHeight="1">
      <c r="A516" s="126" t="s">
        <v>2968</v>
      </c>
      <c r="B516" s="126" t="s">
        <v>717</v>
      </c>
      <c r="C516" s="127">
        <v>40037</v>
      </c>
      <c r="D516" s="126" t="s">
        <v>2969</v>
      </c>
      <c r="E516" s="128">
        <v>575000</v>
      </c>
      <c r="F516" s="126" t="s">
        <v>2792</v>
      </c>
      <c r="G516" s="126" t="s">
        <v>1043</v>
      </c>
      <c r="H516" s="129" t="b">
        <v>1</v>
      </c>
      <c r="I516" s="129">
        <v>1</v>
      </c>
      <c r="J516" s="130">
        <v>0</v>
      </c>
      <c r="K516" s="129">
        <v>0</v>
      </c>
      <c r="L516" t="str">
        <f>VLOOKUP(A516,Sheet3!$A$1:$A$1020,1,0)</f>
        <v>EQ0810-1</v>
      </c>
      <c r="M516" t="str">
        <f>VLOOKUP(B516,Table3[[#All],[AssetCode]:[New Code]],3,0)</f>
        <v>0406</v>
      </c>
    </row>
    <row r="517" spans="1:13" ht="16.8" customHeight="1">
      <c r="A517" s="126" t="s">
        <v>1688</v>
      </c>
      <c r="B517" s="126" t="s">
        <v>925</v>
      </c>
      <c r="C517" s="127">
        <v>40032</v>
      </c>
      <c r="D517" s="126" t="s">
        <v>1689</v>
      </c>
      <c r="E517" s="128">
        <v>11350000</v>
      </c>
      <c r="F517" s="126" t="s">
        <v>1690</v>
      </c>
      <c r="G517" s="126" t="s">
        <v>1043</v>
      </c>
      <c r="H517" s="129" t="b">
        <v>0</v>
      </c>
      <c r="I517" s="129">
        <v>1</v>
      </c>
      <c r="J517" s="130">
        <v>0</v>
      </c>
      <c r="K517" s="129">
        <v>0</v>
      </c>
      <c r="L517" t="str">
        <f>VLOOKUP(A517,Sheet3!$A$1:$A$1020,1,0)</f>
        <v>EQ0811-1</v>
      </c>
      <c r="M517" t="str">
        <f>VLOOKUP(B517,Table3[[#All],[AssetCode]:[New Code]],3,0)</f>
        <v>0101</v>
      </c>
    </row>
    <row r="518" spans="1:13" ht="16.8" customHeight="1">
      <c r="A518" s="126" t="s">
        <v>2155</v>
      </c>
      <c r="B518" s="126" t="s">
        <v>887</v>
      </c>
      <c r="C518" s="127">
        <v>40032</v>
      </c>
      <c r="D518" s="126" t="s">
        <v>2156</v>
      </c>
      <c r="E518" s="128">
        <v>3245000</v>
      </c>
      <c r="F518" s="126" t="s">
        <v>1690</v>
      </c>
      <c r="G518" s="126" t="s">
        <v>1043</v>
      </c>
      <c r="H518" s="129" t="b">
        <v>1</v>
      </c>
      <c r="I518" s="129">
        <v>1</v>
      </c>
      <c r="J518" s="130">
        <v>0</v>
      </c>
      <c r="K518" s="129">
        <v>0</v>
      </c>
      <c r="L518" t="str">
        <f>VLOOKUP(A518,Sheet3!$A$1:$A$1020,1,0)</f>
        <v>EQ0812-1</v>
      </c>
      <c r="M518" t="str">
        <f>VLOOKUP(B518,Table3[[#All],[AssetCode]:[New Code]],3,0)</f>
        <v>03</v>
      </c>
    </row>
    <row r="519" spans="1:13" ht="16.8" customHeight="1">
      <c r="A519" s="126" t="s">
        <v>2393</v>
      </c>
      <c r="B519" s="126" t="s">
        <v>787</v>
      </c>
      <c r="C519" s="127">
        <v>40037</v>
      </c>
      <c r="D519" s="126" t="s">
        <v>2394</v>
      </c>
      <c r="E519" s="128">
        <v>2440000</v>
      </c>
      <c r="F519" s="126" t="s">
        <v>2395</v>
      </c>
      <c r="G519" s="126" t="s">
        <v>1043</v>
      </c>
      <c r="H519" s="129" t="b">
        <v>1</v>
      </c>
      <c r="I519" s="129">
        <v>1</v>
      </c>
      <c r="J519" s="130">
        <v>0</v>
      </c>
      <c r="K519" s="129">
        <v>0</v>
      </c>
      <c r="L519" t="str">
        <f>VLOOKUP(A519,Sheet3!$A$1:$A$1020,1,0)</f>
        <v>EQ0813-1</v>
      </c>
      <c r="M519">
        <f>VLOOKUP(B519,Table3[[#All],[AssetCode]:[New Code]],3,0)</f>
        <v>1509</v>
      </c>
    </row>
    <row r="520" spans="1:13" ht="16.8" customHeight="1">
      <c r="A520" s="126" t="s">
        <v>2755</v>
      </c>
      <c r="B520" s="126" t="s">
        <v>787</v>
      </c>
      <c r="C520" s="127">
        <v>40037</v>
      </c>
      <c r="D520" s="126" t="s">
        <v>2756</v>
      </c>
      <c r="E520" s="128">
        <v>1000000</v>
      </c>
      <c r="F520" s="126" t="s">
        <v>2395</v>
      </c>
      <c r="G520" s="126" t="s">
        <v>1043</v>
      </c>
      <c r="H520" s="129" t="b">
        <v>1</v>
      </c>
      <c r="I520" s="129">
        <v>1</v>
      </c>
      <c r="J520" s="130">
        <v>0</v>
      </c>
      <c r="K520" s="129">
        <v>0</v>
      </c>
      <c r="L520" t="str">
        <f>VLOOKUP(A520,Sheet3!$A$1:$A$1020,1,0)</f>
        <v>EQ0814-1</v>
      </c>
      <c r="M520">
        <f>VLOOKUP(B520,Table3[[#All],[AssetCode]:[New Code]],3,0)</f>
        <v>1509</v>
      </c>
    </row>
    <row r="521" spans="1:13" ht="16.8" customHeight="1">
      <c r="A521" s="126" t="s">
        <v>2730</v>
      </c>
      <c r="B521" s="126" t="s">
        <v>715</v>
      </c>
      <c r="C521" s="127">
        <v>40050</v>
      </c>
      <c r="D521" s="126" t="s">
        <v>2731</v>
      </c>
      <c r="E521" s="128">
        <v>1100000</v>
      </c>
      <c r="F521" s="126" t="s">
        <v>2189</v>
      </c>
      <c r="G521" s="126" t="s">
        <v>1043</v>
      </c>
      <c r="H521" s="129" t="b">
        <v>1</v>
      </c>
      <c r="I521" s="129">
        <v>1</v>
      </c>
      <c r="J521" s="130">
        <v>0</v>
      </c>
      <c r="K521" s="129">
        <v>0</v>
      </c>
      <c r="L521" t="str">
        <f>VLOOKUP(A521,Sheet3!$A$1:$A$1020,1,0)</f>
        <v>EQ0815-1</v>
      </c>
      <c r="M521" t="str">
        <f>VLOOKUP(B521,Table3[[#All],[AssetCode]:[New Code]],3,0)</f>
        <v>04</v>
      </c>
    </row>
    <row r="522" spans="1:13" ht="16.8" customHeight="1">
      <c r="A522" s="126" t="s">
        <v>2916</v>
      </c>
      <c r="B522" s="126" t="s">
        <v>682</v>
      </c>
      <c r="C522" s="127">
        <v>40050</v>
      </c>
      <c r="D522" s="126" t="s">
        <v>2759</v>
      </c>
      <c r="E522" s="128">
        <v>710000</v>
      </c>
      <c r="F522" s="126" t="s">
        <v>1117</v>
      </c>
      <c r="G522" s="126" t="s">
        <v>1043</v>
      </c>
      <c r="H522" s="129" t="b">
        <v>1</v>
      </c>
      <c r="I522" s="129">
        <v>1</v>
      </c>
      <c r="J522" s="130">
        <v>0</v>
      </c>
      <c r="K522" s="129">
        <v>0</v>
      </c>
      <c r="L522" t="str">
        <f>VLOOKUP(A522,Sheet3!$A$1:$A$1020,1,0)</f>
        <v>EQ0819-1</v>
      </c>
      <c r="M522" t="str">
        <f>VLOOKUP(B522,Table3[[#All],[AssetCode]:[New Code]],3,0)</f>
        <v>0104</v>
      </c>
    </row>
    <row r="523" spans="1:13" ht="16.8" customHeight="1">
      <c r="A523" s="126" t="s">
        <v>2606</v>
      </c>
      <c r="B523" s="126" t="s">
        <v>880</v>
      </c>
      <c r="C523" s="127">
        <v>40050</v>
      </c>
      <c r="D523" s="126" t="s">
        <v>2607</v>
      </c>
      <c r="E523" s="128">
        <v>1480000</v>
      </c>
      <c r="F523" s="126" t="s">
        <v>1117</v>
      </c>
      <c r="G523" s="126" t="s">
        <v>1043</v>
      </c>
      <c r="H523" s="129" t="b">
        <v>1</v>
      </c>
      <c r="I523" s="129">
        <v>1</v>
      </c>
      <c r="J523" s="130">
        <v>0</v>
      </c>
      <c r="K523" s="129">
        <v>0</v>
      </c>
      <c r="L523" t="str">
        <f>VLOOKUP(A523,Sheet3!$A$1:$A$1020,1,0)</f>
        <v>EQ0820-1</v>
      </c>
      <c r="M523" t="str">
        <f>VLOOKUP(B523,Table3[[#All],[AssetCode]:[New Code]],3,0)</f>
        <v>0601</v>
      </c>
    </row>
    <row r="524" spans="1:13" ht="16.8" customHeight="1">
      <c r="A524" s="126" t="s">
        <v>3437</v>
      </c>
      <c r="B524" s="126" t="s">
        <v>931</v>
      </c>
      <c r="C524" s="127">
        <v>40059</v>
      </c>
      <c r="D524" s="126" t="s">
        <v>3438</v>
      </c>
      <c r="E524" s="128">
        <v>575000</v>
      </c>
      <c r="F524" s="126" t="s">
        <v>1117</v>
      </c>
      <c r="G524" s="126" t="s">
        <v>1043</v>
      </c>
      <c r="H524" s="129" t="b">
        <v>1</v>
      </c>
      <c r="I524" s="129">
        <v>1</v>
      </c>
      <c r="J524" s="130">
        <v>0</v>
      </c>
      <c r="K524" s="129">
        <v>0</v>
      </c>
      <c r="L524" t="e">
        <f>VLOOKUP(A524,Sheet3!$A$1:$A$1020,1,0)</f>
        <v>#N/A</v>
      </c>
      <c r="M524" t="str">
        <f>VLOOKUP(B524,Table3[[#All],[AssetCode]:[New Code]],3,0)</f>
        <v>x</v>
      </c>
    </row>
    <row r="525" spans="1:13" ht="16.8" customHeight="1">
      <c r="A525" s="126" t="s">
        <v>1857</v>
      </c>
      <c r="B525" s="126" t="s">
        <v>850</v>
      </c>
      <c r="C525" s="127">
        <v>40065</v>
      </c>
      <c r="D525" s="126" t="s">
        <v>1858</v>
      </c>
      <c r="E525" s="128">
        <v>6796000</v>
      </c>
      <c r="F525" s="126" t="s">
        <v>1859</v>
      </c>
      <c r="G525" s="126" t="s">
        <v>1043</v>
      </c>
      <c r="H525" s="129" t="b">
        <v>1</v>
      </c>
      <c r="I525" s="129">
        <v>1</v>
      </c>
      <c r="J525" s="130">
        <v>0</v>
      </c>
      <c r="K525" s="129">
        <v>0</v>
      </c>
      <c r="L525" t="str">
        <f>VLOOKUP(A525,Sheet3!$A$1:$A$1020,1,0)</f>
        <v>EQ0822-1</v>
      </c>
      <c r="M525">
        <f>VLOOKUP(B525,Table3[[#All],[AssetCode]:[New Code]],3,0)</f>
        <v>1313</v>
      </c>
    </row>
    <row r="526" spans="1:13" ht="16.8" customHeight="1">
      <c r="A526" s="126" t="s">
        <v>1525</v>
      </c>
      <c r="B526" s="126" t="s">
        <v>680</v>
      </c>
      <c r="C526" s="127">
        <v>39289</v>
      </c>
      <c r="D526" s="126" t="s">
        <v>1526</v>
      </c>
      <c r="E526" s="128">
        <v>13320000</v>
      </c>
      <c r="F526" s="126" t="s">
        <v>1043</v>
      </c>
      <c r="G526" s="126" t="s">
        <v>1043</v>
      </c>
      <c r="H526" s="129" t="b">
        <v>1</v>
      </c>
      <c r="I526" s="129">
        <v>1</v>
      </c>
      <c r="J526" s="130">
        <v>0</v>
      </c>
      <c r="K526" s="129">
        <v>0</v>
      </c>
      <c r="L526" t="str">
        <f>VLOOKUP(A526,Sheet3!$A$1:$A$1020,1,0)</f>
        <v>EQ0825-1</v>
      </c>
      <c r="M526" t="str">
        <f>VLOOKUP(B526,Table3[[#All],[AssetCode]:[New Code]],3,0)</f>
        <v>01</v>
      </c>
    </row>
    <row r="527" spans="1:13" ht="16.8" customHeight="1">
      <c r="A527" s="126" t="s">
        <v>1049</v>
      </c>
      <c r="B527" s="126" t="s">
        <v>887</v>
      </c>
      <c r="C527" s="127">
        <v>39021</v>
      </c>
      <c r="D527" s="126" t="s">
        <v>1050</v>
      </c>
      <c r="E527" s="128">
        <v>931938840</v>
      </c>
      <c r="F527" s="126" t="s">
        <v>1043</v>
      </c>
      <c r="G527" s="126" t="s">
        <v>1043</v>
      </c>
      <c r="H527" s="129" t="b">
        <v>1</v>
      </c>
      <c r="I527" s="129">
        <v>1</v>
      </c>
      <c r="J527" s="130">
        <v>0</v>
      </c>
      <c r="K527" s="129">
        <v>0</v>
      </c>
      <c r="L527" t="str">
        <f>VLOOKUP(A527,Sheet3!$A$1:$A$1020,1,0)</f>
        <v>EQ0826-1</v>
      </c>
      <c r="M527" t="str">
        <f>VLOOKUP(B527,Table3[[#All],[AssetCode]:[New Code]],3,0)</f>
        <v>03</v>
      </c>
    </row>
    <row r="528" spans="1:13" ht="16.8" customHeight="1">
      <c r="A528" s="126" t="s">
        <v>1322</v>
      </c>
      <c r="B528" s="126" t="s">
        <v>887</v>
      </c>
      <c r="C528" s="127">
        <v>39452</v>
      </c>
      <c r="D528" s="126" t="s">
        <v>1323</v>
      </c>
      <c r="E528" s="128">
        <v>17109000</v>
      </c>
      <c r="F528" s="126" t="s">
        <v>1043</v>
      </c>
      <c r="G528" s="126" t="s">
        <v>1043</v>
      </c>
      <c r="H528" s="129" t="b">
        <v>1</v>
      </c>
      <c r="I528" s="129">
        <v>11</v>
      </c>
      <c r="J528" s="130">
        <v>0</v>
      </c>
      <c r="K528" s="129">
        <v>0</v>
      </c>
      <c r="L528" t="str">
        <f>VLOOKUP(A528,Sheet3!$A$1:$A$1020,1,0)</f>
        <v>EQ0827-1</v>
      </c>
      <c r="M528" t="str">
        <f>VLOOKUP(B528,Table3[[#All],[AssetCode]:[New Code]],3,0)</f>
        <v>03</v>
      </c>
    </row>
    <row r="529" spans="1:13" ht="16.8" customHeight="1">
      <c r="A529" s="126" t="s">
        <v>1607</v>
      </c>
      <c r="B529" s="126" t="s">
        <v>925</v>
      </c>
      <c r="C529" s="127">
        <v>39472</v>
      </c>
      <c r="D529" s="126" t="s">
        <v>1608</v>
      </c>
      <c r="E529" s="128">
        <v>11987250</v>
      </c>
      <c r="F529" s="126" t="s">
        <v>1043</v>
      </c>
      <c r="G529" s="126" t="s">
        <v>1043</v>
      </c>
      <c r="H529" s="129" t="b">
        <v>1</v>
      </c>
      <c r="I529" s="129">
        <v>1</v>
      </c>
      <c r="J529" s="130">
        <v>0</v>
      </c>
      <c r="K529" s="129">
        <v>0</v>
      </c>
      <c r="L529" t="str">
        <f>VLOOKUP(A529,Sheet3!$A$1:$A$1020,1,0)</f>
        <v>EQ0829-1</v>
      </c>
      <c r="M529" t="str">
        <f>VLOOKUP(B529,Table3[[#All],[AssetCode]:[New Code]],3,0)</f>
        <v>0101</v>
      </c>
    </row>
    <row r="530" spans="1:13" ht="16.8" customHeight="1">
      <c r="A530" s="126" t="s">
        <v>2118</v>
      </c>
      <c r="B530" s="126" t="s">
        <v>754</v>
      </c>
      <c r="C530" s="127">
        <v>40091</v>
      </c>
      <c r="D530" s="126" t="s">
        <v>2119</v>
      </c>
      <c r="E530" s="128">
        <v>3318182</v>
      </c>
      <c r="F530" s="126" t="s">
        <v>2120</v>
      </c>
      <c r="G530" s="126" t="s">
        <v>1043</v>
      </c>
      <c r="H530" s="129" t="b">
        <v>1</v>
      </c>
      <c r="I530" s="129">
        <v>1</v>
      </c>
      <c r="J530" s="130">
        <v>0</v>
      </c>
      <c r="K530" s="129">
        <v>0</v>
      </c>
      <c r="L530" t="str">
        <f>VLOOKUP(A530,Sheet3!$A$1:$A$1020,1,0)</f>
        <v>EQ0838-1</v>
      </c>
      <c r="M530">
        <f>VLOOKUP(B530,Table3[[#All],[AssetCode]:[New Code]],3,0)</f>
        <v>1307</v>
      </c>
    </row>
    <row r="531" spans="1:13" ht="16.8" customHeight="1">
      <c r="A531" s="126" t="s">
        <v>2868</v>
      </c>
      <c r="B531" s="126" t="s">
        <v>682</v>
      </c>
      <c r="C531" s="127">
        <v>40098</v>
      </c>
      <c r="D531" s="126" t="s">
        <v>2759</v>
      </c>
      <c r="E531" s="128">
        <v>775000</v>
      </c>
      <c r="F531" s="126" t="s">
        <v>1193</v>
      </c>
      <c r="G531" s="126" t="s">
        <v>1043</v>
      </c>
      <c r="H531" s="129" t="b">
        <v>1</v>
      </c>
      <c r="I531" s="129">
        <v>1</v>
      </c>
      <c r="J531" s="130">
        <v>0</v>
      </c>
      <c r="K531" s="129">
        <v>0</v>
      </c>
      <c r="L531" t="str">
        <f>VLOOKUP(A531,Sheet3!$A$1:$A$1020,1,0)</f>
        <v>EQ0839-1</v>
      </c>
      <c r="M531" t="str">
        <f>VLOOKUP(B531,Table3[[#All],[AssetCode]:[New Code]],3,0)</f>
        <v>0104</v>
      </c>
    </row>
    <row r="532" spans="1:13" ht="16.8" customHeight="1">
      <c r="A532" s="126" t="s">
        <v>2869</v>
      </c>
      <c r="B532" s="126" t="s">
        <v>682</v>
      </c>
      <c r="C532" s="127">
        <v>40098</v>
      </c>
      <c r="D532" s="126" t="s">
        <v>2759</v>
      </c>
      <c r="E532" s="128">
        <v>775000</v>
      </c>
      <c r="F532" s="126" t="s">
        <v>1193</v>
      </c>
      <c r="G532" s="126" t="s">
        <v>1043</v>
      </c>
      <c r="H532" s="129" t="b">
        <v>1</v>
      </c>
      <c r="I532" s="129">
        <v>1</v>
      </c>
      <c r="J532" s="130">
        <v>0</v>
      </c>
      <c r="K532" s="129">
        <v>0</v>
      </c>
      <c r="L532" t="str">
        <f>VLOOKUP(A532,Sheet3!$A$1:$A$1020,1,0)</f>
        <v>EQ0839-2</v>
      </c>
      <c r="M532" t="str">
        <f>VLOOKUP(B532,Table3[[#All],[AssetCode]:[New Code]],3,0)</f>
        <v>0104</v>
      </c>
    </row>
    <row r="533" spans="1:13" ht="16.8" customHeight="1">
      <c r="A533" s="126" t="s">
        <v>2870</v>
      </c>
      <c r="B533" s="126" t="s">
        <v>682</v>
      </c>
      <c r="C533" s="127">
        <v>40098</v>
      </c>
      <c r="D533" s="126" t="s">
        <v>2759</v>
      </c>
      <c r="E533" s="128">
        <v>775000</v>
      </c>
      <c r="F533" s="126" t="s">
        <v>1193</v>
      </c>
      <c r="G533" s="126" t="s">
        <v>1043</v>
      </c>
      <c r="H533" s="129" t="b">
        <v>1</v>
      </c>
      <c r="I533" s="129">
        <v>1</v>
      </c>
      <c r="J533" s="130">
        <v>0</v>
      </c>
      <c r="K533" s="129">
        <v>0</v>
      </c>
      <c r="L533" t="str">
        <f>VLOOKUP(A533,Sheet3!$A$1:$A$1020,1,0)</f>
        <v>EQ0839-3</v>
      </c>
      <c r="M533" t="str">
        <f>VLOOKUP(B533,Table3[[#All],[AssetCode]:[New Code]],3,0)</f>
        <v>0104</v>
      </c>
    </row>
    <row r="534" spans="1:13" ht="16.8" customHeight="1">
      <c r="A534" s="126" t="s">
        <v>3007</v>
      </c>
      <c r="B534" s="126" t="s">
        <v>684</v>
      </c>
      <c r="C534" s="127">
        <v>40105</v>
      </c>
      <c r="D534" s="126" t="s">
        <v>2996</v>
      </c>
      <c r="E534" s="128">
        <v>475000</v>
      </c>
      <c r="F534" s="126" t="s">
        <v>1193</v>
      </c>
      <c r="G534" s="126" t="s">
        <v>1043</v>
      </c>
      <c r="H534" s="129" t="b">
        <v>1</v>
      </c>
      <c r="I534" s="129">
        <v>1</v>
      </c>
      <c r="J534" s="130">
        <v>0</v>
      </c>
      <c r="K534" s="129">
        <v>0</v>
      </c>
      <c r="L534" t="str">
        <f>VLOOKUP(A534,Sheet3!$A$1:$A$1020,1,0)</f>
        <v>EQ0840-1</v>
      </c>
      <c r="M534">
        <f>VLOOKUP(B534,Table3[[#All],[AssetCode]:[New Code]],3,0)</f>
        <v>18</v>
      </c>
    </row>
    <row r="535" spans="1:13" ht="16.8" customHeight="1">
      <c r="A535" s="126" t="s">
        <v>2062</v>
      </c>
      <c r="B535" s="126" t="s">
        <v>682</v>
      </c>
      <c r="C535" s="127">
        <v>40107</v>
      </c>
      <c r="D535" s="126" t="s">
        <v>2063</v>
      </c>
      <c r="E535" s="128">
        <v>3550000</v>
      </c>
      <c r="F535" s="126" t="s">
        <v>1193</v>
      </c>
      <c r="G535" s="126" t="s">
        <v>1043</v>
      </c>
      <c r="H535" s="129" t="b">
        <v>1</v>
      </c>
      <c r="I535" s="129">
        <v>1</v>
      </c>
      <c r="J535" s="130">
        <v>0</v>
      </c>
      <c r="K535" s="129">
        <v>0</v>
      </c>
      <c r="L535" t="str">
        <f>VLOOKUP(A535,Sheet3!$A$1:$A$1020,1,0)</f>
        <v>EQ0841-1</v>
      </c>
      <c r="M535" t="str">
        <f>VLOOKUP(B535,Table3[[#All],[AssetCode]:[New Code]],3,0)</f>
        <v>0104</v>
      </c>
    </row>
    <row r="536" spans="1:13" ht="16.8" customHeight="1">
      <c r="A536" s="126" t="s">
        <v>2871</v>
      </c>
      <c r="B536" s="126" t="s">
        <v>682</v>
      </c>
      <c r="C536" s="127">
        <v>40112</v>
      </c>
      <c r="D536" s="126" t="s">
        <v>2759</v>
      </c>
      <c r="E536" s="128">
        <v>775000</v>
      </c>
      <c r="F536" s="126" t="s">
        <v>1193</v>
      </c>
      <c r="G536" s="126" t="s">
        <v>1043</v>
      </c>
      <c r="H536" s="129" t="b">
        <v>1</v>
      </c>
      <c r="I536" s="129">
        <v>1</v>
      </c>
      <c r="J536" s="130">
        <v>0</v>
      </c>
      <c r="K536" s="129">
        <v>0</v>
      </c>
      <c r="L536" t="str">
        <f>VLOOKUP(A536,Sheet3!$A$1:$A$1020,1,0)</f>
        <v>EQ0842-1</v>
      </c>
      <c r="M536" t="str">
        <f>VLOOKUP(B536,Table3[[#All],[AssetCode]:[New Code]],3,0)</f>
        <v>0104</v>
      </c>
    </row>
    <row r="537" spans="1:13" ht="16.8" customHeight="1">
      <c r="A537" s="126" t="s">
        <v>2872</v>
      </c>
      <c r="B537" s="126" t="s">
        <v>682</v>
      </c>
      <c r="C537" s="127">
        <v>40094</v>
      </c>
      <c r="D537" s="126" t="s">
        <v>2759</v>
      </c>
      <c r="E537" s="128">
        <v>775000</v>
      </c>
      <c r="F537" s="126" t="s">
        <v>1193</v>
      </c>
      <c r="G537" s="126" t="s">
        <v>1043</v>
      </c>
      <c r="H537" s="129" t="b">
        <v>1</v>
      </c>
      <c r="I537" s="129">
        <v>1</v>
      </c>
      <c r="J537" s="130">
        <v>0</v>
      </c>
      <c r="K537" s="129">
        <v>0</v>
      </c>
      <c r="L537" t="str">
        <f>VLOOKUP(A537,Sheet3!$A$1:$A$1020,1,0)</f>
        <v>EQ0843-1</v>
      </c>
      <c r="M537" t="str">
        <f>VLOOKUP(B537,Table3[[#All],[AssetCode]:[New Code]],3,0)</f>
        <v>0104</v>
      </c>
    </row>
    <row r="538" spans="1:13" ht="16.8" customHeight="1">
      <c r="A538" s="126" t="s">
        <v>2708</v>
      </c>
      <c r="B538" s="126" t="s">
        <v>762</v>
      </c>
      <c r="C538" s="127">
        <v>40113</v>
      </c>
      <c r="D538" s="126" t="s">
        <v>2709</v>
      </c>
      <c r="E538" s="128">
        <v>1171818</v>
      </c>
      <c r="F538" s="126" t="s">
        <v>2387</v>
      </c>
      <c r="G538" s="126" t="s">
        <v>1043</v>
      </c>
      <c r="H538" s="129" t="b">
        <v>1</v>
      </c>
      <c r="I538" s="129">
        <v>1</v>
      </c>
      <c r="J538" s="130">
        <v>0</v>
      </c>
      <c r="K538" s="129">
        <v>0</v>
      </c>
      <c r="L538" t="str">
        <f>VLOOKUP(A538,Sheet3!$A$1:$A$1020,1,0)</f>
        <v>EQ0844-1</v>
      </c>
      <c r="M538">
        <f>VLOOKUP(B538,Table3[[#All],[AssetCode]:[New Code]],3,0)</f>
        <v>1102</v>
      </c>
    </row>
    <row r="539" spans="1:13" ht="16.8" customHeight="1">
      <c r="A539" s="126" t="s">
        <v>2266</v>
      </c>
      <c r="B539" s="126" t="s">
        <v>759</v>
      </c>
      <c r="C539" s="127">
        <v>40113</v>
      </c>
      <c r="D539" s="126" t="s">
        <v>2267</v>
      </c>
      <c r="E539" s="128">
        <v>2718182</v>
      </c>
      <c r="F539" s="126" t="s">
        <v>1970</v>
      </c>
      <c r="G539" s="126" t="s">
        <v>1043</v>
      </c>
      <c r="H539" s="129" t="b">
        <v>1</v>
      </c>
      <c r="I539" s="129">
        <v>1</v>
      </c>
      <c r="J539" s="130">
        <v>0</v>
      </c>
      <c r="K539" s="129">
        <v>0</v>
      </c>
      <c r="L539" t="str">
        <f>VLOOKUP(A539,Sheet3!$A$1:$A$1020,1,0)</f>
        <v>EQ0845-1</v>
      </c>
      <c r="M539" t="str">
        <f>VLOOKUP(B539,Table3[[#All],[AssetCode]:[New Code]],3,0)</f>
        <v>0509</v>
      </c>
    </row>
    <row r="540" spans="1:13" ht="16.8" customHeight="1">
      <c r="A540" s="126" t="s">
        <v>2589</v>
      </c>
      <c r="B540" s="126" t="s">
        <v>778</v>
      </c>
      <c r="C540" s="127">
        <v>40116</v>
      </c>
      <c r="D540" s="126" t="s">
        <v>2590</v>
      </c>
      <c r="E540" s="128">
        <v>1500000</v>
      </c>
      <c r="F540" s="126" t="s">
        <v>1978</v>
      </c>
      <c r="G540" s="126" t="s">
        <v>1043</v>
      </c>
      <c r="H540" s="129" t="b">
        <v>1</v>
      </c>
      <c r="I540" s="129">
        <v>1</v>
      </c>
      <c r="J540" s="130">
        <v>0</v>
      </c>
      <c r="K540" s="129">
        <v>0</v>
      </c>
      <c r="L540" t="e">
        <f>VLOOKUP(A540,Sheet3!$A$1:$A$1020,1,0)</f>
        <v>#N/A</v>
      </c>
      <c r="M540" t="str">
        <f>VLOOKUP(B540,Table3[[#All],[AssetCode]:[New Code]],3,0)</f>
        <v>x</v>
      </c>
    </row>
    <row r="541" spans="1:13" ht="16.8" customHeight="1">
      <c r="A541" s="126" t="s">
        <v>2847</v>
      </c>
      <c r="B541" s="126" t="s">
        <v>778</v>
      </c>
      <c r="C541" s="127">
        <v>40116</v>
      </c>
      <c r="D541" s="126" t="s">
        <v>2848</v>
      </c>
      <c r="E541" s="128">
        <v>820000</v>
      </c>
      <c r="F541" s="126" t="s">
        <v>1978</v>
      </c>
      <c r="G541" s="126" t="s">
        <v>1043</v>
      </c>
      <c r="H541" s="129" t="b">
        <v>1</v>
      </c>
      <c r="I541" s="129">
        <v>1</v>
      </c>
      <c r="J541" s="130">
        <v>0</v>
      </c>
      <c r="K541" s="129">
        <v>0</v>
      </c>
      <c r="L541" t="e">
        <f>VLOOKUP(A541,Sheet3!$A$1:$A$1020,1,0)</f>
        <v>#N/A</v>
      </c>
      <c r="M541" t="str">
        <f>VLOOKUP(B541,Table3[[#All],[AssetCode]:[New Code]],3,0)</f>
        <v>x</v>
      </c>
    </row>
    <row r="542" spans="1:13" ht="16.8" customHeight="1">
      <c r="A542" s="126" t="s">
        <v>1976</v>
      </c>
      <c r="B542" s="126" t="s">
        <v>778</v>
      </c>
      <c r="C542" s="127">
        <v>40116</v>
      </c>
      <c r="D542" s="126" t="s">
        <v>1977</v>
      </c>
      <c r="E542" s="128">
        <v>4640000</v>
      </c>
      <c r="F542" s="126" t="s">
        <v>1978</v>
      </c>
      <c r="G542" s="126" t="s">
        <v>1043</v>
      </c>
      <c r="H542" s="129" t="b">
        <v>1</v>
      </c>
      <c r="I542" s="129">
        <v>1</v>
      </c>
      <c r="J542" s="130">
        <v>0</v>
      </c>
      <c r="K542" s="129">
        <v>0</v>
      </c>
      <c r="L542" t="e">
        <f>VLOOKUP(A542,Sheet3!$A$1:$A$1020,1,0)</f>
        <v>#N/A</v>
      </c>
      <c r="M542" t="str">
        <f>VLOOKUP(B542,Table3[[#All],[AssetCode]:[New Code]],3,0)</f>
        <v>x</v>
      </c>
    </row>
    <row r="543" spans="1:13" ht="16.8" customHeight="1">
      <c r="A543" s="126" t="s">
        <v>2849</v>
      </c>
      <c r="B543" s="126" t="s">
        <v>778</v>
      </c>
      <c r="C543" s="127">
        <v>40116</v>
      </c>
      <c r="D543" s="126" t="s">
        <v>2850</v>
      </c>
      <c r="E543" s="128">
        <v>820000</v>
      </c>
      <c r="F543" s="126" t="s">
        <v>2851</v>
      </c>
      <c r="G543" s="126" t="s">
        <v>1043</v>
      </c>
      <c r="H543" s="129" t="b">
        <v>1</v>
      </c>
      <c r="I543" s="129">
        <v>1</v>
      </c>
      <c r="J543" s="130">
        <v>0</v>
      </c>
      <c r="K543" s="129">
        <v>0</v>
      </c>
      <c r="L543" t="e">
        <f>VLOOKUP(A543,Sheet3!$A$1:$A$1020,1,0)</f>
        <v>#N/A</v>
      </c>
      <c r="M543" t="str">
        <f>VLOOKUP(B543,Table3[[#All],[AssetCode]:[New Code]],3,0)</f>
        <v>x</v>
      </c>
    </row>
    <row r="544" spans="1:13" ht="16.8" customHeight="1">
      <c r="A544" s="126" t="s">
        <v>1879</v>
      </c>
      <c r="B544" s="126" t="s">
        <v>683</v>
      </c>
      <c r="C544" s="127">
        <v>40120</v>
      </c>
      <c r="D544" s="126" t="s">
        <v>1880</v>
      </c>
      <c r="E544" s="128">
        <v>6400000</v>
      </c>
      <c r="F544" s="126" t="s">
        <v>1193</v>
      </c>
      <c r="G544" s="126" t="s">
        <v>1043</v>
      </c>
      <c r="H544" s="129" t="b">
        <v>1</v>
      </c>
      <c r="I544" s="129">
        <v>1</v>
      </c>
      <c r="J544" s="130">
        <v>0</v>
      </c>
      <c r="K544" s="129">
        <v>0</v>
      </c>
      <c r="L544" t="str">
        <f>VLOOKUP(A544,Sheet3!$A$1:$A$1020,1,0)</f>
        <v>EQ0850-1</v>
      </c>
      <c r="M544" t="str">
        <f>VLOOKUP(B544,Table3[[#All],[AssetCode]:[New Code]],3,0)</f>
        <v>0501</v>
      </c>
    </row>
    <row r="545" spans="1:13" ht="16.8" customHeight="1">
      <c r="A545" s="126" t="s">
        <v>2873</v>
      </c>
      <c r="B545" s="126" t="s">
        <v>682</v>
      </c>
      <c r="C545" s="127">
        <v>40147</v>
      </c>
      <c r="D545" s="126" t="s">
        <v>2874</v>
      </c>
      <c r="E545" s="128">
        <v>775000</v>
      </c>
      <c r="F545" s="126" t="s">
        <v>1721</v>
      </c>
      <c r="G545" s="126" t="s">
        <v>1043</v>
      </c>
      <c r="H545" s="129" t="b">
        <v>1</v>
      </c>
      <c r="I545" s="129">
        <v>1</v>
      </c>
      <c r="J545" s="130">
        <v>0</v>
      </c>
      <c r="K545" s="129">
        <v>0</v>
      </c>
      <c r="L545" t="str">
        <f>VLOOKUP(A545,Sheet3!$A$1:$A$1020,1,0)</f>
        <v>EQ0851-1</v>
      </c>
      <c r="M545" t="str">
        <f>VLOOKUP(B545,Table3[[#All],[AssetCode]:[New Code]],3,0)</f>
        <v>0104</v>
      </c>
    </row>
    <row r="546" spans="1:13" ht="16.8" customHeight="1">
      <c r="A546" s="126" t="s">
        <v>2875</v>
      </c>
      <c r="B546" s="126" t="s">
        <v>682</v>
      </c>
      <c r="C546" s="127">
        <v>40147</v>
      </c>
      <c r="D546" s="126" t="s">
        <v>2874</v>
      </c>
      <c r="E546" s="128">
        <v>775000</v>
      </c>
      <c r="F546" s="126" t="s">
        <v>1721</v>
      </c>
      <c r="G546" s="126" t="s">
        <v>1043</v>
      </c>
      <c r="H546" s="129" t="b">
        <v>1</v>
      </c>
      <c r="I546" s="129">
        <v>1</v>
      </c>
      <c r="J546" s="130">
        <v>0</v>
      </c>
      <c r="K546" s="129">
        <v>0</v>
      </c>
      <c r="L546" t="str">
        <f>VLOOKUP(A546,Sheet3!$A$1:$A$1020,1,0)</f>
        <v>EQ0852-1</v>
      </c>
      <c r="M546" t="str">
        <f>VLOOKUP(B546,Table3[[#All],[AssetCode]:[New Code]],3,0)</f>
        <v>0104</v>
      </c>
    </row>
    <row r="547" spans="1:13" ht="16.8" customHeight="1">
      <c r="A547" s="126" t="s">
        <v>2895</v>
      </c>
      <c r="B547" s="126" t="s">
        <v>880</v>
      </c>
      <c r="C547" s="127">
        <v>40157</v>
      </c>
      <c r="D547" s="126" t="s">
        <v>2896</v>
      </c>
      <c r="E547" s="128">
        <v>745000</v>
      </c>
      <c r="F547" s="126" t="s">
        <v>1604</v>
      </c>
      <c r="G547" s="126" t="s">
        <v>1043</v>
      </c>
      <c r="H547" s="129" t="b">
        <v>1</v>
      </c>
      <c r="I547" s="129">
        <v>1</v>
      </c>
      <c r="J547" s="130">
        <v>0</v>
      </c>
      <c r="K547" s="129">
        <v>0</v>
      </c>
      <c r="L547" t="str">
        <f>VLOOKUP(A547,Sheet3!$A$1:$A$1020,1,0)</f>
        <v>EQ0853-1</v>
      </c>
      <c r="M547" t="str">
        <f>VLOOKUP(B547,Table3[[#All],[AssetCode]:[New Code]],3,0)</f>
        <v>0601</v>
      </c>
    </row>
    <row r="548" spans="1:13" ht="16.8" customHeight="1">
      <c r="A548" s="126" t="s">
        <v>3439</v>
      </c>
      <c r="B548" s="126" t="s">
        <v>931</v>
      </c>
      <c r="C548" s="127">
        <v>40157</v>
      </c>
      <c r="D548" s="126" t="s">
        <v>3440</v>
      </c>
      <c r="E548" s="128">
        <v>1315000</v>
      </c>
      <c r="F548" s="126" t="s">
        <v>3441</v>
      </c>
      <c r="G548" s="126" t="s">
        <v>1043</v>
      </c>
      <c r="H548" s="129" t="b">
        <v>1</v>
      </c>
      <c r="I548" s="129">
        <v>1</v>
      </c>
      <c r="J548" s="130">
        <v>0</v>
      </c>
      <c r="K548" s="129">
        <v>0</v>
      </c>
      <c r="L548" t="e">
        <f>VLOOKUP(A548,Sheet3!$A$1:$A$1020,1,0)</f>
        <v>#N/A</v>
      </c>
      <c r="M548" t="str">
        <f>VLOOKUP(B548,Table3[[#All],[AssetCode]:[New Code]],3,0)</f>
        <v>x</v>
      </c>
    </row>
    <row r="549" spans="1:13" ht="16.8" customHeight="1">
      <c r="A549" s="126" t="s">
        <v>2619</v>
      </c>
      <c r="B549" s="126" t="s">
        <v>706</v>
      </c>
      <c r="C549" s="127">
        <v>40157</v>
      </c>
      <c r="D549" s="126" t="s">
        <v>2614</v>
      </c>
      <c r="E549" s="128">
        <v>1445000</v>
      </c>
      <c r="F549" s="126" t="s">
        <v>1604</v>
      </c>
      <c r="G549" s="126" t="s">
        <v>1043</v>
      </c>
      <c r="H549" s="129" t="b">
        <v>1</v>
      </c>
      <c r="I549" s="129">
        <v>1</v>
      </c>
      <c r="J549" s="130">
        <v>0</v>
      </c>
      <c r="K549" s="129">
        <v>0</v>
      </c>
      <c r="L549" t="e">
        <f>VLOOKUP(A549,Sheet3!$A$1:$A$1020,1,0)</f>
        <v>#N/A</v>
      </c>
      <c r="M549" t="str">
        <f>VLOOKUP(B549,Table3[[#All],[AssetCode]:[New Code]],3,0)</f>
        <v>x</v>
      </c>
    </row>
    <row r="550" spans="1:13" ht="16.8" customHeight="1">
      <c r="A550" s="126" t="s">
        <v>1614</v>
      </c>
      <c r="B550" s="126" t="s">
        <v>911</v>
      </c>
      <c r="C550" s="127">
        <v>40169</v>
      </c>
      <c r="D550" s="126" t="s">
        <v>1615</v>
      </c>
      <c r="E550" s="128">
        <v>11890000</v>
      </c>
      <c r="F550" s="126" t="s">
        <v>1604</v>
      </c>
      <c r="G550" s="126" t="s">
        <v>1043</v>
      </c>
      <c r="H550" s="129" t="b">
        <v>1</v>
      </c>
      <c r="I550" s="129">
        <v>1</v>
      </c>
      <c r="J550" s="130">
        <v>0</v>
      </c>
      <c r="K550" s="129">
        <v>0</v>
      </c>
      <c r="L550" t="str">
        <f>VLOOKUP(A550,Sheet3!$A$1:$A$1020,1,0)</f>
        <v>EQ0856-1</v>
      </c>
      <c r="M550" t="str">
        <f>VLOOKUP(B550,Table3[[#All],[AssetCode]:[New Code]],3,0)</f>
        <v>0101</v>
      </c>
    </row>
    <row r="551" spans="1:13" ht="16.8" customHeight="1">
      <c r="A551" s="126" t="s">
        <v>2221</v>
      </c>
      <c r="B551" s="126" t="s">
        <v>887</v>
      </c>
      <c r="C551" s="127">
        <v>40169</v>
      </c>
      <c r="D551" s="126" t="s">
        <v>2138</v>
      </c>
      <c r="E551" s="128">
        <v>2990000</v>
      </c>
      <c r="F551" s="126" t="s">
        <v>1604</v>
      </c>
      <c r="G551" s="126" t="s">
        <v>1043</v>
      </c>
      <c r="H551" s="129" t="b">
        <v>1</v>
      </c>
      <c r="I551" s="129">
        <v>1</v>
      </c>
      <c r="J551" s="130">
        <v>0</v>
      </c>
      <c r="K551" s="129">
        <v>0</v>
      </c>
      <c r="L551" t="str">
        <f>VLOOKUP(A551,Sheet3!$A$1:$A$1020,1,0)</f>
        <v>EQ0857-1</v>
      </c>
      <c r="M551" t="str">
        <f>VLOOKUP(B551,Table3[[#All],[AssetCode]:[New Code]],3,0)</f>
        <v>03</v>
      </c>
    </row>
    <row r="552" spans="1:13" ht="16.8" customHeight="1">
      <c r="A552" s="126" t="s">
        <v>2899</v>
      </c>
      <c r="B552" s="126" t="s">
        <v>787</v>
      </c>
      <c r="C552" s="127">
        <v>40148</v>
      </c>
      <c r="D552" s="126" t="s">
        <v>2900</v>
      </c>
      <c r="E552" s="128">
        <v>740000</v>
      </c>
      <c r="F552" s="126" t="s">
        <v>1916</v>
      </c>
      <c r="G552" s="126" t="s">
        <v>1043</v>
      </c>
      <c r="H552" s="129" t="b">
        <v>1</v>
      </c>
      <c r="I552" s="129">
        <v>2</v>
      </c>
      <c r="J552" s="130">
        <v>0</v>
      </c>
      <c r="K552" s="129">
        <v>0</v>
      </c>
      <c r="L552" t="str">
        <f>VLOOKUP(A552,Sheet3!$A$1:$A$1020,1,0)</f>
        <v>EQ0858-1</v>
      </c>
      <c r="M552">
        <f>VLOOKUP(B552,Table3[[#All],[AssetCode]:[New Code]],3,0)</f>
        <v>1509</v>
      </c>
    </row>
    <row r="553" spans="1:13" ht="16.8" customHeight="1">
      <c r="A553" s="126" t="s">
        <v>2396</v>
      </c>
      <c r="B553" s="126" t="s">
        <v>787</v>
      </c>
      <c r="C553" s="127">
        <v>40100</v>
      </c>
      <c r="D553" s="126" t="s">
        <v>2277</v>
      </c>
      <c r="E553" s="128">
        <v>2440000</v>
      </c>
      <c r="F553" s="126" t="s">
        <v>1916</v>
      </c>
      <c r="G553" s="126" t="s">
        <v>1043</v>
      </c>
      <c r="H553" s="129" t="b">
        <v>1</v>
      </c>
      <c r="I553" s="129">
        <v>2</v>
      </c>
      <c r="J553" s="130">
        <v>0</v>
      </c>
      <c r="K553" s="129">
        <v>0</v>
      </c>
      <c r="L553" t="str">
        <f>VLOOKUP(A553,Sheet3!$A$1:$A$1020,1,0)</f>
        <v>EQ0859-1</v>
      </c>
      <c r="M553">
        <f>VLOOKUP(B553,Table3[[#All],[AssetCode]:[New Code]],3,0)</f>
        <v>1509</v>
      </c>
    </row>
    <row r="554" spans="1:13" ht="16.8" customHeight="1">
      <c r="A554" s="126" t="s">
        <v>2757</v>
      </c>
      <c r="B554" s="126" t="s">
        <v>787</v>
      </c>
      <c r="C554" s="127">
        <v>40100</v>
      </c>
      <c r="D554" s="126" t="s">
        <v>2733</v>
      </c>
      <c r="E554" s="128">
        <v>1000000</v>
      </c>
      <c r="F554" s="126" t="s">
        <v>1916</v>
      </c>
      <c r="G554" s="126" t="s">
        <v>1043</v>
      </c>
      <c r="H554" s="129" t="b">
        <v>1</v>
      </c>
      <c r="I554" s="129">
        <v>2</v>
      </c>
      <c r="J554" s="130">
        <v>0</v>
      </c>
      <c r="K554" s="129">
        <v>0</v>
      </c>
      <c r="L554" t="str">
        <f>VLOOKUP(A554,Sheet3!$A$1:$A$1020,1,0)</f>
        <v>EQ0860-1</v>
      </c>
      <c r="M554">
        <f>VLOOKUP(B554,Table3[[#All],[AssetCode]:[New Code]],3,0)</f>
        <v>1509</v>
      </c>
    </row>
    <row r="555" spans="1:13" ht="16.8" customHeight="1">
      <c r="A555" s="126" t="s">
        <v>2732</v>
      </c>
      <c r="B555" s="126" t="s">
        <v>787</v>
      </c>
      <c r="C555" s="127">
        <v>40175</v>
      </c>
      <c r="D555" s="126" t="s">
        <v>2733</v>
      </c>
      <c r="E555" s="128">
        <v>1100000</v>
      </c>
      <c r="F555" s="126" t="s">
        <v>1916</v>
      </c>
      <c r="G555" s="126" t="s">
        <v>1043</v>
      </c>
      <c r="H555" s="129" t="b">
        <v>1</v>
      </c>
      <c r="I555" s="129">
        <v>1</v>
      </c>
      <c r="J555" s="130">
        <v>0</v>
      </c>
      <c r="K555" s="129">
        <v>0</v>
      </c>
      <c r="L555" t="str">
        <f>VLOOKUP(A555,Sheet3!$A$1:$A$1020,1,0)</f>
        <v>EQ0861-1</v>
      </c>
      <c r="M555">
        <f>VLOOKUP(B555,Table3[[#All],[AssetCode]:[New Code]],3,0)</f>
        <v>1509</v>
      </c>
    </row>
    <row r="556" spans="1:13" ht="16.8" customHeight="1">
      <c r="A556" s="126" t="s">
        <v>2276</v>
      </c>
      <c r="B556" s="126" t="s">
        <v>787</v>
      </c>
      <c r="C556" s="127">
        <v>40175</v>
      </c>
      <c r="D556" s="126" t="s">
        <v>2277</v>
      </c>
      <c r="E556" s="128">
        <v>2690000</v>
      </c>
      <c r="F556" s="126" t="s">
        <v>1916</v>
      </c>
      <c r="G556" s="126" t="s">
        <v>1043</v>
      </c>
      <c r="H556" s="129" t="b">
        <v>1</v>
      </c>
      <c r="I556" s="129">
        <v>1</v>
      </c>
      <c r="J556" s="130">
        <v>0</v>
      </c>
      <c r="K556" s="129">
        <v>0</v>
      </c>
      <c r="L556" t="str">
        <f>VLOOKUP(A556,Sheet3!$A$1:$A$1020,1,0)</f>
        <v>EQ0862-1</v>
      </c>
      <c r="M556">
        <f>VLOOKUP(B556,Table3[[#All],[AssetCode]:[New Code]],3,0)</f>
        <v>1509</v>
      </c>
    </row>
    <row r="557" spans="1:13" ht="16.8" customHeight="1">
      <c r="A557" s="126" t="s">
        <v>1914</v>
      </c>
      <c r="B557" s="126" t="s">
        <v>787</v>
      </c>
      <c r="C557" s="127">
        <v>40175</v>
      </c>
      <c r="D557" s="126" t="s">
        <v>1915</v>
      </c>
      <c r="E557" s="128">
        <v>5540000</v>
      </c>
      <c r="F557" s="126" t="s">
        <v>1916</v>
      </c>
      <c r="G557" s="126" t="s">
        <v>1043</v>
      </c>
      <c r="H557" s="129" t="b">
        <v>1</v>
      </c>
      <c r="I557" s="129">
        <v>1</v>
      </c>
      <c r="J557" s="130">
        <v>0</v>
      </c>
      <c r="K557" s="129">
        <v>0</v>
      </c>
      <c r="L557" t="str">
        <f>VLOOKUP(A557,Sheet3!$A$1:$A$1020,1,0)</f>
        <v>EQ0863-1</v>
      </c>
      <c r="M557">
        <f>VLOOKUP(B557,Table3[[#All],[AssetCode]:[New Code]],3,0)</f>
        <v>1509</v>
      </c>
    </row>
    <row r="558" spans="1:13" ht="16.8" customHeight="1">
      <c r="A558" s="126" t="s">
        <v>2949</v>
      </c>
      <c r="B558" s="126" t="s">
        <v>787</v>
      </c>
      <c r="C558" s="127">
        <v>40175</v>
      </c>
      <c r="D558" s="126" t="s">
        <v>2950</v>
      </c>
      <c r="E558" s="128">
        <v>640000</v>
      </c>
      <c r="F558" s="126" t="s">
        <v>1916</v>
      </c>
      <c r="G558" s="126" t="s">
        <v>1043</v>
      </c>
      <c r="H558" s="129" t="b">
        <v>1</v>
      </c>
      <c r="I558" s="129">
        <v>1</v>
      </c>
      <c r="J558" s="130">
        <v>0</v>
      </c>
      <c r="K558" s="129">
        <v>0</v>
      </c>
      <c r="L558" t="str">
        <f>VLOOKUP(A558,Sheet3!$A$1:$A$1020,1,0)</f>
        <v>EQ0864-1</v>
      </c>
      <c r="M558">
        <f>VLOOKUP(B558,Table3[[#All],[AssetCode]:[New Code]],3,0)</f>
        <v>1509</v>
      </c>
    </row>
    <row r="559" spans="1:13" ht="16.8" customHeight="1">
      <c r="A559" s="126" t="s">
        <v>2903</v>
      </c>
      <c r="B559" s="126" t="s">
        <v>682</v>
      </c>
      <c r="C559" s="127">
        <v>40172</v>
      </c>
      <c r="D559" s="126" t="s">
        <v>2904</v>
      </c>
      <c r="E559" s="128">
        <v>725000</v>
      </c>
      <c r="F559" s="126" t="s">
        <v>1604</v>
      </c>
      <c r="G559" s="126" t="s">
        <v>1043</v>
      </c>
      <c r="H559" s="129" t="b">
        <v>0</v>
      </c>
      <c r="I559" s="129">
        <v>1</v>
      </c>
      <c r="J559" s="130">
        <v>0</v>
      </c>
      <c r="K559" s="129">
        <v>0</v>
      </c>
      <c r="L559" t="str">
        <f>VLOOKUP(A559,Sheet3!$A$1:$A$1020,1,0)</f>
        <v>EQ0865-1</v>
      </c>
      <c r="M559" t="str">
        <f>VLOOKUP(B559,Table3[[#All],[AssetCode]:[New Code]],3,0)</f>
        <v>0104</v>
      </c>
    </row>
    <row r="560" spans="1:13" ht="16.8" customHeight="1">
      <c r="A560" s="126" t="s">
        <v>2986</v>
      </c>
      <c r="B560" s="126" t="s">
        <v>684</v>
      </c>
      <c r="C560" s="127">
        <v>40176</v>
      </c>
      <c r="D560" s="126" t="s">
        <v>2987</v>
      </c>
      <c r="E560" s="128">
        <v>500000</v>
      </c>
      <c r="F560" s="126" t="s">
        <v>1604</v>
      </c>
      <c r="G560" s="126" t="s">
        <v>1043</v>
      </c>
      <c r="H560" s="129" t="b">
        <v>1</v>
      </c>
      <c r="I560" s="129">
        <v>1</v>
      </c>
      <c r="J560" s="130">
        <v>0</v>
      </c>
      <c r="K560" s="129">
        <v>0</v>
      </c>
      <c r="L560" t="str">
        <f>VLOOKUP(A560,Sheet3!$A$1:$A$1020,1,0)</f>
        <v>EQ0866-1</v>
      </c>
      <c r="M560">
        <f>VLOOKUP(B560,Table3[[#All],[AssetCode]:[New Code]],3,0)</f>
        <v>18</v>
      </c>
    </row>
    <row r="561" spans="1:13" ht="16.8" customHeight="1">
      <c r="A561" s="126" t="s">
        <v>3089</v>
      </c>
      <c r="B561" s="126" t="s">
        <v>887</v>
      </c>
      <c r="C561" s="127">
        <v>40183</v>
      </c>
      <c r="D561" s="126" t="s">
        <v>3090</v>
      </c>
      <c r="E561" s="128">
        <v>287430</v>
      </c>
      <c r="F561" s="126" t="s">
        <v>1130</v>
      </c>
      <c r="G561" s="126" t="s">
        <v>1043</v>
      </c>
      <c r="H561" s="129" t="b">
        <v>1</v>
      </c>
      <c r="I561" s="129">
        <v>150</v>
      </c>
      <c r="J561" s="130">
        <v>0</v>
      </c>
      <c r="K561" s="129">
        <v>0</v>
      </c>
      <c r="L561" t="str">
        <f>VLOOKUP(A561,Sheet3!$A$1:$A$1020,1,0)</f>
        <v>EQ0867-1</v>
      </c>
      <c r="M561" t="str">
        <f>VLOOKUP(B561,Table3[[#All],[AssetCode]:[New Code]],3,0)</f>
        <v>03</v>
      </c>
    </row>
    <row r="562" spans="1:13" ht="16.8" customHeight="1">
      <c r="A562" s="126" t="s">
        <v>1602</v>
      </c>
      <c r="B562" s="126" t="s">
        <v>925</v>
      </c>
      <c r="C562" s="127">
        <v>40191</v>
      </c>
      <c r="D562" s="126" t="s">
        <v>1603</v>
      </c>
      <c r="E562" s="128">
        <v>11990000</v>
      </c>
      <c r="F562" s="126" t="s">
        <v>1604</v>
      </c>
      <c r="G562" s="126" t="s">
        <v>1043</v>
      </c>
      <c r="H562" s="129" t="b">
        <v>1</v>
      </c>
      <c r="I562" s="129">
        <v>1</v>
      </c>
      <c r="J562" s="130">
        <v>0</v>
      </c>
      <c r="K562" s="129">
        <v>0</v>
      </c>
      <c r="L562" t="str">
        <f>VLOOKUP(A562,Sheet3!$A$1:$A$1020,1,0)</f>
        <v>EQ0868-1</v>
      </c>
      <c r="M562" t="str">
        <f>VLOOKUP(B562,Table3[[#All],[AssetCode]:[New Code]],3,0)</f>
        <v>0101</v>
      </c>
    </row>
    <row r="563" spans="1:13" ht="16.8" customHeight="1">
      <c r="A563" s="126" t="s">
        <v>1605</v>
      </c>
      <c r="B563" s="126" t="s">
        <v>925</v>
      </c>
      <c r="C563" s="127">
        <v>40191</v>
      </c>
      <c r="D563" s="126" t="s">
        <v>1603</v>
      </c>
      <c r="E563" s="128">
        <v>11990000</v>
      </c>
      <c r="F563" s="126" t="s">
        <v>1604</v>
      </c>
      <c r="G563" s="126" t="s">
        <v>1043</v>
      </c>
      <c r="H563" s="129" t="b">
        <v>1</v>
      </c>
      <c r="I563" s="129">
        <v>1</v>
      </c>
      <c r="J563" s="130">
        <v>0</v>
      </c>
      <c r="K563" s="129">
        <v>0</v>
      </c>
      <c r="L563" t="str">
        <f>VLOOKUP(A563,Sheet3!$A$1:$A$1020,1,0)</f>
        <v>EQ0869-1</v>
      </c>
      <c r="M563" t="str">
        <f>VLOOKUP(B563,Table3[[#All],[AssetCode]:[New Code]],3,0)</f>
        <v>0101</v>
      </c>
    </row>
    <row r="564" spans="1:13" ht="16.8" customHeight="1">
      <c r="A564" s="126" t="s">
        <v>2222</v>
      </c>
      <c r="B564" s="126" t="s">
        <v>887</v>
      </c>
      <c r="C564" s="127">
        <v>40191</v>
      </c>
      <c r="D564" s="126" t="s">
        <v>2223</v>
      </c>
      <c r="E564" s="128">
        <v>2990000</v>
      </c>
      <c r="F564" s="126" t="s">
        <v>1604</v>
      </c>
      <c r="G564" s="126" t="s">
        <v>1043</v>
      </c>
      <c r="H564" s="129" t="b">
        <v>1</v>
      </c>
      <c r="I564" s="129">
        <v>1</v>
      </c>
      <c r="J564" s="130">
        <v>0</v>
      </c>
      <c r="K564" s="129">
        <v>0</v>
      </c>
      <c r="L564" t="str">
        <f>VLOOKUP(A564,Sheet3!$A$1:$A$1020,1,0)</f>
        <v>EQ0870-1</v>
      </c>
      <c r="M564" t="str">
        <f>VLOOKUP(B564,Table3[[#All],[AssetCode]:[New Code]],3,0)</f>
        <v>03</v>
      </c>
    </row>
    <row r="565" spans="1:13" ht="16.8" customHeight="1">
      <c r="A565" s="126" t="s">
        <v>2224</v>
      </c>
      <c r="B565" s="126" t="s">
        <v>887</v>
      </c>
      <c r="C565" s="127">
        <v>40191</v>
      </c>
      <c r="D565" s="126" t="s">
        <v>2225</v>
      </c>
      <c r="E565" s="128">
        <v>2990000</v>
      </c>
      <c r="F565" s="126" t="s">
        <v>1604</v>
      </c>
      <c r="G565" s="126" t="s">
        <v>1043</v>
      </c>
      <c r="H565" s="129" t="b">
        <v>1</v>
      </c>
      <c r="I565" s="129">
        <v>1</v>
      </c>
      <c r="J565" s="130">
        <v>0</v>
      </c>
      <c r="K565" s="129">
        <v>0</v>
      </c>
      <c r="L565" t="str">
        <f>VLOOKUP(A565,Sheet3!$A$1:$A$1020,1,0)</f>
        <v>EQ0871-1</v>
      </c>
      <c r="M565" t="str">
        <f>VLOOKUP(B565,Table3[[#All],[AssetCode]:[New Code]],3,0)</f>
        <v>03</v>
      </c>
    </row>
    <row r="566" spans="1:13" ht="16.8" customHeight="1">
      <c r="A566" s="126" t="s">
        <v>1212</v>
      </c>
      <c r="B566" s="126" t="s">
        <v>887</v>
      </c>
      <c r="C566" s="127">
        <v>40197</v>
      </c>
      <c r="D566" s="126" t="s">
        <v>1050</v>
      </c>
      <c r="E566" s="128">
        <v>25500000</v>
      </c>
      <c r="F566" s="126" t="s">
        <v>1213</v>
      </c>
      <c r="G566" s="126" t="s">
        <v>1043</v>
      </c>
      <c r="H566" s="129" t="b">
        <v>1</v>
      </c>
      <c r="I566" s="129">
        <v>1</v>
      </c>
      <c r="J566" s="130">
        <v>0</v>
      </c>
      <c r="K566" s="129">
        <v>0</v>
      </c>
      <c r="L566" t="str">
        <f>VLOOKUP(A566,Sheet3!$A$1:$A$1020,1,0)</f>
        <v>EQ0872-1</v>
      </c>
      <c r="M566" t="str">
        <f>VLOOKUP(B566,Table3[[#All],[AssetCode]:[New Code]],3,0)</f>
        <v>03</v>
      </c>
    </row>
    <row r="567" spans="1:13" ht="16.8" customHeight="1">
      <c r="A567" s="126" t="s">
        <v>1214</v>
      </c>
      <c r="B567" s="126" t="s">
        <v>887</v>
      </c>
      <c r="C567" s="127">
        <v>40197</v>
      </c>
      <c r="D567" s="126" t="s">
        <v>1050</v>
      </c>
      <c r="E567" s="128">
        <v>25500000</v>
      </c>
      <c r="F567" s="126" t="s">
        <v>1213</v>
      </c>
      <c r="G567" s="126" t="s">
        <v>1043</v>
      </c>
      <c r="H567" s="129" t="b">
        <v>1</v>
      </c>
      <c r="I567" s="129">
        <v>1</v>
      </c>
      <c r="J567" s="130">
        <v>0</v>
      </c>
      <c r="K567" s="129">
        <v>0</v>
      </c>
      <c r="L567" t="str">
        <f>VLOOKUP(A567,Sheet3!$A$1:$A$1020,1,0)</f>
        <v>EQ0873-1</v>
      </c>
      <c r="M567" t="str">
        <f>VLOOKUP(B567,Table3[[#All],[AssetCode]:[New Code]],3,0)</f>
        <v>03</v>
      </c>
    </row>
    <row r="568" spans="1:13" ht="16.8" customHeight="1">
      <c r="A568" s="126" t="s">
        <v>1606</v>
      </c>
      <c r="B568" s="126" t="s">
        <v>925</v>
      </c>
      <c r="C568" s="127">
        <v>40189</v>
      </c>
      <c r="D568" s="126" t="s">
        <v>1603</v>
      </c>
      <c r="E568" s="128">
        <v>11990000</v>
      </c>
      <c r="F568" s="126" t="s">
        <v>1604</v>
      </c>
      <c r="G568" s="126" t="s">
        <v>1043</v>
      </c>
      <c r="H568" s="129" t="b">
        <v>1</v>
      </c>
      <c r="I568" s="129">
        <v>1</v>
      </c>
      <c r="J568" s="130">
        <v>0</v>
      </c>
      <c r="K568" s="129">
        <v>0</v>
      </c>
      <c r="L568" t="str">
        <f>VLOOKUP(A568,Sheet3!$A$1:$A$1020,1,0)</f>
        <v>EQ0874-1</v>
      </c>
      <c r="M568" t="str">
        <f>VLOOKUP(B568,Table3[[#All],[AssetCode]:[New Code]],3,0)</f>
        <v>0101</v>
      </c>
    </row>
    <row r="569" spans="1:13" ht="16.8" customHeight="1">
      <c r="A569" s="126" t="s">
        <v>2226</v>
      </c>
      <c r="B569" s="126" t="s">
        <v>887</v>
      </c>
      <c r="C569" s="127">
        <v>40189</v>
      </c>
      <c r="D569" s="126" t="s">
        <v>2227</v>
      </c>
      <c r="E569" s="128">
        <v>2990000</v>
      </c>
      <c r="F569" s="126" t="s">
        <v>1604</v>
      </c>
      <c r="G569" s="126" t="s">
        <v>1043</v>
      </c>
      <c r="H569" s="129" t="b">
        <v>1</v>
      </c>
      <c r="I569" s="129">
        <v>1</v>
      </c>
      <c r="J569" s="130">
        <v>0</v>
      </c>
      <c r="K569" s="129">
        <v>0</v>
      </c>
      <c r="L569" t="str">
        <f>VLOOKUP(A569,Sheet3!$A$1:$A$1020,1,0)</f>
        <v>EQ0875-1</v>
      </c>
      <c r="M569" t="str">
        <f>VLOOKUP(B569,Table3[[#All],[AssetCode]:[New Code]],3,0)</f>
        <v>03</v>
      </c>
    </row>
    <row r="570" spans="1:13" ht="16.8" customHeight="1">
      <c r="A570" s="126" t="s">
        <v>1847</v>
      </c>
      <c r="B570" s="126" t="s">
        <v>811</v>
      </c>
      <c r="C570" s="127">
        <v>40176</v>
      </c>
      <c r="D570" s="126" t="s">
        <v>1848</v>
      </c>
      <c r="E570" s="128">
        <v>7000000</v>
      </c>
      <c r="F570" s="126" t="s">
        <v>1595</v>
      </c>
      <c r="G570" s="126" t="s">
        <v>1043</v>
      </c>
      <c r="H570" s="129" t="b">
        <v>1</v>
      </c>
      <c r="I570" s="129">
        <v>1</v>
      </c>
      <c r="J570" s="130">
        <v>0</v>
      </c>
      <c r="K570" s="129">
        <v>0</v>
      </c>
      <c r="L570" t="str">
        <f>VLOOKUP(A570,Sheet3!$A$1:$A$1020,1,0)</f>
        <v>EQ0876-1</v>
      </c>
      <c r="M570">
        <f>VLOOKUP(B570,Table3[[#All],[AssetCode]:[New Code]],3,0)</f>
        <v>1504</v>
      </c>
    </row>
    <row r="571" spans="1:13" ht="16.8" customHeight="1">
      <c r="A571" s="126" t="s">
        <v>1849</v>
      </c>
      <c r="B571" s="126" t="s">
        <v>811</v>
      </c>
      <c r="C571" s="127">
        <v>40177</v>
      </c>
      <c r="D571" s="126" t="s">
        <v>1848</v>
      </c>
      <c r="E571" s="128">
        <v>7000000</v>
      </c>
      <c r="F571" s="126" t="s">
        <v>1595</v>
      </c>
      <c r="G571" s="126" t="s">
        <v>1043</v>
      </c>
      <c r="H571" s="129" t="b">
        <v>1</v>
      </c>
      <c r="I571" s="129">
        <v>2</v>
      </c>
      <c r="J571" s="130">
        <v>0</v>
      </c>
      <c r="K571" s="129">
        <v>0</v>
      </c>
      <c r="L571" t="str">
        <f>VLOOKUP(A571,Sheet3!$A$1:$A$1020,1,0)</f>
        <v>EQ0877-1</v>
      </c>
      <c r="M571">
        <f>VLOOKUP(B571,Table3[[#All],[AssetCode]:[New Code]],3,0)</f>
        <v>1504</v>
      </c>
    </row>
    <row r="572" spans="1:13" ht="16.8" customHeight="1">
      <c r="A572" s="126" t="s">
        <v>2278</v>
      </c>
      <c r="B572" s="126" t="s">
        <v>787</v>
      </c>
      <c r="C572" s="127">
        <v>40206</v>
      </c>
      <c r="D572" s="126" t="s">
        <v>2277</v>
      </c>
      <c r="E572" s="128">
        <v>2690000</v>
      </c>
      <c r="F572" s="126" t="s">
        <v>2279</v>
      </c>
      <c r="G572" s="126" t="s">
        <v>1043</v>
      </c>
      <c r="H572" s="129" t="b">
        <v>1</v>
      </c>
      <c r="I572" s="129">
        <v>1</v>
      </c>
      <c r="J572" s="130">
        <v>0</v>
      </c>
      <c r="K572" s="129">
        <v>0</v>
      </c>
      <c r="L572" t="str">
        <f>VLOOKUP(A572,Sheet3!$A$1:$A$1020,1,0)</f>
        <v>EQ0878-1</v>
      </c>
      <c r="M572">
        <f>VLOOKUP(B572,Table3[[#All],[AssetCode]:[New Code]],3,0)</f>
        <v>1509</v>
      </c>
    </row>
    <row r="573" spans="1:13" ht="16.8" customHeight="1">
      <c r="A573" s="126" t="s">
        <v>1719</v>
      </c>
      <c r="B573" s="126" t="s">
        <v>925</v>
      </c>
      <c r="C573" s="127">
        <v>40259</v>
      </c>
      <c r="D573" s="126" t="s">
        <v>1720</v>
      </c>
      <c r="E573" s="128">
        <v>10590000</v>
      </c>
      <c r="F573" s="126" t="s">
        <v>1721</v>
      </c>
      <c r="G573" s="126" t="s">
        <v>1043</v>
      </c>
      <c r="H573" s="129" t="b">
        <v>1</v>
      </c>
      <c r="I573" s="129">
        <v>1</v>
      </c>
      <c r="J573" s="130">
        <v>0</v>
      </c>
      <c r="K573" s="129">
        <v>0</v>
      </c>
      <c r="L573" t="str">
        <f>VLOOKUP(A573,Sheet3!$A$1:$A$1020,1,0)</f>
        <v>EQ0879-1</v>
      </c>
      <c r="M573" t="str">
        <f>VLOOKUP(B573,Table3[[#All],[AssetCode]:[New Code]],3,0)</f>
        <v>0101</v>
      </c>
    </row>
    <row r="574" spans="1:13" ht="16.8" customHeight="1">
      <c r="A574" s="126" t="s">
        <v>2077</v>
      </c>
      <c r="B574" s="126" t="s">
        <v>887</v>
      </c>
      <c r="C574" s="127">
        <v>40259</v>
      </c>
      <c r="D574" s="126" t="s">
        <v>2078</v>
      </c>
      <c r="E574" s="128">
        <v>3390000</v>
      </c>
      <c r="F574" s="126" t="s">
        <v>1721</v>
      </c>
      <c r="G574" s="126" t="s">
        <v>1043</v>
      </c>
      <c r="H574" s="129" t="b">
        <v>1</v>
      </c>
      <c r="I574" s="129">
        <v>1</v>
      </c>
      <c r="J574" s="130">
        <v>0</v>
      </c>
      <c r="K574" s="129">
        <v>0</v>
      </c>
      <c r="L574" t="str">
        <f>VLOOKUP(A574,Sheet3!$A$1:$A$1020,1,0)</f>
        <v>EQ0880-1</v>
      </c>
      <c r="M574" t="str">
        <f>VLOOKUP(B574,Table3[[#All],[AssetCode]:[New Code]],3,0)</f>
        <v>03</v>
      </c>
    </row>
    <row r="575" spans="1:13" ht="16.8" customHeight="1">
      <c r="A575" s="126" t="s">
        <v>2734</v>
      </c>
      <c r="B575" s="126" t="s">
        <v>787</v>
      </c>
      <c r="C575" s="127">
        <v>40175</v>
      </c>
      <c r="D575" s="126" t="s">
        <v>2733</v>
      </c>
      <c r="E575" s="128">
        <v>1100000</v>
      </c>
      <c r="F575" s="126" t="s">
        <v>2735</v>
      </c>
      <c r="G575" s="126" t="s">
        <v>1043</v>
      </c>
      <c r="H575" s="129" t="b">
        <v>1</v>
      </c>
      <c r="I575" s="129">
        <v>1</v>
      </c>
      <c r="J575" s="130">
        <v>0</v>
      </c>
      <c r="K575" s="129">
        <v>0</v>
      </c>
      <c r="L575" t="str">
        <f>VLOOKUP(A575,Sheet3!$A$1:$A$1020,1,0)</f>
        <v>EQ0881-1</v>
      </c>
      <c r="M575">
        <f>VLOOKUP(B575,Table3[[#All],[AssetCode]:[New Code]],3,0)</f>
        <v>1509</v>
      </c>
    </row>
    <row r="576" spans="1:13" ht="16.8" customHeight="1">
      <c r="A576" s="126" t="s">
        <v>2280</v>
      </c>
      <c r="B576" s="126" t="s">
        <v>787</v>
      </c>
      <c r="C576" s="127">
        <v>40175</v>
      </c>
      <c r="D576" s="126" t="s">
        <v>2277</v>
      </c>
      <c r="E576" s="128">
        <v>2690000</v>
      </c>
      <c r="F576" s="126" t="s">
        <v>1918</v>
      </c>
      <c r="G576" s="126" t="s">
        <v>1043</v>
      </c>
      <c r="H576" s="129" t="b">
        <v>1</v>
      </c>
      <c r="I576" s="129">
        <v>1</v>
      </c>
      <c r="J576" s="130">
        <v>0</v>
      </c>
      <c r="K576" s="129">
        <v>0</v>
      </c>
      <c r="L576" t="str">
        <f>VLOOKUP(A576,Sheet3!$A$1:$A$1020,1,0)</f>
        <v>EQ0882-1</v>
      </c>
      <c r="M576">
        <f>VLOOKUP(B576,Table3[[#All],[AssetCode]:[New Code]],3,0)</f>
        <v>1509</v>
      </c>
    </row>
    <row r="577" spans="1:13" ht="16.8" customHeight="1">
      <c r="A577" s="126" t="s">
        <v>1917</v>
      </c>
      <c r="B577" s="126" t="s">
        <v>787</v>
      </c>
      <c r="C577" s="127">
        <v>40175</v>
      </c>
      <c r="D577" s="126" t="s">
        <v>1915</v>
      </c>
      <c r="E577" s="128">
        <v>5540000</v>
      </c>
      <c r="F577" s="126" t="s">
        <v>1918</v>
      </c>
      <c r="G577" s="126" t="s">
        <v>1043</v>
      </c>
      <c r="H577" s="129" t="b">
        <v>1</v>
      </c>
      <c r="I577" s="129">
        <v>1</v>
      </c>
      <c r="J577" s="130">
        <v>0</v>
      </c>
      <c r="K577" s="129">
        <v>0</v>
      </c>
      <c r="L577" t="str">
        <f>VLOOKUP(A577,Sheet3!$A$1:$A$1020,1,0)</f>
        <v>EQ0883-1</v>
      </c>
      <c r="M577">
        <f>VLOOKUP(B577,Table3[[#All],[AssetCode]:[New Code]],3,0)</f>
        <v>1509</v>
      </c>
    </row>
    <row r="578" spans="1:13" ht="16.8" customHeight="1">
      <c r="A578" s="126" t="s">
        <v>2951</v>
      </c>
      <c r="B578" s="126" t="s">
        <v>787</v>
      </c>
      <c r="C578" s="127">
        <v>40175</v>
      </c>
      <c r="D578" s="126" t="s">
        <v>2950</v>
      </c>
      <c r="E578" s="128">
        <v>640000</v>
      </c>
      <c r="F578" s="126" t="s">
        <v>1918</v>
      </c>
      <c r="G578" s="126" t="s">
        <v>1043</v>
      </c>
      <c r="H578" s="129" t="b">
        <v>1</v>
      </c>
      <c r="I578" s="129">
        <v>1</v>
      </c>
      <c r="J578" s="130">
        <v>0</v>
      </c>
      <c r="K578" s="129">
        <v>0</v>
      </c>
      <c r="L578" t="str">
        <f>VLOOKUP(A578,Sheet3!$A$1:$A$1020,1,0)</f>
        <v>EQ0884-1</v>
      </c>
      <c r="M578">
        <f>VLOOKUP(B578,Table3[[#All],[AssetCode]:[New Code]],3,0)</f>
        <v>1509</v>
      </c>
    </row>
    <row r="579" spans="1:13" ht="16.8" customHeight="1">
      <c r="A579" s="126" t="s">
        <v>1989</v>
      </c>
      <c r="B579" s="126" t="s">
        <v>683</v>
      </c>
      <c r="C579" s="127">
        <v>40281</v>
      </c>
      <c r="D579" s="126" t="s">
        <v>1990</v>
      </c>
      <c r="E579" s="128">
        <v>4400000</v>
      </c>
      <c r="F579" s="126" t="s">
        <v>1117</v>
      </c>
      <c r="G579" s="126" t="s">
        <v>1043</v>
      </c>
      <c r="H579" s="129" t="b">
        <v>1</v>
      </c>
      <c r="I579" s="129">
        <v>1</v>
      </c>
      <c r="J579" s="130">
        <v>0</v>
      </c>
      <c r="K579" s="129">
        <v>0</v>
      </c>
      <c r="L579" t="str">
        <f>VLOOKUP(A579,Sheet3!$A$1:$A$1020,1,0)</f>
        <v>EQ0885-1</v>
      </c>
      <c r="M579" t="str">
        <f>VLOOKUP(B579,Table3[[#All],[AssetCode]:[New Code]],3,0)</f>
        <v>0501</v>
      </c>
    </row>
    <row r="580" spans="1:13" ht="16.8" customHeight="1">
      <c r="A580" s="126" t="s">
        <v>2406</v>
      </c>
      <c r="B580" s="126" t="s">
        <v>691</v>
      </c>
      <c r="C580" s="127">
        <v>40324</v>
      </c>
      <c r="D580" s="126" t="s">
        <v>2407</v>
      </c>
      <c r="E580" s="128">
        <v>2365000</v>
      </c>
      <c r="F580" s="126" t="s">
        <v>1117</v>
      </c>
      <c r="G580" s="126" t="s">
        <v>1043</v>
      </c>
      <c r="H580" s="129" t="b">
        <v>1</v>
      </c>
      <c r="I580" s="129">
        <v>1</v>
      </c>
      <c r="J580" s="130">
        <v>0</v>
      </c>
      <c r="K580" s="129">
        <v>0</v>
      </c>
      <c r="L580" t="str">
        <f>VLOOKUP(A580,Sheet3!$A$1:$A$1020,1,0)</f>
        <v>EQ0886-1</v>
      </c>
      <c r="M580" t="str">
        <f>VLOOKUP(B580,Table3[[#All],[AssetCode]:[New Code]],3,0)</f>
        <v>0105</v>
      </c>
    </row>
    <row r="581" spans="1:13" ht="16.8" customHeight="1">
      <c r="A581" s="126" t="s">
        <v>2506</v>
      </c>
      <c r="B581" s="126" t="s">
        <v>691</v>
      </c>
      <c r="C581" s="127">
        <v>40324</v>
      </c>
      <c r="D581" s="126" t="s">
        <v>2507</v>
      </c>
      <c r="E581" s="128">
        <v>1760000</v>
      </c>
      <c r="F581" s="126" t="s">
        <v>1117</v>
      </c>
      <c r="G581" s="126" t="s">
        <v>1043</v>
      </c>
      <c r="H581" s="129" t="b">
        <v>1</v>
      </c>
      <c r="I581" s="129">
        <v>1</v>
      </c>
      <c r="J581" s="130">
        <v>0</v>
      </c>
      <c r="K581" s="129">
        <v>0</v>
      </c>
      <c r="L581" t="str">
        <f>VLOOKUP(A581,Sheet3!$A$1:$A$1020,1,0)</f>
        <v>EQ0887-1</v>
      </c>
      <c r="M581" t="str">
        <f>VLOOKUP(B581,Table3[[#All],[AssetCode]:[New Code]],3,0)</f>
        <v>0105</v>
      </c>
    </row>
    <row r="582" spans="1:13" ht="16.8" customHeight="1">
      <c r="A582" s="126" t="s">
        <v>2508</v>
      </c>
      <c r="B582" s="126" t="s">
        <v>691</v>
      </c>
      <c r="C582" s="127">
        <v>40324</v>
      </c>
      <c r="D582" s="126" t="s">
        <v>2507</v>
      </c>
      <c r="E582" s="128">
        <v>1760000</v>
      </c>
      <c r="F582" s="126" t="s">
        <v>1117</v>
      </c>
      <c r="G582" s="126" t="s">
        <v>1043</v>
      </c>
      <c r="H582" s="129" t="b">
        <v>1</v>
      </c>
      <c r="I582" s="129">
        <v>1</v>
      </c>
      <c r="J582" s="130">
        <v>0</v>
      </c>
      <c r="K582" s="129">
        <v>0</v>
      </c>
      <c r="L582" t="str">
        <f>VLOOKUP(A582,Sheet3!$A$1:$A$1020,1,0)</f>
        <v>EQ0888-1</v>
      </c>
      <c r="M582" t="str">
        <f>VLOOKUP(B582,Table3[[#All],[AssetCode]:[New Code]],3,0)</f>
        <v>0105</v>
      </c>
    </row>
    <row r="583" spans="1:13" ht="16.8" customHeight="1">
      <c r="A583" s="126" t="s">
        <v>3442</v>
      </c>
      <c r="B583" s="126" t="s">
        <v>718</v>
      </c>
      <c r="C583" s="127">
        <v>40324</v>
      </c>
      <c r="D583" s="126" t="s">
        <v>3443</v>
      </c>
      <c r="E583" s="128">
        <v>2250000</v>
      </c>
      <c r="F583" s="126" t="s">
        <v>2445</v>
      </c>
      <c r="G583" s="126" t="s">
        <v>1043</v>
      </c>
      <c r="H583" s="129" t="b">
        <v>1</v>
      </c>
      <c r="I583" s="129">
        <v>1</v>
      </c>
      <c r="J583" s="130">
        <v>0</v>
      </c>
      <c r="K583" s="129">
        <v>0</v>
      </c>
      <c r="L583" t="e">
        <f>VLOOKUP(A583,Sheet3!$A$1:$A$1020,1,0)</f>
        <v>#N/A</v>
      </c>
      <c r="M583" t="str">
        <f>VLOOKUP(B583,Table3[[#All],[AssetCode]:[New Code]],3,0)</f>
        <v>x</v>
      </c>
    </row>
    <row r="584" spans="1:13" ht="16.8" customHeight="1">
      <c r="A584" s="126" t="s">
        <v>2801</v>
      </c>
      <c r="B584" s="126" t="s">
        <v>682</v>
      </c>
      <c r="C584" s="127">
        <v>40340</v>
      </c>
      <c r="D584" s="126" t="s">
        <v>2759</v>
      </c>
      <c r="E584" s="128">
        <v>895000</v>
      </c>
      <c r="F584" s="126" t="s">
        <v>1117</v>
      </c>
      <c r="G584" s="126" t="s">
        <v>1043</v>
      </c>
      <c r="H584" s="129" t="b">
        <v>1</v>
      </c>
      <c r="I584" s="129">
        <v>1</v>
      </c>
      <c r="J584" s="130">
        <v>0</v>
      </c>
      <c r="K584" s="129">
        <v>0</v>
      </c>
      <c r="L584" t="str">
        <f>VLOOKUP(A584,Sheet3!$A$1:$A$1020,1,0)</f>
        <v>EQ0890-1</v>
      </c>
      <c r="M584" t="str">
        <f>VLOOKUP(B584,Table3[[#All],[AssetCode]:[New Code]],3,0)</f>
        <v>0104</v>
      </c>
    </row>
    <row r="585" spans="1:13" ht="16.8" customHeight="1">
      <c r="A585" s="126" t="s">
        <v>1984</v>
      </c>
      <c r="B585" s="126" t="s">
        <v>759</v>
      </c>
      <c r="C585" s="127">
        <v>40340</v>
      </c>
      <c r="D585" s="126" t="s">
        <v>1985</v>
      </c>
      <c r="E585" s="128">
        <v>4500000</v>
      </c>
      <c r="F585" s="126" t="s">
        <v>1986</v>
      </c>
      <c r="G585" s="126" t="s">
        <v>1043</v>
      </c>
      <c r="H585" s="129" t="b">
        <v>1</v>
      </c>
      <c r="I585" s="129">
        <v>1</v>
      </c>
      <c r="J585" s="130">
        <v>0</v>
      </c>
      <c r="K585" s="129">
        <v>0</v>
      </c>
      <c r="L585" t="str">
        <f>VLOOKUP(A585,Sheet3!$A$1:$A$1020,1,0)</f>
        <v>EQ0891-1</v>
      </c>
      <c r="M585" t="str">
        <f>VLOOKUP(B585,Table3[[#All],[AssetCode]:[New Code]],3,0)</f>
        <v>0509</v>
      </c>
    </row>
    <row r="586" spans="1:13" ht="16.8" customHeight="1">
      <c r="A586" s="126" t="s">
        <v>2707</v>
      </c>
      <c r="B586" s="126" t="s">
        <v>880</v>
      </c>
      <c r="C586" s="127">
        <v>40340</v>
      </c>
      <c r="D586" s="126" t="s">
        <v>2570</v>
      </c>
      <c r="E586" s="128">
        <v>1195000</v>
      </c>
      <c r="F586" s="126" t="s">
        <v>1117</v>
      </c>
      <c r="G586" s="126" t="s">
        <v>1043</v>
      </c>
      <c r="H586" s="129" t="b">
        <v>1</v>
      </c>
      <c r="I586" s="129">
        <v>1</v>
      </c>
      <c r="J586" s="130">
        <v>0</v>
      </c>
      <c r="K586" s="129">
        <v>0</v>
      </c>
      <c r="L586" t="str">
        <f>VLOOKUP(A586,Sheet3!$A$1:$A$1020,1,0)</f>
        <v>EQ0892-1</v>
      </c>
      <c r="M586" t="str">
        <f>VLOOKUP(B586,Table3[[#All],[AssetCode]:[New Code]],3,0)</f>
        <v>0601</v>
      </c>
    </row>
    <row r="587" spans="1:13" ht="16.8" customHeight="1">
      <c r="A587" s="126" t="s">
        <v>2509</v>
      </c>
      <c r="B587" s="126" t="s">
        <v>691</v>
      </c>
      <c r="C587" s="127">
        <v>40355</v>
      </c>
      <c r="D587" s="126" t="s">
        <v>2510</v>
      </c>
      <c r="E587" s="128">
        <v>1760000</v>
      </c>
      <c r="F587" s="126" t="s">
        <v>1117</v>
      </c>
      <c r="G587" s="126" t="s">
        <v>1043</v>
      </c>
      <c r="H587" s="129" t="b">
        <v>1</v>
      </c>
      <c r="I587" s="129">
        <v>1</v>
      </c>
      <c r="J587" s="130">
        <v>0</v>
      </c>
      <c r="K587" s="129">
        <v>0</v>
      </c>
      <c r="L587" t="str">
        <f>VLOOKUP(A587,Sheet3!$A$1:$A$1020,1,0)</f>
        <v>EQ0893-1</v>
      </c>
      <c r="M587" t="str">
        <f>VLOOKUP(B587,Table3[[#All],[AssetCode]:[New Code]],3,0)</f>
        <v>0105</v>
      </c>
    </row>
    <row r="588" spans="1:13" ht="16.8" customHeight="1">
      <c r="A588" s="126" t="s">
        <v>2299</v>
      </c>
      <c r="B588" s="126" t="s">
        <v>311</v>
      </c>
      <c r="C588" s="127">
        <v>40359</v>
      </c>
      <c r="D588" s="126" t="s">
        <v>2300</v>
      </c>
      <c r="E588" s="128">
        <v>2660000</v>
      </c>
      <c r="F588" s="126" t="s">
        <v>2301</v>
      </c>
      <c r="G588" s="126" t="s">
        <v>1043</v>
      </c>
      <c r="H588" s="129" t="b">
        <v>1</v>
      </c>
      <c r="I588" s="129">
        <v>8</v>
      </c>
      <c r="J588" s="130">
        <v>0</v>
      </c>
      <c r="K588" s="129">
        <v>0</v>
      </c>
      <c r="L588" t="e">
        <f>VLOOKUP(A588,Sheet3!$A$1:$A$1020,1,0)</f>
        <v>#N/A</v>
      </c>
      <c r="M588" t="str">
        <f>VLOOKUP(B588,Table3[[#All],[AssetCode]:[New Code]],3,0)</f>
        <v>x</v>
      </c>
    </row>
    <row r="589" spans="1:13" ht="16.8" customHeight="1">
      <c r="A589" s="126" t="s">
        <v>2175</v>
      </c>
      <c r="B589" s="126" t="s">
        <v>311</v>
      </c>
      <c r="C589" s="127">
        <v>40359</v>
      </c>
      <c r="D589" s="126" t="s">
        <v>2176</v>
      </c>
      <c r="E589" s="128">
        <v>3170000</v>
      </c>
      <c r="F589" s="126" t="s">
        <v>2177</v>
      </c>
      <c r="G589" s="126" t="s">
        <v>1043</v>
      </c>
      <c r="H589" s="129" t="b">
        <v>1</v>
      </c>
      <c r="I589" s="129">
        <v>6</v>
      </c>
      <c r="J589" s="130">
        <v>0</v>
      </c>
      <c r="K589" s="129">
        <v>0</v>
      </c>
      <c r="L589" t="e">
        <f>VLOOKUP(A589,Sheet3!$A$1:$A$1020,1,0)</f>
        <v>#N/A</v>
      </c>
      <c r="M589" t="str">
        <f>VLOOKUP(B589,Table3[[#All],[AssetCode]:[New Code]],3,0)</f>
        <v>x</v>
      </c>
    </row>
    <row r="590" spans="1:13" ht="16.8" customHeight="1">
      <c r="A590" s="126" t="s">
        <v>2802</v>
      </c>
      <c r="B590" s="126" t="s">
        <v>682</v>
      </c>
      <c r="C590" s="127">
        <v>40364</v>
      </c>
      <c r="D590" s="126" t="s">
        <v>2759</v>
      </c>
      <c r="E590" s="128">
        <v>895000</v>
      </c>
      <c r="F590" s="126" t="s">
        <v>1193</v>
      </c>
      <c r="G590" s="126" t="s">
        <v>1043</v>
      </c>
      <c r="H590" s="129" t="b">
        <v>1</v>
      </c>
      <c r="I590" s="129">
        <v>2</v>
      </c>
      <c r="J590" s="130">
        <v>0</v>
      </c>
      <c r="K590" s="129">
        <v>0</v>
      </c>
      <c r="L590" t="str">
        <f>VLOOKUP(A590,Sheet3!$A$1:$A$1020,1,0)</f>
        <v>EQ0896-1</v>
      </c>
      <c r="M590" t="str">
        <f>VLOOKUP(B590,Table3[[#All],[AssetCode]:[New Code]],3,0)</f>
        <v>0104</v>
      </c>
    </row>
    <row r="591" spans="1:13" ht="16.8" customHeight="1">
      <c r="A591" s="126" t="s">
        <v>2569</v>
      </c>
      <c r="B591" s="126" t="s">
        <v>698</v>
      </c>
      <c r="C591" s="127">
        <v>40364</v>
      </c>
      <c r="D591" s="126" t="s">
        <v>2570</v>
      </c>
      <c r="E591" s="128">
        <v>1595000</v>
      </c>
      <c r="F591" s="126" t="s">
        <v>1193</v>
      </c>
      <c r="G591" s="126" t="s">
        <v>1043</v>
      </c>
      <c r="H591" s="129" t="b">
        <v>1</v>
      </c>
      <c r="I591" s="129">
        <v>1</v>
      </c>
      <c r="J591" s="130">
        <v>0</v>
      </c>
      <c r="K591" s="129">
        <v>0</v>
      </c>
      <c r="L591" t="str">
        <f>VLOOKUP(A591,Sheet3!$A$1:$A$1020,1,0)</f>
        <v>EQ0897-1</v>
      </c>
      <c r="M591" t="str">
        <f>VLOOKUP(B591,Table3[[#All],[AssetCode]:[New Code]],3,0)</f>
        <v>06</v>
      </c>
    </row>
    <row r="592" spans="1:13" ht="16.8" customHeight="1">
      <c r="A592" s="126" t="s">
        <v>3444</v>
      </c>
      <c r="B592" s="126" t="s">
        <v>824</v>
      </c>
      <c r="C592" s="127">
        <v>40364</v>
      </c>
      <c r="D592" s="126" t="s">
        <v>3445</v>
      </c>
      <c r="E592" s="128">
        <v>120000</v>
      </c>
      <c r="F592" s="126" t="s">
        <v>2180</v>
      </c>
      <c r="G592" s="126" t="s">
        <v>1043</v>
      </c>
      <c r="H592" s="129" t="b">
        <v>1</v>
      </c>
      <c r="I592" s="129">
        <v>8</v>
      </c>
      <c r="J592" s="130">
        <v>0</v>
      </c>
      <c r="K592" s="129">
        <v>0</v>
      </c>
      <c r="L592" t="e">
        <f>VLOOKUP(A592,Sheet3!$A$1:$A$1020,1,0)</f>
        <v>#N/A</v>
      </c>
      <c r="M592" t="str">
        <f>VLOOKUP(B592,Table3[[#All],[AssetCode]:[New Code]],3,0)</f>
        <v>x</v>
      </c>
    </row>
    <row r="593" spans="1:13" ht="16.8" customHeight="1">
      <c r="A593" s="126" t="s">
        <v>3446</v>
      </c>
      <c r="B593" s="126" t="s">
        <v>824</v>
      </c>
      <c r="C593" s="127">
        <v>40364</v>
      </c>
      <c r="D593" s="126" t="s">
        <v>3447</v>
      </c>
      <c r="E593" s="128">
        <v>120000</v>
      </c>
      <c r="F593" s="126" t="s">
        <v>2180</v>
      </c>
      <c r="G593" s="126" t="s">
        <v>1043</v>
      </c>
      <c r="H593" s="129" t="b">
        <v>1</v>
      </c>
      <c r="I593" s="129">
        <v>8</v>
      </c>
      <c r="J593" s="130">
        <v>0</v>
      </c>
      <c r="K593" s="129">
        <v>0</v>
      </c>
      <c r="L593" t="e">
        <f>VLOOKUP(A593,Sheet3!$A$1:$A$1020,1,0)</f>
        <v>#N/A</v>
      </c>
      <c r="M593" t="str">
        <f>VLOOKUP(B593,Table3[[#All],[AssetCode]:[New Code]],3,0)</f>
        <v>x</v>
      </c>
    </row>
    <row r="594" spans="1:13" ht="16.8" customHeight="1">
      <c r="A594" s="126" t="s">
        <v>3448</v>
      </c>
      <c r="B594" s="126" t="s">
        <v>824</v>
      </c>
      <c r="C594" s="127">
        <v>40364</v>
      </c>
      <c r="D594" s="126" t="s">
        <v>3449</v>
      </c>
      <c r="E594" s="128">
        <v>130000</v>
      </c>
      <c r="F594" s="126" t="s">
        <v>2180</v>
      </c>
      <c r="G594" s="126" t="s">
        <v>1043</v>
      </c>
      <c r="H594" s="129" t="b">
        <v>1</v>
      </c>
      <c r="I594" s="129">
        <v>8</v>
      </c>
      <c r="J594" s="130">
        <v>0</v>
      </c>
      <c r="K594" s="129">
        <v>0</v>
      </c>
      <c r="L594" t="e">
        <f>VLOOKUP(A594,Sheet3!$A$1:$A$1020,1,0)</f>
        <v>#N/A</v>
      </c>
      <c r="M594" t="str">
        <f>VLOOKUP(B594,Table3[[#All],[AssetCode]:[New Code]],3,0)</f>
        <v>x</v>
      </c>
    </row>
    <row r="595" spans="1:13" ht="16.8" customHeight="1">
      <c r="A595" s="126" t="s">
        <v>3450</v>
      </c>
      <c r="B595" s="126" t="s">
        <v>824</v>
      </c>
      <c r="C595" s="127">
        <v>40364</v>
      </c>
      <c r="D595" s="126" t="s">
        <v>3451</v>
      </c>
      <c r="E595" s="128">
        <v>130000</v>
      </c>
      <c r="F595" s="126" t="s">
        <v>2180</v>
      </c>
      <c r="G595" s="126" t="s">
        <v>1043</v>
      </c>
      <c r="H595" s="129" t="b">
        <v>1</v>
      </c>
      <c r="I595" s="129">
        <v>8</v>
      </c>
      <c r="J595" s="130">
        <v>0</v>
      </c>
      <c r="K595" s="129">
        <v>0</v>
      </c>
      <c r="L595" t="e">
        <f>VLOOKUP(A595,Sheet3!$A$1:$A$1020,1,0)</f>
        <v>#N/A</v>
      </c>
      <c r="M595" t="str">
        <f>VLOOKUP(B595,Table3[[#All],[AssetCode]:[New Code]],3,0)</f>
        <v>x</v>
      </c>
    </row>
    <row r="596" spans="1:13" ht="16.8" customHeight="1">
      <c r="A596" s="126" t="s">
        <v>3452</v>
      </c>
      <c r="B596" s="126" t="s">
        <v>824</v>
      </c>
      <c r="C596" s="127">
        <v>40364</v>
      </c>
      <c r="D596" s="126" t="s">
        <v>3453</v>
      </c>
      <c r="E596" s="128">
        <v>140000</v>
      </c>
      <c r="F596" s="126" t="s">
        <v>2180</v>
      </c>
      <c r="G596" s="126" t="s">
        <v>1043</v>
      </c>
      <c r="H596" s="129" t="b">
        <v>1</v>
      </c>
      <c r="I596" s="129">
        <v>8</v>
      </c>
      <c r="J596" s="130">
        <v>0</v>
      </c>
      <c r="K596" s="129">
        <v>0</v>
      </c>
      <c r="L596" t="e">
        <f>VLOOKUP(A596,Sheet3!$A$1:$A$1020,1,0)</f>
        <v>#N/A</v>
      </c>
      <c r="M596" t="str">
        <f>VLOOKUP(B596,Table3[[#All],[AssetCode]:[New Code]],3,0)</f>
        <v>x</v>
      </c>
    </row>
    <row r="597" spans="1:13" ht="16.8" customHeight="1">
      <c r="A597" s="126" t="s">
        <v>3454</v>
      </c>
      <c r="B597" s="126" t="s">
        <v>824</v>
      </c>
      <c r="C597" s="127">
        <v>40364</v>
      </c>
      <c r="D597" s="126" t="s">
        <v>3455</v>
      </c>
      <c r="E597" s="128">
        <v>160000</v>
      </c>
      <c r="F597" s="126" t="s">
        <v>2180</v>
      </c>
      <c r="G597" s="126" t="s">
        <v>1043</v>
      </c>
      <c r="H597" s="129" t="b">
        <v>1</v>
      </c>
      <c r="I597" s="129">
        <v>8</v>
      </c>
      <c r="J597" s="130">
        <v>0</v>
      </c>
      <c r="K597" s="129">
        <v>0</v>
      </c>
      <c r="L597" t="e">
        <f>VLOOKUP(A597,Sheet3!$A$1:$A$1020,1,0)</f>
        <v>#N/A</v>
      </c>
      <c r="M597" t="str">
        <f>VLOOKUP(B597,Table3[[#All],[AssetCode]:[New Code]],3,0)</f>
        <v>x</v>
      </c>
    </row>
    <row r="598" spans="1:13" ht="16.8" customHeight="1">
      <c r="A598" s="126" t="s">
        <v>2178</v>
      </c>
      <c r="B598" s="126" t="s">
        <v>311</v>
      </c>
      <c r="C598" s="127">
        <v>40364</v>
      </c>
      <c r="D598" s="126" t="s">
        <v>2179</v>
      </c>
      <c r="E598" s="128">
        <v>3170000</v>
      </c>
      <c r="F598" s="126" t="s">
        <v>2180</v>
      </c>
      <c r="G598" s="126" t="s">
        <v>1043</v>
      </c>
      <c r="H598" s="129" t="b">
        <v>1</v>
      </c>
      <c r="I598" s="129">
        <v>2</v>
      </c>
      <c r="J598" s="130">
        <v>0</v>
      </c>
      <c r="K598" s="129">
        <v>0</v>
      </c>
      <c r="L598" t="e">
        <f>VLOOKUP(A598,Sheet3!$A$1:$A$1020,1,0)</f>
        <v>#N/A</v>
      </c>
      <c r="M598" t="str">
        <f>VLOOKUP(B598,Table3[[#All],[AssetCode]:[New Code]],3,0)</f>
        <v>x</v>
      </c>
    </row>
    <row r="599" spans="1:13" ht="16.8" customHeight="1">
      <c r="A599" s="126" t="s">
        <v>2466</v>
      </c>
      <c r="B599" s="126" t="s">
        <v>784</v>
      </c>
      <c r="C599" s="127">
        <v>40375</v>
      </c>
      <c r="D599" s="126" t="s">
        <v>2467</v>
      </c>
      <c r="E599" s="128">
        <v>2080000</v>
      </c>
      <c r="F599" s="126" t="s">
        <v>2468</v>
      </c>
      <c r="G599" s="126" t="s">
        <v>1043</v>
      </c>
      <c r="H599" s="129" t="b">
        <v>1</v>
      </c>
      <c r="I599" s="129">
        <v>3</v>
      </c>
      <c r="J599" s="130">
        <v>0</v>
      </c>
      <c r="K599" s="129">
        <v>0</v>
      </c>
      <c r="L599" t="str">
        <f>VLOOKUP(A599,Sheet3!$A$1:$A$1020,1,0)</f>
        <v>EQ0905-1</v>
      </c>
      <c r="M599">
        <f>VLOOKUP(B599,Table3[[#All],[AssetCode]:[New Code]],3,0)</f>
        <v>1505</v>
      </c>
    </row>
    <row r="600" spans="1:13" ht="16.8" customHeight="1">
      <c r="A600" s="126" t="s">
        <v>2736</v>
      </c>
      <c r="B600" s="126" t="s">
        <v>784</v>
      </c>
      <c r="C600" s="127">
        <v>40375</v>
      </c>
      <c r="D600" s="126" t="s">
        <v>2737</v>
      </c>
      <c r="E600" s="128">
        <v>1100000</v>
      </c>
      <c r="F600" s="126" t="s">
        <v>2468</v>
      </c>
      <c r="G600" s="126" t="s">
        <v>1043</v>
      </c>
      <c r="H600" s="129" t="b">
        <v>1</v>
      </c>
      <c r="I600" s="129">
        <v>1</v>
      </c>
      <c r="J600" s="130">
        <v>0</v>
      </c>
      <c r="K600" s="129">
        <v>0</v>
      </c>
      <c r="L600" t="str">
        <f>VLOOKUP(A600,Sheet3!$A$1:$A$1020,1,0)</f>
        <v>EQ0906-1</v>
      </c>
      <c r="M600">
        <f>VLOOKUP(B600,Table3[[#All],[AssetCode]:[New Code]],3,0)</f>
        <v>1505</v>
      </c>
    </row>
    <row r="601" spans="1:13" ht="16.8" customHeight="1">
      <c r="A601" s="126" t="s">
        <v>1570</v>
      </c>
      <c r="B601" s="126" t="s">
        <v>925</v>
      </c>
      <c r="C601" s="127">
        <v>40375</v>
      </c>
      <c r="D601" s="126" t="s">
        <v>1571</v>
      </c>
      <c r="E601" s="128">
        <v>12465000</v>
      </c>
      <c r="F601" s="126" t="s">
        <v>1193</v>
      </c>
      <c r="G601" s="126" t="s">
        <v>1043</v>
      </c>
      <c r="H601" s="129" t="b">
        <v>1</v>
      </c>
      <c r="I601" s="129">
        <v>1</v>
      </c>
      <c r="J601" s="130">
        <v>0</v>
      </c>
      <c r="K601" s="129">
        <v>0</v>
      </c>
      <c r="L601" t="str">
        <f>VLOOKUP(A601,Sheet3!$A$1:$A$1020,1,0)</f>
        <v>EQ0907-1</v>
      </c>
      <c r="M601" t="str">
        <f>VLOOKUP(B601,Table3[[#All],[AssetCode]:[New Code]],3,0)</f>
        <v>0101</v>
      </c>
    </row>
    <row r="602" spans="1:13" ht="16.8" customHeight="1">
      <c r="A602" s="126" t="s">
        <v>2128</v>
      </c>
      <c r="B602" s="126" t="s">
        <v>887</v>
      </c>
      <c r="C602" s="127">
        <v>40375</v>
      </c>
      <c r="D602" s="126" t="s">
        <v>2129</v>
      </c>
      <c r="E602" s="128">
        <v>3290000</v>
      </c>
      <c r="F602" s="126" t="s">
        <v>1193</v>
      </c>
      <c r="G602" s="126" t="s">
        <v>1043</v>
      </c>
      <c r="H602" s="129" t="b">
        <v>1</v>
      </c>
      <c r="I602" s="129">
        <v>1</v>
      </c>
      <c r="J602" s="130">
        <v>0</v>
      </c>
      <c r="K602" s="129">
        <v>0</v>
      </c>
      <c r="L602" t="str">
        <f>VLOOKUP(A602,Sheet3!$A$1:$A$1020,1,0)</f>
        <v>EQ0908-1</v>
      </c>
      <c r="M602" t="str">
        <f>VLOOKUP(B602,Table3[[#All],[AssetCode]:[New Code]],3,0)</f>
        <v>03</v>
      </c>
    </row>
    <row r="603" spans="1:13" ht="16.8" customHeight="1">
      <c r="A603" s="126" t="s">
        <v>1843</v>
      </c>
      <c r="B603" s="126" t="s">
        <v>683</v>
      </c>
      <c r="C603" s="127">
        <v>40381</v>
      </c>
      <c r="D603" s="126" t="s">
        <v>1844</v>
      </c>
      <c r="E603" s="128">
        <v>7315000</v>
      </c>
      <c r="F603" s="126" t="s">
        <v>1193</v>
      </c>
      <c r="G603" s="126" t="s">
        <v>1043</v>
      </c>
      <c r="H603" s="129" t="b">
        <v>1</v>
      </c>
      <c r="I603" s="129">
        <v>1</v>
      </c>
      <c r="J603" s="130">
        <v>0</v>
      </c>
      <c r="K603" s="129">
        <v>0</v>
      </c>
      <c r="L603" t="str">
        <f>VLOOKUP(A603,Sheet3!$A$1:$A$1020,1,0)</f>
        <v>EQ0909-1</v>
      </c>
      <c r="M603" t="str">
        <f>VLOOKUP(B603,Table3[[#All],[AssetCode]:[New Code]],3,0)</f>
        <v>0501</v>
      </c>
    </row>
    <row r="604" spans="1:13" ht="16.8" customHeight="1">
      <c r="A604" s="126" t="s">
        <v>2720</v>
      </c>
      <c r="B604" s="126" t="s">
        <v>706</v>
      </c>
      <c r="C604" s="127">
        <v>40381</v>
      </c>
      <c r="D604" s="126" t="s">
        <v>2721</v>
      </c>
      <c r="E604" s="128">
        <v>1150000</v>
      </c>
      <c r="F604" s="126" t="s">
        <v>1193</v>
      </c>
      <c r="G604" s="126" t="s">
        <v>1043</v>
      </c>
      <c r="H604" s="129" t="b">
        <v>1</v>
      </c>
      <c r="I604" s="129">
        <v>1</v>
      </c>
      <c r="J604" s="130">
        <v>0</v>
      </c>
      <c r="K604" s="129">
        <v>0</v>
      </c>
      <c r="L604" t="e">
        <f>VLOOKUP(A604,Sheet3!$A$1:$A$1020,1,0)</f>
        <v>#N/A</v>
      </c>
      <c r="M604" t="str">
        <f>VLOOKUP(B604,Table3[[#All],[AssetCode]:[New Code]],3,0)</f>
        <v>x</v>
      </c>
    </row>
    <row r="605" spans="1:13" ht="16.8" customHeight="1">
      <c r="A605" s="126" t="s">
        <v>3456</v>
      </c>
      <c r="B605" s="126" t="s">
        <v>718</v>
      </c>
      <c r="C605" s="127">
        <v>40378</v>
      </c>
      <c r="D605" s="126" t="s">
        <v>3457</v>
      </c>
      <c r="E605" s="128">
        <v>3400000</v>
      </c>
      <c r="F605" s="126" t="s">
        <v>3458</v>
      </c>
      <c r="G605" s="126" t="s">
        <v>1043</v>
      </c>
      <c r="H605" s="129" t="b">
        <v>1</v>
      </c>
      <c r="I605" s="129">
        <v>1</v>
      </c>
      <c r="J605" s="130">
        <v>0</v>
      </c>
      <c r="K605" s="129">
        <v>0</v>
      </c>
      <c r="L605" t="e">
        <f>VLOOKUP(A605,Sheet3!$A$1:$A$1020,1,0)</f>
        <v>#N/A</v>
      </c>
      <c r="M605" t="str">
        <f>VLOOKUP(B605,Table3[[#All],[AssetCode]:[New Code]],3,0)</f>
        <v>x</v>
      </c>
    </row>
    <row r="606" spans="1:13" ht="16.8" customHeight="1">
      <c r="A606" s="126" t="s">
        <v>2844</v>
      </c>
      <c r="B606" s="126" t="s">
        <v>702</v>
      </c>
      <c r="C606" s="127">
        <v>40399</v>
      </c>
      <c r="D606" s="126" t="s">
        <v>2845</v>
      </c>
      <c r="E606" s="128">
        <v>823000</v>
      </c>
      <c r="F606" s="126" t="s">
        <v>2846</v>
      </c>
      <c r="G606" s="126" t="s">
        <v>1043</v>
      </c>
      <c r="H606" s="129" t="b">
        <v>1</v>
      </c>
      <c r="I606" s="129">
        <v>1</v>
      </c>
      <c r="J606" s="130">
        <v>0</v>
      </c>
      <c r="K606" s="129">
        <v>0</v>
      </c>
      <c r="L606" t="str">
        <f>VLOOKUP(A606,Sheet3!$A$1:$A$1020,1,0)</f>
        <v>EQ0912-1</v>
      </c>
      <c r="M606" t="str">
        <f>VLOOKUP(B606,Table3[[#All],[AssetCode]:[New Code]],3,0)</f>
        <v>0206</v>
      </c>
    </row>
    <row r="607" spans="1:13" ht="16.8" customHeight="1">
      <c r="A607" s="126" t="s">
        <v>3459</v>
      </c>
      <c r="B607" s="126" t="s">
        <v>923</v>
      </c>
      <c r="C607" s="127">
        <v>40399</v>
      </c>
      <c r="D607" s="126" t="s">
        <v>3460</v>
      </c>
      <c r="E607" s="128">
        <v>457000</v>
      </c>
      <c r="F607" s="126" t="s">
        <v>2846</v>
      </c>
      <c r="G607" s="126" t="s">
        <v>1043</v>
      </c>
      <c r="H607" s="129" t="b">
        <v>1</v>
      </c>
      <c r="I607" s="129">
        <v>1</v>
      </c>
      <c r="J607" s="130">
        <v>0</v>
      </c>
      <c r="K607" s="129">
        <v>0</v>
      </c>
      <c r="L607" t="e">
        <f>VLOOKUP(A607,Sheet3!$A$1:$A$1020,1,0)</f>
        <v>#N/A</v>
      </c>
      <c r="M607" t="str">
        <f>VLOOKUP(B607,Table3[[#All],[AssetCode]:[New Code]],3,0)</f>
        <v>x</v>
      </c>
    </row>
    <row r="608" spans="1:13" ht="16.8" customHeight="1">
      <c r="A608" s="126" t="s">
        <v>2803</v>
      </c>
      <c r="B608" s="126" t="s">
        <v>682</v>
      </c>
      <c r="C608" s="127">
        <v>40401</v>
      </c>
      <c r="D608" s="126" t="s">
        <v>2759</v>
      </c>
      <c r="E608" s="128">
        <v>895000</v>
      </c>
      <c r="F608" s="126" t="s">
        <v>1117</v>
      </c>
      <c r="G608" s="126" t="s">
        <v>1043</v>
      </c>
      <c r="H608" s="129" t="b">
        <v>1</v>
      </c>
      <c r="I608" s="129">
        <v>2</v>
      </c>
      <c r="J608" s="130">
        <v>0</v>
      </c>
      <c r="K608" s="129">
        <v>0</v>
      </c>
      <c r="L608" t="str">
        <f>VLOOKUP(A608,Sheet3!$A$1:$A$1020,1,0)</f>
        <v>EQ0914-1</v>
      </c>
      <c r="M608" t="str">
        <f>VLOOKUP(B608,Table3[[#All],[AssetCode]:[New Code]],3,0)</f>
        <v>0104</v>
      </c>
    </row>
    <row r="609" spans="1:13" ht="16.8" customHeight="1">
      <c r="A609" s="126" t="s">
        <v>2323</v>
      </c>
      <c r="B609" s="126" t="s">
        <v>684</v>
      </c>
      <c r="C609" s="127">
        <v>40401</v>
      </c>
      <c r="D609" s="126" t="s">
        <v>2324</v>
      </c>
      <c r="E609" s="128">
        <v>2585000</v>
      </c>
      <c r="F609" s="126" t="s">
        <v>1117</v>
      </c>
      <c r="G609" s="126" t="s">
        <v>1043</v>
      </c>
      <c r="H609" s="129" t="b">
        <v>1</v>
      </c>
      <c r="I609" s="129">
        <v>1</v>
      </c>
      <c r="J609" s="130">
        <v>0</v>
      </c>
      <c r="K609" s="129">
        <v>0</v>
      </c>
      <c r="L609" t="str">
        <f>VLOOKUP(A609,Sheet3!$A$1:$A$1020,1,0)</f>
        <v>EQ0915-1</v>
      </c>
      <c r="M609">
        <f>VLOOKUP(B609,Table3[[#All],[AssetCode]:[New Code]],3,0)</f>
        <v>18</v>
      </c>
    </row>
    <row r="610" spans="1:13" ht="16.8" customHeight="1">
      <c r="A610" s="126" t="s">
        <v>2511</v>
      </c>
      <c r="B610" s="126" t="s">
        <v>691</v>
      </c>
      <c r="C610" s="127">
        <v>40410</v>
      </c>
      <c r="D610" s="126" t="s">
        <v>2512</v>
      </c>
      <c r="E610" s="128">
        <v>1760000</v>
      </c>
      <c r="F610" s="126" t="s">
        <v>2513</v>
      </c>
      <c r="G610" s="126" t="s">
        <v>1043</v>
      </c>
      <c r="H610" s="129" t="b">
        <v>1</v>
      </c>
      <c r="I610" s="129">
        <v>1</v>
      </c>
      <c r="J610" s="130">
        <v>0</v>
      </c>
      <c r="K610" s="129">
        <v>0</v>
      </c>
      <c r="L610" t="str">
        <f>VLOOKUP(A610,Sheet3!$A$1:$A$1020,1,0)</f>
        <v>EQ0916-1</v>
      </c>
      <c r="M610" t="str">
        <f>VLOOKUP(B610,Table3[[#All],[AssetCode]:[New Code]],3,0)</f>
        <v>0105</v>
      </c>
    </row>
    <row r="611" spans="1:13" ht="16.8" customHeight="1">
      <c r="A611" s="126" t="s">
        <v>2025</v>
      </c>
      <c r="B611" s="126" t="s">
        <v>759</v>
      </c>
      <c r="C611" s="127">
        <v>40428</v>
      </c>
      <c r="D611" s="126" t="s">
        <v>2026</v>
      </c>
      <c r="E611" s="128">
        <v>3970000</v>
      </c>
      <c r="F611" s="126" t="s">
        <v>2019</v>
      </c>
      <c r="G611" s="126" t="s">
        <v>1043</v>
      </c>
      <c r="H611" s="129" t="b">
        <v>1</v>
      </c>
      <c r="I611" s="129">
        <v>1</v>
      </c>
      <c r="J611" s="130">
        <v>0</v>
      </c>
      <c r="K611" s="129">
        <v>0</v>
      </c>
      <c r="L611" t="str">
        <f>VLOOKUP(A611,Sheet3!$A$1:$A$1020,1,0)</f>
        <v>EQ0917-1</v>
      </c>
      <c r="M611" t="str">
        <f>VLOOKUP(B611,Table3[[#All],[AssetCode]:[New Code]],3,0)</f>
        <v>0509</v>
      </c>
    </row>
    <row r="612" spans="1:13" ht="16.8" customHeight="1">
      <c r="A612" s="126" t="s">
        <v>2027</v>
      </c>
      <c r="B612" s="126" t="s">
        <v>759</v>
      </c>
      <c r="C612" s="127">
        <v>40428</v>
      </c>
      <c r="D612" s="126" t="s">
        <v>2028</v>
      </c>
      <c r="E612" s="128">
        <v>3970000</v>
      </c>
      <c r="F612" s="126" t="s">
        <v>1995</v>
      </c>
      <c r="G612" s="126" t="s">
        <v>1043</v>
      </c>
      <c r="H612" s="129" t="b">
        <v>1</v>
      </c>
      <c r="I612" s="129">
        <v>1</v>
      </c>
      <c r="J612" s="130">
        <v>0</v>
      </c>
      <c r="K612" s="129">
        <v>0</v>
      </c>
      <c r="L612" t="str">
        <f>VLOOKUP(A612,Sheet3!$A$1:$A$1020,1,0)</f>
        <v>EQ0918-1</v>
      </c>
      <c r="M612" t="str">
        <f>VLOOKUP(B612,Table3[[#All],[AssetCode]:[New Code]],3,0)</f>
        <v>0509</v>
      </c>
    </row>
    <row r="613" spans="1:13" ht="16.8" customHeight="1">
      <c r="A613" s="126" t="s">
        <v>2325</v>
      </c>
      <c r="B613" s="126" t="s">
        <v>684</v>
      </c>
      <c r="C613" s="127">
        <v>40441</v>
      </c>
      <c r="D613" s="126" t="s">
        <v>2326</v>
      </c>
      <c r="E613" s="128">
        <v>2585000</v>
      </c>
      <c r="F613" s="126" t="s">
        <v>1193</v>
      </c>
      <c r="G613" s="126" t="s">
        <v>1043</v>
      </c>
      <c r="H613" s="129" t="b">
        <v>1</v>
      </c>
      <c r="I613" s="129">
        <v>3</v>
      </c>
      <c r="J613" s="130">
        <v>0</v>
      </c>
      <c r="K613" s="129">
        <v>0</v>
      </c>
      <c r="L613" t="str">
        <f>VLOOKUP(A613,Sheet3!$A$1:$A$1020,1,0)</f>
        <v>EQ0919-1</v>
      </c>
      <c r="M613">
        <f>VLOOKUP(B613,Table3[[#All],[AssetCode]:[New Code]],3,0)</f>
        <v>18</v>
      </c>
    </row>
    <row r="614" spans="1:13" ht="16.8" customHeight="1">
      <c r="A614" s="126" t="s">
        <v>2228</v>
      </c>
      <c r="B614" s="126" t="s">
        <v>681</v>
      </c>
      <c r="C614" s="127">
        <v>40436</v>
      </c>
      <c r="D614" s="126" t="s">
        <v>2229</v>
      </c>
      <c r="E614" s="128">
        <v>2948000</v>
      </c>
      <c r="F614" s="126" t="s">
        <v>1117</v>
      </c>
      <c r="G614" s="126" t="s">
        <v>1043</v>
      </c>
      <c r="H614" s="129" t="b">
        <v>1</v>
      </c>
      <c r="I614" s="129">
        <v>1</v>
      </c>
      <c r="J614" s="130">
        <v>0</v>
      </c>
      <c r="K614" s="129">
        <v>0</v>
      </c>
      <c r="L614" t="str">
        <f>VLOOKUP(A614,Sheet3!$A$1:$A$1020,1,0)</f>
        <v>EQ0920-1</v>
      </c>
      <c r="M614" t="str">
        <f>VLOOKUP(B614,Table3[[#All],[AssetCode]:[New Code]],3,0)</f>
        <v>0103</v>
      </c>
    </row>
    <row r="615" spans="1:13" ht="16.8" customHeight="1">
      <c r="A615" s="126" t="s">
        <v>2130</v>
      </c>
      <c r="B615" s="126" t="s">
        <v>887</v>
      </c>
      <c r="C615" s="127">
        <v>40437</v>
      </c>
      <c r="D615" s="126" t="s">
        <v>2131</v>
      </c>
      <c r="E615" s="128">
        <v>3290000</v>
      </c>
      <c r="F615" s="126" t="s">
        <v>1117</v>
      </c>
      <c r="G615" s="126" t="s">
        <v>1043</v>
      </c>
      <c r="H615" s="129" t="b">
        <v>0</v>
      </c>
      <c r="I615" s="129">
        <v>1</v>
      </c>
      <c r="J615" s="130">
        <v>0</v>
      </c>
      <c r="K615" s="129">
        <v>0</v>
      </c>
      <c r="L615" t="str">
        <f>VLOOKUP(A615,Sheet3!$A$1:$A$1020,1,0)</f>
        <v>EQ0921-1</v>
      </c>
      <c r="M615" t="str">
        <f>VLOOKUP(B615,Table3[[#All],[AssetCode]:[New Code]],3,0)</f>
        <v>03</v>
      </c>
    </row>
    <row r="616" spans="1:13" ht="16.8" customHeight="1">
      <c r="A616" s="126" t="s">
        <v>1466</v>
      </c>
      <c r="B616" s="126" t="s">
        <v>925</v>
      </c>
      <c r="C616" s="127">
        <v>40430</v>
      </c>
      <c r="D616" s="126" t="s">
        <v>1467</v>
      </c>
      <c r="E616" s="128">
        <v>14727273</v>
      </c>
      <c r="F616" s="126" t="s">
        <v>1468</v>
      </c>
      <c r="G616" s="126" t="s">
        <v>1043</v>
      </c>
      <c r="H616" s="129" t="b">
        <v>1</v>
      </c>
      <c r="I616" s="129">
        <v>1</v>
      </c>
      <c r="J616" s="130">
        <v>0</v>
      </c>
      <c r="K616" s="129">
        <v>0</v>
      </c>
      <c r="L616" t="str">
        <f>VLOOKUP(A616,Sheet3!$A$1:$A$1020,1,0)</f>
        <v>EQ0922-1</v>
      </c>
      <c r="M616" t="str">
        <f>VLOOKUP(B616,Table3[[#All],[AssetCode]:[New Code]],3,0)</f>
        <v>0101</v>
      </c>
    </row>
    <row r="617" spans="1:13" ht="16.8" customHeight="1">
      <c r="A617" s="126" t="s">
        <v>2162</v>
      </c>
      <c r="B617" s="126" t="s">
        <v>887</v>
      </c>
      <c r="C617" s="127">
        <v>40430</v>
      </c>
      <c r="D617" s="126" t="s">
        <v>2163</v>
      </c>
      <c r="E617" s="128">
        <v>3200000</v>
      </c>
      <c r="F617" s="126" t="s">
        <v>1468</v>
      </c>
      <c r="G617" s="126" t="s">
        <v>1043</v>
      </c>
      <c r="H617" s="129" t="b">
        <v>1</v>
      </c>
      <c r="I617" s="129">
        <v>1</v>
      </c>
      <c r="J617" s="130">
        <v>0</v>
      </c>
      <c r="K617" s="129">
        <v>0</v>
      </c>
      <c r="L617" t="str">
        <f>VLOOKUP(A617,Sheet3!$A$1:$A$1020,1,0)</f>
        <v>EQ0923-1</v>
      </c>
      <c r="M617" t="str">
        <f>VLOOKUP(B617,Table3[[#All],[AssetCode]:[New Code]],3,0)</f>
        <v>03</v>
      </c>
    </row>
    <row r="618" spans="1:13" ht="16.8" customHeight="1">
      <c r="A618" s="126" t="s">
        <v>2591</v>
      </c>
      <c r="B618" s="126" t="s">
        <v>706</v>
      </c>
      <c r="C618" s="127">
        <v>40436</v>
      </c>
      <c r="D618" s="126" t="s">
        <v>2592</v>
      </c>
      <c r="E618" s="128">
        <v>1500000</v>
      </c>
      <c r="F618" s="126" t="s">
        <v>1117</v>
      </c>
      <c r="G618" s="126" t="s">
        <v>1043</v>
      </c>
      <c r="H618" s="129" t="b">
        <v>1</v>
      </c>
      <c r="I618" s="129">
        <v>1</v>
      </c>
      <c r="J618" s="130">
        <v>0</v>
      </c>
      <c r="K618" s="129">
        <v>0</v>
      </c>
      <c r="L618" t="e">
        <f>VLOOKUP(A618,Sheet3!$A$1:$A$1020,1,0)</f>
        <v>#N/A</v>
      </c>
      <c r="M618" t="str">
        <f>VLOOKUP(B618,Table3[[#All],[AssetCode]:[New Code]],3,0)</f>
        <v>x</v>
      </c>
    </row>
    <row r="619" spans="1:13" ht="16.8" customHeight="1">
      <c r="A619" s="126" t="s">
        <v>2917</v>
      </c>
      <c r="B619" s="126" t="s">
        <v>684</v>
      </c>
      <c r="C619" s="127">
        <v>40436</v>
      </c>
      <c r="D619" s="126" t="s">
        <v>2867</v>
      </c>
      <c r="E619" s="128">
        <v>710000</v>
      </c>
      <c r="F619" s="126" t="s">
        <v>1117</v>
      </c>
      <c r="G619" s="126" t="s">
        <v>1043</v>
      </c>
      <c r="H619" s="129" t="b">
        <v>1</v>
      </c>
      <c r="I619" s="129">
        <v>1</v>
      </c>
      <c r="J619" s="130">
        <v>0</v>
      </c>
      <c r="K619" s="129">
        <v>0</v>
      </c>
      <c r="L619" t="str">
        <f>VLOOKUP(A619,Sheet3!$A$1:$A$1020,1,0)</f>
        <v>EQ0925-1</v>
      </c>
      <c r="M619">
        <f>VLOOKUP(B619,Table3[[#All],[AssetCode]:[New Code]],3,0)</f>
        <v>18</v>
      </c>
    </row>
    <row r="620" spans="1:13" ht="16.8" customHeight="1">
      <c r="A620" s="126" t="s">
        <v>2852</v>
      </c>
      <c r="B620" s="126" t="s">
        <v>682</v>
      </c>
      <c r="C620" s="127">
        <v>40436</v>
      </c>
      <c r="D620" s="126" t="s">
        <v>2759</v>
      </c>
      <c r="E620" s="128">
        <v>820000</v>
      </c>
      <c r="F620" s="126" t="s">
        <v>1117</v>
      </c>
      <c r="G620" s="126" t="s">
        <v>1043</v>
      </c>
      <c r="H620" s="129" t="b">
        <v>1</v>
      </c>
      <c r="I620" s="129">
        <v>2</v>
      </c>
      <c r="J620" s="130">
        <v>0</v>
      </c>
      <c r="K620" s="129">
        <v>0</v>
      </c>
      <c r="L620" t="str">
        <f>VLOOKUP(A620,Sheet3!$A$1:$A$1020,1,0)</f>
        <v>EQ0926-1</v>
      </c>
      <c r="M620" t="str">
        <f>VLOOKUP(B620,Table3[[#All],[AssetCode]:[New Code]],3,0)</f>
        <v>0104</v>
      </c>
    </row>
    <row r="621" spans="1:13" ht="16.8" customHeight="1">
      <c r="A621" s="126" t="s">
        <v>2469</v>
      </c>
      <c r="B621" s="126" t="s">
        <v>682</v>
      </c>
      <c r="C621" s="127">
        <v>40436</v>
      </c>
      <c r="D621" s="126" t="s">
        <v>2384</v>
      </c>
      <c r="E621" s="128">
        <v>2050000</v>
      </c>
      <c r="F621" s="126" t="s">
        <v>1117</v>
      </c>
      <c r="G621" s="126" t="s">
        <v>1043</v>
      </c>
      <c r="H621" s="129" t="b">
        <v>1</v>
      </c>
      <c r="I621" s="129">
        <v>2</v>
      </c>
      <c r="J621" s="130">
        <v>0</v>
      </c>
      <c r="K621" s="129">
        <v>0</v>
      </c>
      <c r="L621" t="str">
        <f>VLOOKUP(A621,Sheet3!$A$1:$A$1020,1,0)</f>
        <v>EQ0927-1</v>
      </c>
      <c r="M621" t="str">
        <f>VLOOKUP(B621,Table3[[#All],[AssetCode]:[New Code]],3,0)</f>
        <v>0104</v>
      </c>
    </row>
    <row r="622" spans="1:13" ht="16.8" customHeight="1">
      <c r="A622" s="126" t="s">
        <v>2981</v>
      </c>
      <c r="B622" s="126" t="s">
        <v>880</v>
      </c>
      <c r="C622" s="127">
        <v>40436</v>
      </c>
      <c r="D622" s="126" t="s">
        <v>881</v>
      </c>
      <c r="E622" s="128">
        <v>550000</v>
      </c>
      <c r="F622" s="126" t="s">
        <v>1117</v>
      </c>
      <c r="G622" s="126" t="s">
        <v>1043</v>
      </c>
      <c r="H622" s="129" t="b">
        <v>1</v>
      </c>
      <c r="I622" s="129">
        <v>1</v>
      </c>
      <c r="J622" s="130">
        <v>0</v>
      </c>
      <c r="K622" s="129">
        <v>0</v>
      </c>
      <c r="L622" t="str">
        <f>VLOOKUP(A622,Sheet3!$A$1:$A$1020,1,0)</f>
        <v>EQ0928-1</v>
      </c>
      <c r="M622" t="str">
        <f>VLOOKUP(B622,Table3[[#All],[AssetCode]:[New Code]],3,0)</f>
        <v>0601</v>
      </c>
    </row>
    <row r="623" spans="1:13" ht="16.8" customHeight="1">
      <c r="A623" s="126" t="s">
        <v>1807</v>
      </c>
      <c r="B623" s="126" t="s">
        <v>680</v>
      </c>
      <c r="C623" s="127">
        <v>40437</v>
      </c>
      <c r="D623" s="126" t="s">
        <v>1808</v>
      </c>
      <c r="E623" s="128">
        <v>8590000</v>
      </c>
      <c r="F623" s="126" t="s">
        <v>1117</v>
      </c>
      <c r="G623" s="126" t="s">
        <v>1043</v>
      </c>
      <c r="H623" s="129" t="b">
        <v>1</v>
      </c>
      <c r="I623" s="129">
        <v>1</v>
      </c>
      <c r="J623" s="130">
        <v>0</v>
      </c>
      <c r="K623" s="129">
        <v>0</v>
      </c>
      <c r="L623" t="str">
        <f>VLOOKUP(A623,Sheet3!$A$1:$A$1020,1,0)</f>
        <v>EQ0929-1</v>
      </c>
      <c r="M623" t="str">
        <f>VLOOKUP(B623,Table3[[#All],[AssetCode]:[New Code]],3,0)</f>
        <v>01</v>
      </c>
    </row>
    <row r="624" spans="1:13" ht="16.8" customHeight="1">
      <c r="A624" s="126" t="s">
        <v>2132</v>
      </c>
      <c r="B624" s="126" t="s">
        <v>887</v>
      </c>
      <c r="C624" s="127">
        <v>40437</v>
      </c>
      <c r="D624" s="126" t="s">
        <v>2133</v>
      </c>
      <c r="E624" s="128">
        <v>3290000</v>
      </c>
      <c r="F624" s="126" t="s">
        <v>1117</v>
      </c>
      <c r="G624" s="126" t="s">
        <v>1043</v>
      </c>
      <c r="H624" s="129" t="b">
        <v>1</v>
      </c>
      <c r="I624" s="129">
        <v>1</v>
      </c>
      <c r="J624" s="130">
        <v>0</v>
      </c>
      <c r="K624" s="129">
        <v>0</v>
      </c>
      <c r="L624" t="str">
        <f>VLOOKUP(A624,Sheet3!$A$1:$A$1020,1,0)</f>
        <v>EQ0930-1</v>
      </c>
      <c r="M624" t="str">
        <f>VLOOKUP(B624,Table3[[#All],[AssetCode]:[New Code]],3,0)</f>
        <v>03</v>
      </c>
    </row>
    <row r="625" spans="1:13" ht="16.8" customHeight="1">
      <c r="A625" s="126" t="s">
        <v>1728</v>
      </c>
      <c r="B625" s="126" t="s">
        <v>925</v>
      </c>
      <c r="C625" s="127">
        <v>40457</v>
      </c>
      <c r="D625" s="126" t="s">
        <v>1729</v>
      </c>
      <c r="E625" s="128">
        <v>10475000</v>
      </c>
      <c r="F625" s="126" t="s">
        <v>1468</v>
      </c>
      <c r="G625" s="126" t="s">
        <v>1043</v>
      </c>
      <c r="H625" s="129" t="b">
        <v>1</v>
      </c>
      <c r="I625" s="129">
        <v>1</v>
      </c>
      <c r="J625" s="130">
        <v>0</v>
      </c>
      <c r="K625" s="129">
        <v>0</v>
      </c>
      <c r="L625" t="str">
        <f>VLOOKUP(A625,Sheet3!$A$1:$A$1020,1,0)</f>
        <v>EQ0931-1</v>
      </c>
      <c r="M625" t="str">
        <f>VLOOKUP(B625,Table3[[#All],[AssetCode]:[New Code]],3,0)</f>
        <v>0101</v>
      </c>
    </row>
    <row r="626" spans="1:13" ht="16.8" customHeight="1">
      <c r="A626" s="126" t="s">
        <v>2134</v>
      </c>
      <c r="B626" s="126" t="s">
        <v>887</v>
      </c>
      <c r="C626" s="127">
        <v>40457</v>
      </c>
      <c r="D626" s="126" t="s">
        <v>2135</v>
      </c>
      <c r="E626" s="128">
        <v>3290000</v>
      </c>
      <c r="F626" s="126" t="s">
        <v>1468</v>
      </c>
      <c r="G626" s="126" t="s">
        <v>1043</v>
      </c>
      <c r="H626" s="129" t="b">
        <v>1</v>
      </c>
      <c r="I626" s="129">
        <v>1</v>
      </c>
      <c r="J626" s="130">
        <v>0</v>
      </c>
      <c r="K626" s="129">
        <v>0</v>
      </c>
      <c r="L626" t="str">
        <f>VLOOKUP(A626,Sheet3!$A$1:$A$1020,1,0)</f>
        <v>EQ0932-1</v>
      </c>
      <c r="M626" t="str">
        <f>VLOOKUP(B626,Table3[[#All],[AssetCode]:[New Code]],3,0)</f>
        <v>03</v>
      </c>
    </row>
    <row r="627" spans="1:13" ht="16.8" customHeight="1">
      <c r="A627" s="126" t="s">
        <v>1730</v>
      </c>
      <c r="B627" s="126" t="s">
        <v>925</v>
      </c>
      <c r="C627" s="127">
        <v>40470</v>
      </c>
      <c r="D627" s="126" t="s">
        <v>1731</v>
      </c>
      <c r="E627" s="128">
        <v>10475000</v>
      </c>
      <c r="F627" s="126" t="s">
        <v>1618</v>
      </c>
      <c r="G627" s="126" t="s">
        <v>1043</v>
      </c>
      <c r="H627" s="129" t="b">
        <v>1</v>
      </c>
      <c r="I627" s="129">
        <v>1</v>
      </c>
      <c r="J627" s="130">
        <v>0</v>
      </c>
      <c r="K627" s="129">
        <v>0</v>
      </c>
      <c r="L627" t="str">
        <f>VLOOKUP(A627,Sheet3!$A$1:$A$1020,1,0)</f>
        <v>EQ0933-1</v>
      </c>
      <c r="M627" t="str">
        <f>VLOOKUP(B627,Table3[[#All],[AssetCode]:[New Code]],3,0)</f>
        <v>0101</v>
      </c>
    </row>
    <row r="628" spans="1:13" ht="16.8" customHeight="1">
      <c r="A628" s="126" t="s">
        <v>2136</v>
      </c>
      <c r="B628" s="126" t="s">
        <v>887</v>
      </c>
      <c r="C628" s="127">
        <v>40470</v>
      </c>
      <c r="D628" s="126" t="s">
        <v>2094</v>
      </c>
      <c r="E628" s="128">
        <v>3290000</v>
      </c>
      <c r="F628" s="126" t="s">
        <v>1618</v>
      </c>
      <c r="G628" s="126" t="s">
        <v>1043</v>
      </c>
      <c r="H628" s="129" t="b">
        <v>1</v>
      </c>
      <c r="I628" s="129">
        <v>1</v>
      </c>
      <c r="J628" s="130">
        <v>0</v>
      </c>
      <c r="K628" s="129">
        <v>0</v>
      </c>
      <c r="L628" t="str">
        <f>VLOOKUP(A628,Sheet3!$A$1:$A$1020,1,0)</f>
        <v>EQ0934-1</v>
      </c>
      <c r="M628" t="str">
        <f>VLOOKUP(B628,Table3[[#All],[AssetCode]:[New Code]],3,0)</f>
        <v>03</v>
      </c>
    </row>
    <row r="629" spans="1:13" ht="16.8" customHeight="1">
      <c r="A629" s="126" t="s">
        <v>2503</v>
      </c>
      <c r="B629" s="126" t="s">
        <v>691</v>
      </c>
      <c r="C629" s="127">
        <v>40450</v>
      </c>
      <c r="D629" s="126" t="s">
        <v>2504</v>
      </c>
      <c r="E629" s="128">
        <v>1800000</v>
      </c>
      <c r="F629" s="126" t="s">
        <v>2505</v>
      </c>
      <c r="G629" s="126" t="s">
        <v>1043</v>
      </c>
      <c r="H629" s="129" t="b">
        <v>1</v>
      </c>
      <c r="I629" s="129">
        <v>1</v>
      </c>
      <c r="J629" s="130">
        <v>0</v>
      </c>
      <c r="K629" s="129">
        <v>0</v>
      </c>
      <c r="L629" t="str">
        <f>VLOOKUP(A629,Sheet3!$A$1:$A$1020,1,0)</f>
        <v>EQ0935-1</v>
      </c>
      <c r="M629" t="str">
        <f>VLOOKUP(B629,Table3[[#All],[AssetCode]:[New Code]],3,0)</f>
        <v>0105</v>
      </c>
    </row>
    <row r="630" spans="1:13" ht="16.8" customHeight="1">
      <c r="A630" s="126" t="s">
        <v>3461</v>
      </c>
      <c r="B630" s="126" t="s">
        <v>923</v>
      </c>
      <c r="C630" s="127">
        <v>40473</v>
      </c>
      <c r="D630" s="126" t="s">
        <v>3462</v>
      </c>
      <c r="E630" s="128">
        <v>422727</v>
      </c>
      <c r="F630" s="126" t="s">
        <v>3463</v>
      </c>
      <c r="G630" s="126" t="s">
        <v>1043</v>
      </c>
      <c r="H630" s="129" t="b">
        <v>1</v>
      </c>
      <c r="I630" s="129">
        <v>6</v>
      </c>
      <c r="J630" s="130">
        <v>0</v>
      </c>
      <c r="K630" s="129">
        <v>0</v>
      </c>
      <c r="L630" t="e">
        <f>VLOOKUP(A630,Sheet3!$A$1:$A$1020,1,0)</f>
        <v>#N/A</v>
      </c>
      <c r="M630" t="str">
        <f>VLOOKUP(B630,Table3[[#All],[AssetCode]:[New Code]],3,0)</f>
        <v>x</v>
      </c>
    </row>
    <row r="631" spans="1:13" ht="16.8" customHeight="1">
      <c r="A631" s="126" t="s">
        <v>2593</v>
      </c>
      <c r="B631" s="126" t="s">
        <v>670</v>
      </c>
      <c r="C631" s="127">
        <v>40483</v>
      </c>
      <c r="D631" s="126" t="s">
        <v>2594</v>
      </c>
      <c r="E631" s="128">
        <v>1500000</v>
      </c>
      <c r="F631" s="126" t="s">
        <v>1117</v>
      </c>
      <c r="G631" s="126" t="s">
        <v>1043</v>
      </c>
      <c r="H631" s="129" t="b">
        <v>1</v>
      </c>
      <c r="I631" s="129">
        <v>1</v>
      </c>
      <c r="J631" s="130">
        <v>0</v>
      </c>
      <c r="K631" s="129">
        <v>0</v>
      </c>
      <c r="L631" t="str">
        <f>VLOOKUP(A631,Sheet3!$A$1:$A$1020,1,0)</f>
        <v>EQ0937-1</v>
      </c>
      <c r="M631">
        <f>VLOOKUP(B631,Table3[[#All],[AssetCode]:[New Code]],3,0)</f>
        <v>18</v>
      </c>
    </row>
    <row r="632" spans="1:13" ht="16.8" customHeight="1">
      <c r="A632" s="126" t="s">
        <v>3464</v>
      </c>
      <c r="B632" s="126" t="s">
        <v>931</v>
      </c>
      <c r="C632" s="127">
        <v>40483</v>
      </c>
      <c r="D632" s="126" t="s">
        <v>3465</v>
      </c>
      <c r="E632" s="128">
        <v>1290000</v>
      </c>
      <c r="F632" s="126" t="s">
        <v>1117</v>
      </c>
      <c r="G632" s="126" t="s">
        <v>1043</v>
      </c>
      <c r="H632" s="129" t="b">
        <v>1</v>
      </c>
      <c r="I632" s="129">
        <v>1</v>
      </c>
      <c r="J632" s="130">
        <v>0</v>
      </c>
      <c r="K632" s="129">
        <v>0</v>
      </c>
      <c r="L632" t="e">
        <f>VLOOKUP(A632,Sheet3!$A$1:$A$1020,1,0)</f>
        <v>#N/A</v>
      </c>
      <c r="M632" t="str">
        <f>VLOOKUP(B632,Table3[[#All],[AssetCode]:[New Code]],3,0)</f>
        <v>x</v>
      </c>
    </row>
    <row r="633" spans="1:13" ht="16.8" customHeight="1">
      <c r="A633" s="126" t="s">
        <v>2722</v>
      </c>
      <c r="B633" s="126" t="s">
        <v>684</v>
      </c>
      <c r="C633" s="127">
        <v>40483</v>
      </c>
      <c r="D633" s="126" t="s">
        <v>2723</v>
      </c>
      <c r="E633" s="128">
        <v>1150000</v>
      </c>
      <c r="F633" s="126" t="s">
        <v>1117</v>
      </c>
      <c r="G633" s="126" t="s">
        <v>1043</v>
      </c>
      <c r="H633" s="129" t="b">
        <v>1</v>
      </c>
      <c r="I633" s="129">
        <v>1</v>
      </c>
      <c r="J633" s="130">
        <v>0</v>
      </c>
      <c r="K633" s="129">
        <v>0</v>
      </c>
      <c r="L633" t="str">
        <f>VLOOKUP(A633,Sheet3!$A$1:$A$1020,1,0)</f>
        <v>EQ0939-1</v>
      </c>
      <c r="M633">
        <f>VLOOKUP(B633,Table3[[#All],[AssetCode]:[New Code]],3,0)</f>
        <v>18</v>
      </c>
    </row>
    <row r="634" spans="1:13" ht="16.8" customHeight="1">
      <c r="A634" s="126" t="s">
        <v>1267</v>
      </c>
      <c r="B634" s="126" t="s">
        <v>683</v>
      </c>
      <c r="C634" s="127">
        <v>40480</v>
      </c>
      <c r="D634" s="126" t="s">
        <v>1268</v>
      </c>
      <c r="E634" s="128">
        <v>20760000</v>
      </c>
      <c r="F634" s="126" t="s">
        <v>1117</v>
      </c>
      <c r="G634" s="126" t="s">
        <v>1043</v>
      </c>
      <c r="H634" s="129" t="b">
        <v>1</v>
      </c>
      <c r="I634" s="129">
        <v>1</v>
      </c>
      <c r="J634" s="130">
        <v>0</v>
      </c>
      <c r="K634" s="129">
        <v>0</v>
      </c>
      <c r="L634" t="str">
        <f>VLOOKUP(A634,Sheet3!$A$1:$A$1020,1,0)</f>
        <v>EQ0940-1</v>
      </c>
      <c r="M634" t="str">
        <f>VLOOKUP(B634,Table3[[#All],[AssetCode]:[New Code]],3,0)</f>
        <v>0501</v>
      </c>
    </row>
    <row r="635" spans="1:13" ht="16.8" customHeight="1">
      <c r="A635" s="126" t="s">
        <v>3466</v>
      </c>
      <c r="B635" s="126" t="s">
        <v>931</v>
      </c>
      <c r="C635" s="127">
        <v>40480</v>
      </c>
      <c r="D635" s="126" t="s">
        <v>3467</v>
      </c>
      <c r="E635" s="128">
        <v>1385000</v>
      </c>
      <c r="F635" s="126" t="s">
        <v>1117</v>
      </c>
      <c r="G635" s="126" t="s">
        <v>1043</v>
      </c>
      <c r="H635" s="129" t="b">
        <v>1</v>
      </c>
      <c r="I635" s="129">
        <v>1</v>
      </c>
      <c r="J635" s="130">
        <v>0</v>
      </c>
      <c r="K635" s="129">
        <v>0</v>
      </c>
      <c r="L635" t="e">
        <f>VLOOKUP(A635,Sheet3!$A$1:$A$1020,1,0)</f>
        <v>#N/A</v>
      </c>
      <c r="M635" t="str">
        <f>VLOOKUP(B635,Table3[[#All],[AssetCode]:[New Code]],3,0)</f>
        <v>x</v>
      </c>
    </row>
    <row r="636" spans="1:13" ht="16.8" customHeight="1">
      <c r="A636" s="126" t="s">
        <v>1616</v>
      </c>
      <c r="B636" s="126" t="s">
        <v>887</v>
      </c>
      <c r="C636" s="127">
        <v>40498</v>
      </c>
      <c r="D636" s="126" t="s">
        <v>1617</v>
      </c>
      <c r="E636" s="128">
        <v>11882550</v>
      </c>
      <c r="F636" s="126" t="s">
        <v>1618</v>
      </c>
      <c r="G636" s="126" t="s">
        <v>1043</v>
      </c>
      <c r="H636" s="129" t="b">
        <v>1</v>
      </c>
      <c r="I636" s="129">
        <v>5</v>
      </c>
      <c r="J636" s="130">
        <v>0</v>
      </c>
      <c r="K636" s="129">
        <v>0</v>
      </c>
      <c r="L636" t="str">
        <f>VLOOKUP(A636,Sheet3!$A$1:$A$1020,1,0)</f>
        <v>EQ0942-1</v>
      </c>
      <c r="M636" t="str">
        <f>VLOOKUP(B636,Table3[[#All],[AssetCode]:[New Code]],3,0)</f>
        <v>03</v>
      </c>
    </row>
    <row r="637" spans="1:13" ht="16.8" customHeight="1">
      <c r="A637" s="126" t="s">
        <v>2842</v>
      </c>
      <c r="B637" s="126" t="s">
        <v>887</v>
      </c>
      <c r="C637" s="127">
        <v>40498</v>
      </c>
      <c r="D637" s="126" t="s">
        <v>2843</v>
      </c>
      <c r="E637" s="128">
        <v>825136</v>
      </c>
      <c r="F637" s="126" t="s">
        <v>1618</v>
      </c>
      <c r="G637" s="126" t="s">
        <v>1043</v>
      </c>
      <c r="H637" s="129" t="b">
        <v>1</v>
      </c>
      <c r="I637" s="129">
        <v>1</v>
      </c>
      <c r="J637" s="130">
        <v>0</v>
      </c>
      <c r="K637" s="129">
        <v>0</v>
      </c>
      <c r="L637" t="str">
        <f>VLOOKUP(A637,Sheet3!$A$1:$A$1020,1,0)</f>
        <v>EQ0943-1</v>
      </c>
      <c r="M637" t="str">
        <f>VLOOKUP(B637,Table3[[#All],[AssetCode]:[New Code]],3,0)</f>
        <v>03</v>
      </c>
    </row>
    <row r="638" spans="1:13" ht="16.8" customHeight="1">
      <c r="A638" s="126" t="s">
        <v>2137</v>
      </c>
      <c r="B638" s="126" t="s">
        <v>887</v>
      </c>
      <c r="C638" s="127">
        <v>40501</v>
      </c>
      <c r="D638" s="126" t="s">
        <v>2138</v>
      </c>
      <c r="E638" s="128">
        <v>3290000</v>
      </c>
      <c r="F638" s="126" t="s">
        <v>1117</v>
      </c>
      <c r="G638" s="126" t="s">
        <v>1043</v>
      </c>
      <c r="H638" s="129" t="b">
        <v>1</v>
      </c>
      <c r="I638" s="129">
        <v>1</v>
      </c>
      <c r="J638" s="130">
        <v>0</v>
      </c>
      <c r="K638" s="129">
        <v>0</v>
      </c>
      <c r="L638" t="str">
        <f>VLOOKUP(A638,Sheet3!$A$1:$A$1020,1,0)</f>
        <v>EQ0944-1</v>
      </c>
      <c r="M638" t="str">
        <f>VLOOKUP(B638,Table3[[#All],[AssetCode]:[New Code]],3,0)</f>
        <v>03</v>
      </c>
    </row>
    <row r="639" spans="1:13" ht="16.8" customHeight="1">
      <c r="A639" s="126" t="s">
        <v>1832</v>
      </c>
      <c r="B639" s="126" t="s">
        <v>680</v>
      </c>
      <c r="C639" s="127">
        <v>40501</v>
      </c>
      <c r="D639" s="126" t="s">
        <v>1833</v>
      </c>
      <c r="E639" s="128">
        <v>7675000</v>
      </c>
      <c r="F639" s="126" t="s">
        <v>1117</v>
      </c>
      <c r="G639" s="126" t="s">
        <v>1043</v>
      </c>
      <c r="H639" s="129" t="b">
        <v>1</v>
      </c>
      <c r="I639" s="129">
        <v>1</v>
      </c>
      <c r="J639" s="130">
        <v>0</v>
      </c>
      <c r="K639" s="129">
        <v>0</v>
      </c>
      <c r="L639" t="str">
        <f>VLOOKUP(A639,Sheet3!$A$1:$A$1020,1,0)</f>
        <v>EQ0945-1</v>
      </c>
      <c r="M639" t="str">
        <f>VLOOKUP(B639,Table3[[#All],[AssetCode]:[New Code]],3,0)</f>
        <v>01</v>
      </c>
    </row>
    <row r="640" spans="1:13" ht="16.8" customHeight="1">
      <c r="A640" s="126" t="s">
        <v>1118</v>
      </c>
      <c r="B640" s="126" t="s">
        <v>696</v>
      </c>
      <c r="C640" s="127">
        <v>40492</v>
      </c>
      <c r="D640" s="126" t="s">
        <v>1119</v>
      </c>
      <c r="E640" s="128">
        <v>51250000</v>
      </c>
      <c r="F640" s="126" t="s">
        <v>1117</v>
      </c>
      <c r="G640" s="126" t="s">
        <v>1043</v>
      </c>
      <c r="H640" s="129" t="b">
        <v>1</v>
      </c>
      <c r="I640" s="129">
        <v>1</v>
      </c>
      <c r="J640" s="130">
        <v>0</v>
      </c>
      <c r="K640" s="129">
        <v>0</v>
      </c>
      <c r="L640" t="str">
        <f>VLOOKUP(A640,Sheet3!$A$1:$A$1020,1,0)</f>
        <v>EQ0946-1</v>
      </c>
      <c r="M640" t="str">
        <f>VLOOKUP(B640,Table3[[#All],[AssetCode]:[New Code]],3,0)</f>
        <v>0603</v>
      </c>
    </row>
    <row r="641" spans="1:13" ht="16.8" customHeight="1">
      <c r="A641" s="126" t="s">
        <v>1860</v>
      </c>
      <c r="B641" s="126" t="s">
        <v>684</v>
      </c>
      <c r="C641" s="127">
        <v>40492</v>
      </c>
      <c r="D641" s="126" t="s">
        <v>1861</v>
      </c>
      <c r="E641" s="128">
        <v>6765000</v>
      </c>
      <c r="F641" s="126" t="s">
        <v>1117</v>
      </c>
      <c r="G641" s="126" t="s">
        <v>1043</v>
      </c>
      <c r="H641" s="129" t="b">
        <v>1</v>
      </c>
      <c r="I641" s="129">
        <v>1</v>
      </c>
      <c r="J641" s="130">
        <v>0</v>
      </c>
      <c r="K641" s="129">
        <v>0</v>
      </c>
      <c r="L641" t="str">
        <f>VLOOKUP(A641,Sheet3!$A$1:$A$1020,1,0)</f>
        <v>EQ0947-1</v>
      </c>
      <c r="M641">
        <f>VLOOKUP(B641,Table3[[#All],[AssetCode]:[New Code]],3,0)</f>
        <v>18</v>
      </c>
    </row>
    <row r="642" spans="1:13" ht="16.8" customHeight="1">
      <c r="A642" s="126" t="s">
        <v>1895</v>
      </c>
      <c r="B642" s="126" t="s">
        <v>682</v>
      </c>
      <c r="C642" s="127">
        <v>40492</v>
      </c>
      <c r="D642" s="126" t="s">
        <v>1896</v>
      </c>
      <c r="E642" s="128">
        <v>6090000</v>
      </c>
      <c r="F642" s="126" t="s">
        <v>1117</v>
      </c>
      <c r="G642" s="126" t="s">
        <v>1043</v>
      </c>
      <c r="H642" s="129" t="b">
        <v>1</v>
      </c>
      <c r="I642" s="129">
        <v>1</v>
      </c>
      <c r="J642" s="130">
        <v>0</v>
      </c>
      <c r="K642" s="129">
        <v>0</v>
      </c>
      <c r="L642" t="str">
        <f>VLOOKUP(A642,Sheet3!$A$1:$A$1020,1,0)</f>
        <v>EQ0948-1</v>
      </c>
      <c r="M642" t="str">
        <f>VLOOKUP(B642,Table3[[#All],[AssetCode]:[New Code]],3,0)</f>
        <v>0104</v>
      </c>
    </row>
    <row r="643" spans="1:13" ht="16.8" customHeight="1">
      <c r="A643" s="126" t="s">
        <v>2008</v>
      </c>
      <c r="B643" s="126" t="s">
        <v>759</v>
      </c>
      <c r="C643" s="127">
        <v>40504</v>
      </c>
      <c r="D643" s="126" t="s">
        <v>2009</v>
      </c>
      <c r="E643" s="128">
        <v>4100000</v>
      </c>
      <c r="F643" s="126" t="s">
        <v>2010</v>
      </c>
      <c r="G643" s="126" t="s">
        <v>1043</v>
      </c>
      <c r="H643" s="129" t="b">
        <v>1</v>
      </c>
      <c r="I643" s="129">
        <v>4</v>
      </c>
      <c r="J643" s="130">
        <v>0</v>
      </c>
      <c r="K643" s="129">
        <v>0</v>
      </c>
      <c r="L643" t="str">
        <f>VLOOKUP(A643,Sheet3!$A$1:$A$1020,1,0)</f>
        <v>EQ0949-1</v>
      </c>
      <c r="M643" t="str">
        <f>VLOOKUP(B643,Table3[[#All],[AssetCode]:[New Code]],3,0)</f>
        <v>0509</v>
      </c>
    </row>
    <row r="644" spans="1:13" ht="16.8" customHeight="1">
      <c r="A644" s="126" t="s">
        <v>2862</v>
      </c>
      <c r="B644" s="126" t="s">
        <v>674</v>
      </c>
      <c r="C644" s="127">
        <v>40506</v>
      </c>
      <c r="D644" s="126" t="s">
        <v>2863</v>
      </c>
      <c r="E644" s="128">
        <v>780000</v>
      </c>
      <c r="F644" s="126" t="s">
        <v>2526</v>
      </c>
      <c r="G644" s="126" t="s">
        <v>1043</v>
      </c>
      <c r="H644" s="129" t="b">
        <v>1</v>
      </c>
      <c r="I644" s="129">
        <v>14</v>
      </c>
      <c r="J644" s="130">
        <v>0</v>
      </c>
      <c r="K644" s="129">
        <v>0</v>
      </c>
      <c r="L644" t="str">
        <f>VLOOKUP(A644,Sheet3!$A$1:$A$1020,1,0)</f>
        <v>EQ0950-1</v>
      </c>
      <c r="M644" t="str">
        <f>VLOOKUP(B644,Table3[[#All],[AssetCode]:[New Code]],3,0)</f>
        <v>0402</v>
      </c>
    </row>
    <row r="645" spans="1:13" ht="16.8" customHeight="1">
      <c r="A645" s="126" t="s">
        <v>2823</v>
      </c>
      <c r="B645" s="126" t="s">
        <v>674</v>
      </c>
      <c r="C645" s="127">
        <v>40506</v>
      </c>
      <c r="D645" s="126" t="s">
        <v>2824</v>
      </c>
      <c r="E645" s="128">
        <v>850000</v>
      </c>
      <c r="F645" s="126" t="s">
        <v>2825</v>
      </c>
      <c r="G645" s="126" t="s">
        <v>1043</v>
      </c>
      <c r="H645" s="129" t="b">
        <v>1</v>
      </c>
      <c r="I645" s="129">
        <v>3</v>
      </c>
      <c r="J645" s="130">
        <v>0</v>
      </c>
      <c r="K645" s="129">
        <v>0</v>
      </c>
      <c r="L645" t="str">
        <f>VLOOKUP(A645,Sheet3!$A$1:$A$1020,1,0)</f>
        <v>EQ0951-1</v>
      </c>
      <c r="M645" t="str">
        <f>VLOOKUP(B645,Table3[[#All],[AssetCode]:[New Code]],3,0)</f>
        <v>0402</v>
      </c>
    </row>
    <row r="646" spans="1:13" ht="16.8" customHeight="1">
      <c r="A646" s="126" t="s">
        <v>3068</v>
      </c>
      <c r="B646" s="126" t="s">
        <v>717</v>
      </c>
      <c r="C646" s="127">
        <v>40506</v>
      </c>
      <c r="D646" s="126" t="s">
        <v>3069</v>
      </c>
      <c r="E646" s="128">
        <v>340000</v>
      </c>
      <c r="F646" s="126" t="s">
        <v>2526</v>
      </c>
      <c r="G646" s="126" t="s">
        <v>1043</v>
      </c>
      <c r="H646" s="129" t="b">
        <v>1</v>
      </c>
      <c r="I646" s="129">
        <v>14</v>
      </c>
      <c r="J646" s="130">
        <v>0</v>
      </c>
      <c r="K646" s="129">
        <v>0</v>
      </c>
      <c r="L646" t="str">
        <f>VLOOKUP(A646,Sheet3!$A$1:$A$1020,1,0)</f>
        <v>EQ0952-1</v>
      </c>
      <c r="M646" t="str">
        <f>VLOOKUP(B646,Table3[[#All],[AssetCode]:[New Code]],3,0)</f>
        <v>0406</v>
      </c>
    </row>
    <row r="647" spans="1:13" ht="16.8" customHeight="1">
      <c r="A647" s="126" t="s">
        <v>3086</v>
      </c>
      <c r="B647" s="126" t="s">
        <v>717</v>
      </c>
      <c r="C647" s="127">
        <v>40506</v>
      </c>
      <c r="D647" s="126" t="s">
        <v>3087</v>
      </c>
      <c r="E647" s="128">
        <v>290000</v>
      </c>
      <c r="F647" s="126" t="s">
        <v>2526</v>
      </c>
      <c r="G647" s="126" t="s">
        <v>1043</v>
      </c>
      <c r="H647" s="129" t="b">
        <v>1</v>
      </c>
      <c r="I647" s="129">
        <v>15</v>
      </c>
      <c r="J647" s="130">
        <v>0</v>
      </c>
      <c r="K647" s="129">
        <v>0</v>
      </c>
      <c r="L647" t="str">
        <f>VLOOKUP(A647,Sheet3!$A$1:$A$1020,1,0)</f>
        <v>EQ0953-1</v>
      </c>
      <c r="M647" t="str">
        <f>VLOOKUP(B647,Table3[[#All],[AssetCode]:[New Code]],3,0)</f>
        <v>0406</v>
      </c>
    </row>
    <row r="648" spans="1:13" ht="16.8" customHeight="1">
      <c r="A648" s="126" t="s">
        <v>2595</v>
      </c>
      <c r="B648" s="126" t="s">
        <v>715</v>
      </c>
      <c r="C648" s="127">
        <v>40506</v>
      </c>
      <c r="D648" s="126" t="s">
        <v>2596</v>
      </c>
      <c r="E648" s="128">
        <v>1500000</v>
      </c>
      <c r="F648" s="126" t="s">
        <v>2526</v>
      </c>
      <c r="G648" s="126" t="s">
        <v>1043</v>
      </c>
      <c r="H648" s="129" t="b">
        <v>1</v>
      </c>
      <c r="I648" s="129">
        <v>4</v>
      </c>
      <c r="J648" s="130">
        <v>0</v>
      </c>
      <c r="K648" s="129">
        <v>0</v>
      </c>
      <c r="L648" t="str">
        <f>VLOOKUP(A648,Sheet3!$A$1:$A$1020,1,0)</f>
        <v>EQ0954-1</v>
      </c>
      <c r="M648" t="str">
        <f>VLOOKUP(B648,Table3[[#All],[AssetCode]:[New Code]],3,0)</f>
        <v>04</v>
      </c>
    </row>
    <row r="649" spans="1:13" ht="16.8" customHeight="1">
      <c r="A649" s="126" t="s">
        <v>2793</v>
      </c>
      <c r="B649" s="126" t="s">
        <v>715</v>
      </c>
      <c r="C649" s="127">
        <v>40506</v>
      </c>
      <c r="D649" s="126" t="s">
        <v>2794</v>
      </c>
      <c r="E649" s="128">
        <v>900000</v>
      </c>
      <c r="F649" s="126" t="s">
        <v>2526</v>
      </c>
      <c r="G649" s="126" t="s">
        <v>1043</v>
      </c>
      <c r="H649" s="129" t="b">
        <v>1</v>
      </c>
      <c r="I649" s="129">
        <v>4</v>
      </c>
      <c r="J649" s="130">
        <v>0</v>
      </c>
      <c r="K649" s="129">
        <v>0</v>
      </c>
      <c r="L649" t="str">
        <f>VLOOKUP(A649,Sheet3!$A$1:$A$1020,1,0)</f>
        <v>EQ0955-1</v>
      </c>
      <c r="M649" t="str">
        <f>VLOOKUP(B649,Table3[[#All],[AssetCode]:[New Code]],3,0)</f>
        <v>04</v>
      </c>
    </row>
    <row r="650" spans="1:13" ht="16.8" customHeight="1">
      <c r="A650" s="126" t="s">
        <v>3468</v>
      </c>
      <c r="B650" s="126" t="s">
        <v>721</v>
      </c>
      <c r="C650" s="127">
        <v>40506</v>
      </c>
      <c r="D650" s="126" t="s">
        <v>3469</v>
      </c>
      <c r="E650" s="128">
        <v>380000</v>
      </c>
      <c r="F650" s="126" t="s">
        <v>2526</v>
      </c>
      <c r="G650" s="126" t="s">
        <v>1043</v>
      </c>
      <c r="H650" s="129" t="b">
        <v>1</v>
      </c>
      <c r="I650" s="129">
        <v>6</v>
      </c>
      <c r="J650" s="130">
        <v>0</v>
      </c>
      <c r="K650" s="129">
        <v>0</v>
      </c>
      <c r="L650" t="e">
        <f>VLOOKUP(A650,Sheet3!$A$1:$A$1020,1,0)</f>
        <v>#N/A</v>
      </c>
      <c r="M650" t="str">
        <f>VLOOKUP(B650,Table3[[#All],[AssetCode]:[New Code]],3,0)</f>
        <v>x</v>
      </c>
    </row>
    <row r="651" spans="1:13" ht="16.8" customHeight="1">
      <c r="A651" s="126" t="s">
        <v>2631</v>
      </c>
      <c r="B651" s="126" t="s">
        <v>674</v>
      </c>
      <c r="C651" s="127">
        <v>40506</v>
      </c>
      <c r="D651" s="126" t="s">
        <v>2632</v>
      </c>
      <c r="E651" s="128">
        <v>1400000</v>
      </c>
      <c r="F651" s="126" t="s">
        <v>2526</v>
      </c>
      <c r="G651" s="126" t="s">
        <v>1043</v>
      </c>
      <c r="H651" s="129" t="b">
        <v>1</v>
      </c>
      <c r="I651" s="129">
        <v>1</v>
      </c>
      <c r="J651" s="130">
        <v>0</v>
      </c>
      <c r="K651" s="129">
        <v>0</v>
      </c>
      <c r="L651" t="str">
        <f>VLOOKUP(A651,Sheet3!$A$1:$A$1020,1,0)</f>
        <v>EQ0957-1</v>
      </c>
      <c r="M651" t="str">
        <f>VLOOKUP(B651,Table3[[#All],[AssetCode]:[New Code]],3,0)</f>
        <v>0402</v>
      </c>
    </row>
    <row r="652" spans="1:13" ht="16.8" customHeight="1">
      <c r="A652" s="126" t="s">
        <v>2966</v>
      </c>
      <c r="B652" s="126" t="s">
        <v>715</v>
      </c>
      <c r="C652" s="127">
        <v>40506</v>
      </c>
      <c r="D652" s="126" t="s">
        <v>2967</v>
      </c>
      <c r="E652" s="128">
        <v>580000</v>
      </c>
      <c r="F652" s="126" t="s">
        <v>2526</v>
      </c>
      <c r="G652" s="126" t="s">
        <v>1043</v>
      </c>
      <c r="H652" s="129" t="b">
        <v>1</v>
      </c>
      <c r="I652" s="129">
        <v>1</v>
      </c>
      <c r="J652" s="130">
        <v>0</v>
      </c>
      <c r="K652" s="129">
        <v>0</v>
      </c>
      <c r="L652" t="str">
        <f>VLOOKUP(A652,Sheet3!$A$1:$A$1020,1,0)</f>
        <v>EQ0958-1</v>
      </c>
      <c r="M652" t="str">
        <f>VLOOKUP(B652,Table3[[#All],[AssetCode]:[New Code]],3,0)</f>
        <v>04</v>
      </c>
    </row>
    <row r="653" spans="1:13" ht="16.8" customHeight="1">
      <c r="A653" s="126" t="s">
        <v>2826</v>
      </c>
      <c r="B653" s="126" t="s">
        <v>674</v>
      </c>
      <c r="C653" s="127">
        <v>40506</v>
      </c>
      <c r="D653" s="126" t="s">
        <v>2824</v>
      </c>
      <c r="E653" s="128">
        <v>850000</v>
      </c>
      <c r="F653" s="126" t="s">
        <v>2526</v>
      </c>
      <c r="G653" s="126" t="s">
        <v>1043</v>
      </c>
      <c r="H653" s="129" t="b">
        <v>1</v>
      </c>
      <c r="I653" s="129">
        <v>2</v>
      </c>
      <c r="J653" s="130">
        <v>0</v>
      </c>
      <c r="K653" s="129">
        <v>0</v>
      </c>
      <c r="L653" t="str">
        <f>VLOOKUP(A653,Sheet3!$A$1:$A$1020,1,0)</f>
        <v>EQ0959-1</v>
      </c>
      <c r="M653" t="str">
        <f>VLOOKUP(B653,Table3[[#All],[AssetCode]:[New Code]],3,0)</f>
        <v>0402</v>
      </c>
    </row>
    <row r="654" spans="1:13" ht="16.8" customHeight="1">
      <c r="A654" s="126" t="s">
        <v>2864</v>
      </c>
      <c r="B654" s="126" t="s">
        <v>674</v>
      </c>
      <c r="C654" s="127">
        <v>40506</v>
      </c>
      <c r="D654" s="126" t="s">
        <v>2865</v>
      </c>
      <c r="E654" s="128">
        <v>780000</v>
      </c>
      <c r="F654" s="126" t="s">
        <v>2526</v>
      </c>
      <c r="G654" s="126" t="s">
        <v>1043</v>
      </c>
      <c r="H654" s="129" t="b">
        <v>1</v>
      </c>
      <c r="I654" s="129">
        <v>18</v>
      </c>
      <c r="J654" s="130">
        <v>0</v>
      </c>
      <c r="K654" s="129">
        <v>0</v>
      </c>
      <c r="L654" t="str">
        <f>VLOOKUP(A654,Sheet3!$A$1:$A$1020,1,0)</f>
        <v>EQ0960-1</v>
      </c>
      <c r="M654" t="str">
        <f>VLOOKUP(B654,Table3[[#All],[AssetCode]:[New Code]],3,0)</f>
        <v>0402</v>
      </c>
    </row>
    <row r="655" spans="1:13" ht="16.8" customHeight="1">
      <c r="A655" s="126" t="s">
        <v>3070</v>
      </c>
      <c r="B655" s="126" t="s">
        <v>717</v>
      </c>
      <c r="C655" s="127">
        <v>40506</v>
      </c>
      <c r="D655" s="126" t="s">
        <v>3004</v>
      </c>
      <c r="E655" s="128">
        <v>340000</v>
      </c>
      <c r="F655" s="126" t="s">
        <v>2526</v>
      </c>
      <c r="G655" s="126" t="s">
        <v>1043</v>
      </c>
      <c r="H655" s="129" t="b">
        <v>1</v>
      </c>
      <c r="I655" s="129">
        <v>20</v>
      </c>
      <c r="J655" s="130">
        <v>0</v>
      </c>
      <c r="K655" s="129">
        <v>0</v>
      </c>
      <c r="L655" t="str">
        <f>VLOOKUP(A655,Sheet3!$A$1:$A$1020,1,0)</f>
        <v>EQ0961-1</v>
      </c>
      <c r="M655" t="str">
        <f>VLOOKUP(B655,Table3[[#All],[AssetCode]:[New Code]],3,0)</f>
        <v>0406</v>
      </c>
    </row>
    <row r="656" spans="1:13" ht="16.8" customHeight="1">
      <c r="A656" s="126" t="s">
        <v>3088</v>
      </c>
      <c r="B656" s="126" t="s">
        <v>717</v>
      </c>
      <c r="C656" s="127">
        <v>40506</v>
      </c>
      <c r="D656" s="126" t="s">
        <v>3055</v>
      </c>
      <c r="E656" s="128">
        <v>290000</v>
      </c>
      <c r="F656" s="126" t="s">
        <v>2526</v>
      </c>
      <c r="G656" s="126" t="s">
        <v>1043</v>
      </c>
      <c r="H656" s="129" t="b">
        <v>1</v>
      </c>
      <c r="I656" s="129">
        <v>12</v>
      </c>
      <c r="J656" s="130">
        <v>0</v>
      </c>
      <c r="K656" s="129">
        <v>0</v>
      </c>
      <c r="L656" t="str">
        <f>VLOOKUP(A656,Sheet3!$A$1:$A$1020,1,0)</f>
        <v>EQ0962-1</v>
      </c>
      <c r="M656" t="str">
        <f>VLOOKUP(B656,Table3[[#All],[AssetCode]:[New Code]],3,0)</f>
        <v>0406</v>
      </c>
    </row>
    <row r="657" spans="1:13" ht="16.8" customHeight="1">
      <c r="A657" s="126" t="s">
        <v>2597</v>
      </c>
      <c r="B657" s="126" t="s">
        <v>715</v>
      </c>
      <c r="C657" s="127">
        <v>40506</v>
      </c>
      <c r="D657" s="126" t="s">
        <v>2596</v>
      </c>
      <c r="E657" s="128">
        <v>1500000</v>
      </c>
      <c r="F657" s="126" t="s">
        <v>2526</v>
      </c>
      <c r="G657" s="126" t="s">
        <v>1043</v>
      </c>
      <c r="H657" s="129" t="b">
        <v>1</v>
      </c>
      <c r="I657" s="129">
        <v>10</v>
      </c>
      <c r="J657" s="130">
        <v>0</v>
      </c>
      <c r="K657" s="129">
        <v>0</v>
      </c>
      <c r="L657" t="str">
        <f>VLOOKUP(A657,Sheet3!$A$1:$A$1020,1,0)</f>
        <v>EQ0963-1</v>
      </c>
      <c r="M657" t="str">
        <f>VLOOKUP(B657,Table3[[#All],[AssetCode]:[New Code]],3,0)</f>
        <v>04</v>
      </c>
    </row>
    <row r="658" spans="1:13" ht="16.8" customHeight="1">
      <c r="A658" s="126" t="s">
        <v>3470</v>
      </c>
      <c r="B658" s="126" t="s">
        <v>724</v>
      </c>
      <c r="C658" s="127">
        <v>40506</v>
      </c>
      <c r="D658" s="126" t="s">
        <v>3471</v>
      </c>
      <c r="E658" s="128">
        <v>1500000</v>
      </c>
      <c r="F658" s="126" t="s">
        <v>2526</v>
      </c>
      <c r="G658" s="126" t="s">
        <v>1043</v>
      </c>
      <c r="H658" s="129" t="b">
        <v>1</v>
      </c>
      <c r="I658" s="129">
        <v>1</v>
      </c>
      <c r="J658" s="130">
        <v>0</v>
      </c>
      <c r="K658" s="129">
        <v>0</v>
      </c>
      <c r="L658" t="e">
        <f>VLOOKUP(A658,Sheet3!$A$1:$A$1020,1,0)</f>
        <v>#N/A</v>
      </c>
      <c r="M658" t="str">
        <f>VLOOKUP(B658,Table3[[#All],[AssetCode]:[New Code]],3,0)</f>
        <v>x</v>
      </c>
    </row>
    <row r="659" spans="1:13" ht="16.8" customHeight="1">
      <c r="A659" s="126" t="s">
        <v>2633</v>
      </c>
      <c r="B659" s="126" t="s">
        <v>674</v>
      </c>
      <c r="C659" s="127">
        <v>40506</v>
      </c>
      <c r="D659" s="126" t="s">
        <v>2634</v>
      </c>
      <c r="E659" s="128">
        <v>1400000</v>
      </c>
      <c r="F659" s="126" t="s">
        <v>2526</v>
      </c>
      <c r="G659" s="126" t="s">
        <v>1043</v>
      </c>
      <c r="H659" s="129" t="b">
        <v>1</v>
      </c>
      <c r="I659" s="129">
        <v>2</v>
      </c>
      <c r="J659" s="130">
        <v>0</v>
      </c>
      <c r="K659" s="129">
        <v>0</v>
      </c>
      <c r="L659" t="str">
        <f>VLOOKUP(A659,Sheet3!$A$1:$A$1020,1,0)</f>
        <v>EQ0965-1</v>
      </c>
      <c r="M659" t="str">
        <f>VLOOKUP(B659,Table3[[#All],[AssetCode]:[New Code]],3,0)</f>
        <v>0402</v>
      </c>
    </row>
    <row r="660" spans="1:13" ht="16.8" customHeight="1">
      <c r="A660" s="126" t="s">
        <v>2139</v>
      </c>
      <c r="B660" s="126" t="s">
        <v>887</v>
      </c>
      <c r="C660" s="127">
        <v>40505</v>
      </c>
      <c r="D660" s="126" t="s">
        <v>2140</v>
      </c>
      <c r="E660" s="128">
        <v>3290000</v>
      </c>
      <c r="F660" s="126" t="s">
        <v>1468</v>
      </c>
      <c r="G660" s="126" t="s">
        <v>1043</v>
      </c>
      <c r="H660" s="129" t="b">
        <v>1</v>
      </c>
      <c r="I660" s="129">
        <v>1</v>
      </c>
      <c r="J660" s="130">
        <v>0</v>
      </c>
      <c r="K660" s="129">
        <v>0</v>
      </c>
      <c r="L660" t="str">
        <f>VLOOKUP(A660,Sheet3!$A$1:$A$1020,1,0)</f>
        <v>EQ0966-1</v>
      </c>
      <c r="M660" t="str">
        <f>VLOOKUP(B660,Table3[[#All],[AssetCode]:[New Code]],3,0)</f>
        <v>03</v>
      </c>
    </row>
    <row r="661" spans="1:13" ht="16.8" customHeight="1">
      <c r="A661" s="126" t="s">
        <v>1486</v>
      </c>
      <c r="B661" s="126" t="s">
        <v>680</v>
      </c>
      <c r="C661" s="127">
        <v>40505</v>
      </c>
      <c r="D661" s="126" t="s">
        <v>1487</v>
      </c>
      <c r="E661" s="128">
        <v>14254090</v>
      </c>
      <c r="F661" s="126" t="s">
        <v>1468</v>
      </c>
      <c r="G661" s="126" t="s">
        <v>1043</v>
      </c>
      <c r="H661" s="129" t="b">
        <v>1</v>
      </c>
      <c r="I661" s="129">
        <v>1</v>
      </c>
      <c r="J661" s="130">
        <v>0</v>
      </c>
      <c r="K661" s="129">
        <v>0</v>
      </c>
      <c r="L661" t="str">
        <f>VLOOKUP(A661,Sheet3!$A$1:$A$1020,1,0)</f>
        <v>EQ0967-1</v>
      </c>
      <c r="M661" t="str">
        <f>VLOOKUP(B661,Table3[[#All],[AssetCode]:[New Code]],3,0)</f>
        <v>01</v>
      </c>
    </row>
    <row r="662" spans="1:13" ht="16.8" customHeight="1">
      <c r="A662" s="126" t="s">
        <v>2319</v>
      </c>
      <c r="B662" s="126" t="s">
        <v>681</v>
      </c>
      <c r="C662" s="127">
        <v>40515</v>
      </c>
      <c r="D662" s="126" t="s">
        <v>2320</v>
      </c>
      <c r="E662" s="128">
        <v>2590909</v>
      </c>
      <c r="F662" s="126" t="s">
        <v>1468</v>
      </c>
      <c r="G662" s="126" t="s">
        <v>1043</v>
      </c>
      <c r="H662" s="129" t="b">
        <v>1</v>
      </c>
      <c r="I662" s="129">
        <v>1</v>
      </c>
      <c r="J662" s="130">
        <v>0</v>
      </c>
      <c r="K662" s="129">
        <v>0</v>
      </c>
      <c r="L662" t="str">
        <f>VLOOKUP(A662,Sheet3!$A$1:$A$1020,1,0)</f>
        <v>EQ0968-1</v>
      </c>
      <c r="M662" t="str">
        <f>VLOOKUP(B662,Table3[[#All],[AssetCode]:[New Code]],3,0)</f>
        <v>0103</v>
      </c>
    </row>
    <row r="663" spans="1:13" ht="16.8" customHeight="1">
      <c r="A663" s="126" t="s">
        <v>2011</v>
      </c>
      <c r="B663" s="126" t="s">
        <v>759</v>
      </c>
      <c r="C663" s="127">
        <v>40515</v>
      </c>
      <c r="D663" s="126" t="s">
        <v>2012</v>
      </c>
      <c r="E663" s="128">
        <v>4100000</v>
      </c>
      <c r="F663" s="126" t="s">
        <v>1995</v>
      </c>
      <c r="G663" s="126" t="s">
        <v>1043</v>
      </c>
      <c r="H663" s="129" t="b">
        <v>1</v>
      </c>
      <c r="I663" s="129">
        <v>1</v>
      </c>
      <c r="J663" s="130">
        <v>0</v>
      </c>
      <c r="K663" s="129">
        <v>0</v>
      </c>
      <c r="L663" t="str">
        <f>VLOOKUP(A663,Sheet3!$A$1:$A$1020,1,0)</f>
        <v>EQ0969-1</v>
      </c>
      <c r="M663" t="str">
        <f>VLOOKUP(B663,Table3[[#All],[AssetCode]:[New Code]],3,0)</f>
        <v>0509</v>
      </c>
    </row>
    <row r="664" spans="1:13" ht="16.8" customHeight="1">
      <c r="A664" s="126" t="s">
        <v>1993</v>
      </c>
      <c r="B664" s="126" t="s">
        <v>759</v>
      </c>
      <c r="C664" s="127">
        <v>40516</v>
      </c>
      <c r="D664" s="126" t="s">
        <v>1994</v>
      </c>
      <c r="E664" s="128">
        <v>4200000</v>
      </c>
      <c r="F664" s="126" t="s">
        <v>1995</v>
      </c>
      <c r="G664" s="126" t="s">
        <v>1043</v>
      </c>
      <c r="H664" s="129" t="b">
        <v>1</v>
      </c>
      <c r="I664" s="129">
        <v>1</v>
      </c>
      <c r="J664" s="130">
        <v>0</v>
      </c>
      <c r="K664" s="129">
        <v>0</v>
      </c>
      <c r="L664" t="str">
        <f>VLOOKUP(A664,Sheet3!$A$1:$A$1020,1,0)</f>
        <v>EQ0970-1</v>
      </c>
      <c r="M664" t="str">
        <f>VLOOKUP(B664,Table3[[#All],[AssetCode]:[New Code]],3,0)</f>
        <v>0509</v>
      </c>
    </row>
    <row r="665" spans="1:13" ht="16.8" customHeight="1">
      <c r="A665" s="126" t="s">
        <v>1115</v>
      </c>
      <c r="B665" s="126" t="s">
        <v>683</v>
      </c>
      <c r="C665" s="127">
        <v>40527</v>
      </c>
      <c r="D665" s="126" t="s">
        <v>1116</v>
      </c>
      <c r="E665" s="128">
        <v>55450000</v>
      </c>
      <c r="F665" s="126" t="s">
        <v>1117</v>
      </c>
      <c r="G665" s="126" t="s">
        <v>1043</v>
      </c>
      <c r="H665" s="129" t="b">
        <v>1</v>
      </c>
      <c r="I665" s="129">
        <v>1</v>
      </c>
      <c r="J665" s="130">
        <v>0</v>
      </c>
      <c r="K665" s="129">
        <v>0</v>
      </c>
      <c r="L665" t="str">
        <f>VLOOKUP(A665,Sheet3!$A$1:$A$1020,1,0)</f>
        <v>EQ0971-1</v>
      </c>
      <c r="M665" t="str">
        <f>VLOOKUP(B665,Table3[[#All],[AssetCode]:[New Code]],3,0)</f>
        <v>0501</v>
      </c>
    </row>
    <row r="666" spans="1:13" ht="16.8" customHeight="1">
      <c r="A666" s="126" t="s">
        <v>1834</v>
      </c>
      <c r="B666" s="126" t="s">
        <v>680</v>
      </c>
      <c r="C666" s="127">
        <v>40534</v>
      </c>
      <c r="D666" s="126" t="s">
        <v>1835</v>
      </c>
      <c r="E666" s="128">
        <v>7675000</v>
      </c>
      <c r="F666" s="126" t="s">
        <v>1117</v>
      </c>
      <c r="G666" s="126" t="s">
        <v>1043</v>
      </c>
      <c r="H666" s="129" t="b">
        <v>1</v>
      </c>
      <c r="I666" s="129">
        <v>1</v>
      </c>
      <c r="J666" s="130">
        <v>0</v>
      </c>
      <c r="K666" s="129">
        <v>0</v>
      </c>
      <c r="L666" t="str">
        <f>VLOOKUP(A666,Sheet3!$A$1:$A$1020,1,0)</f>
        <v>EQ0972-1</v>
      </c>
      <c r="M666" t="str">
        <f>VLOOKUP(B666,Table3[[#All],[AssetCode]:[New Code]],3,0)</f>
        <v>01</v>
      </c>
    </row>
    <row r="667" spans="1:13" ht="16.8" customHeight="1">
      <c r="A667" s="126" t="s">
        <v>2141</v>
      </c>
      <c r="B667" s="126" t="s">
        <v>887</v>
      </c>
      <c r="C667" s="127">
        <v>40534</v>
      </c>
      <c r="D667" s="126" t="s">
        <v>2094</v>
      </c>
      <c r="E667" s="128">
        <v>3290000</v>
      </c>
      <c r="F667" s="126" t="s">
        <v>1117</v>
      </c>
      <c r="G667" s="126" t="s">
        <v>1043</v>
      </c>
      <c r="H667" s="129" t="b">
        <v>1</v>
      </c>
      <c r="I667" s="129">
        <v>1</v>
      </c>
      <c r="J667" s="130">
        <v>0</v>
      </c>
      <c r="K667" s="129">
        <v>0</v>
      </c>
      <c r="L667" t="str">
        <f>VLOOKUP(A667,Sheet3!$A$1:$A$1020,1,0)</f>
        <v>EQ0973-1</v>
      </c>
      <c r="M667" t="str">
        <f>VLOOKUP(B667,Table3[[#All],[AssetCode]:[New Code]],3,0)</f>
        <v>03</v>
      </c>
    </row>
    <row r="668" spans="1:13" ht="16.8" customHeight="1">
      <c r="A668" s="126" t="s">
        <v>2424</v>
      </c>
      <c r="B668" s="126" t="s">
        <v>681</v>
      </c>
      <c r="C668" s="127">
        <v>40534</v>
      </c>
      <c r="D668" s="126" t="s">
        <v>2425</v>
      </c>
      <c r="E668" s="128">
        <v>2300000</v>
      </c>
      <c r="F668" s="126" t="s">
        <v>1117</v>
      </c>
      <c r="G668" s="126" t="s">
        <v>1043</v>
      </c>
      <c r="H668" s="129" t="b">
        <v>1</v>
      </c>
      <c r="I668" s="129">
        <v>1</v>
      </c>
      <c r="J668" s="130">
        <v>0</v>
      </c>
      <c r="K668" s="129">
        <v>0</v>
      </c>
      <c r="L668" t="str">
        <f>VLOOKUP(A668,Sheet3!$A$1:$A$1020,1,0)</f>
        <v>EQ0974-1</v>
      </c>
      <c r="M668" t="str">
        <f>VLOOKUP(B668,Table3[[#All],[AssetCode]:[New Code]],3,0)</f>
        <v>0103</v>
      </c>
    </row>
    <row r="669" spans="1:13" ht="16.8" customHeight="1">
      <c r="A669" s="126" t="s">
        <v>1191</v>
      </c>
      <c r="B669" s="126" t="s">
        <v>696</v>
      </c>
      <c r="C669" s="127">
        <v>40540</v>
      </c>
      <c r="D669" s="126" t="s">
        <v>1192</v>
      </c>
      <c r="E669" s="128">
        <v>27900000</v>
      </c>
      <c r="F669" s="126" t="s">
        <v>1193</v>
      </c>
      <c r="G669" s="126" t="s">
        <v>1043</v>
      </c>
      <c r="H669" s="129" t="b">
        <v>1</v>
      </c>
      <c r="I669" s="129">
        <v>1</v>
      </c>
      <c r="J669" s="130">
        <v>0</v>
      </c>
      <c r="K669" s="129">
        <v>0</v>
      </c>
      <c r="L669" t="str">
        <f>VLOOKUP(A669,Sheet3!$A$1:$A$1020,1,0)</f>
        <v>EQ0975-1</v>
      </c>
      <c r="M669" t="str">
        <f>VLOOKUP(B669,Table3[[#All],[AssetCode]:[New Code]],3,0)</f>
        <v>0603</v>
      </c>
    </row>
    <row r="670" spans="1:13" ht="16.8" customHeight="1">
      <c r="A670" s="126" t="s">
        <v>1853</v>
      </c>
      <c r="B670" s="126" t="s">
        <v>682</v>
      </c>
      <c r="C670" s="127">
        <v>40540</v>
      </c>
      <c r="D670" s="126" t="s">
        <v>1854</v>
      </c>
      <c r="E670" s="128">
        <v>6870000</v>
      </c>
      <c r="F670" s="126" t="s">
        <v>1117</v>
      </c>
      <c r="G670" s="126" t="s">
        <v>1043</v>
      </c>
      <c r="H670" s="129" t="b">
        <v>1</v>
      </c>
      <c r="I670" s="129">
        <v>1</v>
      </c>
      <c r="J670" s="130">
        <v>0</v>
      </c>
      <c r="K670" s="129">
        <v>0</v>
      </c>
      <c r="L670" t="str">
        <f>VLOOKUP(A670,Sheet3!$A$1:$A$1020,1,0)</f>
        <v>EQ0976-1</v>
      </c>
      <c r="M670" t="str">
        <f>VLOOKUP(B670,Table3[[#All],[AssetCode]:[New Code]],3,0)</f>
        <v>0104</v>
      </c>
    </row>
    <row r="671" spans="1:13" ht="16.8" customHeight="1">
      <c r="A671" s="126" t="s">
        <v>3091</v>
      </c>
      <c r="B671" s="126" t="s">
        <v>887</v>
      </c>
      <c r="C671" s="127">
        <v>40547</v>
      </c>
      <c r="D671" s="126" t="s">
        <v>3092</v>
      </c>
      <c r="E671" s="128">
        <v>279300</v>
      </c>
      <c r="F671" s="126" t="s">
        <v>3093</v>
      </c>
      <c r="G671" s="126" t="s">
        <v>1043</v>
      </c>
      <c r="H671" s="129" t="b">
        <v>1</v>
      </c>
      <c r="I671" s="129">
        <v>150</v>
      </c>
      <c r="J671" s="130">
        <v>0</v>
      </c>
      <c r="K671" s="129">
        <v>0</v>
      </c>
      <c r="L671" t="str">
        <f>VLOOKUP(A671,Sheet3!$A$1:$A$1020,1,0)</f>
        <v>EQ0977-1</v>
      </c>
      <c r="M671" t="str">
        <f>VLOOKUP(B671,Table3[[#All],[AssetCode]:[New Code]],3,0)</f>
        <v>03</v>
      </c>
    </row>
    <row r="672" spans="1:13" ht="16.8" customHeight="1">
      <c r="A672" s="126" t="s">
        <v>3472</v>
      </c>
      <c r="B672" s="126" t="s">
        <v>721</v>
      </c>
      <c r="C672" s="127">
        <v>40540</v>
      </c>
      <c r="D672" s="126" t="s">
        <v>3473</v>
      </c>
      <c r="E672" s="128">
        <v>540000</v>
      </c>
      <c r="F672" s="126" t="s">
        <v>2496</v>
      </c>
      <c r="G672" s="126" t="s">
        <v>1043</v>
      </c>
      <c r="H672" s="129" t="b">
        <v>1</v>
      </c>
      <c r="I672" s="129">
        <v>3</v>
      </c>
      <c r="J672" s="130">
        <v>0</v>
      </c>
      <c r="K672" s="129">
        <v>0</v>
      </c>
      <c r="L672" t="e">
        <f>VLOOKUP(A672,Sheet3!$A$1:$A$1020,1,0)</f>
        <v>#N/A</v>
      </c>
      <c r="M672" t="str">
        <f>VLOOKUP(B672,Table3[[#All],[AssetCode]:[New Code]],3,0)</f>
        <v>x</v>
      </c>
    </row>
    <row r="673" spans="1:13" ht="16.8" customHeight="1">
      <c r="A673" s="126" t="s">
        <v>3474</v>
      </c>
      <c r="B673" s="126" t="s">
        <v>721</v>
      </c>
      <c r="C673" s="127">
        <v>40540</v>
      </c>
      <c r="D673" s="126" t="s">
        <v>3475</v>
      </c>
      <c r="E673" s="128">
        <v>500000</v>
      </c>
      <c r="F673" s="126" t="s">
        <v>2496</v>
      </c>
      <c r="G673" s="126" t="s">
        <v>1043</v>
      </c>
      <c r="H673" s="129" t="b">
        <v>1</v>
      </c>
      <c r="I673" s="129">
        <v>2</v>
      </c>
      <c r="J673" s="130">
        <v>0</v>
      </c>
      <c r="K673" s="129">
        <v>0</v>
      </c>
      <c r="L673" t="e">
        <f>VLOOKUP(A673,Sheet3!$A$1:$A$1020,1,0)</f>
        <v>#N/A</v>
      </c>
      <c r="M673" t="str">
        <f>VLOOKUP(B673,Table3[[#All],[AssetCode]:[New Code]],3,0)</f>
        <v>x</v>
      </c>
    </row>
    <row r="674" spans="1:13" ht="16.8" customHeight="1">
      <c r="A674" s="126" t="s">
        <v>2887</v>
      </c>
      <c r="B674" s="126" t="s">
        <v>674</v>
      </c>
      <c r="C674" s="127">
        <v>40548</v>
      </c>
      <c r="D674" s="126" t="s">
        <v>2888</v>
      </c>
      <c r="E674" s="128">
        <v>750000</v>
      </c>
      <c r="F674" s="126" t="s">
        <v>2189</v>
      </c>
      <c r="G674" s="126" t="s">
        <v>1043</v>
      </c>
      <c r="H674" s="129" t="b">
        <v>1</v>
      </c>
      <c r="I674" s="129">
        <v>6</v>
      </c>
      <c r="J674" s="130">
        <v>0</v>
      </c>
      <c r="K674" s="129">
        <v>0</v>
      </c>
      <c r="L674" t="str">
        <f>VLOOKUP(A674,Sheet3!$A$1:$A$1020,1,0)</f>
        <v>EQ0980-1</v>
      </c>
      <c r="M674" t="str">
        <f>VLOOKUP(B674,Table3[[#All],[AssetCode]:[New Code]],3,0)</f>
        <v>0402</v>
      </c>
    </row>
    <row r="675" spans="1:13" ht="16.8" customHeight="1">
      <c r="A675" s="126" t="s">
        <v>2960</v>
      </c>
      <c r="B675" s="126" t="s">
        <v>674</v>
      </c>
      <c r="C675" s="127">
        <v>40548</v>
      </c>
      <c r="D675" s="126" t="s">
        <v>2961</v>
      </c>
      <c r="E675" s="128">
        <v>600000</v>
      </c>
      <c r="F675" s="126" t="s">
        <v>2189</v>
      </c>
      <c r="G675" s="126" t="s">
        <v>1043</v>
      </c>
      <c r="H675" s="129" t="b">
        <v>1</v>
      </c>
      <c r="I675" s="129">
        <v>1</v>
      </c>
      <c r="J675" s="130">
        <v>0</v>
      </c>
      <c r="K675" s="129">
        <v>0</v>
      </c>
      <c r="L675" t="str">
        <f>VLOOKUP(A675,Sheet3!$A$1:$A$1020,1,0)</f>
        <v>EQ0981-1</v>
      </c>
      <c r="M675" t="str">
        <f>VLOOKUP(B675,Table3[[#All],[AssetCode]:[New Code]],3,0)</f>
        <v>0402</v>
      </c>
    </row>
    <row r="676" spans="1:13" ht="16.8" customHeight="1">
      <c r="A676" s="126" t="s">
        <v>2574</v>
      </c>
      <c r="B676" s="126" t="s">
        <v>715</v>
      </c>
      <c r="C676" s="127">
        <v>40548</v>
      </c>
      <c r="D676" s="126" t="s">
        <v>2575</v>
      </c>
      <c r="E676" s="128">
        <v>1550000</v>
      </c>
      <c r="F676" s="126" t="s">
        <v>2189</v>
      </c>
      <c r="G676" s="126" t="s">
        <v>1043</v>
      </c>
      <c r="H676" s="129" t="b">
        <v>1</v>
      </c>
      <c r="I676" s="129">
        <v>2</v>
      </c>
      <c r="J676" s="130">
        <v>0</v>
      </c>
      <c r="K676" s="129">
        <v>0</v>
      </c>
      <c r="L676" t="str">
        <f>VLOOKUP(A676,Sheet3!$A$1:$A$1020,1,0)</f>
        <v>EQ0982-1</v>
      </c>
      <c r="M676" t="str">
        <f>VLOOKUP(B676,Table3[[#All],[AssetCode]:[New Code]],3,0)</f>
        <v>04</v>
      </c>
    </row>
    <row r="677" spans="1:13" ht="16.8" customHeight="1">
      <c r="A677" s="126" t="s">
        <v>2567</v>
      </c>
      <c r="B677" s="126" t="s">
        <v>715</v>
      </c>
      <c r="C677" s="127">
        <v>40548</v>
      </c>
      <c r="D677" s="126" t="s">
        <v>2568</v>
      </c>
      <c r="E677" s="128">
        <v>1600000</v>
      </c>
      <c r="F677" s="126" t="s">
        <v>2189</v>
      </c>
      <c r="G677" s="126" t="s">
        <v>1043</v>
      </c>
      <c r="H677" s="129" t="b">
        <v>1</v>
      </c>
      <c r="I677" s="129">
        <v>1</v>
      </c>
      <c r="J677" s="130">
        <v>0</v>
      </c>
      <c r="K677" s="129">
        <v>0</v>
      </c>
      <c r="L677" t="str">
        <f>VLOOKUP(A677,Sheet3!$A$1:$A$1020,1,0)</f>
        <v>EQ0983-1</v>
      </c>
      <c r="M677" t="str">
        <f>VLOOKUP(B677,Table3[[#All],[AssetCode]:[New Code]],3,0)</f>
        <v>04</v>
      </c>
    </row>
    <row r="678" spans="1:13" ht="16.8" customHeight="1">
      <c r="A678" s="126" t="s">
        <v>2598</v>
      </c>
      <c r="B678" s="126" t="s">
        <v>674</v>
      </c>
      <c r="C678" s="127">
        <v>40548</v>
      </c>
      <c r="D678" s="126" t="s">
        <v>2599</v>
      </c>
      <c r="E678" s="128">
        <v>1500000</v>
      </c>
      <c r="F678" s="126" t="s">
        <v>2189</v>
      </c>
      <c r="G678" s="126" t="s">
        <v>1043</v>
      </c>
      <c r="H678" s="129" t="b">
        <v>1</v>
      </c>
      <c r="I678" s="129">
        <v>1</v>
      </c>
      <c r="J678" s="130">
        <v>0</v>
      </c>
      <c r="K678" s="129">
        <v>0</v>
      </c>
      <c r="L678" t="str">
        <f>VLOOKUP(A678,Sheet3!$A$1:$A$1020,1,0)</f>
        <v>EQ0984-1</v>
      </c>
      <c r="M678" t="str">
        <f>VLOOKUP(B678,Table3[[#All],[AssetCode]:[New Code]],3,0)</f>
        <v>0402</v>
      </c>
    </row>
    <row r="679" spans="1:13" ht="16.8" customHeight="1">
      <c r="A679" s="126" t="s">
        <v>3061</v>
      </c>
      <c r="B679" s="126" t="s">
        <v>717</v>
      </c>
      <c r="C679" s="127">
        <v>40548</v>
      </c>
      <c r="D679" s="126" t="s">
        <v>3062</v>
      </c>
      <c r="E679" s="128">
        <v>350000</v>
      </c>
      <c r="F679" s="126" t="s">
        <v>2189</v>
      </c>
      <c r="G679" s="126" t="s">
        <v>1043</v>
      </c>
      <c r="H679" s="129" t="b">
        <v>1</v>
      </c>
      <c r="I679" s="129">
        <v>6</v>
      </c>
      <c r="J679" s="130">
        <v>0</v>
      </c>
      <c r="K679" s="129">
        <v>0</v>
      </c>
      <c r="L679" t="str">
        <f>VLOOKUP(A679,Sheet3!$A$1:$A$1020,1,0)</f>
        <v>EQ0985-1</v>
      </c>
      <c r="M679" t="str">
        <f>VLOOKUP(B679,Table3[[#All],[AssetCode]:[New Code]],3,0)</f>
        <v>0406</v>
      </c>
    </row>
    <row r="680" spans="1:13" ht="16.8" customHeight="1">
      <c r="A680" s="126" t="s">
        <v>3075</v>
      </c>
      <c r="B680" s="126" t="s">
        <v>717</v>
      </c>
      <c r="C680" s="127">
        <v>40548</v>
      </c>
      <c r="D680" s="126" t="s">
        <v>3055</v>
      </c>
      <c r="E680" s="128">
        <v>310000</v>
      </c>
      <c r="F680" s="126" t="s">
        <v>2189</v>
      </c>
      <c r="G680" s="126" t="s">
        <v>1043</v>
      </c>
      <c r="H680" s="129" t="b">
        <v>1</v>
      </c>
      <c r="I680" s="129">
        <v>10</v>
      </c>
      <c r="J680" s="130">
        <v>0</v>
      </c>
      <c r="K680" s="129">
        <v>0</v>
      </c>
      <c r="L680" t="str">
        <f>VLOOKUP(A680,Sheet3!$A$1:$A$1020,1,0)</f>
        <v>EQ0986-1</v>
      </c>
      <c r="M680" t="str">
        <f>VLOOKUP(B680,Table3[[#All],[AssetCode]:[New Code]],3,0)</f>
        <v>0406</v>
      </c>
    </row>
    <row r="681" spans="1:13" ht="16.8" customHeight="1">
      <c r="A681" s="126" t="s">
        <v>3476</v>
      </c>
      <c r="B681" s="126" t="s">
        <v>721</v>
      </c>
      <c r="C681" s="127">
        <v>40548</v>
      </c>
      <c r="D681" s="126" t="s">
        <v>3230</v>
      </c>
      <c r="E681" s="128">
        <v>410000</v>
      </c>
      <c r="F681" s="126" t="s">
        <v>2189</v>
      </c>
      <c r="G681" s="126" t="s">
        <v>1043</v>
      </c>
      <c r="H681" s="129" t="b">
        <v>1</v>
      </c>
      <c r="I681" s="129">
        <v>6</v>
      </c>
      <c r="J681" s="130">
        <v>0</v>
      </c>
      <c r="K681" s="129">
        <v>0</v>
      </c>
      <c r="L681" t="e">
        <f>VLOOKUP(A681,Sheet3!$A$1:$A$1020,1,0)</f>
        <v>#N/A</v>
      </c>
      <c r="M681" t="str">
        <f>VLOOKUP(B681,Table3[[#All],[AssetCode]:[New Code]],3,0)</f>
        <v>x</v>
      </c>
    </row>
    <row r="682" spans="1:13" ht="16.8" customHeight="1">
      <c r="A682" s="126" t="s">
        <v>2804</v>
      </c>
      <c r="B682" s="126" t="s">
        <v>682</v>
      </c>
      <c r="C682" s="127">
        <v>40561</v>
      </c>
      <c r="D682" s="126" t="s">
        <v>2759</v>
      </c>
      <c r="E682" s="128">
        <v>884000</v>
      </c>
      <c r="F682" s="126" t="s">
        <v>1117</v>
      </c>
      <c r="G682" s="126" t="s">
        <v>1043</v>
      </c>
      <c r="H682" s="129" t="b">
        <v>1</v>
      </c>
      <c r="I682" s="129">
        <v>1</v>
      </c>
      <c r="J682" s="130">
        <v>0</v>
      </c>
      <c r="K682" s="129">
        <v>0</v>
      </c>
      <c r="L682" t="str">
        <f>VLOOKUP(A682,Sheet3!$A$1:$A$1020,1,0)</f>
        <v>EQ0988-1</v>
      </c>
      <c r="M682" t="str">
        <f>VLOOKUP(B682,Table3[[#All],[AssetCode]:[New Code]],3,0)</f>
        <v>0104</v>
      </c>
    </row>
    <row r="683" spans="1:13" ht="16.8" customHeight="1">
      <c r="A683" s="126" t="s">
        <v>2866</v>
      </c>
      <c r="B683" s="126" t="s">
        <v>895</v>
      </c>
      <c r="C683" s="127">
        <v>40555</v>
      </c>
      <c r="D683" s="126" t="s">
        <v>2867</v>
      </c>
      <c r="E683" s="128">
        <v>780000</v>
      </c>
      <c r="F683" s="126" t="s">
        <v>1117</v>
      </c>
      <c r="G683" s="126" t="s">
        <v>1043</v>
      </c>
      <c r="H683" s="129" t="b">
        <v>1</v>
      </c>
      <c r="I683" s="129">
        <v>1</v>
      </c>
      <c r="J683" s="130">
        <v>0</v>
      </c>
      <c r="K683" s="129">
        <v>0</v>
      </c>
      <c r="L683" t="str">
        <f>VLOOKUP(A683,Sheet3!$A$1:$A$1020,1,0)</f>
        <v>EQ0989-1</v>
      </c>
      <c r="M683" t="str">
        <f>VLOOKUP(B683,Table3[[#All],[AssetCode]:[New Code]],3,0)</f>
        <v>06</v>
      </c>
    </row>
    <row r="684" spans="1:13" ht="16.8" customHeight="1">
      <c r="A684" s="126" t="s">
        <v>2121</v>
      </c>
      <c r="B684" s="126" t="s">
        <v>947</v>
      </c>
      <c r="C684" s="127">
        <v>40564</v>
      </c>
      <c r="D684" s="126" t="s">
        <v>2122</v>
      </c>
      <c r="E684" s="128">
        <v>3315000</v>
      </c>
      <c r="F684" s="126" t="s">
        <v>2123</v>
      </c>
      <c r="G684" s="126" t="s">
        <v>1043</v>
      </c>
      <c r="H684" s="129" t="b">
        <v>1</v>
      </c>
      <c r="I684" s="129">
        <v>10</v>
      </c>
      <c r="J684" s="130">
        <v>0</v>
      </c>
      <c r="K684" s="129">
        <v>0</v>
      </c>
      <c r="L684" t="str">
        <f>VLOOKUP(A684,Sheet3!$A$1:$A$1020,1,0)</f>
        <v>EQ0990-1</v>
      </c>
      <c r="M684" t="str">
        <f>VLOOKUP(B684,Table3[[#All],[AssetCode]:[New Code]],3,0)</f>
        <v>0514</v>
      </c>
    </row>
    <row r="685" spans="1:13" ht="16.8" customHeight="1">
      <c r="A685" s="126" t="s">
        <v>3477</v>
      </c>
      <c r="B685" s="126" t="s">
        <v>949</v>
      </c>
      <c r="C685" s="127">
        <v>40564</v>
      </c>
      <c r="D685" s="126" t="s">
        <v>3478</v>
      </c>
      <c r="E685" s="128">
        <v>1350000</v>
      </c>
      <c r="F685" s="126" t="s">
        <v>3479</v>
      </c>
      <c r="G685" s="126" t="s">
        <v>1043</v>
      </c>
      <c r="H685" s="129" t="b">
        <v>1</v>
      </c>
      <c r="I685" s="129">
        <v>1</v>
      </c>
      <c r="J685" s="130">
        <v>0</v>
      </c>
      <c r="K685" s="129">
        <v>0</v>
      </c>
      <c r="L685" t="e">
        <f>VLOOKUP(A685,Sheet3!$A$1:$A$1020,1,0)</f>
        <v>#N/A</v>
      </c>
      <c r="M685" t="str">
        <f>VLOOKUP(B685,Table3[[#All],[AssetCode]:[New Code]],3,0)</f>
        <v>x</v>
      </c>
    </row>
    <row r="686" spans="1:13" ht="16.8" customHeight="1">
      <c r="A686" s="126" t="s">
        <v>2940</v>
      </c>
      <c r="B686" s="126" t="s">
        <v>887</v>
      </c>
      <c r="C686" s="127">
        <v>40567</v>
      </c>
      <c r="D686" s="126" t="s">
        <v>2941</v>
      </c>
      <c r="E686" s="128">
        <v>674545</v>
      </c>
      <c r="F686" s="126" t="s">
        <v>1298</v>
      </c>
      <c r="G686" s="126" t="s">
        <v>1043</v>
      </c>
      <c r="H686" s="129" t="b">
        <v>1</v>
      </c>
      <c r="I686" s="129">
        <v>1</v>
      </c>
      <c r="J686" s="130">
        <v>0</v>
      </c>
      <c r="K686" s="129">
        <v>0</v>
      </c>
      <c r="L686" t="str">
        <f>VLOOKUP(A686,Sheet3!$A$1:$A$1020,1,0)</f>
        <v>EQ0992-1</v>
      </c>
      <c r="M686" t="str">
        <f>VLOOKUP(B686,Table3[[#All],[AssetCode]:[New Code]],3,0)</f>
        <v>03</v>
      </c>
    </row>
    <row r="687" spans="1:13" ht="16.8" customHeight="1">
      <c r="A687" s="126" t="s">
        <v>1296</v>
      </c>
      <c r="B687" s="126" t="s">
        <v>887</v>
      </c>
      <c r="C687" s="127">
        <v>40567</v>
      </c>
      <c r="D687" s="126" t="s">
        <v>1297</v>
      </c>
      <c r="E687" s="128">
        <v>17772000</v>
      </c>
      <c r="F687" s="126" t="s">
        <v>1298</v>
      </c>
      <c r="G687" s="126" t="s">
        <v>1043</v>
      </c>
      <c r="H687" s="129" t="b">
        <v>1</v>
      </c>
      <c r="I687" s="129">
        <v>1</v>
      </c>
      <c r="J687" s="130">
        <v>0</v>
      </c>
      <c r="K687" s="129">
        <v>0</v>
      </c>
      <c r="L687" t="str">
        <f>VLOOKUP(A687,Sheet3!$A$1:$A$1020,1,0)</f>
        <v>EQ0993-1</v>
      </c>
      <c r="M687" t="str">
        <f>VLOOKUP(B687,Table3[[#All],[AssetCode]:[New Code]],3,0)</f>
        <v>03</v>
      </c>
    </row>
    <row r="688" spans="1:13" ht="16.8" customHeight="1">
      <c r="A688" s="126" t="s">
        <v>2918</v>
      </c>
      <c r="B688" s="126" t="s">
        <v>887</v>
      </c>
      <c r="C688" s="127">
        <v>40567</v>
      </c>
      <c r="D688" s="126" t="s">
        <v>2919</v>
      </c>
      <c r="E688" s="128">
        <v>705960</v>
      </c>
      <c r="F688" s="126" t="s">
        <v>1298</v>
      </c>
      <c r="G688" s="126" t="s">
        <v>1043</v>
      </c>
      <c r="H688" s="129" t="b">
        <v>1</v>
      </c>
      <c r="I688" s="129">
        <v>5</v>
      </c>
      <c r="J688" s="130">
        <v>0</v>
      </c>
      <c r="K688" s="129">
        <v>0</v>
      </c>
      <c r="L688" t="str">
        <f>VLOOKUP(A688,Sheet3!$A$1:$A$1020,1,0)</f>
        <v>EQ0994-1</v>
      </c>
      <c r="M688" t="str">
        <f>VLOOKUP(B688,Table3[[#All],[AssetCode]:[New Code]],3,0)</f>
        <v>03</v>
      </c>
    </row>
    <row r="689" spans="1:13" ht="16.8" customHeight="1">
      <c r="A689" s="126" t="s">
        <v>2990</v>
      </c>
      <c r="B689" s="126" t="s">
        <v>762</v>
      </c>
      <c r="C689" s="127">
        <v>40586</v>
      </c>
      <c r="D689" s="126" t="s">
        <v>2991</v>
      </c>
      <c r="E689" s="128">
        <v>490000</v>
      </c>
      <c r="F689" s="126" t="s">
        <v>2992</v>
      </c>
      <c r="G689" s="126" t="s">
        <v>1043</v>
      </c>
      <c r="H689" s="129" t="b">
        <v>1</v>
      </c>
      <c r="I689" s="129">
        <v>17</v>
      </c>
      <c r="J689" s="130">
        <v>0</v>
      </c>
      <c r="K689" s="129">
        <v>0</v>
      </c>
      <c r="L689" t="str">
        <f>VLOOKUP(A689,Sheet3!$A$1:$A$1020,1,0)</f>
        <v>EQ0995-1</v>
      </c>
      <c r="M689">
        <f>VLOOKUP(B689,Table3[[#All],[AssetCode]:[New Code]],3,0)</f>
        <v>1102</v>
      </c>
    </row>
    <row r="690" spans="1:13" ht="16.8" customHeight="1">
      <c r="A690" s="126" t="s">
        <v>2017</v>
      </c>
      <c r="B690" s="126" t="s">
        <v>759</v>
      </c>
      <c r="C690" s="127">
        <v>40571</v>
      </c>
      <c r="D690" s="126" t="s">
        <v>2018</v>
      </c>
      <c r="E690" s="128">
        <v>4000000</v>
      </c>
      <c r="F690" s="126" t="s">
        <v>2019</v>
      </c>
      <c r="G690" s="126" t="s">
        <v>1043</v>
      </c>
      <c r="H690" s="129" t="b">
        <v>1</v>
      </c>
      <c r="I690" s="129">
        <v>5</v>
      </c>
      <c r="J690" s="130">
        <v>0</v>
      </c>
      <c r="K690" s="129">
        <v>0</v>
      </c>
      <c r="L690" t="str">
        <f>VLOOKUP(A690,Sheet3!$A$1:$A$1020,1,0)</f>
        <v>EQ0996-1</v>
      </c>
      <c r="M690" t="str">
        <f>VLOOKUP(B690,Table3[[#All],[AssetCode]:[New Code]],3,0)</f>
        <v>0509</v>
      </c>
    </row>
    <row r="691" spans="1:13" ht="16.8" customHeight="1">
      <c r="A691" s="126" t="s">
        <v>1900</v>
      </c>
      <c r="B691" s="126" t="s">
        <v>680</v>
      </c>
      <c r="C691" s="127">
        <v>40597</v>
      </c>
      <c r="D691" s="126" t="s">
        <v>1901</v>
      </c>
      <c r="E691" s="128">
        <v>5975000</v>
      </c>
      <c r="F691" s="126" t="s">
        <v>1117</v>
      </c>
      <c r="G691" s="126" t="s">
        <v>1043</v>
      </c>
      <c r="H691" s="129" t="b">
        <v>1</v>
      </c>
      <c r="I691" s="129">
        <v>1</v>
      </c>
      <c r="J691" s="130">
        <v>0</v>
      </c>
      <c r="K691" s="129">
        <v>0</v>
      </c>
      <c r="L691" t="str">
        <f>VLOOKUP(A691,Sheet3!$A$1:$A$1020,1,0)</f>
        <v>EQ0997-1</v>
      </c>
      <c r="M691" t="str">
        <f>VLOOKUP(B691,Table3[[#All],[AssetCode]:[New Code]],3,0)</f>
        <v>01</v>
      </c>
    </row>
    <row r="692" spans="1:13" ht="16.8" customHeight="1">
      <c r="A692" s="126" t="s">
        <v>2464</v>
      </c>
      <c r="B692" s="126" t="s">
        <v>681</v>
      </c>
      <c r="C692" s="127">
        <v>40597</v>
      </c>
      <c r="D692" s="126" t="s">
        <v>2465</v>
      </c>
      <c r="E692" s="128">
        <v>2150000</v>
      </c>
      <c r="F692" s="126" t="s">
        <v>1117</v>
      </c>
      <c r="G692" s="126" t="s">
        <v>1043</v>
      </c>
      <c r="H692" s="129" t="b">
        <v>1</v>
      </c>
      <c r="I692" s="129">
        <v>1</v>
      </c>
      <c r="J692" s="130">
        <v>0</v>
      </c>
      <c r="K692" s="129">
        <v>0</v>
      </c>
      <c r="L692" t="str">
        <f>VLOOKUP(A692,Sheet3!$A$1:$A$1020,1,0)</f>
        <v>EQ0998-1</v>
      </c>
      <c r="M692" t="str">
        <f>VLOOKUP(B692,Table3[[#All],[AssetCode]:[New Code]],3,0)</f>
        <v>0103</v>
      </c>
    </row>
    <row r="693" spans="1:13" ht="16.8" customHeight="1">
      <c r="A693" s="126" t="s">
        <v>2142</v>
      </c>
      <c r="B693" s="126" t="s">
        <v>887</v>
      </c>
      <c r="C693" s="127">
        <v>40597</v>
      </c>
      <c r="D693" s="126" t="s">
        <v>2143</v>
      </c>
      <c r="E693" s="128">
        <v>3290000</v>
      </c>
      <c r="F693" s="126" t="s">
        <v>1117</v>
      </c>
      <c r="G693" s="126" t="s">
        <v>1043</v>
      </c>
      <c r="H693" s="129" t="b">
        <v>1</v>
      </c>
      <c r="I693" s="129">
        <v>1</v>
      </c>
      <c r="J693" s="130">
        <v>0</v>
      </c>
      <c r="K693" s="129">
        <v>0</v>
      </c>
      <c r="L693" t="str">
        <f>VLOOKUP(A693,Sheet3!$A$1:$A$1020,1,0)</f>
        <v>EQ0999-1</v>
      </c>
      <c r="M693" t="str">
        <f>VLOOKUP(B693,Table3[[#All],[AssetCode]:[New Code]],3,0)</f>
        <v>03</v>
      </c>
    </row>
    <row r="694" spans="1:13" ht="16.8" customHeight="1">
      <c r="A694" s="126" t="s">
        <v>1507</v>
      </c>
      <c r="B694" s="126" t="s">
        <v>680</v>
      </c>
      <c r="C694" s="127">
        <v>40602</v>
      </c>
      <c r="D694" s="126" t="s">
        <v>1508</v>
      </c>
      <c r="E694" s="128">
        <v>13865000</v>
      </c>
      <c r="F694" s="126" t="s">
        <v>1117</v>
      </c>
      <c r="G694" s="126" t="s">
        <v>1043</v>
      </c>
      <c r="H694" s="129" t="b">
        <v>1</v>
      </c>
      <c r="I694" s="129">
        <v>1</v>
      </c>
      <c r="J694" s="130">
        <v>0</v>
      </c>
      <c r="K694" s="129">
        <v>0</v>
      </c>
      <c r="L694" t="str">
        <f>VLOOKUP(A694,Sheet3!$A$1:$A$1020,1,0)</f>
        <v>EQ1000-1</v>
      </c>
      <c r="M694" t="str">
        <f>VLOOKUP(B694,Table3[[#All],[AssetCode]:[New Code]],3,0)</f>
        <v>01</v>
      </c>
    </row>
    <row r="695" spans="1:13" ht="16.8" customHeight="1">
      <c r="A695" s="126" t="s">
        <v>2144</v>
      </c>
      <c r="B695" s="126" t="s">
        <v>887</v>
      </c>
      <c r="C695" s="127">
        <v>40602</v>
      </c>
      <c r="D695" s="126" t="s">
        <v>2145</v>
      </c>
      <c r="E695" s="128">
        <v>3290000</v>
      </c>
      <c r="F695" s="126" t="s">
        <v>1117</v>
      </c>
      <c r="G695" s="126" t="s">
        <v>1043</v>
      </c>
      <c r="H695" s="129" t="b">
        <v>1</v>
      </c>
      <c r="I695" s="129">
        <v>1</v>
      </c>
      <c r="J695" s="130">
        <v>0</v>
      </c>
      <c r="K695" s="129">
        <v>0</v>
      </c>
      <c r="L695" t="str">
        <f>VLOOKUP(A695,Sheet3!$A$1:$A$1020,1,0)</f>
        <v>EQ1001-1</v>
      </c>
      <c r="M695" t="str">
        <f>VLOOKUP(B695,Table3[[#All],[AssetCode]:[New Code]],3,0)</f>
        <v>03</v>
      </c>
    </row>
    <row r="696" spans="1:13" ht="16.8" customHeight="1">
      <c r="A696" s="126" t="s">
        <v>1830</v>
      </c>
      <c r="B696" s="126" t="s">
        <v>680</v>
      </c>
      <c r="C696" s="127">
        <v>40605</v>
      </c>
      <c r="D696" s="126" t="s">
        <v>1831</v>
      </c>
      <c r="E696" s="128">
        <v>7860000</v>
      </c>
      <c r="F696" s="126" t="s">
        <v>1117</v>
      </c>
      <c r="G696" s="126" t="s">
        <v>1043</v>
      </c>
      <c r="H696" s="129" t="b">
        <v>1</v>
      </c>
      <c r="I696" s="129">
        <v>1</v>
      </c>
      <c r="J696" s="130">
        <v>0</v>
      </c>
      <c r="K696" s="129">
        <v>0</v>
      </c>
      <c r="L696" t="str">
        <f>VLOOKUP(A696,Sheet3!$A$1:$A$1020,1,0)</f>
        <v>EQ1002-1</v>
      </c>
      <c r="M696" t="str">
        <f>VLOOKUP(B696,Table3[[#All],[AssetCode]:[New Code]],3,0)</f>
        <v>01</v>
      </c>
    </row>
    <row r="697" spans="1:13" ht="16.8" customHeight="1">
      <c r="A697" s="126" t="s">
        <v>2758</v>
      </c>
      <c r="B697" s="126" t="s">
        <v>682</v>
      </c>
      <c r="C697" s="127">
        <v>40605</v>
      </c>
      <c r="D697" s="126" t="s">
        <v>2759</v>
      </c>
      <c r="E697" s="128">
        <v>990000</v>
      </c>
      <c r="F697" s="126" t="s">
        <v>1117</v>
      </c>
      <c r="G697" s="126" t="s">
        <v>1043</v>
      </c>
      <c r="H697" s="129" t="b">
        <v>1</v>
      </c>
      <c r="I697" s="129">
        <v>1</v>
      </c>
      <c r="J697" s="130">
        <v>0</v>
      </c>
      <c r="K697" s="129">
        <v>0</v>
      </c>
      <c r="L697" t="str">
        <f>VLOOKUP(A697,Sheet3!$A$1:$A$1020,1,0)</f>
        <v>EQ1003-1</v>
      </c>
      <c r="M697" t="str">
        <f>VLOOKUP(B697,Table3[[#All],[AssetCode]:[New Code]],3,0)</f>
        <v>0104</v>
      </c>
    </row>
    <row r="698" spans="1:13" ht="16.8" customHeight="1">
      <c r="A698" s="126" t="s">
        <v>2146</v>
      </c>
      <c r="B698" s="126" t="s">
        <v>887</v>
      </c>
      <c r="C698" s="127">
        <v>40605</v>
      </c>
      <c r="D698" s="126" t="s">
        <v>2147</v>
      </c>
      <c r="E698" s="128">
        <v>3290000</v>
      </c>
      <c r="F698" s="126" t="s">
        <v>1117</v>
      </c>
      <c r="G698" s="126" t="s">
        <v>1043</v>
      </c>
      <c r="H698" s="129" t="b">
        <v>1</v>
      </c>
      <c r="I698" s="129">
        <v>1</v>
      </c>
      <c r="J698" s="130">
        <v>0</v>
      </c>
      <c r="K698" s="129">
        <v>0</v>
      </c>
      <c r="L698" t="str">
        <f>VLOOKUP(A698,Sheet3!$A$1:$A$1020,1,0)</f>
        <v>EQ1004-1</v>
      </c>
      <c r="M698" t="str">
        <f>VLOOKUP(B698,Table3[[#All],[AssetCode]:[New Code]],3,0)</f>
        <v>03</v>
      </c>
    </row>
    <row r="699" spans="1:13" ht="16.8" customHeight="1">
      <c r="A699" s="126" t="s">
        <v>2993</v>
      </c>
      <c r="B699" s="126" t="s">
        <v>762</v>
      </c>
      <c r="C699" s="127">
        <v>40598</v>
      </c>
      <c r="D699" s="126" t="s">
        <v>2994</v>
      </c>
      <c r="E699" s="128">
        <v>490000</v>
      </c>
      <c r="F699" s="126" t="s">
        <v>2387</v>
      </c>
      <c r="G699" s="126" t="s">
        <v>1043</v>
      </c>
      <c r="H699" s="129" t="b">
        <v>1</v>
      </c>
      <c r="I699" s="129">
        <v>9</v>
      </c>
      <c r="J699" s="130">
        <v>0</v>
      </c>
      <c r="K699" s="129">
        <v>0</v>
      </c>
      <c r="L699" t="str">
        <f>VLOOKUP(A699,Sheet3!$A$1:$A$1020,1,0)</f>
        <v>EQ1005-1</v>
      </c>
      <c r="M699">
        <f>VLOOKUP(B699,Table3[[#All],[AssetCode]:[New Code]],3,0)</f>
        <v>1102</v>
      </c>
    </row>
    <row r="700" spans="1:13" ht="16.8" customHeight="1">
      <c r="A700" s="126" t="s">
        <v>1789</v>
      </c>
      <c r="B700" s="126" t="s">
        <v>759</v>
      </c>
      <c r="C700" s="127">
        <v>40625</v>
      </c>
      <c r="D700" s="126" t="s">
        <v>1790</v>
      </c>
      <c r="E700" s="128">
        <v>8980000</v>
      </c>
      <c r="F700" s="126" t="s">
        <v>1791</v>
      </c>
      <c r="G700" s="126" t="s">
        <v>1043</v>
      </c>
      <c r="H700" s="129" t="b">
        <v>1</v>
      </c>
      <c r="I700" s="129">
        <v>1</v>
      </c>
      <c r="J700" s="130">
        <v>0</v>
      </c>
      <c r="K700" s="129">
        <v>0</v>
      </c>
      <c r="L700" t="str">
        <f>VLOOKUP(A700,Sheet3!$A$1:$A$1020,1,0)</f>
        <v>EQ1006-1</v>
      </c>
      <c r="M700" t="str">
        <f>VLOOKUP(B700,Table3[[#All],[AssetCode]:[New Code]],3,0)</f>
        <v>0509</v>
      </c>
    </row>
    <row r="701" spans="1:13" ht="16.8" customHeight="1">
      <c r="A701" s="126" t="s">
        <v>2975</v>
      </c>
      <c r="B701" s="126" t="s">
        <v>759</v>
      </c>
      <c r="C701" s="127">
        <v>40632</v>
      </c>
      <c r="D701" s="126" t="s">
        <v>2976</v>
      </c>
      <c r="E701" s="128">
        <v>570000</v>
      </c>
      <c r="F701" s="126" t="s">
        <v>1791</v>
      </c>
      <c r="G701" s="126" t="s">
        <v>1043</v>
      </c>
      <c r="H701" s="129" t="b">
        <v>1</v>
      </c>
      <c r="I701" s="129">
        <v>1</v>
      </c>
      <c r="J701" s="130">
        <v>0</v>
      </c>
      <c r="K701" s="129">
        <v>0</v>
      </c>
      <c r="L701" t="str">
        <f>VLOOKUP(A701,Sheet3!$A$1:$A$1020,1,0)</f>
        <v>EQ1007-1</v>
      </c>
      <c r="M701" t="str">
        <f>VLOOKUP(B701,Table3[[#All],[AssetCode]:[New Code]],3,0)</f>
        <v>0509</v>
      </c>
    </row>
    <row r="702" spans="1:13" ht="16.8" customHeight="1">
      <c r="A702" s="126" t="s">
        <v>1987</v>
      </c>
      <c r="B702" s="126" t="s">
        <v>778</v>
      </c>
      <c r="C702" s="127">
        <v>40623</v>
      </c>
      <c r="D702" s="126" t="s">
        <v>1988</v>
      </c>
      <c r="E702" s="128">
        <v>4420000</v>
      </c>
      <c r="F702" s="126" t="s">
        <v>1983</v>
      </c>
      <c r="G702" s="126" t="s">
        <v>1043</v>
      </c>
      <c r="H702" s="129" t="b">
        <v>1</v>
      </c>
      <c r="I702" s="129">
        <v>1</v>
      </c>
      <c r="J702" s="130">
        <v>0</v>
      </c>
      <c r="K702" s="129">
        <v>0</v>
      </c>
      <c r="L702" t="e">
        <f>VLOOKUP(A702,Sheet3!$A$1:$A$1020,1,0)</f>
        <v>#N/A</v>
      </c>
      <c r="M702" t="str">
        <f>VLOOKUP(B702,Table3[[#All],[AssetCode]:[New Code]],3,0)</f>
        <v>x</v>
      </c>
    </row>
    <row r="703" spans="1:13" ht="16.8" customHeight="1">
      <c r="A703" s="126" t="s">
        <v>1981</v>
      </c>
      <c r="B703" s="126" t="s">
        <v>778</v>
      </c>
      <c r="C703" s="127">
        <v>40623</v>
      </c>
      <c r="D703" s="126" t="s">
        <v>1982</v>
      </c>
      <c r="E703" s="128">
        <v>4510000</v>
      </c>
      <c r="F703" s="126" t="s">
        <v>1983</v>
      </c>
      <c r="G703" s="126" t="s">
        <v>1043</v>
      </c>
      <c r="H703" s="129" t="b">
        <v>1</v>
      </c>
      <c r="I703" s="129">
        <v>1</v>
      </c>
      <c r="J703" s="130">
        <v>0</v>
      </c>
      <c r="K703" s="129">
        <v>0</v>
      </c>
      <c r="L703" t="e">
        <f>VLOOKUP(A703,Sheet3!$A$1:$A$1020,1,0)</f>
        <v>#N/A</v>
      </c>
      <c r="M703" t="str">
        <f>VLOOKUP(B703,Table3[[#All],[AssetCode]:[New Code]],3,0)</f>
        <v>x</v>
      </c>
    </row>
    <row r="704" spans="1:13" ht="16.8" customHeight="1">
      <c r="A704" s="126" t="s">
        <v>2292</v>
      </c>
      <c r="B704" s="126" t="s">
        <v>778</v>
      </c>
      <c r="C704" s="127">
        <v>40624</v>
      </c>
      <c r="D704" s="126" t="s">
        <v>2293</v>
      </c>
      <c r="E704" s="128">
        <v>2680000</v>
      </c>
      <c r="F704" s="126" t="s">
        <v>2294</v>
      </c>
      <c r="G704" s="126" t="s">
        <v>1043</v>
      </c>
      <c r="H704" s="129" t="b">
        <v>1</v>
      </c>
      <c r="I704" s="129">
        <v>1</v>
      </c>
      <c r="J704" s="130">
        <v>0</v>
      </c>
      <c r="K704" s="129">
        <v>0</v>
      </c>
      <c r="L704" t="e">
        <f>VLOOKUP(A704,Sheet3!$A$1:$A$1020,1,0)</f>
        <v>#N/A</v>
      </c>
      <c r="M704" t="str">
        <f>VLOOKUP(B704,Table3[[#All],[AssetCode]:[New Code]],3,0)</f>
        <v>x</v>
      </c>
    </row>
    <row r="705" spans="1:13" ht="16.8" customHeight="1">
      <c r="A705" s="126" t="s">
        <v>2295</v>
      </c>
      <c r="B705" s="126" t="s">
        <v>778</v>
      </c>
      <c r="C705" s="127">
        <v>40624</v>
      </c>
      <c r="D705" s="126" t="s">
        <v>2296</v>
      </c>
      <c r="E705" s="128">
        <v>2680000</v>
      </c>
      <c r="F705" s="126" t="s">
        <v>2294</v>
      </c>
      <c r="G705" s="126" t="s">
        <v>1043</v>
      </c>
      <c r="H705" s="129" t="b">
        <v>1</v>
      </c>
      <c r="I705" s="129">
        <v>1</v>
      </c>
      <c r="J705" s="130">
        <v>0</v>
      </c>
      <c r="K705" s="129">
        <v>0</v>
      </c>
      <c r="L705" t="e">
        <f>VLOOKUP(A705,Sheet3!$A$1:$A$1020,1,0)</f>
        <v>#N/A</v>
      </c>
      <c r="M705" t="str">
        <f>VLOOKUP(B705,Table3[[#All],[AssetCode]:[New Code]],3,0)</f>
        <v>x</v>
      </c>
    </row>
    <row r="706" spans="1:13" ht="16.8" customHeight="1">
      <c r="A706" s="126" t="s">
        <v>2297</v>
      </c>
      <c r="B706" s="126" t="s">
        <v>778</v>
      </c>
      <c r="C706" s="127">
        <v>40624</v>
      </c>
      <c r="D706" s="126" t="s">
        <v>2298</v>
      </c>
      <c r="E706" s="128">
        <v>2680000</v>
      </c>
      <c r="F706" s="126" t="s">
        <v>2294</v>
      </c>
      <c r="G706" s="126" t="s">
        <v>1043</v>
      </c>
      <c r="H706" s="129" t="b">
        <v>1</v>
      </c>
      <c r="I706" s="129">
        <v>1</v>
      </c>
      <c r="J706" s="130">
        <v>0</v>
      </c>
      <c r="K706" s="129">
        <v>0</v>
      </c>
      <c r="L706" t="e">
        <f>VLOOKUP(A706,Sheet3!$A$1:$A$1020,1,0)</f>
        <v>#N/A</v>
      </c>
      <c r="M706" t="str">
        <f>VLOOKUP(B706,Table3[[#All],[AssetCode]:[New Code]],3,0)</f>
        <v>x</v>
      </c>
    </row>
    <row r="707" spans="1:13" ht="16.8" customHeight="1">
      <c r="A707" s="126" t="s">
        <v>2827</v>
      </c>
      <c r="B707" s="126" t="s">
        <v>778</v>
      </c>
      <c r="C707" s="127">
        <v>40624</v>
      </c>
      <c r="D707" s="126" t="s">
        <v>2828</v>
      </c>
      <c r="E707" s="128">
        <v>850000</v>
      </c>
      <c r="F707" s="126" t="s">
        <v>1983</v>
      </c>
      <c r="G707" s="126" t="s">
        <v>1043</v>
      </c>
      <c r="H707" s="129" t="b">
        <v>1</v>
      </c>
      <c r="I707" s="129">
        <v>1</v>
      </c>
      <c r="J707" s="130">
        <v>0</v>
      </c>
      <c r="K707" s="129">
        <v>0</v>
      </c>
      <c r="L707" t="e">
        <f>VLOOKUP(A707,Sheet3!$A$1:$A$1020,1,0)</f>
        <v>#N/A</v>
      </c>
      <c r="M707" t="str">
        <f>VLOOKUP(B707,Table3[[#All],[AssetCode]:[New Code]],3,0)</f>
        <v>x</v>
      </c>
    </row>
    <row r="708" spans="1:13" ht="16.8" customHeight="1">
      <c r="A708" s="126" t="s">
        <v>2439</v>
      </c>
      <c r="B708" s="126" t="s">
        <v>778</v>
      </c>
      <c r="C708" s="127">
        <v>40625</v>
      </c>
      <c r="D708" s="126" t="s">
        <v>2440</v>
      </c>
      <c r="E708" s="128">
        <v>2260000</v>
      </c>
      <c r="F708" s="126" t="s">
        <v>1983</v>
      </c>
      <c r="G708" s="126" t="s">
        <v>1043</v>
      </c>
      <c r="H708" s="129" t="b">
        <v>1</v>
      </c>
      <c r="I708" s="129">
        <v>1</v>
      </c>
      <c r="J708" s="130">
        <v>0</v>
      </c>
      <c r="K708" s="129">
        <v>0</v>
      </c>
      <c r="L708" t="e">
        <f>VLOOKUP(A708,Sheet3!$A$1:$A$1020,1,0)</f>
        <v>#N/A</v>
      </c>
      <c r="M708" t="str">
        <f>VLOOKUP(B708,Table3[[#All],[AssetCode]:[New Code]],3,0)</f>
        <v>x</v>
      </c>
    </row>
    <row r="709" spans="1:13" ht="16.8" customHeight="1">
      <c r="A709" s="126" t="s">
        <v>2441</v>
      </c>
      <c r="B709" s="126" t="s">
        <v>778</v>
      </c>
      <c r="C709" s="127">
        <v>40625</v>
      </c>
      <c r="D709" s="126" t="s">
        <v>2442</v>
      </c>
      <c r="E709" s="128">
        <v>2260000</v>
      </c>
      <c r="F709" s="126" t="s">
        <v>1983</v>
      </c>
      <c r="G709" s="126" t="s">
        <v>1043</v>
      </c>
      <c r="H709" s="129" t="b">
        <v>1</v>
      </c>
      <c r="I709" s="129">
        <v>1</v>
      </c>
      <c r="J709" s="130">
        <v>0</v>
      </c>
      <c r="K709" s="129">
        <v>0</v>
      </c>
      <c r="L709" t="e">
        <f>VLOOKUP(A709,Sheet3!$A$1:$A$1020,1,0)</f>
        <v>#N/A</v>
      </c>
      <c r="M709" t="str">
        <f>VLOOKUP(B709,Table3[[#All],[AssetCode]:[New Code]],3,0)</f>
        <v>x</v>
      </c>
    </row>
    <row r="710" spans="1:13" ht="16.8" customHeight="1">
      <c r="A710" s="126" t="s">
        <v>2200</v>
      </c>
      <c r="B710" s="126" t="s">
        <v>778</v>
      </c>
      <c r="C710" s="127">
        <v>40625</v>
      </c>
      <c r="D710" s="126" t="s">
        <v>2201</v>
      </c>
      <c r="E710" s="128">
        <v>3070000</v>
      </c>
      <c r="F710" s="126" t="s">
        <v>1983</v>
      </c>
      <c r="G710" s="126" t="s">
        <v>1043</v>
      </c>
      <c r="H710" s="129" t="b">
        <v>1</v>
      </c>
      <c r="I710" s="129">
        <v>1</v>
      </c>
      <c r="J710" s="130">
        <v>0</v>
      </c>
      <c r="K710" s="129">
        <v>0</v>
      </c>
      <c r="L710" t="e">
        <f>VLOOKUP(A710,Sheet3!$A$1:$A$1020,1,0)</f>
        <v>#N/A</v>
      </c>
      <c r="M710" t="str">
        <f>VLOOKUP(B710,Table3[[#All],[AssetCode]:[New Code]],3,0)</f>
        <v>x</v>
      </c>
    </row>
    <row r="711" spans="1:13" ht="16.8" customHeight="1">
      <c r="A711" s="126" t="s">
        <v>2202</v>
      </c>
      <c r="B711" s="126" t="s">
        <v>778</v>
      </c>
      <c r="C711" s="127">
        <v>40634</v>
      </c>
      <c r="D711" s="126" t="s">
        <v>2203</v>
      </c>
      <c r="E711" s="128">
        <v>3070000</v>
      </c>
      <c r="F711" s="126" t="s">
        <v>2204</v>
      </c>
      <c r="G711" s="126" t="s">
        <v>1043</v>
      </c>
      <c r="H711" s="129" t="b">
        <v>1</v>
      </c>
      <c r="I711" s="129">
        <v>1</v>
      </c>
      <c r="J711" s="130">
        <v>0</v>
      </c>
      <c r="K711" s="129">
        <v>0</v>
      </c>
      <c r="L711" t="e">
        <f>VLOOKUP(A711,Sheet3!$A$1:$A$1020,1,0)</f>
        <v>#N/A</v>
      </c>
      <c r="M711" t="str">
        <f>VLOOKUP(B711,Table3[[#All],[AssetCode]:[New Code]],3,0)</f>
        <v>x</v>
      </c>
    </row>
    <row r="712" spans="1:13" ht="16.8" customHeight="1">
      <c r="A712" s="126" t="s">
        <v>1881</v>
      </c>
      <c r="B712" s="126" t="s">
        <v>680</v>
      </c>
      <c r="C712" s="127">
        <v>40640</v>
      </c>
      <c r="D712" s="126" t="s">
        <v>1882</v>
      </c>
      <c r="E712" s="128">
        <v>6395000</v>
      </c>
      <c r="F712" s="126" t="s">
        <v>1208</v>
      </c>
      <c r="G712" s="126" t="s">
        <v>1043</v>
      </c>
      <c r="H712" s="129" t="b">
        <v>1</v>
      </c>
      <c r="I712" s="129">
        <v>3</v>
      </c>
      <c r="J712" s="130">
        <v>0</v>
      </c>
      <c r="K712" s="129">
        <v>0</v>
      </c>
      <c r="L712" t="str">
        <f>VLOOKUP(A712,Sheet3!$A$1:$A$1020,1,0)</f>
        <v>EQ1018-1</v>
      </c>
      <c r="M712" t="str">
        <f>VLOOKUP(B712,Table3[[#All],[AssetCode]:[New Code]],3,0)</f>
        <v>01</v>
      </c>
    </row>
    <row r="713" spans="1:13" ht="16.8" customHeight="1">
      <c r="A713" s="126" t="s">
        <v>2084</v>
      </c>
      <c r="B713" s="126" t="s">
        <v>887</v>
      </c>
      <c r="C713" s="127">
        <v>40640</v>
      </c>
      <c r="D713" s="126" t="s">
        <v>2085</v>
      </c>
      <c r="E713" s="128">
        <v>3375000</v>
      </c>
      <c r="F713" s="126" t="s">
        <v>1208</v>
      </c>
      <c r="G713" s="126" t="s">
        <v>1043</v>
      </c>
      <c r="H713" s="129" t="b">
        <v>1</v>
      </c>
      <c r="I713" s="129">
        <v>3</v>
      </c>
      <c r="J713" s="130">
        <v>0</v>
      </c>
      <c r="K713" s="129">
        <v>0</v>
      </c>
      <c r="L713" t="str">
        <f>VLOOKUP(A713,Sheet3!$A$1:$A$1020,1,0)</f>
        <v>EQ1019-1</v>
      </c>
      <c r="M713" t="str">
        <f>VLOOKUP(B713,Table3[[#All],[AssetCode]:[New Code]],3,0)</f>
        <v>03</v>
      </c>
    </row>
    <row r="714" spans="1:13" ht="16.8" customHeight="1">
      <c r="A714" s="126" t="s">
        <v>1934</v>
      </c>
      <c r="B714" s="126" t="s">
        <v>759</v>
      </c>
      <c r="C714" s="127">
        <v>40653</v>
      </c>
      <c r="D714" s="126" t="s">
        <v>1935</v>
      </c>
      <c r="E714" s="128">
        <v>5350000</v>
      </c>
      <c r="F714" s="126" t="s">
        <v>1936</v>
      </c>
      <c r="G714" s="126" t="s">
        <v>1043</v>
      </c>
      <c r="H714" s="129" t="b">
        <v>1</v>
      </c>
      <c r="I714" s="129">
        <v>1</v>
      </c>
      <c r="J714" s="130">
        <v>0</v>
      </c>
      <c r="K714" s="129">
        <v>0</v>
      </c>
      <c r="L714" t="str">
        <f>VLOOKUP(A714,Sheet3!$A$1:$A$1020,1,0)</f>
        <v>EQ1020-1</v>
      </c>
      <c r="M714" t="str">
        <f>VLOOKUP(B714,Table3[[#All],[AssetCode]:[New Code]],3,0)</f>
        <v>0509</v>
      </c>
    </row>
    <row r="715" spans="1:13" ht="16.8" customHeight="1">
      <c r="A715" s="126" t="s">
        <v>1955</v>
      </c>
      <c r="B715" s="126" t="s">
        <v>759</v>
      </c>
      <c r="C715" s="127">
        <v>40653</v>
      </c>
      <c r="D715" s="126" t="s">
        <v>1956</v>
      </c>
      <c r="E715" s="128">
        <v>5070000</v>
      </c>
      <c r="F715" s="126" t="s">
        <v>1936</v>
      </c>
      <c r="G715" s="126" t="s">
        <v>1043</v>
      </c>
      <c r="H715" s="129" t="b">
        <v>1</v>
      </c>
      <c r="I715" s="129">
        <v>1</v>
      </c>
      <c r="J715" s="130">
        <v>0</v>
      </c>
      <c r="K715" s="129">
        <v>0</v>
      </c>
      <c r="L715" t="str">
        <f>VLOOKUP(A715,Sheet3!$A$1:$A$1020,1,0)</f>
        <v>EQ1021-1</v>
      </c>
      <c r="M715" t="str">
        <f>VLOOKUP(B715,Table3[[#All],[AssetCode]:[New Code]],3,0)</f>
        <v>0509</v>
      </c>
    </row>
    <row r="716" spans="1:13" ht="16.8" customHeight="1">
      <c r="A716" s="126" t="s">
        <v>1889</v>
      </c>
      <c r="B716" s="126" t="s">
        <v>680</v>
      </c>
      <c r="C716" s="127">
        <v>40658</v>
      </c>
      <c r="D716" s="126" t="s">
        <v>1890</v>
      </c>
      <c r="E716" s="128">
        <v>6255000</v>
      </c>
      <c r="F716" s="126" t="s">
        <v>1891</v>
      </c>
      <c r="G716" s="126" t="s">
        <v>1043</v>
      </c>
      <c r="H716" s="129" t="b">
        <v>1</v>
      </c>
      <c r="I716" s="129">
        <v>1</v>
      </c>
      <c r="J716" s="130">
        <v>0</v>
      </c>
      <c r="K716" s="129">
        <v>0</v>
      </c>
      <c r="L716" t="str">
        <f>VLOOKUP(A716,Sheet3!$A$1:$A$1020,1,0)</f>
        <v>EQ1022-1</v>
      </c>
      <c r="M716" t="str">
        <f>VLOOKUP(B716,Table3[[#All],[AssetCode]:[New Code]],3,0)</f>
        <v>01</v>
      </c>
    </row>
    <row r="717" spans="1:13" ht="16.8" customHeight="1">
      <c r="A717" s="126" t="s">
        <v>2086</v>
      </c>
      <c r="B717" s="126" t="s">
        <v>887</v>
      </c>
      <c r="C717" s="127">
        <v>40658</v>
      </c>
      <c r="D717" s="126" t="s">
        <v>2087</v>
      </c>
      <c r="E717" s="128">
        <v>3375000</v>
      </c>
      <c r="F717" s="126" t="s">
        <v>2088</v>
      </c>
      <c r="G717" s="126" t="s">
        <v>1043</v>
      </c>
      <c r="H717" s="129" t="b">
        <v>1</v>
      </c>
      <c r="I717" s="129">
        <v>1</v>
      </c>
      <c r="J717" s="130">
        <v>0</v>
      </c>
      <c r="K717" s="129">
        <v>0</v>
      </c>
      <c r="L717" t="str">
        <f>VLOOKUP(A717,Sheet3!$A$1:$A$1020,1,0)</f>
        <v>EQ1023-1</v>
      </c>
      <c r="M717" t="str">
        <f>VLOOKUP(B717,Table3[[#All],[AssetCode]:[New Code]],3,0)</f>
        <v>03</v>
      </c>
    </row>
    <row r="718" spans="1:13" ht="16.8" customHeight="1">
      <c r="A718" s="126" t="s">
        <v>2809</v>
      </c>
      <c r="B718" s="126" t="s">
        <v>682</v>
      </c>
      <c r="C718" s="127">
        <v>40640</v>
      </c>
      <c r="D718" s="126" t="s">
        <v>2759</v>
      </c>
      <c r="E718" s="128">
        <v>880000</v>
      </c>
      <c r="F718" s="126" t="s">
        <v>2088</v>
      </c>
      <c r="G718" s="126" t="s">
        <v>1043</v>
      </c>
      <c r="H718" s="129" t="b">
        <v>1</v>
      </c>
      <c r="I718" s="129">
        <v>1</v>
      </c>
      <c r="J718" s="130">
        <v>0</v>
      </c>
      <c r="K718" s="129">
        <v>0</v>
      </c>
      <c r="L718" t="str">
        <f>VLOOKUP(A718,Sheet3!$A$1:$A$1020,1,0)</f>
        <v>EQ1024-1</v>
      </c>
      <c r="M718" t="str">
        <f>VLOOKUP(B718,Table3[[#All],[AssetCode]:[New Code]],3,0)</f>
        <v>0104</v>
      </c>
    </row>
    <row r="719" spans="1:13" ht="16.8" customHeight="1">
      <c r="A719" s="126" t="s">
        <v>2643</v>
      </c>
      <c r="B719" s="126" t="s">
        <v>778</v>
      </c>
      <c r="C719" s="127">
        <v>40661</v>
      </c>
      <c r="D719" s="126" t="s">
        <v>2644</v>
      </c>
      <c r="E719" s="128">
        <v>1350000</v>
      </c>
      <c r="F719" s="126" t="s">
        <v>2206</v>
      </c>
      <c r="G719" s="126" t="s">
        <v>1043</v>
      </c>
      <c r="H719" s="129" t="b">
        <v>1</v>
      </c>
      <c r="I719" s="129">
        <v>1</v>
      </c>
      <c r="J719" s="130">
        <v>0</v>
      </c>
      <c r="K719" s="129">
        <v>0</v>
      </c>
      <c r="L719" t="e">
        <f>VLOOKUP(A719,Sheet3!$A$1:$A$1020,1,0)</f>
        <v>#N/A</v>
      </c>
      <c r="M719" t="str">
        <f>VLOOKUP(B719,Table3[[#All],[AssetCode]:[New Code]],3,0)</f>
        <v>x</v>
      </c>
    </row>
    <row r="720" spans="1:13" ht="16.8" customHeight="1">
      <c r="A720" s="126" t="s">
        <v>2205</v>
      </c>
      <c r="B720" s="126" t="s">
        <v>778</v>
      </c>
      <c r="C720" s="127">
        <v>40661</v>
      </c>
      <c r="D720" s="126" t="s">
        <v>2125</v>
      </c>
      <c r="E720" s="128">
        <v>3070000</v>
      </c>
      <c r="F720" s="126" t="s">
        <v>2206</v>
      </c>
      <c r="G720" s="126" t="s">
        <v>1043</v>
      </c>
      <c r="H720" s="129" t="b">
        <v>1</v>
      </c>
      <c r="I720" s="129">
        <v>1</v>
      </c>
      <c r="J720" s="130">
        <v>0</v>
      </c>
      <c r="K720" s="129">
        <v>0</v>
      </c>
      <c r="L720" t="e">
        <f>VLOOKUP(A720,Sheet3!$A$1:$A$1020,1,0)</f>
        <v>#N/A</v>
      </c>
      <c r="M720" t="str">
        <f>VLOOKUP(B720,Table3[[#All],[AssetCode]:[New Code]],3,0)</f>
        <v>x</v>
      </c>
    </row>
    <row r="721" spans="1:13" ht="16.8" customHeight="1">
      <c r="A721" s="126" t="s">
        <v>2497</v>
      </c>
      <c r="B721" s="126" t="s">
        <v>691</v>
      </c>
      <c r="C721" s="127">
        <v>40682</v>
      </c>
      <c r="D721" s="126" t="s">
        <v>2498</v>
      </c>
      <c r="E721" s="128">
        <v>1850000</v>
      </c>
      <c r="F721" s="126" t="s">
        <v>1208</v>
      </c>
      <c r="G721" s="126" t="s">
        <v>1043</v>
      </c>
      <c r="H721" s="129" t="b">
        <v>1</v>
      </c>
      <c r="I721" s="129">
        <v>1</v>
      </c>
      <c r="J721" s="130">
        <v>0</v>
      </c>
      <c r="K721" s="129">
        <v>0</v>
      </c>
      <c r="L721" t="str">
        <f>VLOOKUP(A721,Sheet3!$A$1:$A$1020,1,0)</f>
        <v>EQ1027-1</v>
      </c>
      <c r="M721" t="str">
        <f>VLOOKUP(B721,Table3[[#All],[AssetCode]:[New Code]],3,0)</f>
        <v>0105</v>
      </c>
    </row>
    <row r="722" spans="1:13" ht="16.8" customHeight="1">
      <c r="A722" s="126" t="s">
        <v>2635</v>
      </c>
      <c r="B722" s="126" t="s">
        <v>706</v>
      </c>
      <c r="C722" s="127">
        <v>40682</v>
      </c>
      <c r="D722" s="126" t="s">
        <v>2636</v>
      </c>
      <c r="E722" s="128">
        <v>1375000</v>
      </c>
      <c r="F722" s="126" t="s">
        <v>1208</v>
      </c>
      <c r="G722" s="126" t="s">
        <v>1043</v>
      </c>
      <c r="H722" s="129" t="b">
        <v>1</v>
      </c>
      <c r="I722" s="129">
        <v>1</v>
      </c>
      <c r="J722" s="130">
        <v>0</v>
      </c>
      <c r="K722" s="129">
        <v>0</v>
      </c>
      <c r="L722" t="e">
        <f>VLOOKUP(A722,Sheet3!$A$1:$A$1020,1,0)</f>
        <v>#N/A</v>
      </c>
      <c r="M722" t="str">
        <f>VLOOKUP(B722,Table3[[#All],[AssetCode]:[New Code]],3,0)</f>
        <v>x</v>
      </c>
    </row>
    <row r="723" spans="1:13" ht="16.8" customHeight="1">
      <c r="A723" s="126" t="s">
        <v>1481</v>
      </c>
      <c r="B723" s="126" t="s">
        <v>925</v>
      </c>
      <c r="C723" s="127">
        <v>40687</v>
      </c>
      <c r="D723" s="126" t="s">
        <v>1482</v>
      </c>
      <c r="E723" s="128">
        <v>14500000</v>
      </c>
      <c r="F723" s="126" t="s">
        <v>1208</v>
      </c>
      <c r="G723" s="126" t="s">
        <v>1043</v>
      </c>
      <c r="H723" s="129" t="b">
        <v>1</v>
      </c>
      <c r="I723" s="129">
        <v>1</v>
      </c>
      <c r="J723" s="130">
        <v>0</v>
      </c>
      <c r="K723" s="129">
        <v>0</v>
      </c>
      <c r="L723" t="str">
        <f>VLOOKUP(A723,Sheet3!$A$1:$A$1020,1,0)</f>
        <v>EQ1029-1</v>
      </c>
      <c r="M723" t="str">
        <f>VLOOKUP(B723,Table3[[#All],[AssetCode]:[New Code]],3,0)</f>
        <v>0101</v>
      </c>
    </row>
    <row r="724" spans="1:13" ht="16.8" customHeight="1">
      <c r="A724" s="126" t="s">
        <v>2089</v>
      </c>
      <c r="B724" s="126" t="s">
        <v>887</v>
      </c>
      <c r="C724" s="127">
        <v>40687</v>
      </c>
      <c r="D724" s="126" t="s">
        <v>2090</v>
      </c>
      <c r="E724" s="128">
        <v>3375000</v>
      </c>
      <c r="F724" s="126" t="s">
        <v>1208</v>
      </c>
      <c r="G724" s="126" t="s">
        <v>1043</v>
      </c>
      <c r="H724" s="129" t="b">
        <v>1</v>
      </c>
      <c r="I724" s="129">
        <v>1</v>
      </c>
      <c r="J724" s="130">
        <v>0</v>
      </c>
      <c r="K724" s="129">
        <v>0</v>
      </c>
      <c r="L724" t="str">
        <f>VLOOKUP(A724,Sheet3!$A$1:$A$1020,1,0)</f>
        <v>EQ1030-1</v>
      </c>
      <c r="M724" t="str">
        <f>VLOOKUP(B724,Table3[[#All],[AssetCode]:[New Code]],3,0)</f>
        <v>03</v>
      </c>
    </row>
    <row r="725" spans="1:13" ht="16.8" customHeight="1">
      <c r="A725" s="126" t="s">
        <v>1724</v>
      </c>
      <c r="B725" s="126" t="s">
        <v>680</v>
      </c>
      <c r="C725" s="127">
        <v>40687</v>
      </c>
      <c r="D725" s="126" t="s">
        <v>1725</v>
      </c>
      <c r="E725" s="128">
        <v>10550000</v>
      </c>
      <c r="F725" s="126" t="s">
        <v>1208</v>
      </c>
      <c r="G725" s="126" t="s">
        <v>1043</v>
      </c>
      <c r="H725" s="129" t="b">
        <v>1</v>
      </c>
      <c r="I725" s="129">
        <v>1</v>
      </c>
      <c r="J725" s="130">
        <v>0</v>
      </c>
      <c r="K725" s="129">
        <v>0</v>
      </c>
      <c r="L725" t="str">
        <f>VLOOKUP(A725,Sheet3!$A$1:$A$1020,1,0)</f>
        <v>EQ1031-1</v>
      </c>
      <c r="M725" t="str">
        <f>VLOOKUP(B725,Table3[[#All],[AssetCode]:[New Code]],3,0)</f>
        <v>01</v>
      </c>
    </row>
    <row r="726" spans="1:13" ht="16.8" customHeight="1">
      <c r="A726" s="126" t="s">
        <v>2091</v>
      </c>
      <c r="B726" s="126" t="s">
        <v>887</v>
      </c>
      <c r="C726" s="127">
        <v>40687</v>
      </c>
      <c r="D726" s="126" t="s">
        <v>2092</v>
      </c>
      <c r="E726" s="128">
        <v>3375000</v>
      </c>
      <c r="F726" s="126" t="s">
        <v>1208</v>
      </c>
      <c r="G726" s="126" t="s">
        <v>1043</v>
      </c>
      <c r="H726" s="129" t="b">
        <v>1</v>
      </c>
      <c r="I726" s="129">
        <v>1</v>
      </c>
      <c r="J726" s="130">
        <v>0</v>
      </c>
      <c r="K726" s="129">
        <v>0</v>
      </c>
      <c r="L726" t="str">
        <f>VLOOKUP(A726,Sheet3!$A$1:$A$1020,1,0)</f>
        <v>EQ1032-1</v>
      </c>
      <c r="M726" t="str">
        <f>VLOOKUP(B726,Table3[[#All],[AssetCode]:[New Code]],3,0)</f>
        <v>03</v>
      </c>
    </row>
    <row r="727" spans="1:13" ht="16.8" customHeight="1">
      <c r="A727" s="126" t="s">
        <v>3480</v>
      </c>
      <c r="B727" s="126" t="s">
        <v>923</v>
      </c>
      <c r="C727" s="127">
        <v>40635</v>
      </c>
      <c r="D727" s="126" t="s">
        <v>3481</v>
      </c>
      <c r="E727" s="128">
        <v>709091</v>
      </c>
      <c r="F727" s="126" t="s">
        <v>3482</v>
      </c>
      <c r="G727" s="126" t="s">
        <v>1043</v>
      </c>
      <c r="H727" s="129" t="b">
        <v>1</v>
      </c>
      <c r="I727" s="129">
        <v>2</v>
      </c>
      <c r="J727" s="130">
        <v>0</v>
      </c>
      <c r="K727" s="129">
        <v>0</v>
      </c>
      <c r="L727" t="e">
        <f>VLOOKUP(A727,Sheet3!$A$1:$A$1020,1,0)</f>
        <v>#N/A</v>
      </c>
      <c r="M727" t="str">
        <f>VLOOKUP(B727,Table3[[#All],[AssetCode]:[New Code]],3,0)</f>
        <v>x</v>
      </c>
    </row>
    <row r="728" spans="1:13" ht="16.8" customHeight="1">
      <c r="A728" s="126" t="s">
        <v>1430</v>
      </c>
      <c r="B728" s="126" t="s">
        <v>911</v>
      </c>
      <c r="C728" s="127">
        <v>40711</v>
      </c>
      <c r="D728" s="126" t="s">
        <v>1431</v>
      </c>
      <c r="E728" s="128">
        <v>15250000</v>
      </c>
      <c r="F728" s="126" t="s">
        <v>1208</v>
      </c>
      <c r="G728" s="126" t="s">
        <v>1043</v>
      </c>
      <c r="H728" s="129" t="b">
        <v>1</v>
      </c>
      <c r="I728" s="129">
        <v>4</v>
      </c>
      <c r="J728" s="130">
        <v>0</v>
      </c>
      <c r="K728" s="129">
        <v>0</v>
      </c>
      <c r="L728" t="str">
        <f>VLOOKUP(A728,Sheet3!$A$1:$A$1020,1,0)</f>
        <v>EQ1034-1</v>
      </c>
      <c r="M728" t="str">
        <f>VLOOKUP(B728,Table3[[#All],[AssetCode]:[New Code]],3,0)</f>
        <v>0101</v>
      </c>
    </row>
    <row r="729" spans="1:13" ht="16.8" customHeight="1">
      <c r="A729" s="126" t="s">
        <v>2093</v>
      </c>
      <c r="B729" s="126" t="s">
        <v>887</v>
      </c>
      <c r="C729" s="127">
        <v>40711</v>
      </c>
      <c r="D729" s="126" t="s">
        <v>2094</v>
      </c>
      <c r="E729" s="128">
        <v>3375000</v>
      </c>
      <c r="F729" s="126" t="s">
        <v>1208</v>
      </c>
      <c r="G729" s="126" t="s">
        <v>1043</v>
      </c>
      <c r="H729" s="129" t="b">
        <v>1</v>
      </c>
      <c r="I729" s="129">
        <v>4</v>
      </c>
      <c r="J729" s="130">
        <v>0</v>
      </c>
      <c r="K729" s="129">
        <v>0</v>
      </c>
      <c r="L729" t="str">
        <f>VLOOKUP(A729,Sheet3!$A$1:$A$1020,1,0)</f>
        <v>EQ1035-1</v>
      </c>
      <c r="M729" t="str">
        <f>VLOOKUP(B729,Table3[[#All],[AssetCode]:[New Code]],3,0)</f>
        <v>03</v>
      </c>
    </row>
    <row r="730" spans="1:13" ht="16.8" customHeight="1">
      <c r="A730" s="126" t="s">
        <v>1432</v>
      </c>
      <c r="B730" s="126" t="s">
        <v>911</v>
      </c>
      <c r="C730" s="127">
        <v>40711</v>
      </c>
      <c r="D730" s="126" t="s">
        <v>1431</v>
      </c>
      <c r="E730" s="128">
        <v>15250000</v>
      </c>
      <c r="F730" s="126" t="s">
        <v>1208</v>
      </c>
      <c r="G730" s="126" t="s">
        <v>1043</v>
      </c>
      <c r="H730" s="129" t="b">
        <v>1</v>
      </c>
      <c r="I730" s="129">
        <v>1</v>
      </c>
      <c r="J730" s="130">
        <v>0</v>
      </c>
      <c r="K730" s="129">
        <v>0</v>
      </c>
      <c r="L730" t="str">
        <f>VLOOKUP(A730,Sheet3!$A$1:$A$1020,1,0)</f>
        <v>EQ1036-1</v>
      </c>
      <c r="M730" t="str">
        <f>VLOOKUP(B730,Table3[[#All],[AssetCode]:[New Code]],3,0)</f>
        <v>0101</v>
      </c>
    </row>
    <row r="731" spans="1:13" ht="16.8" customHeight="1">
      <c r="A731" s="126" t="s">
        <v>1960</v>
      </c>
      <c r="B731" s="126" t="s">
        <v>887</v>
      </c>
      <c r="C731" s="127">
        <v>40711</v>
      </c>
      <c r="D731" s="126" t="s">
        <v>1961</v>
      </c>
      <c r="E731" s="128">
        <v>4885000</v>
      </c>
      <c r="F731" s="126" t="s">
        <v>1208</v>
      </c>
      <c r="G731" s="126" t="s">
        <v>1043</v>
      </c>
      <c r="H731" s="129" t="b">
        <v>1</v>
      </c>
      <c r="I731" s="129">
        <v>1</v>
      </c>
      <c r="J731" s="130">
        <v>0</v>
      </c>
      <c r="K731" s="129">
        <v>0</v>
      </c>
      <c r="L731" t="str">
        <f>VLOOKUP(A731,Sheet3!$A$1:$A$1020,1,0)</f>
        <v>EQ1037-1</v>
      </c>
      <c r="M731" t="str">
        <f>VLOOKUP(B731,Table3[[#All],[AssetCode]:[New Code]],3,0)</f>
        <v>03</v>
      </c>
    </row>
    <row r="732" spans="1:13" ht="16.8" customHeight="1">
      <c r="A732" s="126" t="s">
        <v>1433</v>
      </c>
      <c r="B732" s="126" t="s">
        <v>911</v>
      </c>
      <c r="C732" s="127">
        <v>40711</v>
      </c>
      <c r="D732" s="126" t="s">
        <v>1431</v>
      </c>
      <c r="E732" s="128">
        <v>15250000</v>
      </c>
      <c r="F732" s="126" t="s">
        <v>1208</v>
      </c>
      <c r="G732" s="126" t="s">
        <v>1043</v>
      </c>
      <c r="H732" s="129" t="b">
        <v>1</v>
      </c>
      <c r="I732" s="129">
        <v>1</v>
      </c>
      <c r="J732" s="130">
        <v>0</v>
      </c>
      <c r="K732" s="129">
        <v>0</v>
      </c>
      <c r="L732" t="str">
        <f>VLOOKUP(A732,Sheet3!$A$1:$A$1020,1,0)</f>
        <v>EQ1038-1</v>
      </c>
      <c r="M732" t="str">
        <f>VLOOKUP(B732,Table3[[#All],[AssetCode]:[New Code]],3,0)</f>
        <v>0101</v>
      </c>
    </row>
    <row r="733" spans="1:13" ht="16.8" customHeight="1">
      <c r="A733" s="126" t="s">
        <v>1962</v>
      </c>
      <c r="B733" s="126" t="s">
        <v>887</v>
      </c>
      <c r="C733" s="127">
        <v>40711</v>
      </c>
      <c r="D733" s="126" t="s">
        <v>1961</v>
      </c>
      <c r="E733" s="128">
        <v>4885000</v>
      </c>
      <c r="F733" s="126" t="s">
        <v>1208</v>
      </c>
      <c r="G733" s="126" t="s">
        <v>1043</v>
      </c>
      <c r="H733" s="129" t="b">
        <v>1</v>
      </c>
      <c r="I733" s="129">
        <v>1</v>
      </c>
      <c r="J733" s="130">
        <v>0</v>
      </c>
      <c r="K733" s="129">
        <v>0</v>
      </c>
      <c r="L733" t="str">
        <f>VLOOKUP(A733,Sheet3!$A$1:$A$1020,1,0)</f>
        <v>EQ1039-1</v>
      </c>
      <c r="M733" t="str">
        <f>VLOOKUP(B733,Table3[[#All],[AssetCode]:[New Code]],3,0)</f>
        <v>03</v>
      </c>
    </row>
    <row r="734" spans="1:13" ht="16.8" customHeight="1">
      <c r="A734" s="126" t="s">
        <v>3483</v>
      </c>
      <c r="B734" s="126" t="s">
        <v>923</v>
      </c>
      <c r="C734" s="127">
        <v>40714</v>
      </c>
      <c r="D734" s="126" t="s">
        <v>3484</v>
      </c>
      <c r="E734" s="128">
        <v>853691</v>
      </c>
      <c r="F734" s="126" t="s">
        <v>3485</v>
      </c>
      <c r="G734" s="126" t="s">
        <v>1043</v>
      </c>
      <c r="H734" s="129" t="b">
        <v>1</v>
      </c>
      <c r="I734" s="129">
        <v>1</v>
      </c>
      <c r="J734" s="130">
        <v>0</v>
      </c>
      <c r="K734" s="129">
        <v>0</v>
      </c>
      <c r="L734" t="e">
        <f>VLOOKUP(A734,Sheet3!$A$1:$A$1020,1,0)</f>
        <v>#N/A</v>
      </c>
      <c r="M734" t="str">
        <f>VLOOKUP(B734,Table3[[#All],[AssetCode]:[New Code]],3,0)</f>
        <v>x</v>
      </c>
    </row>
    <row r="735" spans="1:13" ht="16.8" customHeight="1">
      <c r="A735" s="126" t="s">
        <v>2492</v>
      </c>
      <c r="B735" s="126" t="s">
        <v>691</v>
      </c>
      <c r="C735" s="127">
        <v>40716</v>
      </c>
      <c r="D735" s="126" t="s">
        <v>2493</v>
      </c>
      <c r="E735" s="128">
        <v>1900000</v>
      </c>
      <c r="F735" s="126" t="s">
        <v>1208</v>
      </c>
      <c r="G735" s="126" t="s">
        <v>1043</v>
      </c>
      <c r="H735" s="129" t="b">
        <v>1</v>
      </c>
      <c r="I735" s="129">
        <v>1</v>
      </c>
      <c r="J735" s="130">
        <v>0</v>
      </c>
      <c r="K735" s="129">
        <v>0</v>
      </c>
      <c r="L735" t="str">
        <f>VLOOKUP(A735,Sheet3!$A$1:$A$1020,1,0)</f>
        <v>EQ1042-1</v>
      </c>
      <c r="M735" t="str">
        <f>VLOOKUP(B735,Table3[[#All],[AssetCode]:[New Code]],3,0)</f>
        <v>0105</v>
      </c>
    </row>
    <row r="736" spans="1:13" ht="16.8" customHeight="1">
      <c r="A736" s="126" t="s">
        <v>1434</v>
      </c>
      <c r="B736" s="126" t="s">
        <v>911</v>
      </c>
      <c r="C736" s="127">
        <v>40722</v>
      </c>
      <c r="D736" s="126" t="s">
        <v>1431</v>
      </c>
      <c r="E736" s="128">
        <v>15250000</v>
      </c>
      <c r="F736" s="126" t="s">
        <v>1435</v>
      </c>
      <c r="G736" s="126" t="s">
        <v>1043</v>
      </c>
      <c r="H736" s="129" t="b">
        <v>1</v>
      </c>
      <c r="I736" s="129">
        <v>1</v>
      </c>
      <c r="J736" s="130">
        <v>0</v>
      </c>
      <c r="K736" s="129">
        <v>0</v>
      </c>
      <c r="L736" t="str">
        <f>VLOOKUP(A736,Sheet3!$A$1:$A$1020,1,0)</f>
        <v>EQ1043-1</v>
      </c>
      <c r="M736" t="str">
        <f>VLOOKUP(B736,Table3[[#All],[AssetCode]:[New Code]],3,0)</f>
        <v>0101</v>
      </c>
    </row>
    <row r="737" spans="1:13" ht="16.8" customHeight="1">
      <c r="A737" s="126" t="s">
        <v>2095</v>
      </c>
      <c r="B737" s="126" t="s">
        <v>887</v>
      </c>
      <c r="C737" s="127">
        <v>40722</v>
      </c>
      <c r="D737" s="126" t="s">
        <v>2096</v>
      </c>
      <c r="E737" s="128">
        <v>3375000</v>
      </c>
      <c r="F737" s="126" t="s">
        <v>1435</v>
      </c>
      <c r="G737" s="126" t="s">
        <v>1043</v>
      </c>
      <c r="H737" s="129" t="b">
        <v>1</v>
      </c>
      <c r="I737" s="129">
        <v>1</v>
      </c>
      <c r="J737" s="130">
        <v>0</v>
      </c>
      <c r="K737" s="129">
        <v>0</v>
      </c>
      <c r="L737" t="str">
        <f>VLOOKUP(A737,Sheet3!$A$1:$A$1020,1,0)</f>
        <v>EQ1044-1</v>
      </c>
      <c r="M737" t="str">
        <f>VLOOKUP(B737,Table3[[#All],[AssetCode]:[New Code]],3,0)</f>
        <v>03</v>
      </c>
    </row>
    <row r="738" spans="1:13" ht="16.8" customHeight="1">
      <c r="A738" s="126" t="s">
        <v>1979</v>
      </c>
      <c r="B738" s="126" t="s">
        <v>759</v>
      </c>
      <c r="C738" s="127">
        <v>39524</v>
      </c>
      <c r="D738" s="126" t="s">
        <v>1980</v>
      </c>
      <c r="E738" s="128">
        <v>4541900</v>
      </c>
      <c r="F738" s="126" t="s">
        <v>1043</v>
      </c>
      <c r="G738" s="126" t="s">
        <v>3486</v>
      </c>
      <c r="H738" s="129" t="b">
        <v>1</v>
      </c>
      <c r="I738" s="129">
        <v>1</v>
      </c>
      <c r="J738" s="130">
        <v>0</v>
      </c>
      <c r="K738" s="129">
        <v>0</v>
      </c>
      <c r="L738" t="str">
        <f>VLOOKUP(A738,Sheet3!$A$1:$A$1020,1,0)</f>
        <v>EQ1045-1</v>
      </c>
      <c r="M738" t="str">
        <f>VLOOKUP(B738,Table3[[#All],[AssetCode]:[New Code]],3,0)</f>
        <v>0509</v>
      </c>
    </row>
    <row r="739" spans="1:13" ht="16.8" customHeight="1">
      <c r="A739" s="126" t="s">
        <v>2810</v>
      </c>
      <c r="B739" s="126" t="s">
        <v>682</v>
      </c>
      <c r="C739" s="127">
        <v>40743</v>
      </c>
      <c r="D739" s="126" t="s">
        <v>1896</v>
      </c>
      <c r="E739" s="128">
        <v>880000</v>
      </c>
      <c r="F739" s="126" t="s">
        <v>1208</v>
      </c>
      <c r="G739" s="126" t="s">
        <v>1043</v>
      </c>
      <c r="H739" s="129" t="b">
        <v>1</v>
      </c>
      <c r="I739" s="129">
        <v>3</v>
      </c>
      <c r="J739" s="130">
        <v>0</v>
      </c>
      <c r="K739" s="129">
        <v>0</v>
      </c>
      <c r="L739" t="str">
        <f>VLOOKUP(A739,Sheet3!$A$1:$A$1020,1,0)</f>
        <v>EQ1046-1</v>
      </c>
      <c r="M739" t="str">
        <f>VLOOKUP(B739,Table3[[#All],[AssetCode]:[New Code]],3,0)</f>
        <v>0104</v>
      </c>
    </row>
    <row r="740" spans="1:13" ht="16.8" customHeight="1">
      <c r="A740" s="126" t="s">
        <v>1436</v>
      </c>
      <c r="B740" s="126" t="s">
        <v>925</v>
      </c>
      <c r="C740" s="127">
        <v>40750</v>
      </c>
      <c r="D740" s="126" t="s">
        <v>1437</v>
      </c>
      <c r="E740" s="128">
        <v>15250000</v>
      </c>
      <c r="F740" s="126" t="s">
        <v>1208</v>
      </c>
      <c r="G740" s="126" t="s">
        <v>1043</v>
      </c>
      <c r="H740" s="129" t="b">
        <v>1</v>
      </c>
      <c r="I740" s="129">
        <v>1</v>
      </c>
      <c r="J740" s="130">
        <v>0</v>
      </c>
      <c r="K740" s="129">
        <v>0</v>
      </c>
      <c r="L740" t="str">
        <f>VLOOKUP(A740,Sheet3!$A$1:$A$1020,1,0)</f>
        <v>EQ1047-1</v>
      </c>
      <c r="M740" t="str">
        <f>VLOOKUP(B740,Table3[[#All],[AssetCode]:[New Code]],3,0)</f>
        <v>0101</v>
      </c>
    </row>
    <row r="741" spans="1:13" ht="16.8" customHeight="1">
      <c r="A741" s="126" t="s">
        <v>1963</v>
      </c>
      <c r="B741" s="126" t="s">
        <v>887</v>
      </c>
      <c r="C741" s="127">
        <v>40751</v>
      </c>
      <c r="D741" s="126" t="s">
        <v>1964</v>
      </c>
      <c r="E741" s="128">
        <v>4885000</v>
      </c>
      <c r="F741" s="126" t="s">
        <v>1208</v>
      </c>
      <c r="G741" s="126" t="s">
        <v>1043</v>
      </c>
      <c r="H741" s="129" t="b">
        <v>1</v>
      </c>
      <c r="I741" s="129">
        <v>1</v>
      </c>
      <c r="J741" s="130">
        <v>0</v>
      </c>
      <c r="K741" s="129">
        <v>0</v>
      </c>
      <c r="L741" t="str">
        <f>VLOOKUP(A741,Sheet3!$A$1:$A$1020,1,0)</f>
        <v>EQ1048-1</v>
      </c>
      <c r="M741" t="str">
        <f>VLOOKUP(B741,Table3[[#All],[AssetCode]:[New Code]],3,0)</f>
        <v>03</v>
      </c>
    </row>
    <row r="742" spans="1:13" ht="16.8" customHeight="1">
      <c r="A742" s="126" t="s">
        <v>1411</v>
      </c>
      <c r="B742" s="126" t="s">
        <v>925</v>
      </c>
      <c r="C742" s="127">
        <v>40751</v>
      </c>
      <c r="D742" s="126" t="s">
        <v>1412</v>
      </c>
      <c r="E742" s="128">
        <v>15400000</v>
      </c>
      <c r="F742" s="126" t="s">
        <v>1208</v>
      </c>
      <c r="G742" s="126" t="s">
        <v>1043</v>
      </c>
      <c r="H742" s="129" t="b">
        <v>1</v>
      </c>
      <c r="I742" s="129">
        <v>1</v>
      </c>
      <c r="J742" s="130">
        <v>0</v>
      </c>
      <c r="K742" s="129">
        <v>0</v>
      </c>
      <c r="L742" t="str">
        <f>VLOOKUP(A742,Sheet3!$A$1:$A$1020,1,0)</f>
        <v>EQ1049-1</v>
      </c>
      <c r="M742" t="str">
        <f>VLOOKUP(B742,Table3[[#All],[AssetCode]:[New Code]],3,0)</f>
        <v>0101</v>
      </c>
    </row>
    <row r="743" spans="1:13" ht="16.8" customHeight="1">
      <c r="A743" s="126" t="s">
        <v>2097</v>
      </c>
      <c r="B743" s="126" t="s">
        <v>887</v>
      </c>
      <c r="C743" s="127">
        <v>40751</v>
      </c>
      <c r="D743" s="126" t="s">
        <v>2098</v>
      </c>
      <c r="E743" s="128">
        <v>3375000</v>
      </c>
      <c r="F743" s="126" t="s">
        <v>1208</v>
      </c>
      <c r="G743" s="126" t="s">
        <v>1043</v>
      </c>
      <c r="H743" s="129" t="b">
        <v>1</v>
      </c>
      <c r="I743" s="129">
        <v>1</v>
      </c>
      <c r="J743" s="130">
        <v>0</v>
      </c>
      <c r="K743" s="129">
        <v>0</v>
      </c>
      <c r="L743" t="str">
        <f>VLOOKUP(A743,Sheet3!$A$1:$A$1020,1,0)</f>
        <v>EQ1050-1</v>
      </c>
      <c r="M743" t="str">
        <f>VLOOKUP(B743,Table3[[#All],[AssetCode]:[New Code]],3,0)</f>
        <v>03</v>
      </c>
    </row>
    <row r="744" spans="1:13" ht="16.8" customHeight="1">
      <c r="A744" s="126" t="s">
        <v>1740</v>
      </c>
      <c r="B744" s="126" t="s">
        <v>680</v>
      </c>
      <c r="C744" s="127">
        <v>40751</v>
      </c>
      <c r="D744" s="126" t="s">
        <v>1741</v>
      </c>
      <c r="E744" s="128">
        <v>10225000</v>
      </c>
      <c r="F744" s="126" t="s">
        <v>1208</v>
      </c>
      <c r="G744" s="126" t="s">
        <v>1043</v>
      </c>
      <c r="H744" s="129" t="b">
        <v>1</v>
      </c>
      <c r="I744" s="129">
        <v>1</v>
      </c>
      <c r="J744" s="130">
        <v>0</v>
      </c>
      <c r="K744" s="129">
        <v>0</v>
      </c>
      <c r="L744" t="str">
        <f>VLOOKUP(A744,Sheet3!$A$1:$A$1020,1,0)</f>
        <v>EQ1051-1</v>
      </c>
      <c r="M744" t="str">
        <f>VLOOKUP(B744,Table3[[#All],[AssetCode]:[New Code]],3,0)</f>
        <v>01</v>
      </c>
    </row>
    <row r="745" spans="1:13" ht="16.8" customHeight="1">
      <c r="A745" s="126" t="s">
        <v>2099</v>
      </c>
      <c r="B745" s="126" t="s">
        <v>887</v>
      </c>
      <c r="C745" s="127">
        <v>40751</v>
      </c>
      <c r="D745" s="126" t="s">
        <v>2100</v>
      </c>
      <c r="E745" s="128">
        <v>3375000</v>
      </c>
      <c r="F745" s="126" t="s">
        <v>1208</v>
      </c>
      <c r="G745" s="126" t="s">
        <v>1043</v>
      </c>
      <c r="H745" s="129" t="b">
        <v>1</v>
      </c>
      <c r="I745" s="129">
        <v>1</v>
      </c>
      <c r="J745" s="130">
        <v>0</v>
      </c>
      <c r="K745" s="129">
        <v>0</v>
      </c>
      <c r="L745" t="str">
        <f>VLOOKUP(A745,Sheet3!$A$1:$A$1020,1,0)</f>
        <v>EQ1052-1</v>
      </c>
      <c r="M745" t="str">
        <f>VLOOKUP(B745,Table3[[#All],[AssetCode]:[New Code]],3,0)</f>
        <v>03</v>
      </c>
    </row>
    <row r="746" spans="1:13" ht="16.8" customHeight="1">
      <c r="A746" s="126" t="s">
        <v>3487</v>
      </c>
      <c r="B746" s="126" t="s">
        <v>931</v>
      </c>
      <c r="C746" s="127">
        <v>40765</v>
      </c>
      <c r="D746" s="126" t="s">
        <v>3488</v>
      </c>
      <c r="E746" s="128">
        <v>1590000</v>
      </c>
      <c r="F746" s="126" t="s">
        <v>2088</v>
      </c>
      <c r="G746" s="126" t="s">
        <v>1043</v>
      </c>
      <c r="H746" s="129" t="b">
        <v>1</v>
      </c>
      <c r="I746" s="129">
        <v>1</v>
      </c>
      <c r="J746" s="130">
        <v>0</v>
      </c>
      <c r="K746" s="129">
        <v>0</v>
      </c>
      <c r="L746" t="e">
        <f>VLOOKUP(A746,Sheet3!$A$1:$A$1020,1,0)</f>
        <v>#N/A</v>
      </c>
      <c r="M746" t="str">
        <f>VLOOKUP(B746,Table3[[#All],[AssetCode]:[New Code]],3,0)</f>
        <v>x</v>
      </c>
    </row>
    <row r="747" spans="1:13" ht="16.8" customHeight="1">
      <c r="A747" s="126" t="s">
        <v>1054</v>
      </c>
      <c r="B747" s="126" t="s">
        <v>887</v>
      </c>
      <c r="C747" s="127">
        <v>40725</v>
      </c>
      <c r="D747" s="126" t="s">
        <v>1055</v>
      </c>
      <c r="E747" s="128">
        <v>247320000</v>
      </c>
      <c r="F747" s="126" t="s">
        <v>1056</v>
      </c>
      <c r="G747" s="126" t="s">
        <v>1043</v>
      </c>
      <c r="H747" s="129" t="b">
        <v>1</v>
      </c>
      <c r="I747" s="129">
        <v>1</v>
      </c>
      <c r="J747" s="130">
        <v>0</v>
      </c>
      <c r="K747" s="129">
        <v>0</v>
      </c>
      <c r="L747" t="str">
        <f>VLOOKUP(A747,Sheet3!$A$1:$A$1020,1,0)</f>
        <v>EQ1054-1</v>
      </c>
      <c r="M747" t="str">
        <f>VLOOKUP(B747,Table3[[#All],[AssetCode]:[New Code]],3,0)</f>
        <v>03</v>
      </c>
    </row>
    <row r="748" spans="1:13" ht="16.8" customHeight="1">
      <c r="A748" s="126" t="s">
        <v>1438</v>
      </c>
      <c r="B748" s="126" t="s">
        <v>911</v>
      </c>
      <c r="C748" s="127">
        <v>40784</v>
      </c>
      <c r="D748" s="126" t="s">
        <v>1439</v>
      </c>
      <c r="E748" s="128">
        <v>15090000</v>
      </c>
      <c r="F748" s="126" t="s">
        <v>1208</v>
      </c>
      <c r="G748" s="126" t="s">
        <v>1043</v>
      </c>
      <c r="H748" s="129" t="b">
        <v>1</v>
      </c>
      <c r="I748" s="129">
        <v>1</v>
      </c>
      <c r="J748" s="130">
        <v>0</v>
      </c>
      <c r="K748" s="129">
        <v>0</v>
      </c>
      <c r="L748" t="str">
        <f>VLOOKUP(A748,Sheet3!$A$1:$A$1020,1,0)</f>
        <v>EQ1055-1</v>
      </c>
      <c r="M748" t="str">
        <f>VLOOKUP(B748,Table3[[#All],[AssetCode]:[New Code]],3,0)</f>
        <v>0101</v>
      </c>
    </row>
    <row r="749" spans="1:13" ht="16.8" customHeight="1">
      <c r="A749" s="126" t="s">
        <v>1440</v>
      </c>
      <c r="B749" s="126" t="s">
        <v>911</v>
      </c>
      <c r="C749" s="127">
        <v>40784</v>
      </c>
      <c r="D749" s="126" t="s">
        <v>1441</v>
      </c>
      <c r="E749" s="128">
        <v>15090000</v>
      </c>
      <c r="F749" s="126" t="s">
        <v>1208</v>
      </c>
      <c r="G749" s="126" t="s">
        <v>1043</v>
      </c>
      <c r="H749" s="129" t="b">
        <v>1</v>
      </c>
      <c r="I749" s="129">
        <v>1</v>
      </c>
      <c r="J749" s="130">
        <v>0</v>
      </c>
      <c r="K749" s="129">
        <v>0</v>
      </c>
      <c r="L749" t="str">
        <f>VLOOKUP(A749,Sheet3!$A$1:$A$1020,1,0)</f>
        <v>EQ1056-1</v>
      </c>
      <c r="M749" t="str">
        <f>VLOOKUP(B749,Table3[[#All],[AssetCode]:[New Code]],3,0)</f>
        <v>0101</v>
      </c>
    </row>
    <row r="750" spans="1:13" ht="16.8" customHeight="1">
      <c r="A750" s="126" t="s">
        <v>2101</v>
      </c>
      <c r="B750" s="126" t="s">
        <v>887</v>
      </c>
      <c r="C750" s="127">
        <v>40784</v>
      </c>
      <c r="D750" s="126" t="s">
        <v>2102</v>
      </c>
      <c r="E750" s="128">
        <v>3375000</v>
      </c>
      <c r="F750" s="126" t="s">
        <v>1208</v>
      </c>
      <c r="G750" s="126" t="s">
        <v>1043</v>
      </c>
      <c r="H750" s="129" t="b">
        <v>1</v>
      </c>
      <c r="I750" s="129">
        <v>1</v>
      </c>
      <c r="J750" s="130">
        <v>0</v>
      </c>
      <c r="K750" s="129">
        <v>0</v>
      </c>
      <c r="L750" t="str">
        <f>VLOOKUP(A750,Sheet3!$A$1:$A$1020,1,0)</f>
        <v>EQ1057-1</v>
      </c>
      <c r="M750" t="str">
        <f>VLOOKUP(B750,Table3[[#All],[AssetCode]:[New Code]],3,0)</f>
        <v>03</v>
      </c>
    </row>
    <row r="751" spans="1:13" ht="16.8" customHeight="1">
      <c r="A751" s="126" t="s">
        <v>2103</v>
      </c>
      <c r="B751" s="126" t="s">
        <v>887</v>
      </c>
      <c r="C751" s="127">
        <v>40784</v>
      </c>
      <c r="D751" s="126" t="s">
        <v>2104</v>
      </c>
      <c r="E751" s="128">
        <v>3375000</v>
      </c>
      <c r="F751" s="126" t="s">
        <v>1208</v>
      </c>
      <c r="G751" s="126" t="s">
        <v>1043</v>
      </c>
      <c r="H751" s="129" t="b">
        <v>1</v>
      </c>
      <c r="I751" s="129">
        <v>1</v>
      </c>
      <c r="J751" s="130">
        <v>0</v>
      </c>
      <c r="K751" s="129">
        <v>0</v>
      </c>
      <c r="L751" t="str">
        <f>VLOOKUP(A751,Sheet3!$A$1:$A$1020,1,0)</f>
        <v>EQ1058-1</v>
      </c>
      <c r="M751" t="str">
        <f>VLOOKUP(B751,Table3[[#All],[AssetCode]:[New Code]],3,0)</f>
        <v>03</v>
      </c>
    </row>
    <row r="752" spans="1:13" ht="16.8" customHeight="1">
      <c r="A752" s="126" t="s">
        <v>1702</v>
      </c>
      <c r="B752" s="126" t="s">
        <v>757</v>
      </c>
      <c r="C752" s="127">
        <v>40757</v>
      </c>
      <c r="D752" s="126" t="s">
        <v>1703</v>
      </c>
      <c r="E752" s="128">
        <v>10790000</v>
      </c>
      <c r="F752" s="126" t="s">
        <v>1208</v>
      </c>
      <c r="G752" s="126" t="s">
        <v>1043</v>
      </c>
      <c r="H752" s="129" t="b">
        <v>1</v>
      </c>
      <c r="I752" s="129">
        <v>1</v>
      </c>
      <c r="J752" s="130">
        <v>0</v>
      </c>
      <c r="K752" s="129">
        <v>0</v>
      </c>
      <c r="L752" t="str">
        <f>VLOOKUP(A752,Sheet3!$A$1:$A$1020,1,0)</f>
        <v>EQ1059-1</v>
      </c>
      <c r="M752" t="str">
        <f>VLOOKUP(B752,Table3[[#All],[AssetCode]:[New Code]],3,0)</f>
        <v>0505</v>
      </c>
    </row>
    <row r="753" spans="1:13" ht="16.8" customHeight="1">
      <c r="A753" s="126" t="s">
        <v>2237</v>
      </c>
      <c r="B753" s="126" t="s">
        <v>681</v>
      </c>
      <c r="C753" s="127">
        <v>40784</v>
      </c>
      <c r="D753" s="126" t="s">
        <v>2238</v>
      </c>
      <c r="E753" s="128">
        <v>2885000</v>
      </c>
      <c r="F753" s="126" t="s">
        <v>1208</v>
      </c>
      <c r="G753" s="126" t="s">
        <v>1043</v>
      </c>
      <c r="H753" s="129" t="b">
        <v>1</v>
      </c>
      <c r="I753" s="129">
        <v>1</v>
      </c>
      <c r="J753" s="130">
        <v>0</v>
      </c>
      <c r="K753" s="129">
        <v>0</v>
      </c>
      <c r="L753" t="str">
        <f>VLOOKUP(A753,Sheet3!$A$1:$A$1020,1,0)</f>
        <v>EQ1060-1</v>
      </c>
      <c r="M753" t="str">
        <f>VLOOKUP(B753,Table3[[#All],[AssetCode]:[New Code]],3,0)</f>
        <v>0103</v>
      </c>
    </row>
    <row r="754" spans="1:13" ht="16.8" customHeight="1">
      <c r="A754" s="126" t="s">
        <v>1798</v>
      </c>
      <c r="B754" s="126" t="s">
        <v>680</v>
      </c>
      <c r="C754" s="127">
        <v>40785</v>
      </c>
      <c r="D754" s="126" t="s">
        <v>1799</v>
      </c>
      <c r="E754" s="128">
        <v>8750000</v>
      </c>
      <c r="F754" s="126" t="s">
        <v>1208</v>
      </c>
      <c r="G754" s="126" t="s">
        <v>1043</v>
      </c>
      <c r="H754" s="129" t="b">
        <v>1</v>
      </c>
      <c r="I754" s="129">
        <v>1</v>
      </c>
      <c r="J754" s="130">
        <v>0</v>
      </c>
      <c r="K754" s="129">
        <v>0</v>
      </c>
      <c r="L754" t="str">
        <f>VLOOKUP(A754,Sheet3!$A$1:$A$1020,1,0)</f>
        <v>EQ1061-1</v>
      </c>
      <c r="M754" t="str">
        <f>VLOOKUP(B754,Table3[[#All],[AssetCode]:[New Code]],3,0)</f>
        <v>01</v>
      </c>
    </row>
    <row r="755" spans="1:13" ht="16.8" customHeight="1">
      <c r="A755" s="126" t="s">
        <v>2105</v>
      </c>
      <c r="B755" s="126" t="s">
        <v>887</v>
      </c>
      <c r="C755" s="127">
        <v>40785</v>
      </c>
      <c r="D755" s="126" t="s">
        <v>2106</v>
      </c>
      <c r="E755" s="128">
        <v>3375000</v>
      </c>
      <c r="F755" s="126" t="s">
        <v>1208</v>
      </c>
      <c r="G755" s="126" t="s">
        <v>1043</v>
      </c>
      <c r="H755" s="129" t="b">
        <v>1</v>
      </c>
      <c r="I755" s="129">
        <v>1</v>
      </c>
      <c r="J755" s="130">
        <v>0</v>
      </c>
      <c r="K755" s="129">
        <v>0</v>
      </c>
      <c r="L755" t="str">
        <f>VLOOKUP(A755,Sheet3!$A$1:$A$1020,1,0)</f>
        <v>EQ1062-1</v>
      </c>
      <c r="M755" t="str">
        <f>VLOOKUP(B755,Table3[[#All],[AssetCode]:[New Code]],3,0)</f>
        <v>03</v>
      </c>
    </row>
    <row r="756" spans="1:13" ht="16.8" customHeight="1">
      <c r="A756" s="126" t="s">
        <v>2239</v>
      </c>
      <c r="B756" s="126" t="s">
        <v>681</v>
      </c>
      <c r="C756" s="127">
        <v>40791</v>
      </c>
      <c r="D756" s="126" t="s">
        <v>2240</v>
      </c>
      <c r="E756" s="128">
        <v>2885000</v>
      </c>
      <c r="F756" s="126" t="s">
        <v>1208</v>
      </c>
      <c r="G756" s="126" t="s">
        <v>1043</v>
      </c>
      <c r="H756" s="129" t="b">
        <v>1</v>
      </c>
      <c r="I756" s="129">
        <v>1</v>
      </c>
      <c r="J756" s="130">
        <v>0</v>
      </c>
      <c r="K756" s="129">
        <v>0</v>
      </c>
      <c r="L756" t="str">
        <f>VLOOKUP(A756,Sheet3!$A$1:$A$1020,1,0)</f>
        <v>EQ1063-1</v>
      </c>
      <c r="M756" t="str">
        <f>VLOOKUP(B756,Table3[[#All],[AssetCode]:[New Code]],3,0)</f>
        <v>0103</v>
      </c>
    </row>
    <row r="757" spans="1:13" ht="16.8" customHeight="1">
      <c r="A757" s="126" t="s">
        <v>2448</v>
      </c>
      <c r="B757" s="126" t="s">
        <v>681</v>
      </c>
      <c r="C757" s="127">
        <v>40791</v>
      </c>
      <c r="D757" s="126" t="s">
        <v>2449</v>
      </c>
      <c r="E757" s="128">
        <v>2225000</v>
      </c>
      <c r="F757" s="126" t="s">
        <v>1208</v>
      </c>
      <c r="G757" s="126" t="s">
        <v>1043</v>
      </c>
      <c r="H757" s="129" t="b">
        <v>1</v>
      </c>
      <c r="I757" s="129">
        <v>1</v>
      </c>
      <c r="J757" s="130">
        <v>0</v>
      </c>
      <c r="K757" s="129">
        <v>0</v>
      </c>
      <c r="L757" t="str">
        <f>VLOOKUP(A757,Sheet3!$A$1:$A$1020,1,0)</f>
        <v>EQ1064-1</v>
      </c>
      <c r="M757" t="str">
        <f>VLOOKUP(B757,Table3[[#All],[AssetCode]:[New Code]],3,0)</f>
        <v>0103</v>
      </c>
    </row>
    <row r="758" spans="1:13" ht="16.8" customHeight="1">
      <c r="A758" s="126" t="s">
        <v>2521</v>
      </c>
      <c r="B758" s="126" t="s">
        <v>674</v>
      </c>
      <c r="C758" s="127">
        <v>40791</v>
      </c>
      <c r="D758" s="126" t="s">
        <v>2522</v>
      </c>
      <c r="E758" s="128">
        <v>1700000</v>
      </c>
      <c r="F758" s="126" t="s">
        <v>2523</v>
      </c>
      <c r="G758" s="126" t="s">
        <v>1043</v>
      </c>
      <c r="H758" s="129" t="b">
        <v>1</v>
      </c>
      <c r="I758" s="129">
        <v>1</v>
      </c>
      <c r="J758" s="130">
        <v>0</v>
      </c>
      <c r="K758" s="129">
        <v>0</v>
      </c>
      <c r="L758" t="str">
        <f>VLOOKUP(A758,Sheet3!$A$1:$A$1020,1,0)</f>
        <v>EQ1065-1</v>
      </c>
      <c r="M758" t="str">
        <f>VLOOKUP(B758,Table3[[#All],[AssetCode]:[New Code]],3,0)</f>
        <v>0402</v>
      </c>
    </row>
    <row r="759" spans="1:13" ht="16.8" customHeight="1">
      <c r="A759" s="126" t="s">
        <v>3054</v>
      </c>
      <c r="B759" s="126" t="s">
        <v>717</v>
      </c>
      <c r="C759" s="127">
        <v>40791</v>
      </c>
      <c r="D759" s="126" t="s">
        <v>3055</v>
      </c>
      <c r="E759" s="128">
        <v>380000</v>
      </c>
      <c r="F759" s="126" t="s">
        <v>2523</v>
      </c>
      <c r="G759" s="126" t="s">
        <v>1043</v>
      </c>
      <c r="H759" s="129" t="b">
        <v>1</v>
      </c>
      <c r="I759" s="129">
        <v>8</v>
      </c>
      <c r="J759" s="130">
        <v>0</v>
      </c>
      <c r="K759" s="129">
        <v>0</v>
      </c>
      <c r="L759" t="str">
        <f>VLOOKUP(A759,Sheet3!$A$1:$A$1020,1,0)</f>
        <v>EQ1066-1</v>
      </c>
      <c r="M759" t="str">
        <f>VLOOKUP(B759,Table3[[#All],[AssetCode]:[New Code]],3,0)</f>
        <v>0406</v>
      </c>
    </row>
    <row r="760" spans="1:13" ht="16.8" customHeight="1">
      <c r="A760" s="126" t="s">
        <v>3489</v>
      </c>
      <c r="B760" s="126" t="s">
        <v>721</v>
      </c>
      <c r="C760" s="127">
        <v>40791</v>
      </c>
      <c r="D760" s="126" t="s">
        <v>3490</v>
      </c>
      <c r="E760" s="128">
        <v>560000</v>
      </c>
      <c r="F760" s="126" t="s">
        <v>2523</v>
      </c>
      <c r="G760" s="126" t="s">
        <v>1043</v>
      </c>
      <c r="H760" s="129" t="b">
        <v>1</v>
      </c>
      <c r="I760" s="129">
        <v>3</v>
      </c>
      <c r="J760" s="130">
        <v>0</v>
      </c>
      <c r="K760" s="129">
        <v>0</v>
      </c>
      <c r="L760" t="e">
        <f>VLOOKUP(A760,Sheet3!$A$1:$A$1020,1,0)</f>
        <v>#N/A</v>
      </c>
      <c r="M760" t="str">
        <f>VLOOKUP(B760,Table3[[#All],[AssetCode]:[New Code]],3,0)</f>
        <v>x</v>
      </c>
    </row>
    <row r="761" spans="1:13" ht="16.8" customHeight="1">
      <c r="A761" s="126" t="s">
        <v>2836</v>
      </c>
      <c r="B761" s="126" t="s">
        <v>674</v>
      </c>
      <c r="C761" s="127">
        <v>40791</v>
      </c>
      <c r="D761" s="126" t="s">
        <v>2837</v>
      </c>
      <c r="E761" s="128">
        <v>830000</v>
      </c>
      <c r="F761" s="126" t="s">
        <v>2526</v>
      </c>
      <c r="G761" s="126" t="s">
        <v>1043</v>
      </c>
      <c r="H761" s="129" t="b">
        <v>1</v>
      </c>
      <c r="I761" s="129">
        <v>11</v>
      </c>
      <c r="J761" s="130">
        <v>0</v>
      </c>
      <c r="K761" s="129">
        <v>0</v>
      </c>
      <c r="L761" t="str">
        <f>VLOOKUP(A761,Sheet3!$A$1:$A$1020,1,0)</f>
        <v>EQ1068-1</v>
      </c>
      <c r="M761" t="str">
        <f>VLOOKUP(B761,Table3[[#All],[AssetCode]:[New Code]],3,0)</f>
        <v>0402</v>
      </c>
    </row>
    <row r="762" spans="1:13" ht="16.8" customHeight="1">
      <c r="A762" s="126" t="s">
        <v>2744</v>
      </c>
      <c r="B762" s="126" t="s">
        <v>674</v>
      </c>
      <c r="C762" s="127">
        <v>40791</v>
      </c>
      <c r="D762" s="126" t="s">
        <v>2745</v>
      </c>
      <c r="E762" s="128">
        <v>1050000</v>
      </c>
      <c r="F762" s="126" t="s">
        <v>2526</v>
      </c>
      <c r="G762" s="126" t="s">
        <v>1043</v>
      </c>
      <c r="H762" s="129" t="b">
        <v>1</v>
      </c>
      <c r="I762" s="129">
        <v>2</v>
      </c>
      <c r="J762" s="130">
        <v>0</v>
      </c>
      <c r="K762" s="129">
        <v>0</v>
      </c>
      <c r="L762" t="str">
        <f>VLOOKUP(A762,Sheet3!$A$1:$A$1020,1,0)</f>
        <v>EQ1069-1</v>
      </c>
      <c r="M762" t="str">
        <f>VLOOKUP(B762,Table3[[#All],[AssetCode]:[New Code]],3,0)</f>
        <v>0402</v>
      </c>
    </row>
    <row r="763" spans="1:13" ht="16.8" customHeight="1">
      <c r="A763" s="126" t="s">
        <v>2538</v>
      </c>
      <c r="B763" s="126" t="s">
        <v>715</v>
      </c>
      <c r="C763" s="127">
        <v>40791</v>
      </c>
      <c r="D763" s="126" t="s">
        <v>2539</v>
      </c>
      <c r="E763" s="128">
        <v>1650000</v>
      </c>
      <c r="F763" s="126" t="s">
        <v>2526</v>
      </c>
      <c r="G763" s="126" t="s">
        <v>1043</v>
      </c>
      <c r="H763" s="129" t="b">
        <v>1</v>
      </c>
      <c r="I763" s="129">
        <v>2</v>
      </c>
      <c r="J763" s="130">
        <v>0</v>
      </c>
      <c r="K763" s="129">
        <v>0</v>
      </c>
      <c r="L763" t="str">
        <f>VLOOKUP(A763,Sheet3!$A$1:$A$1020,1,0)</f>
        <v>EQ1070-1</v>
      </c>
      <c r="M763" t="str">
        <f>VLOOKUP(B763,Table3[[#All],[AssetCode]:[New Code]],3,0)</f>
        <v>04</v>
      </c>
    </row>
    <row r="764" spans="1:13" ht="16.8" customHeight="1">
      <c r="A764" s="126" t="s">
        <v>2524</v>
      </c>
      <c r="B764" s="126" t="s">
        <v>715</v>
      </c>
      <c r="C764" s="127">
        <v>40791</v>
      </c>
      <c r="D764" s="126" t="s">
        <v>2525</v>
      </c>
      <c r="E764" s="128">
        <v>1700000</v>
      </c>
      <c r="F764" s="126" t="s">
        <v>2526</v>
      </c>
      <c r="G764" s="126" t="s">
        <v>1043</v>
      </c>
      <c r="H764" s="129" t="b">
        <v>1</v>
      </c>
      <c r="I764" s="129">
        <v>2</v>
      </c>
      <c r="J764" s="130">
        <v>0</v>
      </c>
      <c r="K764" s="129">
        <v>0</v>
      </c>
      <c r="L764" t="str">
        <f>VLOOKUP(A764,Sheet3!$A$1:$A$1020,1,0)</f>
        <v>EQ1071-1</v>
      </c>
      <c r="M764" t="str">
        <f>VLOOKUP(B764,Table3[[#All],[AssetCode]:[New Code]],3,0)</f>
        <v>04</v>
      </c>
    </row>
    <row r="765" spans="1:13" ht="16.8" customHeight="1">
      <c r="A765" s="126" t="s">
        <v>3039</v>
      </c>
      <c r="B765" s="126" t="s">
        <v>717</v>
      </c>
      <c r="C765" s="127">
        <v>40791</v>
      </c>
      <c r="D765" s="126" t="s">
        <v>3004</v>
      </c>
      <c r="E765" s="128">
        <v>400000</v>
      </c>
      <c r="F765" s="126" t="s">
        <v>2526</v>
      </c>
      <c r="G765" s="126" t="s">
        <v>1043</v>
      </c>
      <c r="H765" s="129" t="b">
        <v>1</v>
      </c>
      <c r="I765" s="129">
        <v>14</v>
      </c>
      <c r="J765" s="130">
        <v>0</v>
      </c>
      <c r="K765" s="129">
        <v>0</v>
      </c>
      <c r="L765" t="str">
        <f>VLOOKUP(A765,Sheet3!$A$1:$A$1020,1,0)</f>
        <v>EQ1072-1</v>
      </c>
      <c r="M765" t="str">
        <f>VLOOKUP(B765,Table3[[#All],[AssetCode]:[New Code]],3,0)</f>
        <v>0406</v>
      </c>
    </row>
    <row r="766" spans="1:13" ht="16.8" customHeight="1">
      <c r="A766" s="126" t="s">
        <v>3063</v>
      </c>
      <c r="B766" s="126" t="s">
        <v>717</v>
      </c>
      <c r="C766" s="127">
        <v>40791</v>
      </c>
      <c r="D766" s="126" t="s">
        <v>3055</v>
      </c>
      <c r="E766" s="128">
        <v>350000</v>
      </c>
      <c r="F766" s="126" t="s">
        <v>2526</v>
      </c>
      <c r="G766" s="126" t="s">
        <v>1043</v>
      </c>
      <c r="H766" s="129" t="b">
        <v>1</v>
      </c>
      <c r="I766" s="129">
        <v>2</v>
      </c>
      <c r="J766" s="130">
        <v>0</v>
      </c>
      <c r="K766" s="129">
        <v>0</v>
      </c>
      <c r="L766" t="str">
        <f>VLOOKUP(A766,Sheet3!$A$1:$A$1020,1,0)</f>
        <v>EQ1073-1</v>
      </c>
      <c r="M766" t="str">
        <f>VLOOKUP(B766,Table3[[#All],[AssetCode]:[New Code]],3,0)</f>
        <v>0406</v>
      </c>
    </row>
    <row r="767" spans="1:13" ht="16.8" customHeight="1">
      <c r="A767" s="126" t="s">
        <v>3491</v>
      </c>
      <c r="B767" s="126" t="s">
        <v>721</v>
      </c>
      <c r="C767" s="127">
        <v>40791</v>
      </c>
      <c r="D767" s="126" t="s">
        <v>3492</v>
      </c>
      <c r="E767" s="128">
        <v>480000</v>
      </c>
      <c r="F767" s="126" t="s">
        <v>2526</v>
      </c>
      <c r="G767" s="126" t="s">
        <v>1043</v>
      </c>
      <c r="H767" s="129" t="b">
        <v>1</v>
      </c>
      <c r="I767" s="129">
        <v>3</v>
      </c>
      <c r="J767" s="130">
        <v>0</v>
      </c>
      <c r="K767" s="129">
        <v>0</v>
      </c>
      <c r="L767" t="e">
        <f>VLOOKUP(A767,Sheet3!$A$1:$A$1020,1,0)</f>
        <v>#N/A</v>
      </c>
      <c r="M767" t="str">
        <f>VLOOKUP(B767,Table3[[#All],[AssetCode]:[New Code]],3,0)</f>
        <v>x</v>
      </c>
    </row>
    <row r="768" spans="1:13" ht="16.8" customHeight="1">
      <c r="A768" s="126" t="s">
        <v>3493</v>
      </c>
      <c r="B768" s="126" t="s">
        <v>721</v>
      </c>
      <c r="C768" s="127">
        <v>40791</v>
      </c>
      <c r="D768" s="126" t="s">
        <v>3494</v>
      </c>
      <c r="E768" s="128">
        <v>290000</v>
      </c>
      <c r="F768" s="126" t="s">
        <v>2526</v>
      </c>
      <c r="G768" s="126" t="s">
        <v>1043</v>
      </c>
      <c r="H768" s="129" t="b">
        <v>1</v>
      </c>
      <c r="I768" s="129">
        <v>4</v>
      </c>
      <c r="J768" s="130">
        <v>0</v>
      </c>
      <c r="K768" s="129">
        <v>0</v>
      </c>
      <c r="L768" t="e">
        <f>VLOOKUP(A768,Sheet3!$A$1:$A$1020,1,0)</f>
        <v>#N/A</v>
      </c>
      <c r="M768" t="str">
        <f>VLOOKUP(B768,Table3[[#All],[AssetCode]:[New Code]],3,0)</f>
        <v>x</v>
      </c>
    </row>
    <row r="769" spans="1:13" ht="16.8" customHeight="1">
      <c r="A769" s="126" t="s">
        <v>1442</v>
      </c>
      <c r="B769" s="126" t="s">
        <v>911</v>
      </c>
      <c r="C769" s="127">
        <v>40799</v>
      </c>
      <c r="D769" s="126" t="s">
        <v>1443</v>
      </c>
      <c r="E769" s="128">
        <v>15090000</v>
      </c>
      <c r="F769" s="126" t="s">
        <v>1208</v>
      </c>
      <c r="G769" s="126" t="s">
        <v>1043</v>
      </c>
      <c r="H769" s="129" t="b">
        <v>1</v>
      </c>
      <c r="I769" s="129">
        <v>1</v>
      </c>
      <c r="J769" s="130">
        <v>0</v>
      </c>
      <c r="K769" s="129">
        <v>0</v>
      </c>
      <c r="L769" t="str">
        <f>VLOOKUP(A769,Sheet3!$A$1:$A$1020,1,0)</f>
        <v>EQ1076-1</v>
      </c>
      <c r="M769" t="str">
        <f>VLOOKUP(B769,Table3[[#All],[AssetCode]:[New Code]],3,0)</f>
        <v>0101</v>
      </c>
    </row>
    <row r="770" spans="1:13" ht="16.8" customHeight="1">
      <c r="A770" s="126" t="s">
        <v>1444</v>
      </c>
      <c r="B770" s="126" t="s">
        <v>911</v>
      </c>
      <c r="C770" s="127">
        <v>40799</v>
      </c>
      <c r="D770" s="126" t="s">
        <v>1443</v>
      </c>
      <c r="E770" s="128">
        <v>15090000</v>
      </c>
      <c r="F770" s="126" t="s">
        <v>1208</v>
      </c>
      <c r="G770" s="126" t="s">
        <v>1043</v>
      </c>
      <c r="H770" s="129" t="b">
        <v>1</v>
      </c>
      <c r="I770" s="129">
        <v>1</v>
      </c>
      <c r="J770" s="130">
        <v>0</v>
      </c>
      <c r="K770" s="129">
        <v>0</v>
      </c>
      <c r="L770" t="str">
        <f>VLOOKUP(A770,Sheet3!$A$1:$A$1020,1,0)</f>
        <v>EQ1077-1</v>
      </c>
      <c r="M770" t="str">
        <f>VLOOKUP(B770,Table3[[#All],[AssetCode]:[New Code]],3,0)</f>
        <v>0101</v>
      </c>
    </row>
    <row r="771" spans="1:13" ht="16.8" customHeight="1">
      <c r="A771" s="126" t="s">
        <v>2578</v>
      </c>
      <c r="B771" s="126" t="s">
        <v>759</v>
      </c>
      <c r="C771" s="127">
        <v>40798</v>
      </c>
      <c r="D771" s="126" t="s">
        <v>2579</v>
      </c>
      <c r="E771" s="128">
        <v>1545454.5</v>
      </c>
      <c r="F771" s="126" t="s">
        <v>2270</v>
      </c>
      <c r="G771" s="126" t="s">
        <v>1043</v>
      </c>
      <c r="H771" s="129" t="b">
        <v>1</v>
      </c>
      <c r="I771" s="129">
        <v>2</v>
      </c>
      <c r="J771" s="130">
        <v>0</v>
      </c>
      <c r="K771" s="129">
        <v>0</v>
      </c>
      <c r="L771" t="str">
        <f>VLOOKUP(A771,Sheet3!$A$1:$A$1020,1,0)</f>
        <v>EQ1078-1</v>
      </c>
      <c r="M771" t="str">
        <f>VLOOKUP(B771,Table3[[#All],[AssetCode]:[New Code]],3,0)</f>
        <v>0509</v>
      </c>
    </row>
    <row r="772" spans="1:13" ht="16.8" customHeight="1">
      <c r="A772" s="126" t="s">
        <v>1707</v>
      </c>
      <c r="B772" s="126" t="s">
        <v>680</v>
      </c>
      <c r="C772" s="127">
        <v>40802</v>
      </c>
      <c r="D772" s="126" t="s">
        <v>1708</v>
      </c>
      <c r="E772" s="128">
        <v>10715000</v>
      </c>
      <c r="F772" s="126" t="s">
        <v>1208</v>
      </c>
      <c r="G772" s="126" t="s">
        <v>1043</v>
      </c>
      <c r="H772" s="129" t="b">
        <v>1</v>
      </c>
      <c r="I772" s="129">
        <v>1</v>
      </c>
      <c r="J772" s="130">
        <v>0</v>
      </c>
      <c r="K772" s="129">
        <v>0</v>
      </c>
      <c r="L772" t="str">
        <f>VLOOKUP(A772,Sheet3!$A$1:$A$1020,1,0)</f>
        <v>EQ1079-1</v>
      </c>
      <c r="M772" t="str">
        <f>VLOOKUP(B772,Table3[[#All],[AssetCode]:[New Code]],3,0)</f>
        <v>01</v>
      </c>
    </row>
    <row r="773" spans="1:13" ht="16.8" customHeight="1">
      <c r="A773" s="126" t="s">
        <v>1996</v>
      </c>
      <c r="B773" s="126" t="s">
        <v>887</v>
      </c>
      <c r="C773" s="127">
        <v>40802</v>
      </c>
      <c r="D773" s="126" t="s">
        <v>1997</v>
      </c>
      <c r="E773" s="128">
        <v>4150000</v>
      </c>
      <c r="F773" s="126" t="s">
        <v>1208</v>
      </c>
      <c r="G773" s="126" t="s">
        <v>1043</v>
      </c>
      <c r="H773" s="129" t="b">
        <v>1</v>
      </c>
      <c r="I773" s="129">
        <v>5</v>
      </c>
      <c r="J773" s="130">
        <v>0</v>
      </c>
      <c r="K773" s="129">
        <v>0</v>
      </c>
      <c r="L773" t="str">
        <f>VLOOKUP(A773,Sheet3!$A$1:$A$1020,1,0)</f>
        <v>EQ1080-1</v>
      </c>
      <c r="M773" t="str">
        <f>VLOOKUP(B773,Table3[[#All],[AssetCode]:[New Code]],3,0)</f>
        <v>03</v>
      </c>
    </row>
    <row r="774" spans="1:13" ht="16.8" customHeight="1">
      <c r="A774" s="126" t="s">
        <v>1445</v>
      </c>
      <c r="B774" s="126" t="s">
        <v>911</v>
      </c>
      <c r="C774" s="127">
        <v>40812</v>
      </c>
      <c r="D774" s="126" t="s">
        <v>1446</v>
      </c>
      <c r="E774" s="128">
        <v>15090000</v>
      </c>
      <c r="F774" s="126" t="s">
        <v>1208</v>
      </c>
      <c r="G774" s="126" t="s">
        <v>1043</v>
      </c>
      <c r="H774" s="129" t="b">
        <v>1</v>
      </c>
      <c r="I774" s="129">
        <v>1</v>
      </c>
      <c r="J774" s="130">
        <v>0</v>
      </c>
      <c r="K774" s="129">
        <v>0</v>
      </c>
      <c r="L774" t="str">
        <f>VLOOKUP(A774,Sheet3!$A$1:$A$1020,1,0)</f>
        <v>EQ1081-1</v>
      </c>
      <c r="M774" t="str">
        <f>VLOOKUP(B774,Table3[[#All],[AssetCode]:[New Code]],3,0)</f>
        <v>0101</v>
      </c>
    </row>
    <row r="775" spans="1:13" ht="16.8" customHeight="1">
      <c r="A775" s="126" t="s">
        <v>1794</v>
      </c>
      <c r="B775" s="126" t="s">
        <v>680</v>
      </c>
      <c r="C775" s="127">
        <v>40802</v>
      </c>
      <c r="D775" s="126" t="s">
        <v>1795</v>
      </c>
      <c r="E775" s="128">
        <v>8825000</v>
      </c>
      <c r="F775" s="126" t="s">
        <v>1208</v>
      </c>
      <c r="G775" s="126" t="s">
        <v>1043</v>
      </c>
      <c r="H775" s="129" t="b">
        <v>1</v>
      </c>
      <c r="I775" s="129">
        <v>1</v>
      </c>
      <c r="J775" s="130">
        <v>0</v>
      </c>
      <c r="K775" s="129">
        <v>0</v>
      </c>
      <c r="L775" t="str">
        <f>VLOOKUP(A775,Sheet3!$A$1:$A$1020,1,0)</f>
        <v>EQ1082-1</v>
      </c>
      <c r="M775" t="str">
        <f>VLOOKUP(B775,Table3[[#All],[AssetCode]:[New Code]],3,0)</f>
        <v>01</v>
      </c>
    </row>
    <row r="776" spans="1:13" ht="16.8" customHeight="1">
      <c r="A776" s="126" t="s">
        <v>1134</v>
      </c>
      <c r="B776" s="126" t="s">
        <v>763</v>
      </c>
      <c r="C776" s="127">
        <v>40812</v>
      </c>
      <c r="D776" s="126" t="s">
        <v>1135</v>
      </c>
      <c r="E776" s="128">
        <v>45250000</v>
      </c>
      <c r="F776" s="126" t="s">
        <v>1136</v>
      </c>
      <c r="G776" s="126" t="s">
        <v>1043</v>
      </c>
      <c r="H776" s="129" t="b">
        <v>1</v>
      </c>
      <c r="I776" s="129">
        <v>1</v>
      </c>
      <c r="J776" s="130">
        <v>0</v>
      </c>
      <c r="K776" s="129">
        <v>0</v>
      </c>
      <c r="L776" t="str">
        <f>VLOOKUP(A776,Sheet3!$A$1:$A$1020,1,0)</f>
        <v>EQ1083-1</v>
      </c>
      <c r="M776" t="str">
        <f>VLOOKUP(B776,Table3[[#All],[AssetCode]:[New Code]],3,0)</f>
        <v>0414</v>
      </c>
    </row>
    <row r="777" spans="1:13" ht="16.8" customHeight="1">
      <c r="A777" s="126" t="s">
        <v>1610</v>
      </c>
      <c r="B777" s="126" t="s">
        <v>680</v>
      </c>
      <c r="C777" s="127">
        <v>40823</v>
      </c>
      <c r="D777" s="126" t="s">
        <v>1611</v>
      </c>
      <c r="E777" s="128">
        <v>11970000</v>
      </c>
      <c r="F777" s="126" t="s">
        <v>1208</v>
      </c>
      <c r="G777" s="126" t="s">
        <v>1043</v>
      </c>
      <c r="H777" s="129" t="b">
        <v>1</v>
      </c>
      <c r="I777" s="129">
        <v>1</v>
      </c>
      <c r="J777" s="130">
        <v>0</v>
      </c>
      <c r="K777" s="129">
        <v>0</v>
      </c>
      <c r="L777" t="str">
        <f>VLOOKUP(A777,Sheet3!$A$1:$A$1020,1,0)</f>
        <v>EQ1084-1</v>
      </c>
      <c r="M777" t="str">
        <f>VLOOKUP(B777,Table3[[#All],[AssetCode]:[New Code]],3,0)</f>
        <v>01</v>
      </c>
    </row>
    <row r="778" spans="1:13" ht="16.8" customHeight="1">
      <c r="A778" s="126" t="s">
        <v>1447</v>
      </c>
      <c r="B778" s="126" t="s">
        <v>911</v>
      </c>
      <c r="C778" s="127">
        <v>40820</v>
      </c>
      <c r="D778" s="126" t="s">
        <v>1448</v>
      </c>
      <c r="E778" s="128">
        <v>15090000</v>
      </c>
      <c r="F778" s="126" t="s">
        <v>1208</v>
      </c>
      <c r="G778" s="126" t="s">
        <v>1043</v>
      </c>
      <c r="H778" s="129" t="b">
        <v>1</v>
      </c>
      <c r="I778" s="129">
        <v>1</v>
      </c>
      <c r="J778" s="130">
        <v>0</v>
      </c>
      <c r="K778" s="129">
        <v>0</v>
      </c>
      <c r="L778" t="str">
        <f>VLOOKUP(A778,Sheet3!$A$1:$A$1020,1,0)</f>
        <v>EQ1085-1</v>
      </c>
      <c r="M778" t="str">
        <f>VLOOKUP(B778,Table3[[#All],[AssetCode]:[New Code]],3,0)</f>
        <v>0101</v>
      </c>
    </row>
    <row r="779" spans="1:13" ht="16.8" customHeight="1">
      <c r="A779" s="126" t="s">
        <v>2450</v>
      </c>
      <c r="B779" s="126" t="s">
        <v>681</v>
      </c>
      <c r="C779" s="127">
        <v>40826</v>
      </c>
      <c r="D779" s="126" t="s">
        <v>2451</v>
      </c>
      <c r="E779" s="128">
        <v>2225000</v>
      </c>
      <c r="F779" s="126" t="s">
        <v>1208</v>
      </c>
      <c r="G779" s="126" t="s">
        <v>1043</v>
      </c>
      <c r="H779" s="129" t="b">
        <v>1</v>
      </c>
      <c r="I779" s="129">
        <v>1</v>
      </c>
      <c r="J779" s="130">
        <v>0</v>
      </c>
      <c r="K779" s="129">
        <v>0</v>
      </c>
      <c r="L779" t="str">
        <f>VLOOKUP(A779,Sheet3!$A$1:$A$1020,1,0)</f>
        <v>EQ1086-1</v>
      </c>
      <c r="M779" t="str">
        <f>VLOOKUP(B779,Table3[[#All],[AssetCode]:[New Code]],3,0)</f>
        <v>0103</v>
      </c>
    </row>
    <row r="780" spans="1:13" ht="16.8" customHeight="1">
      <c r="A780" s="126" t="s">
        <v>2452</v>
      </c>
      <c r="B780" s="126" t="s">
        <v>681</v>
      </c>
      <c r="C780" s="127">
        <v>40831</v>
      </c>
      <c r="D780" s="126" t="s">
        <v>2453</v>
      </c>
      <c r="E780" s="128">
        <v>2225000</v>
      </c>
      <c r="F780" s="126" t="s">
        <v>1208</v>
      </c>
      <c r="G780" s="126" t="s">
        <v>1043</v>
      </c>
      <c r="H780" s="129" t="b">
        <v>1</v>
      </c>
      <c r="I780" s="129">
        <v>1</v>
      </c>
      <c r="J780" s="130">
        <v>0</v>
      </c>
      <c r="K780" s="129">
        <v>0</v>
      </c>
      <c r="L780" t="str">
        <f>VLOOKUP(A780,Sheet3!$A$1:$A$1020,1,0)</f>
        <v>EQ1087-1</v>
      </c>
      <c r="M780" t="str">
        <f>VLOOKUP(B780,Table3[[#All],[AssetCode]:[New Code]],3,0)</f>
        <v>0103</v>
      </c>
    </row>
    <row r="781" spans="1:13" ht="16.8" customHeight="1">
      <c r="A781" s="126" t="s">
        <v>2446</v>
      </c>
      <c r="B781" s="126" t="s">
        <v>682</v>
      </c>
      <c r="C781" s="127">
        <v>40833</v>
      </c>
      <c r="D781" s="126" t="s">
        <v>2447</v>
      </c>
      <c r="E781" s="128">
        <v>2230000</v>
      </c>
      <c r="F781" s="126" t="s">
        <v>1208</v>
      </c>
      <c r="G781" s="126" t="s">
        <v>1043</v>
      </c>
      <c r="H781" s="129" t="b">
        <v>1</v>
      </c>
      <c r="I781" s="129">
        <v>1</v>
      </c>
      <c r="J781" s="130">
        <v>0</v>
      </c>
      <c r="K781" s="129">
        <v>0</v>
      </c>
      <c r="L781" t="str">
        <f>VLOOKUP(A781,Sheet3!$A$1:$A$1020,1,0)</f>
        <v>EQ1088-1</v>
      </c>
      <c r="M781" t="str">
        <f>VLOOKUP(B781,Table3[[#All],[AssetCode]:[New Code]],3,0)</f>
        <v>0104</v>
      </c>
    </row>
    <row r="782" spans="1:13" ht="16.8" customHeight="1">
      <c r="A782" s="126" t="s">
        <v>2697</v>
      </c>
      <c r="B782" s="126" t="s">
        <v>684</v>
      </c>
      <c r="C782" s="127">
        <v>40835</v>
      </c>
      <c r="D782" s="126" t="s">
        <v>2698</v>
      </c>
      <c r="E782" s="128">
        <v>1215000</v>
      </c>
      <c r="F782" s="126" t="s">
        <v>1208</v>
      </c>
      <c r="G782" s="126" t="s">
        <v>1043</v>
      </c>
      <c r="H782" s="129" t="b">
        <v>1</v>
      </c>
      <c r="I782" s="129">
        <v>2</v>
      </c>
      <c r="J782" s="130">
        <v>0</v>
      </c>
      <c r="K782" s="129">
        <v>0</v>
      </c>
      <c r="L782" t="str">
        <f>VLOOKUP(A782,Sheet3!$A$1:$A$1020,1,0)</f>
        <v>EQ1089-1</v>
      </c>
      <c r="M782">
        <f>VLOOKUP(B782,Table3[[#All],[AssetCode]:[New Code]],3,0)</f>
        <v>18</v>
      </c>
    </row>
    <row r="783" spans="1:13" ht="16.8" customHeight="1">
      <c r="A783" s="126" t="s">
        <v>1758</v>
      </c>
      <c r="B783" s="126" t="s">
        <v>680</v>
      </c>
      <c r="C783" s="127">
        <v>40833</v>
      </c>
      <c r="D783" s="126" t="s">
        <v>1759</v>
      </c>
      <c r="E783" s="128">
        <v>9850000</v>
      </c>
      <c r="F783" s="126" t="s">
        <v>1208</v>
      </c>
      <c r="G783" s="126" t="s">
        <v>1043</v>
      </c>
      <c r="H783" s="129" t="b">
        <v>1</v>
      </c>
      <c r="I783" s="129">
        <v>1</v>
      </c>
      <c r="J783" s="130">
        <v>0</v>
      </c>
      <c r="K783" s="129">
        <v>0</v>
      </c>
      <c r="L783" t="str">
        <f>VLOOKUP(A783,Sheet3!$A$1:$A$1020,1,0)</f>
        <v>EQ1090-1</v>
      </c>
      <c r="M783" t="str">
        <f>VLOOKUP(B783,Table3[[#All],[AssetCode]:[New Code]],3,0)</f>
        <v>01</v>
      </c>
    </row>
    <row r="784" spans="1:13" ht="16.8" customHeight="1">
      <c r="A784" s="126" t="s">
        <v>1785</v>
      </c>
      <c r="B784" s="126" t="s">
        <v>680</v>
      </c>
      <c r="C784" s="127">
        <v>40834</v>
      </c>
      <c r="D784" s="126" t="s">
        <v>1786</v>
      </c>
      <c r="E784" s="128">
        <v>9000000</v>
      </c>
      <c r="F784" s="126" t="s">
        <v>1208</v>
      </c>
      <c r="G784" s="126" t="s">
        <v>1043</v>
      </c>
      <c r="H784" s="129" t="b">
        <v>1</v>
      </c>
      <c r="I784" s="129">
        <v>1</v>
      </c>
      <c r="J784" s="130">
        <v>0</v>
      </c>
      <c r="K784" s="129">
        <v>0</v>
      </c>
      <c r="L784" t="str">
        <f>VLOOKUP(A784,Sheet3!$A$1:$A$1020,1,0)</f>
        <v>EQ1091-1</v>
      </c>
      <c r="M784" t="str">
        <f>VLOOKUP(B784,Table3[[#All],[AssetCode]:[New Code]],3,0)</f>
        <v>01</v>
      </c>
    </row>
    <row r="785" spans="1:13" ht="16.8" customHeight="1">
      <c r="A785" s="126" t="s">
        <v>1787</v>
      </c>
      <c r="B785" s="126" t="s">
        <v>680</v>
      </c>
      <c r="C785" s="127">
        <v>40834</v>
      </c>
      <c r="D785" s="126" t="s">
        <v>1788</v>
      </c>
      <c r="E785" s="128">
        <v>9000000</v>
      </c>
      <c r="F785" s="126" t="s">
        <v>1208</v>
      </c>
      <c r="G785" s="126" t="s">
        <v>1043</v>
      </c>
      <c r="H785" s="129" t="b">
        <v>1</v>
      </c>
      <c r="I785" s="129">
        <v>2</v>
      </c>
      <c r="J785" s="130">
        <v>0</v>
      </c>
      <c r="K785" s="129">
        <v>0</v>
      </c>
      <c r="L785" t="str">
        <f>VLOOKUP(A785,Sheet3!$A$1:$A$1020,1,0)</f>
        <v>EQ1092-1/2</v>
      </c>
      <c r="M785" t="str">
        <f>VLOOKUP(B785,Table3[[#All],[AssetCode]:[New Code]],3,0)</f>
        <v>01</v>
      </c>
    </row>
    <row r="786" spans="1:13" ht="16.8" customHeight="1">
      <c r="A786" s="126" t="s">
        <v>2245</v>
      </c>
      <c r="B786" s="126" t="s">
        <v>778</v>
      </c>
      <c r="C786" s="127">
        <v>40841</v>
      </c>
      <c r="D786" s="126" t="s">
        <v>2246</v>
      </c>
      <c r="E786" s="128">
        <v>2770000</v>
      </c>
      <c r="F786" s="126" t="s">
        <v>2247</v>
      </c>
      <c r="G786" s="126" t="s">
        <v>1043</v>
      </c>
      <c r="H786" s="129" t="b">
        <v>1</v>
      </c>
      <c r="I786" s="129">
        <v>1</v>
      </c>
      <c r="J786" s="130">
        <v>0</v>
      </c>
      <c r="K786" s="129">
        <v>0</v>
      </c>
      <c r="L786" t="e">
        <f>VLOOKUP(A786,Sheet3!$A$1:$A$1020,1,0)</f>
        <v>#N/A</v>
      </c>
      <c r="M786" t="str">
        <f>VLOOKUP(B786,Table3[[#All],[AssetCode]:[New Code]],3,0)</f>
        <v>x</v>
      </c>
    </row>
    <row r="787" spans="1:13" ht="16.8" customHeight="1">
      <c r="A787" s="126" t="s">
        <v>2901</v>
      </c>
      <c r="B787" s="126" t="s">
        <v>778</v>
      </c>
      <c r="C787" s="127">
        <v>40841</v>
      </c>
      <c r="D787" s="126" t="s">
        <v>2902</v>
      </c>
      <c r="E787" s="128">
        <v>740000</v>
      </c>
      <c r="F787" s="126" t="s">
        <v>1864</v>
      </c>
      <c r="G787" s="126" t="s">
        <v>1043</v>
      </c>
      <c r="H787" s="129" t="b">
        <v>1</v>
      </c>
      <c r="I787" s="129">
        <v>3</v>
      </c>
      <c r="J787" s="130">
        <v>0</v>
      </c>
      <c r="K787" s="129">
        <v>0</v>
      </c>
      <c r="L787" t="e">
        <f>VLOOKUP(A787,Sheet3!$A$1:$A$1020,1,0)</f>
        <v>#N/A</v>
      </c>
      <c r="M787" t="str">
        <f>VLOOKUP(B787,Table3[[#All],[AssetCode]:[New Code]],3,0)</f>
        <v>x</v>
      </c>
    </row>
    <row r="788" spans="1:13" ht="16.8" customHeight="1">
      <c r="A788" s="126" t="s">
        <v>2795</v>
      </c>
      <c r="B788" s="126" t="s">
        <v>778</v>
      </c>
      <c r="C788" s="127">
        <v>40841</v>
      </c>
      <c r="D788" s="126" t="s">
        <v>1752</v>
      </c>
      <c r="E788" s="128">
        <v>900000</v>
      </c>
      <c r="F788" s="126" t="s">
        <v>1864</v>
      </c>
      <c r="G788" s="126" t="s">
        <v>1043</v>
      </c>
      <c r="H788" s="129" t="b">
        <v>1</v>
      </c>
      <c r="I788" s="129">
        <v>1</v>
      </c>
      <c r="J788" s="130">
        <v>0</v>
      </c>
      <c r="K788" s="129">
        <v>0</v>
      </c>
      <c r="L788" t="e">
        <f>VLOOKUP(A788,Sheet3!$A$1:$A$1020,1,0)</f>
        <v>#N/A</v>
      </c>
      <c r="M788" t="str">
        <f>VLOOKUP(B788,Table3[[#All],[AssetCode]:[New Code]],3,0)</f>
        <v>x</v>
      </c>
    </row>
    <row r="789" spans="1:13" ht="16.8" customHeight="1">
      <c r="A789" s="126" t="s">
        <v>1862</v>
      </c>
      <c r="B789" s="126" t="s">
        <v>778</v>
      </c>
      <c r="C789" s="127">
        <v>40841</v>
      </c>
      <c r="D789" s="126" t="s">
        <v>1863</v>
      </c>
      <c r="E789" s="128">
        <v>6730000</v>
      </c>
      <c r="F789" s="126" t="s">
        <v>1864</v>
      </c>
      <c r="G789" s="126" t="s">
        <v>1043</v>
      </c>
      <c r="H789" s="129" t="b">
        <v>1</v>
      </c>
      <c r="I789" s="129">
        <v>1</v>
      </c>
      <c r="J789" s="130">
        <v>0</v>
      </c>
      <c r="K789" s="129">
        <v>0</v>
      </c>
      <c r="L789" t="e">
        <f>VLOOKUP(A789,Sheet3!$A$1:$A$1020,1,0)</f>
        <v>#N/A</v>
      </c>
      <c r="M789" t="str">
        <f>VLOOKUP(B789,Table3[[#All],[AssetCode]:[New Code]],3,0)</f>
        <v>x</v>
      </c>
    </row>
    <row r="790" spans="1:13" ht="16.8" customHeight="1">
      <c r="A790" s="126" t="s">
        <v>2354</v>
      </c>
      <c r="B790" s="126" t="s">
        <v>759</v>
      </c>
      <c r="C790" s="127">
        <v>40844</v>
      </c>
      <c r="D790" s="126" t="s">
        <v>2355</v>
      </c>
      <c r="E790" s="128">
        <v>2527273</v>
      </c>
      <c r="F790" s="126" t="s">
        <v>2356</v>
      </c>
      <c r="G790" s="126" t="s">
        <v>1043</v>
      </c>
      <c r="H790" s="129" t="b">
        <v>1</v>
      </c>
      <c r="I790" s="129">
        <v>4</v>
      </c>
      <c r="J790" s="130">
        <v>0</v>
      </c>
      <c r="K790" s="129">
        <v>0</v>
      </c>
      <c r="L790" t="str">
        <f>VLOOKUP(A790,Sheet3!$A$1:$A$1020,1,0)</f>
        <v>EQ1097-1</v>
      </c>
      <c r="M790" t="str">
        <f>VLOOKUP(B790,Table3[[#All],[AssetCode]:[New Code]],3,0)</f>
        <v>0509</v>
      </c>
    </row>
    <row r="791" spans="1:13" ht="16.8" customHeight="1">
      <c r="A791" s="126" t="s">
        <v>3040</v>
      </c>
      <c r="B791" s="126" t="s">
        <v>717</v>
      </c>
      <c r="C791" s="127">
        <v>40807</v>
      </c>
      <c r="D791" s="126" t="s">
        <v>3041</v>
      </c>
      <c r="E791" s="128">
        <v>400000</v>
      </c>
      <c r="F791" s="126" t="s">
        <v>2526</v>
      </c>
      <c r="G791" s="126" t="s">
        <v>1043</v>
      </c>
      <c r="H791" s="129" t="b">
        <v>1</v>
      </c>
      <c r="I791" s="129">
        <v>2</v>
      </c>
      <c r="J791" s="130">
        <v>0</v>
      </c>
      <c r="K791" s="129">
        <v>0</v>
      </c>
      <c r="L791" t="str">
        <f>VLOOKUP(A791,Sheet3!$A$1:$A$1020,1,0)</f>
        <v>EQ1098-1</v>
      </c>
      <c r="M791" t="str">
        <f>VLOOKUP(B791,Table3[[#All],[AssetCode]:[New Code]],3,0)</f>
        <v>0406</v>
      </c>
    </row>
    <row r="792" spans="1:13" ht="16.8" customHeight="1">
      <c r="A792" s="126" t="s">
        <v>2645</v>
      </c>
      <c r="B792" s="126" t="s">
        <v>715</v>
      </c>
      <c r="C792" s="127">
        <v>40807</v>
      </c>
      <c r="D792" s="126" t="s">
        <v>2646</v>
      </c>
      <c r="E792" s="128">
        <v>1350000</v>
      </c>
      <c r="F792" s="126" t="s">
        <v>2526</v>
      </c>
      <c r="G792" s="126" t="s">
        <v>1043</v>
      </c>
      <c r="H792" s="129" t="b">
        <v>1</v>
      </c>
      <c r="I792" s="129">
        <v>1</v>
      </c>
      <c r="J792" s="130">
        <v>0</v>
      </c>
      <c r="K792" s="129">
        <v>0</v>
      </c>
      <c r="L792" t="str">
        <f>VLOOKUP(A792,Sheet3!$A$1:$A$1020,1,0)</f>
        <v>EQ1099-1</v>
      </c>
      <c r="M792" t="str">
        <f>VLOOKUP(B792,Table3[[#All],[AssetCode]:[New Code]],3,0)</f>
        <v>04</v>
      </c>
    </row>
    <row r="793" spans="1:13" ht="16.8" customHeight="1">
      <c r="A793" s="126" t="s">
        <v>3495</v>
      </c>
      <c r="B793" s="126" t="s">
        <v>721</v>
      </c>
      <c r="C793" s="127">
        <v>40807</v>
      </c>
      <c r="D793" s="126" t="s">
        <v>3496</v>
      </c>
      <c r="E793" s="128">
        <v>530000</v>
      </c>
      <c r="F793" s="126" t="s">
        <v>2526</v>
      </c>
      <c r="G793" s="126" t="s">
        <v>1043</v>
      </c>
      <c r="H793" s="129" t="b">
        <v>1</v>
      </c>
      <c r="I793" s="129">
        <v>4</v>
      </c>
      <c r="J793" s="130">
        <v>0</v>
      </c>
      <c r="K793" s="129">
        <v>0</v>
      </c>
      <c r="L793" t="e">
        <f>VLOOKUP(A793,Sheet3!$A$1:$A$1020,1,0)</f>
        <v>#N/A</v>
      </c>
      <c r="M793" t="str">
        <f>VLOOKUP(B793,Table3[[#All],[AssetCode]:[New Code]],3,0)</f>
        <v>x</v>
      </c>
    </row>
    <row r="794" spans="1:13" ht="16.8" customHeight="1">
      <c r="A794" s="126" t="s">
        <v>1449</v>
      </c>
      <c r="B794" s="126" t="s">
        <v>911</v>
      </c>
      <c r="C794" s="127">
        <v>40842</v>
      </c>
      <c r="D794" s="126" t="s">
        <v>1450</v>
      </c>
      <c r="E794" s="128">
        <v>15090000</v>
      </c>
      <c r="F794" s="126" t="s">
        <v>1451</v>
      </c>
      <c r="G794" s="126" t="s">
        <v>1043</v>
      </c>
      <c r="H794" s="129" t="b">
        <v>1</v>
      </c>
      <c r="I794" s="129">
        <v>1</v>
      </c>
      <c r="J794" s="130">
        <v>0</v>
      </c>
      <c r="K794" s="129">
        <v>0</v>
      </c>
      <c r="L794" t="str">
        <f>VLOOKUP(A794,Sheet3!$A$1:$A$1020,1,0)</f>
        <v>EQ1101-1</v>
      </c>
      <c r="M794" t="str">
        <f>VLOOKUP(B794,Table3[[#All],[AssetCode]:[New Code]],3,0)</f>
        <v>0101</v>
      </c>
    </row>
    <row r="795" spans="1:13" ht="16.8" customHeight="1">
      <c r="A795" s="126" t="s">
        <v>1206</v>
      </c>
      <c r="B795" s="126" t="s">
        <v>683</v>
      </c>
      <c r="C795" s="127">
        <v>40844</v>
      </c>
      <c r="D795" s="126" t="s">
        <v>1207</v>
      </c>
      <c r="E795" s="128">
        <v>27115000</v>
      </c>
      <c r="F795" s="126" t="s">
        <v>1208</v>
      </c>
      <c r="G795" s="126" t="s">
        <v>1043</v>
      </c>
      <c r="H795" s="129" t="b">
        <v>1</v>
      </c>
      <c r="I795" s="129">
        <v>1</v>
      </c>
      <c r="J795" s="130">
        <v>0</v>
      </c>
      <c r="K795" s="129">
        <v>0</v>
      </c>
      <c r="L795" t="str">
        <f>VLOOKUP(A795,Sheet3!$A$1:$A$1020,1,0)</f>
        <v>EQ1102-1</v>
      </c>
      <c r="M795" t="str">
        <f>VLOOKUP(B795,Table3[[#All],[AssetCode]:[New Code]],3,0)</f>
        <v>0501</v>
      </c>
    </row>
    <row r="796" spans="1:13" ht="16.8" customHeight="1">
      <c r="A796" s="126" t="s">
        <v>2746</v>
      </c>
      <c r="B796" s="126" t="s">
        <v>684</v>
      </c>
      <c r="C796" s="127">
        <v>40844</v>
      </c>
      <c r="D796" s="126" t="s">
        <v>2747</v>
      </c>
      <c r="E796" s="128">
        <v>1050000</v>
      </c>
      <c r="F796" s="126" t="s">
        <v>1208</v>
      </c>
      <c r="G796" s="126" t="s">
        <v>1043</v>
      </c>
      <c r="H796" s="129" t="b">
        <v>1</v>
      </c>
      <c r="I796" s="129">
        <v>1</v>
      </c>
      <c r="J796" s="130">
        <v>0</v>
      </c>
      <c r="K796" s="129">
        <v>0</v>
      </c>
      <c r="L796" t="str">
        <f>VLOOKUP(A796,Sheet3!$A$1:$A$1020,1,0)</f>
        <v>EQ1103-1</v>
      </c>
      <c r="M796">
        <f>VLOOKUP(B796,Table3[[#All],[AssetCode]:[New Code]],3,0)</f>
        <v>18</v>
      </c>
    </row>
    <row r="797" spans="1:13" ht="16.8" customHeight="1">
      <c r="A797" s="126" t="s">
        <v>3497</v>
      </c>
      <c r="B797" s="126" t="s">
        <v>931</v>
      </c>
      <c r="C797" s="127">
        <v>40844</v>
      </c>
      <c r="D797" s="126" t="s">
        <v>3498</v>
      </c>
      <c r="E797" s="128">
        <v>960000</v>
      </c>
      <c r="F797" s="126" t="s">
        <v>1208</v>
      </c>
      <c r="G797" s="126" t="s">
        <v>1043</v>
      </c>
      <c r="H797" s="129" t="b">
        <v>1</v>
      </c>
      <c r="I797" s="129">
        <v>1</v>
      </c>
      <c r="J797" s="130">
        <v>0</v>
      </c>
      <c r="K797" s="129">
        <v>0</v>
      </c>
      <c r="L797" t="e">
        <f>VLOOKUP(A797,Sheet3!$A$1:$A$1020,1,0)</f>
        <v>#N/A</v>
      </c>
      <c r="M797" t="str">
        <f>VLOOKUP(B797,Table3[[#All],[AssetCode]:[New Code]],3,0)</f>
        <v>x</v>
      </c>
    </row>
    <row r="798" spans="1:13" ht="16.8" customHeight="1">
      <c r="A798" s="126" t="s">
        <v>2813</v>
      </c>
      <c r="B798" s="126" t="s">
        <v>682</v>
      </c>
      <c r="C798" s="127">
        <v>40844</v>
      </c>
      <c r="D798" s="126" t="s">
        <v>2759</v>
      </c>
      <c r="E798" s="128">
        <v>865000</v>
      </c>
      <c r="F798" s="126" t="s">
        <v>1208</v>
      </c>
      <c r="G798" s="126" t="s">
        <v>1043</v>
      </c>
      <c r="H798" s="129" t="b">
        <v>1</v>
      </c>
      <c r="I798" s="129">
        <v>3</v>
      </c>
      <c r="J798" s="130">
        <v>0</v>
      </c>
      <c r="K798" s="129">
        <v>0</v>
      </c>
      <c r="L798" t="str">
        <f>VLOOKUP(A798,Sheet3!$A$1:$A$1020,1,0)</f>
        <v>EQ1105-1</v>
      </c>
      <c r="M798" t="str">
        <f>VLOOKUP(B798,Table3[[#All],[AssetCode]:[New Code]],3,0)</f>
        <v>0104</v>
      </c>
    </row>
    <row r="799" spans="1:13" ht="16.8" customHeight="1">
      <c r="A799" s="126" t="s">
        <v>2637</v>
      </c>
      <c r="B799" s="126" t="s">
        <v>706</v>
      </c>
      <c r="C799" s="127">
        <v>40844</v>
      </c>
      <c r="D799" s="126" t="s">
        <v>2636</v>
      </c>
      <c r="E799" s="128">
        <v>1375000</v>
      </c>
      <c r="F799" s="126" t="s">
        <v>1208</v>
      </c>
      <c r="G799" s="126" t="s">
        <v>1043</v>
      </c>
      <c r="H799" s="129" t="b">
        <v>1</v>
      </c>
      <c r="I799" s="129">
        <v>1</v>
      </c>
      <c r="J799" s="130">
        <v>0</v>
      </c>
      <c r="K799" s="129">
        <v>0</v>
      </c>
      <c r="L799" t="e">
        <f>VLOOKUP(A799,Sheet3!$A$1:$A$1020,1,0)</f>
        <v>#N/A</v>
      </c>
      <c r="M799" t="str">
        <f>VLOOKUP(B799,Table3[[#All],[AssetCode]:[New Code]],3,0)</f>
        <v>x</v>
      </c>
    </row>
    <row r="800" spans="1:13" ht="16.8" customHeight="1">
      <c r="A800" s="126" t="s">
        <v>2357</v>
      </c>
      <c r="B800" s="126" t="s">
        <v>759</v>
      </c>
      <c r="C800" s="127">
        <v>40851</v>
      </c>
      <c r="D800" s="126" t="s">
        <v>2358</v>
      </c>
      <c r="E800" s="128">
        <v>2527273</v>
      </c>
      <c r="F800" s="126" t="s">
        <v>2359</v>
      </c>
      <c r="G800" s="126" t="s">
        <v>1043</v>
      </c>
      <c r="H800" s="129" t="b">
        <v>1</v>
      </c>
      <c r="I800" s="129">
        <v>4</v>
      </c>
      <c r="J800" s="130">
        <v>0</v>
      </c>
      <c r="K800" s="129">
        <v>0</v>
      </c>
      <c r="L800" t="str">
        <f>VLOOKUP(A800,Sheet3!$A$1:$A$1020,1,0)</f>
        <v>EQ1107-1</v>
      </c>
      <c r="M800" t="str">
        <f>VLOOKUP(B800,Table3[[#All],[AssetCode]:[New Code]],3,0)</f>
        <v>0509</v>
      </c>
    </row>
    <row r="801" spans="1:13" ht="16.8" customHeight="1">
      <c r="A801" s="126" t="s">
        <v>2152</v>
      </c>
      <c r="B801" s="126" t="s">
        <v>944</v>
      </c>
      <c r="C801" s="127">
        <v>40849</v>
      </c>
      <c r="D801" s="126" t="s">
        <v>2153</v>
      </c>
      <c r="E801" s="128">
        <v>3245455</v>
      </c>
      <c r="F801" s="126" t="s">
        <v>2154</v>
      </c>
      <c r="G801" s="126" t="s">
        <v>1043</v>
      </c>
      <c r="H801" s="129" t="b">
        <v>1</v>
      </c>
      <c r="I801" s="129">
        <v>1</v>
      </c>
      <c r="J801" s="130">
        <v>0</v>
      </c>
      <c r="K801" s="129">
        <v>0</v>
      </c>
      <c r="L801" t="str">
        <f>VLOOKUP(A801,Sheet3!$A$1:$A$1020,1,0)</f>
        <v>EQ1108-1</v>
      </c>
      <c r="M801">
        <f>VLOOKUP(B801,Table3[[#All],[AssetCode]:[New Code]],3,0)</f>
        <v>1304</v>
      </c>
    </row>
    <row r="802" spans="1:13" ht="16.8" customHeight="1">
      <c r="A802" s="126" t="s">
        <v>2404</v>
      </c>
      <c r="B802" s="126" t="s">
        <v>778</v>
      </c>
      <c r="C802" s="127">
        <v>40851</v>
      </c>
      <c r="D802" s="126" t="s">
        <v>2405</v>
      </c>
      <c r="E802" s="128">
        <v>2380000</v>
      </c>
      <c r="F802" s="126" t="s">
        <v>1706</v>
      </c>
      <c r="G802" s="126" t="s">
        <v>1043</v>
      </c>
      <c r="H802" s="129" t="b">
        <v>1</v>
      </c>
      <c r="I802" s="129">
        <v>1</v>
      </c>
      <c r="J802" s="130">
        <v>0</v>
      </c>
      <c r="K802" s="129">
        <v>0</v>
      </c>
      <c r="L802" t="e">
        <f>VLOOKUP(A802,Sheet3!$A$1:$A$1020,1,0)</f>
        <v>#N/A</v>
      </c>
      <c r="M802" t="str">
        <f>VLOOKUP(B802,Table3[[#All],[AssetCode]:[New Code]],3,0)</f>
        <v>x</v>
      </c>
    </row>
    <row r="803" spans="1:13" ht="16.8" customHeight="1">
      <c r="A803" s="126" t="s">
        <v>2796</v>
      </c>
      <c r="B803" s="126" t="s">
        <v>778</v>
      </c>
      <c r="C803" s="127">
        <v>40851</v>
      </c>
      <c r="D803" s="126" t="s">
        <v>2797</v>
      </c>
      <c r="E803" s="128">
        <v>900000</v>
      </c>
      <c r="F803" s="126" t="s">
        <v>1706</v>
      </c>
      <c r="G803" s="126" t="s">
        <v>1043</v>
      </c>
      <c r="H803" s="129" t="b">
        <v>1</v>
      </c>
      <c r="I803" s="129">
        <v>1</v>
      </c>
      <c r="J803" s="130">
        <v>0</v>
      </c>
      <c r="K803" s="129">
        <v>0</v>
      </c>
      <c r="L803" t="e">
        <f>VLOOKUP(A803,Sheet3!$A$1:$A$1020,1,0)</f>
        <v>#N/A</v>
      </c>
      <c r="M803" t="str">
        <f>VLOOKUP(B803,Table3[[#All],[AssetCode]:[New Code]],3,0)</f>
        <v>x</v>
      </c>
    </row>
    <row r="804" spans="1:13" ht="16.8" customHeight="1">
      <c r="A804" s="126" t="s">
        <v>1971</v>
      </c>
      <c r="B804" s="126" t="s">
        <v>778</v>
      </c>
      <c r="C804" s="127">
        <v>40851</v>
      </c>
      <c r="D804" s="126" t="s">
        <v>1972</v>
      </c>
      <c r="E804" s="128">
        <v>4740000</v>
      </c>
      <c r="F804" s="126" t="s">
        <v>1706</v>
      </c>
      <c r="G804" s="126" t="s">
        <v>1043</v>
      </c>
      <c r="H804" s="129" t="b">
        <v>1</v>
      </c>
      <c r="I804" s="129">
        <v>1</v>
      </c>
      <c r="J804" s="130">
        <v>0</v>
      </c>
      <c r="K804" s="129">
        <v>0</v>
      </c>
      <c r="L804" t="e">
        <f>VLOOKUP(A804,Sheet3!$A$1:$A$1020,1,0)</f>
        <v>#N/A</v>
      </c>
      <c r="M804" t="str">
        <f>VLOOKUP(B804,Table3[[#All],[AssetCode]:[New Code]],3,0)</f>
        <v>x</v>
      </c>
    </row>
    <row r="805" spans="1:13" ht="16.8" customHeight="1">
      <c r="A805" s="126" t="s">
        <v>1865</v>
      </c>
      <c r="B805" s="126" t="s">
        <v>778</v>
      </c>
      <c r="C805" s="127">
        <v>40851</v>
      </c>
      <c r="D805" s="126" t="s">
        <v>1866</v>
      </c>
      <c r="E805" s="128">
        <v>6730000</v>
      </c>
      <c r="F805" s="126" t="s">
        <v>1706</v>
      </c>
      <c r="G805" s="126" t="s">
        <v>1043</v>
      </c>
      <c r="H805" s="129" t="b">
        <v>1</v>
      </c>
      <c r="I805" s="129">
        <v>1</v>
      </c>
      <c r="J805" s="130">
        <v>0</v>
      </c>
      <c r="K805" s="129">
        <v>0</v>
      </c>
      <c r="L805" t="e">
        <f>VLOOKUP(A805,Sheet3!$A$1:$A$1020,1,0)</f>
        <v>#N/A</v>
      </c>
      <c r="M805" t="str">
        <f>VLOOKUP(B805,Table3[[#All],[AssetCode]:[New Code]],3,0)</f>
        <v>x</v>
      </c>
    </row>
    <row r="806" spans="1:13" ht="16.8" customHeight="1">
      <c r="A806" s="126" t="s">
        <v>1156</v>
      </c>
      <c r="B806" s="126" t="s">
        <v>911</v>
      </c>
      <c r="C806" s="127">
        <v>40851</v>
      </c>
      <c r="D806" s="126" t="s">
        <v>1157</v>
      </c>
      <c r="E806" s="128">
        <v>40410048</v>
      </c>
      <c r="F806" s="126" t="s">
        <v>1158</v>
      </c>
      <c r="G806" s="126" t="s">
        <v>1043</v>
      </c>
      <c r="H806" s="129" t="b">
        <v>1</v>
      </c>
      <c r="I806" s="129">
        <v>1</v>
      </c>
      <c r="J806" s="130">
        <v>0</v>
      </c>
      <c r="K806" s="129">
        <v>0</v>
      </c>
      <c r="L806" t="str">
        <f>VLOOKUP(A806,Sheet3!$A$1:$A$1020,1,0)</f>
        <v>EQ1113-1</v>
      </c>
      <c r="M806" t="str">
        <f>VLOOKUP(B806,Table3[[#All],[AssetCode]:[New Code]],3,0)</f>
        <v>0101</v>
      </c>
    </row>
    <row r="807" spans="1:13" ht="16.8" customHeight="1">
      <c r="A807" s="126" t="s">
        <v>2647</v>
      </c>
      <c r="B807" s="126" t="s">
        <v>715</v>
      </c>
      <c r="C807" s="127">
        <v>40807</v>
      </c>
      <c r="D807" s="126" t="s">
        <v>2648</v>
      </c>
      <c r="E807" s="128">
        <v>1350000</v>
      </c>
      <c r="F807" s="126" t="s">
        <v>2189</v>
      </c>
      <c r="G807" s="126" t="s">
        <v>1043</v>
      </c>
      <c r="H807" s="129" t="b">
        <v>1</v>
      </c>
      <c r="I807" s="129">
        <v>1</v>
      </c>
      <c r="J807" s="130">
        <v>0</v>
      </c>
      <c r="K807" s="129">
        <v>0</v>
      </c>
      <c r="L807" t="str">
        <f>VLOOKUP(A807,Sheet3!$A$1:$A$1020,1,0)</f>
        <v>EQ1114-1</v>
      </c>
      <c r="M807" t="str">
        <f>VLOOKUP(B807,Table3[[#All],[AssetCode]:[New Code]],3,0)</f>
        <v>04</v>
      </c>
    </row>
    <row r="808" spans="1:13" ht="16.8" customHeight="1">
      <c r="A808" s="126" t="s">
        <v>3499</v>
      </c>
      <c r="B808" s="126" t="s">
        <v>923</v>
      </c>
      <c r="C808" s="127">
        <v>40856</v>
      </c>
      <c r="D808" s="126" t="s">
        <v>3500</v>
      </c>
      <c r="E808" s="128">
        <v>559091</v>
      </c>
      <c r="F808" s="126" t="s">
        <v>3501</v>
      </c>
      <c r="G808" s="126" t="s">
        <v>3502</v>
      </c>
      <c r="H808" s="129" t="b">
        <v>1</v>
      </c>
      <c r="I808" s="129">
        <v>1</v>
      </c>
      <c r="J808" s="130">
        <v>0</v>
      </c>
      <c r="K808" s="129">
        <v>0</v>
      </c>
      <c r="L808" t="e">
        <f>VLOOKUP(A808,Sheet3!$A$1:$A$1020,1,0)</f>
        <v>#N/A</v>
      </c>
      <c r="M808" t="str">
        <f>VLOOKUP(B808,Table3[[#All],[AssetCode]:[New Code]],3,0)</f>
        <v>x</v>
      </c>
    </row>
    <row r="809" spans="1:13" ht="16.8" customHeight="1">
      <c r="A809" s="126" t="s">
        <v>1937</v>
      </c>
      <c r="B809" s="126" t="s">
        <v>691</v>
      </c>
      <c r="C809" s="127">
        <v>40850</v>
      </c>
      <c r="D809" s="126" t="s">
        <v>1938</v>
      </c>
      <c r="E809" s="128">
        <v>5295000</v>
      </c>
      <c r="F809" s="126" t="s">
        <v>1939</v>
      </c>
      <c r="G809" s="126" t="s">
        <v>1043</v>
      </c>
      <c r="H809" s="129" t="b">
        <v>1</v>
      </c>
      <c r="I809" s="129">
        <v>2</v>
      </c>
      <c r="J809" s="130">
        <v>0</v>
      </c>
      <c r="K809" s="129">
        <v>0</v>
      </c>
      <c r="L809" t="str">
        <f>VLOOKUP(A809,Sheet3!$A$1:$A$1020,1,0)</f>
        <v>EQ1116-1</v>
      </c>
      <c r="M809" t="str">
        <f>VLOOKUP(B809,Table3[[#All],[AssetCode]:[New Code]],3,0)</f>
        <v>0105</v>
      </c>
    </row>
    <row r="810" spans="1:13" ht="16.8" customHeight="1">
      <c r="A810" s="126" t="s">
        <v>2048</v>
      </c>
      <c r="B810" s="126" t="s">
        <v>691</v>
      </c>
      <c r="C810" s="127">
        <v>40850</v>
      </c>
      <c r="D810" s="126" t="s">
        <v>2049</v>
      </c>
      <c r="E810" s="128">
        <v>3810000</v>
      </c>
      <c r="F810" s="126" t="s">
        <v>1208</v>
      </c>
      <c r="G810" s="126" t="s">
        <v>1043</v>
      </c>
      <c r="H810" s="129" t="b">
        <v>1</v>
      </c>
      <c r="I810" s="129">
        <v>1</v>
      </c>
      <c r="J810" s="130">
        <v>0</v>
      </c>
      <c r="K810" s="129">
        <v>0</v>
      </c>
      <c r="L810" t="str">
        <f>VLOOKUP(A810,Sheet3!$A$1:$A$1020,1,0)</f>
        <v>EQ1117-1</v>
      </c>
      <c r="M810" t="str">
        <f>VLOOKUP(B810,Table3[[#All],[AssetCode]:[New Code]],3,0)</f>
        <v>0105</v>
      </c>
    </row>
    <row r="811" spans="1:13" ht="16.8" customHeight="1">
      <c r="A811" s="126" t="s">
        <v>2050</v>
      </c>
      <c r="B811" s="126" t="s">
        <v>691</v>
      </c>
      <c r="C811" s="127">
        <v>40850</v>
      </c>
      <c r="D811" s="126" t="s">
        <v>2051</v>
      </c>
      <c r="E811" s="128">
        <v>3810000</v>
      </c>
      <c r="F811" s="126" t="s">
        <v>1208</v>
      </c>
      <c r="G811" s="126" t="s">
        <v>1043</v>
      </c>
      <c r="H811" s="129" t="b">
        <v>1</v>
      </c>
      <c r="I811" s="129">
        <v>3</v>
      </c>
      <c r="J811" s="130">
        <v>0</v>
      </c>
      <c r="K811" s="129">
        <v>0</v>
      </c>
      <c r="L811" t="str">
        <f>VLOOKUP(A811,Sheet3!$A$1:$A$1020,1,0)</f>
        <v>EQ1118-1</v>
      </c>
      <c r="M811" t="str">
        <f>VLOOKUP(B811,Table3[[#All],[AssetCode]:[New Code]],3,0)</f>
        <v>0105</v>
      </c>
    </row>
    <row r="812" spans="1:13" ht="16.8" customHeight="1">
      <c r="A812" s="126" t="s">
        <v>1572</v>
      </c>
      <c r="B812" s="126" t="s">
        <v>887</v>
      </c>
      <c r="C812" s="127">
        <v>40863</v>
      </c>
      <c r="D812" s="126" t="s">
        <v>1573</v>
      </c>
      <c r="E812" s="128">
        <v>12405000</v>
      </c>
      <c r="F812" s="126" t="s">
        <v>1208</v>
      </c>
      <c r="G812" s="126" t="s">
        <v>1043</v>
      </c>
      <c r="H812" s="129" t="b">
        <v>1</v>
      </c>
      <c r="I812" s="129">
        <v>6</v>
      </c>
      <c r="J812" s="130">
        <v>0</v>
      </c>
      <c r="K812" s="129">
        <v>0</v>
      </c>
      <c r="L812" t="str">
        <f>VLOOKUP(A812,Sheet3!$A$1:$A$1020,1,0)</f>
        <v>EQ1119-1</v>
      </c>
      <c r="M812" t="str">
        <f>VLOOKUP(B812,Table3[[#All],[AssetCode]:[New Code]],3,0)</f>
        <v>03</v>
      </c>
    </row>
    <row r="813" spans="1:13" ht="16.8" customHeight="1">
      <c r="A813" s="126" t="s">
        <v>2167</v>
      </c>
      <c r="B813" s="126" t="s">
        <v>889</v>
      </c>
      <c r="C813" s="127">
        <v>40855</v>
      </c>
      <c r="D813" s="126" t="s">
        <v>2168</v>
      </c>
      <c r="E813" s="128">
        <v>3181818</v>
      </c>
      <c r="F813" s="126" t="s">
        <v>2169</v>
      </c>
      <c r="G813" s="126" t="s">
        <v>1043</v>
      </c>
      <c r="H813" s="129" t="b">
        <v>1</v>
      </c>
      <c r="I813" s="129">
        <v>1</v>
      </c>
      <c r="J813" s="130">
        <v>0</v>
      </c>
      <c r="K813" s="129">
        <v>0</v>
      </c>
      <c r="L813" t="str">
        <f>VLOOKUP(A813,Sheet3!$A$1:$A$1020,1,0)</f>
        <v>EQ1120-1</v>
      </c>
      <c r="M813" t="str">
        <f>VLOOKUP(B813,Table3[[#All],[AssetCode]:[New Code]],3,0)</f>
        <v>0710</v>
      </c>
    </row>
    <row r="814" spans="1:13" ht="16.8" customHeight="1">
      <c r="A814" s="126" t="s">
        <v>2838</v>
      </c>
      <c r="B814" s="126" t="s">
        <v>674</v>
      </c>
      <c r="C814" s="127">
        <v>40861</v>
      </c>
      <c r="D814" s="126" t="s">
        <v>2839</v>
      </c>
      <c r="E814" s="128">
        <v>830000</v>
      </c>
      <c r="F814" s="126" t="s">
        <v>2189</v>
      </c>
      <c r="G814" s="126" t="s">
        <v>1043</v>
      </c>
      <c r="H814" s="129" t="b">
        <v>1</v>
      </c>
      <c r="I814" s="129">
        <v>6</v>
      </c>
      <c r="J814" s="130">
        <v>0</v>
      </c>
      <c r="K814" s="129">
        <v>0</v>
      </c>
      <c r="L814" t="str">
        <f>VLOOKUP(A814,Sheet3!$A$1:$A$1020,1,0)</f>
        <v>EQ1121-1</v>
      </c>
      <c r="M814" t="str">
        <f>VLOOKUP(B814,Table3[[#All],[AssetCode]:[New Code]],3,0)</f>
        <v>0402</v>
      </c>
    </row>
    <row r="815" spans="1:13" ht="16.8" customHeight="1">
      <c r="A815" s="126" t="s">
        <v>2540</v>
      </c>
      <c r="B815" s="126" t="s">
        <v>715</v>
      </c>
      <c r="C815" s="127">
        <v>40861</v>
      </c>
      <c r="D815" s="126" t="s">
        <v>2541</v>
      </c>
      <c r="E815" s="128">
        <v>1650000</v>
      </c>
      <c r="F815" s="126" t="s">
        <v>2189</v>
      </c>
      <c r="G815" s="126" t="s">
        <v>1043</v>
      </c>
      <c r="H815" s="129" t="b">
        <v>1</v>
      </c>
      <c r="I815" s="129">
        <v>6</v>
      </c>
      <c r="J815" s="130">
        <v>0</v>
      </c>
      <c r="K815" s="129">
        <v>0</v>
      </c>
      <c r="L815" t="str">
        <f>VLOOKUP(A815,Sheet3!$A$1:$A$1020,1,0)</f>
        <v>EQ1122-1</v>
      </c>
      <c r="M815" t="str">
        <f>VLOOKUP(B815,Table3[[#All],[AssetCode]:[New Code]],3,0)</f>
        <v>04</v>
      </c>
    </row>
    <row r="816" spans="1:13" ht="16.8" customHeight="1">
      <c r="A816" s="126" t="s">
        <v>2527</v>
      </c>
      <c r="B816" s="126" t="s">
        <v>715</v>
      </c>
      <c r="C816" s="127">
        <v>40861</v>
      </c>
      <c r="D816" s="126" t="s">
        <v>2528</v>
      </c>
      <c r="E816" s="128">
        <v>1700000</v>
      </c>
      <c r="F816" s="126" t="s">
        <v>2189</v>
      </c>
      <c r="G816" s="126" t="s">
        <v>1043</v>
      </c>
      <c r="H816" s="129" t="b">
        <v>1</v>
      </c>
      <c r="I816" s="129">
        <v>1</v>
      </c>
      <c r="J816" s="130">
        <v>0</v>
      </c>
      <c r="K816" s="129">
        <v>0</v>
      </c>
      <c r="L816" t="str">
        <f>VLOOKUP(A816,Sheet3!$A$1:$A$1020,1,0)</f>
        <v>EQ1123-1</v>
      </c>
      <c r="M816" t="str">
        <f>VLOOKUP(B816,Table3[[#All],[AssetCode]:[New Code]],3,0)</f>
        <v>04</v>
      </c>
    </row>
    <row r="817" spans="1:13" ht="16.8" customHeight="1">
      <c r="A817" s="126" t="s">
        <v>3056</v>
      </c>
      <c r="B817" s="126" t="s">
        <v>717</v>
      </c>
      <c r="C817" s="127">
        <v>40861</v>
      </c>
      <c r="D817" s="126" t="s">
        <v>3057</v>
      </c>
      <c r="E817" s="128">
        <v>380000</v>
      </c>
      <c r="F817" s="126" t="s">
        <v>2189</v>
      </c>
      <c r="G817" s="126" t="s">
        <v>1043</v>
      </c>
      <c r="H817" s="129" t="b">
        <v>1</v>
      </c>
      <c r="I817" s="129">
        <v>6</v>
      </c>
      <c r="J817" s="130">
        <v>0</v>
      </c>
      <c r="K817" s="129">
        <v>0</v>
      </c>
      <c r="L817" t="str">
        <f>VLOOKUP(A817,Sheet3!$A$1:$A$1020,1,0)</f>
        <v>EQ1124-1</v>
      </c>
      <c r="M817" t="str">
        <f>VLOOKUP(B817,Table3[[#All],[AssetCode]:[New Code]],3,0)</f>
        <v>0406</v>
      </c>
    </row>
    <row r="818" spans="1:13" ht="16.8" customHeight="1">
      <c r="A818" s="126" t="s">
        <v>3100</v>
      </c>
      <c r="B818" s="126" t="s">
        <v>717</v>
      </c>
      <c r="C818" s="127">
        <v>40861</v>
      </c>
      <c r="D818" s="126" t="s">
        <v>3101</v>
      </c>
      <c r="E818" s="128">
        <v>240000</v>
      </c>
      <c r="F818" s="126" t="s">
        <v>2189</v>
      </c>
      <c r="G818" s="126" t="s">
        <v>1043</v>
      </c>
      <c r="H818" s="129" t="b">
        <v>1</v>
      </c>
      <c r="I818" s="129">
        <v>10</v>
      </c>
      <c r="J818" s="130">
        <v>0</v>
      </c>
      <c r="K818" s="129">
        <v>0</v>
      </c>
      <c r="L818" t="str">
        <f>VLOOKUP(A818,Sheet3!$A$1:$A$1020,1,0)</f>
        <v>EQ1125-1</v>
      </c>
      <c r="M818" t="str">
        <f>VLOOKUP(B818,Table3[[#All],[AssetCode]:[New Code]],3,0)</f>
        <v>0406</v>
      </c>
    </row>
    <row r="819" spans="1:13" ht="16.8" customHeight="1">
      <c r="A819" s="126" t="s">
        <v>2529</v>
      </c>
      <c r="B819" s="126" t="s">
        <v>674</v>
      </c>
      <c r="C819" s="127">
        <v>40861</v>
      </c>
      <c r="D819" s="126" t="s">
        <v>2530</v>
      </c>
      <c r="E819" s="128">
        <v>1700000</v>
      </c>
      <c r="F819" s="126" t="s">
        <v>2531</v>
      </c>
      <c r="G819" s="126" t="s">
        <v>1043</v>
      </c>
      <c r="H819" s="129" t="b">
        <v>1</v>
      </c>
      <c r="I819" s="129">
        <v>1</v>
      </c>
      <c r="J819" s="130">
        <v>0</v>
      </c>
      <c r="K819" s="129">
        <v>0</v>
      </c>
      <c r="L819" t="str">
        <f>VLOOKUP(A819,Sheet3!$A$1:$A$1020,1,0)</f>
        <v>EQ1126-1</v>
      </c>
      <c r="M819" t="str">
        <f>VLOOKUP(B819,Table3[[#All],[AssetCode]:[New Code]],3,0)</f>
        <v>0402</v>
      </c>
    </row>
    <row r="820" spans="1:13" ht="16.8" customHeight="1">
      <c r="A820" s="126" t="s">
        <v>3503</v>
      </c>
      <c r="B820" s="126" t="s">
        <v>721</v>
      </c>
      <c r="C820" s="127">
        <v>40861</v>
      </c>
      <c r="D820" s="126" t="s">
        <v>3504</v>
      </c>
      <c r="E820" s="128">
        <v>450000</v>
      </c>
      <c r="F820" s="126" t="s">
        <v>2189</v>
      </c>
      <c r="G820" s="126" t="s">
        <v>1043</v>
      </c>
      <c r="H820" s="129" t="b">
        <v>1</v>
      </c>
      <c r="I820" s="129">
        <v>8</v>
      </c>
      <c r="J820" s="130">
        <v>0</v>
      </c>
      <c r="K820" s="129">
        <v>0</v>
      </c>
      <c r="L820" t="e">
        <f>VLOOKUP(A820,Sheet3!$A$1:$A$1020,1,0)</f>
        <v>#N/A</v>
      </c>
      <c r="M820" t="str">
        <f>VLOOKUP(B820,Table3[[#All],[AssetCode]:[New Code]],3,0)</f>
        <v>x</v>
      </c>
    </row>
    <row r="821" spans="1:13" ht="16.8" customHeight="1">
      <c r="A821" s="126" t="s">
        <v>2840</v>
      </c>
      <c r="B821" s="126" t="s">
        <v>674</v>
      </c>
      <c r="C821" s="127">
        <v>40861</v>
      </c>
      <c r="D821" s="126" t="s">
        <v>2841</v>
      </c>
      <c r="E821" s="128">
        <v>830000</v>
      </c>
      <c r="F821" s="126" t="s">
        <v>2189</v>
      </c>
      <c r="G821" s="126" t="s">
        <v>1043</v>
      </c>
      <c r="H821" s="129" t="b">
        <v>1</v>
      </c>
      <c r="I821" s="129">
        <v>3</v>
      </c>
      <c r="J821" s="130">
        <v>0</v>
      </c>
      <c r="K821" s="129">
        <v>0</v>
      </c>
      <c r="L821" t="str">
        <f>VLOOKUP(A821,Sheet3!$A$1:$A$1020,1,0)</f>
        <v>EQ1128-1</v>
      </c>
      <c r="M821" t="str">
        <f>VLOOKUP(B821,Table3[[#All],[AssetCode]:[New Code]],3,0)</f>
        <v>0402</v>
      </c>
    </row>
    <row r="822" spans="1:13" ht="16.8" customHeight="1">
      <c r="A822" s="126" t="s">
        <v>3058</v>
      </c>
      <c r="B822" s="126" t="s">
        <v>717</v>
      </c>
      <c r="C822" s="127">
        <v>40861</v>
      </c>
      <c r="D822" s="126" t="s">
        <v>3057</v>
      </c>
      <c r="E822" s="128">
        <v>380000</v>
      </c>
      <c r="F822" s="126" t="s">
        <v>2189</v>
      </c>
      <c r="G822" s="126" t="s">
        <v>1043</v>
      </c>
      <c r="H822" s="129" t="b">
        <v>1</v>
      </c>
      <c r="I822" s="129">
        <v>8</v>
      </c>
      <c r="J822" s="130">
        <v>0</v>
      </c>
      <c r="K822" s="129">
        <v>0</v>
      </c>
      <c r="L822" t="str">
        <f>VLOOKUP(A822,Sheet3!$A$1:$A$1020,1,0)</f>
        <v>EQ1129-1</v>
      </c>
      <c r="M822" t="str">
        <f>VLOOKUP(B822,Table3[[#All],[AssetCode]:[New Code]],3,0)</f>
        <v>0406</v>
      </c>
    </row>
    <row r="823" spans="1:13" ht="16.8" customHeight="1">
      <c r="A823" s="126" t="s">
        <v>1836</v>
      </c>
      <c r="B823" s="126" t="s">
        <v>680</v>
      </c>
      <c r="C823" s="127">
        <v>40868</v>
      </c>
      <c r="D823" s="126" t="s">
        <v>1837</v>
      </c>
      <c r="E823" s="128">
        <v>7635000</v>
      </c>
      <c r="F823" s="126" t="s">
        <v>1208</v>
      </c>
      <c r="G823" s="126" t="s">
        <v>1043</v>
      </c>
      <c r="H823" s="129" t="b">
        <v>1</v>
      </c>
      <c r="I823" s="129">
        <v>1</v>
      </c>
      <c r="J823" s="130">
        <v>0</v>
      </c>
      <c r="K823" s="129">
        <v>0</v>
      </c>
      <c r="L823" t="str">
        <f>VLOOKUP(A823,Sheet3!$A$1:$A$1020,1,0)</f>
        <v>EQ1130-1</v>
      </c>
      <c r="M823" t="str">
        <f>VLOOKUP(B823,Table3[[#All],[AssetCode]:[New Code]],3,0)</f>
        <v>01</v>
      </c>
    </row>
    <row r="824" spans="1:13" ht="16.8" customHeight="1">
      <c r="A824" s="126" t="s">
        <v>1838</v>
      </c>
      <c r="B824" s="126" t="s">
        <v>680</v>
      </c>
      <c r="C824" s="127">
        <v>40868</v>
      </c>
      <c r="D824" s="126" t="s">
        <v>1837</v>
      </c>
      <c r="E824" s="128">
        <v>7635000</v>
      </c>
      <c r="F824" s="126" t="s">
        <v>1208</v>
      </c>
      <c r="G824" s="126" t="s">
        <v>1043</v>
      </c>
      <c r="H824" s="129" t="b">
        <v>1</v>
      </c>
      <c r="I824" s="129">
        <v>1</v>
      </c>
      <c r="J824" s="130">
        <v>0</v>
      </c>
      <c r="K824" s="129">
        <v>0</v>
      </c>
      <c r="L824" t="str">
        <f>VLOOKUP(A824,Sheet3!$A$1:$A$1020,1,0)</f>
        <v>EQ1131-1</v>
      </c>
      <c r="M824" t="str">
        <f>VLOOKUP(B824,Table3[[#All],[AssetCode]:[New Code]],3,0)</f>
        <v>01</v>
      </c>
    </row>
    <row r="825" spans="1:13" ht="16.8" customHeight="1">
      <c r="A825" s="126" t="s">
        <v>1413</v>
      </c>
      <c r="B825" s="126" t="s">
        <v>911</v>
      </c>
      <c r="C825" s="127">
        <v>40844</v>
      </c>
      <c r="D825" s="126" t="s">
        <v>1414</v>
      </c>
      <c r="E825" s="128">
        <v>15390000</v>
      </c>
      <c r="F825" s="126" t="s">
        <v>1208</v>
      </c>
      <c r="G825" s="126" t="s">
        <v>1043</v>
      </c>
      <c r="H825" s="129" t="b">
        <v>1</v>
      </c>
      <c r="I825" s="129">
        <v>1</v>
      </c>
      <c r="J825" s="130">
        <v>0</v>
      </c>
      <c r="K825" s="129">
        <v>0</v>
      </c>
      <c r="L825" t="str">
        <f>VLOOKUP(A825,Sheet3!$A$1:$A$1020,1,0)</f>
        <v>EQ1132-1</v>
      </c>
      <c r="M825" t="str">
        <f>VLOOKUP(B825,Table3[[#All],[AssetCode]:[New Code]],3,0)</f>
        <v>0101</v>
      </c>
    </row>
    <row r="826" spans="1:13" ht="16.8" customHeight="1">
      <c r="A826" s="126" t="s">
        <v>1415</v>
      </c>
      <c r="B826" s="126" t="s">
        <v>911</v>
      </c>
      <c r="C826" s="127">
        <v>40844</v>
      </c>
      <c r="D826" s="126" t="s">
        <v>1414</v>
      </c>
      <c r="E826" s="128">
        <v>15390000</v>
      </c>
      <c r="F826" s="126" t="s">
        <v>1208</v>
      </c>
      <c r="G826" s="126" t="s">
        <v>1043</v>
      </c>
      <c r="H826" s="129" t="b">
        <v>1</v>
      </c>
      <c r="I826" s="129">
        <v>1</v>
      </c>
      <c r="J826" s="130">
        <v>0</v>
      </c>
      <c r="K826" s="129">
        <v>0</v>
      </c>
      <c r="L826" t="str">
        <f>VLOOKUP(A826,Sheet3!$A$1:$A$1020,1,0)</f>
        <v>EQ1133-1</v>
      </c>
      <c r="M826" t="str">
        <f>VLOOKUP(B826,Table3[[#All],[AssetCode]:[New Code]],3,0)</f>
        <v>0101</v>
      </c>
    </row>
    <row r="827" spans="1:13" ht="16.8" customHeight="1">
      <c r="A827" s="126" t="s">
        <v>1416</v>
      </c>
      <c r="B827" s="126" t="s">
        <v>911</v>
      </c>
      <c r="C827" s="127">
        <v>40844</v>
      </c>
      <c r="D827" s="126" t="s">
        <v>1414</v>
      </c>
      <c r="E827" s="128">
        <v>15390000</v>
      </c>
      <c r="F827" s="126" t="s">
        <v>1208</v>
      </c>
      <c r="G827" s="126" t="s">
        <v>1043</v>
      </c>
      <c r="H827" s="129" t="b">
        <v>1</v>
      </c>
      <c r="I827" s="129">
        <v>1</v>
      </c>
      <c r="J827" s="130">
        <v>0</v>
      </c>
      <c r="K827" s="129">
        <v>0</v>
      </c>
      <c r="L827" t="str">
        <f>VLOOKUP(A827,Sheet3!$A$1:$A$1020,1,0)</f>
        <v>EQ1134-1</v>
      </c>
      <c r="M827" t="str">
        <f>VLOOKUP(B827,Table3[[#All],[AssetCode]:[New Code]],3,0)</f>
        <v>0101</v>
      </c>
    </row>
    <row r="828" spans="1:13" ht="16.8" customHeight="1">
      <c r="A828" s="126" t="s">
        <v>1386</v>
      </c>
      <c r="B828" s="126" t="s">
        <v>911</v>
      </c>
      <c r="C828" s="127">
        <v>40848</v>
      </c>
      <c r="D828" s="126" t="s">
        <v>1387</v>
      </c>
      <c r="E828" s="128">
        <v>16695000</v>
      </c>
      <c r="F828" s="126" t="s">
        <v>1208</v>
      </c>
      <c r="G828" s="126" t="s">
        <v>1043</v>
      </c>
      <c r="H828" s="129" t="b">
        <v>1</v>
      </c>
      <c r="I828" s="129">
        <v>1</v>
      </c>
      <c r="J828" s="130">
        <v>0</v>
      </c>
      <c r="K828" s="129">
        <v>0</v>
      </c>
      <c r="L828" t="str">
        <f>VLOOKUP(A828,Sheet3!$A$1:$A$1020,1,0)</f>
        <v>EQ1135-1</v>
      </c>
      <c r="M828" t="str">
        <f>VLOOKUP(B828,Table3[[#All],[AssetCode]:[New Code]],3,0)</f>
        <v>0101</v>
      </c>
    </row>
    <row r="829" spans="1:13" ht="16.8" customHeight="1">
      <c r="A829" s="126" t="s">
        <v>1764</v>
      </c>
      <c r="B829" s="126" t="s">
        <v>680</v>
      </c>
      <c r="C829" s="127">
        <v>40879</v>
      </c>
      <c r="D829" s="126" t="s">
        <v>1765</v>
      </c>
      <c r="E829" s="128">
        <v>9715000</v>
      </c>
      <c r="F829" s="126" t="s">
        <v>1208</v>
      </c>
      <c r="G829" s="126" t="s">
        <v>1043</v>
      </c>
      <c r="H829" s="129" t="b">
        <v>1</v>
      </c>
      <c r="I829" s="129">
        <v>1</v>
      </c>
      <c r="J829" s="130">
        <v>0</v>
      </c>
      <c r="K829" s="129">
        <v>0</v>
      </c>
      <c r="L829" t="str">
        <f>VLOOKUP(A829,Sheet3!$A$1:$A$1020,1,0)</f>
        <v>EQ1136-1</v>
      </c>
      <c r="M829" t="str">
        <f>VLOOKUP(B829,Table3[[#All],[AssetCode]:[New Code]],3,0)</f>
        <v>01</v>
      </c>
    </row>
    <row r="830" spans="1:13" ht="16.8" customHeight="1">
      <c r="A830" s="126" t="s">
        <v>2414</v>
      </c>
      <c r="B830" s="126" t="s">
        <v>681</v>
      </c>
      <c r="C830" s="127">
        <v>40879</v>
      </c>
      <c r="D830" s="126" t="s">
        <v>2415</v>
      </c>
      <c r="E830" s="128">
        <v>2345000</v>
      </c>
      <c r="F830" s="126" t="s">
        <v>1208</v>
      </c>
      <c r="G830" s="126" t="s">
        <v>1043</v>
      </c>
      <c r="H830" s="129" t="b">
        <v>1</v>
      </c>
      <c r="I830" s="129">
        <v>4</v>
      </c>
      <c r="J830" s="130">
        <v>0</v>
      </c>
      <c r="K830" s="129">
        <v>0</v>
      </c>
      <c r="L830" t="e">
        <f>VLOOKUP(A830,Sheet3!$A$1:$A$1020,1,0)</f>
        <v>#N/A</v>
      </c>
      <c r="M830" t="str">
        <f>VLOOKUP(B830,Table3[[#All],[AssetCode]:[New Code]],3,0)</f>
        <v>0103</v>
      </c>
    </row>
    <row r="831" spans="1:13" ht="16.8" customHeight="1">
      <c r="A831" s="126" t="s">
        <v>1217</v>
      </c>
      <c r="B831" s="126" t="s">
        <v>682</v>
      </c>
      <c r="C831" s="127">
        <v>40864</v>
      </c>
      <c r="D831" s="126" t="s">
        <v>1218</v>
      </c>
      <c r="E831" s="128">
        <v>25213200</v>
      </c>
      <c r="F831" s="126" t="s">
        <v>1127</v>
      </c>
      <c r="G831" s="126" t="s">
        <v>1043</v>
      </c>
      <c r="H831" s="129" t="b">
        <v>1</v>
      </c>
      <c r="I831" s="129">
        <v>2</v>
      </c>
      <c r="J831" s="130">
        <v>0</v>
      </c>
      <c r="K831" s="129">
        <v>0</v>
      </c>
      <c r="L831" t="e">
        <f>VLOOKUP(A831,Sheet3!$A$1:$A$1020,1,0)</f>
        <v>#N/A</v>
      </c>
      <c r="M831" t="str">
        <f>VLOOKUP(B831,Table3[[#All],[AssetCode]:[New Code]],3,0)</f>
        <v>0104</v>
      </c>
    </row>
    <row r="832" spans="1:13" ht="16.8" customHeight="1">
      <c r="A832" s="126" t="s">
        <v>1125</v>
      </c>
      <c r="B832" s="126" t="s">
        <v>682</v>
      </c>
      <c r="C832" s="127">
        <v>40864</v>
      </c>
      <c r="D832" s="126" t="s">
        <v>1126</v>
      </c>
      <c r="E832" s="128">
        <v>46224200</v>
      </c>
      <c r="F832" s="126" t="s">
        <v>1127</v>
      </c>
      <c r="G832" s="126" t="s">
        <v>1043</v>
      </c>
      <c r="H832" s="129" t="b">
        <v>1</v>
      </c>
      <c r="I832" s="129">
        <v>2</v>
      </c>
      <c r="J832" s="130">
        <v>0</v>
      </c>
      <c r="K832" s="129">
        <v>0</v>
      </c>
      <c r="L832" t="e">
        <f>VLOOKUP(A832,Sheet3!$A$1:$A$1020,1,0)</f>
        <v>#N/A</v>
      </c>
      <c r="M832" t="str">
        <f>VLOOKUP(B832,Table3[[#All],[AssetCode]:[New Code]],3,0)</f>
        <v>0104</v>
      </c>
    </row>
    <row r="833" spans="1:13" ht="16.8" customHeight="1">
      <c r="A833" s="126" t="s">
        <v>2738</v>
      </c>
      <c r="B833" s="126" t="s">
        <v>778</v>
      </c>
      <c r="C833" s="127">
        <v>40884</v>
      </c>
      <c r="D833" s="126" t="s">
        <v>2739</v>
      </c>
      <c r="E833" s="128">
        <v>1100000</v>
      </c>
      <c r="F833" s="126" t="s">
        <v>1706</v>
      </c>
      <c r="G833" s="126" t="s">
        <v>1043</v>
      </c>
      <c r="H833" s="129" t="b">
        <v>1</v>
      </c>
      <c r="I833" s="129">
        <v>2</v>
      </c>
      <c r="J833" s="130">
        <v>0</v>
      </c>
      <c r="K833" s="129">
        <v>0</v>
      </c>
      <c r="L833" t="e">
        <f>VLOOKUP(A833,Sheet3!$A$1:$A$1020,1,0)</f>
        <v>#N/A</v>
      </c>
      <c r="M833" t="str">
        <f>VLOOKUP(B833,Table3[[#All],[AssetCode]:[New Code]],3,0)</f>
        <v>x</v>
      </c>
    </row>
    <row r="834" spans="1:13" ht="16.8" customHeight="1">
      <c r="A834" s="126" t="s">
        <v>2124</v>
      </c>
      <c r="B834" s="126" t="s">
        <v>778</v>
      </c>
      <c r="C834" s="127">
        <v>40884</v>
      </c>
      <c r="D834" s="126" t="s">
        <v>2125</v>
      </c>
      <c r="E834" s="128">
        <v>3300000</v>
      </c>
      <c r="F834" s="126" t="s">
        <v>1706</v>
      </c>
      <c r="G834" s="126" t="s">
        <v>1043</v>
      </c>
      <c r="H834" s="129" t="b">
        <v>1</v>
      </c>
      <c r="I834" s="129">
        <v>2</v>
      </c>
      <c r="J834" s="130">
        <v>0</v>
      </c>
      <c r="K834" s="129">
        <v>0</v>
      </c>
      <c r="L834" t="e">
        <f>VLOOKUP(A834,Sheet3!$A$1:$A$1020,1,0)</f>
        <v>#N/A</v>
      </c>
      <c r="M834" t="str">
        <f>VLOOKUP(B834,Table3[[#All],[AssetCode]:[New Code]],3,0)</f>
        <v>x</v>
      </c>
    </row>
    <row r="835" spans="1:13" ht="16.8" customHeight="1">
      <c r="A835" s="126" t="s">
        <v>1704</v>
      </c>
      <c r="B835" s="126" t="s">
        <v>778</v>
      </c>
      <c r="C835" s="127">
        <v>40884</v>
      </c>
      <c r="D835" s="126" t="s">
        <v>1705</v>
      </c>
      <c r="E835" s="128">
        <v>10740000</v>
      </c>
      <c r="F835" s="126" t="s">
        <v>1706</v>
      </c>
      <c r="G835" s="126" t="s">
        <v>1043</v>
      </c>
      <c r="H835" s="129" t="b">
        <v>1</v>
      </c>
      <c r="I835" s="129">
        <v>1</v>
      </c>
      <c r="J835" s="130">
        <v>0</v>
      </c>
      <c r="K835" s="129">
        <v>0</v>
      </c>
      <c r="L835" t="e">
        <f>VLOOKUP(A835,Sheet3!$A$1:$A$1020,1,0)</f>
        <v>#N/A</v>
      </c>
      <c r="M835" t="str">
        <f>VLOOKUP(B835,Table3[[#All],[AssetCode]:[New Code]],3,0)</f>
        <v>x</v>
      </c>
    </row>
    <row r="836" spans="1:13" ht="16.8" customHeight="1">
      <c r="A836" s="126" t="s">
        <v>1870</v>
      </c>
      <c r="B836" s="126" t="s">
        <v>778</v>
      </c>
      <c r="C836" s="127">
        <v>40884</v>
      </c>
      <c r="D836" s="126" t="s">
        <v>1871</v>
      </c>
      <c r="E836" s="128">
        <v>6500000</v>
      </c>
      <c r="F836" s="126" t="s">
        <v>1706</v>
      </c>
      <c r="G836" s="126" t="s">
        <v>1043</v>
      </c>
      <c r="H836" s="129" t="b">
        <v>1</v>
      </c>
      <c r="I836" s="129">
        <v>1</v>
      </c>
      <c r="J836" s="130">
        <v>0</v>
      </c>
      <c r="K836" s="129">
        <v>0</v>
      </c>
      <c r="L836" t="e">
        <f>VLOOKUP(A836,Sheet3!$A$1:$A$1020,1,0)</f>
        <v>#N/A</v>
      </c>
      <c r="M836" t="str">
        <f>VLOOKUP(B836,Table3[[#All],[AssetCode]:[New Code]],3,0)</f>
        <v>x</v>
      </c>
    </row>
    <row r="837" spans="1:13" ht="16.8" customHeight="1">
      <c r="A837" s="126" t="s">
        <v>2798</v>
      </c>
      <c r="B837" s="126" t="s">
        <v>778</v>
      </c>
      <c r="C837" s="127">
        <v>40884</v>
      </c>
      <c r="D837" s="126" t="s">
        <v>2797</v>
      </c>
      <c r="E837" s="128">
        <v>900000</v>
      </c>
      <c r="F837" s="126" t="s">
        <v>1706</v>
      </c>
      <c r="G837" s="126" t="s">
        <v>1043</v>
      </c>
      <c r="H837" s="129" t="b">
        <v>1</v>
      </c>
      <c r="I837" s="129">
        <v>2</v>
      </c>
      <c r="J837" s="130">
        <v>0</v>
      </c>
      <c r="K837" s="129">
        <v>0</v>
      </c>
      <c r="L837" t="e">
        <f>VLOOKUP(A837,Sheet3!$A$1:$A$1020,1,0)</f>
        <v>#N/A</v>
      </c>
      <c r="M837" t="str">
        <f>VLOOKUP(B837,Table3[[#All],[AssetCode]:[New Code]],3,0)</f>
        <v>x</v>
      </c>
    </row>
    <row r="838" spans="1:13" ht="16.8" customHeight="1">
      <c r="A838" s="126" t="s">
        <v>1998</v>
      </c>
      <c r="B838" s="126" t="s">
        <v>887</v>
      </c>
      <c r="C838" s="127">
        <v>40883</v>
      </c>
      <c r="D838" s="126" t="s">
        <v>1999</v>
      </c>
      <c r="E838" s="128">
        <v>4150000</v>
      </c>
      <c r="F838" s="126" t="s">
        <v>1208</v>
      </c>
      <c r="G838" s="126" t="s">
        <v>1043</v>
      </c>
      <c r="H838" s="129" t="b">
        <v>1</v>
      </c>
      <c r="I838" s="129">
        <v>20</v>
      </c>
      <c r="J838" s="130">
        <v>0</v>
      </c>
      <c r="K838" s="129">
        <v>0</v>
      </c>
      <c r="L838" t="str">
        <f>VLOOKUP(A838,Sheet3!$A$1:$A$1020,1,0)</f>
        <v>EQ1145-1</v>
      </c>
      <c r="M838" t="str">
        <f>VLOOKUP(B838,Table3[[#All],[AssetCode]:[New Code]],3,0)</f>
        <v>03</v>
      </c>
    </row>
    <row r="839" spans="1:13" ht="16.8" customHeight="1">
      <c r="A839" s="126" t="s">
        <v>1839</v>
      </c>
      <c r="B839" s="126" t="s">
        <v>680</v>
      </c>
      <c r="C839" s="127">
        <v>40886</v>
      </c>
      <c r="D839" s="126" t="s">
        <v>1840</v>
      </c>
      <c r="E839" s="128">
        <v>7635000</v>
      </c>
      <c r="F839" s="126" t="s">
        <v>1208</v>
      </c>
      <c r="G839" s="126" t="s">
        <v>1043</v>
      </c>
      <c r="H839" s="129" t="b">
        <v>1</v>
      </c>
      <c r="I839" s="129">
        <v>2</v>
      </c>
      <c r="J839" s="130">
        <v>0</v>
      </c>
      <c r="K839" s="129">
        <v>0</v>
      </c>
      <c r="L839" t="str">
        <f>VLOOKUP(A839,Sheet3!$A$1:$A$1020,1,0)</f>
        <v>EQ1146-1</v>
      </c>
      <c r="M839" t="str">
        <f>VLOOKUP(B839,Table3[[#All],[AssetCode]:[New Code]],3,0)</f>
        <v>01</v>
      </c>
    </row>
    <row r="840" spans="1:13" ht="16.8" customHeight="1">
      <c r="A840" s="126" t="s">
        <v>1841</v>
      </c>
      <c r="B840" s="126" t="s">
        <v>680</v>
      </c>
      <c r="C840" s="127">
        <v>40883</v>
      </c>
      <c r="D840" s="126" t="s">
        <v>1842</v>
      </c>
      <c r="E840" s="128">
        <v>7635000</v>
      </c>
      <c r="F840" s="126" t="s">
        <v>1208</v>
      </c>
      <c r="G840" s="126" t="s">
        <v>1043</v>
      </c>
      <c r="H840" s="129" t="b">
        <v>1</v>
      </c>
      <c r="I840" s="129">
        <v>3</v>
      </c>
      <c r="J840" s="130">
        <v>0</v>
      </c>
      <c r="K840" s="129">
        <v>0</v>
      </c>
      <c r="L840" t="str">
        <f>VLOOKUP(A840,Sheet3!$A$1:$A$1020,1,0)</f>
        <v>EQ1147-1</v>
      </c>
      <c r="M840" t="str">
        <f>VLOOKUP(B840,Table3[[#All],[AssetCode]:[New Code]],3,0)</f>
        <v>01</v>
      </c>
    </row>
    <row r="841" spans="1:13" ht="16.8" customHeight="1">
      <c r="A841" s="126" t="s">
        <v>2416</v>
      </c>
      <c r="B841" s="126" t="s">
        <v>681</v>
      </c>
      <c r="C841" s="127">
        <v>40883</v>
      </c>
      <c r="D841" s="126" t="s">
        <v>2417</v>
      </c>
      <c r="E841" s="128">
        <v>2345000</v>
      </c>
      <c r="F841" s="126" t="s">
        <v>1208</v>
      </c>
      <c r="G841" s="126" t="s">
        <v>1043</v>
      </c>
      <c r="H841" s="129" t="b">
        <v>1</v>
      </c>
      <c r="I841" s="129">
        <v>2</v>
      </c>
      <c r="J841" s="130">
        <v>0</v>
      </c>
      <c r="K841" s="129">
        <v>0</v>
      </c>
      <c r="L841" t="str">
        <f>VLOOKUP(A841,Sheet3!$A$1:$A$1020,1,0)</f>
        <v>EQ1148-1</v>
      </c>
      <c r="M841" t="str">
        <f>VLOOKUP(B841,Table3[[#All],[AssetCode]:[New Code]],3,0)</f>
        <v>0103</v>
      </c>
    </row>
    <row r="842" spans="1:13" ht="16.8" customHeight="1">
      <c r="A842" s="126" t="s">
        <v>1845</v>
      </c>
      <c r="B842" s="126" t="s">
        <v>680</v>
      </c>
      <c r="C842" s="127">
        <v>40879</v>
      </c>
      <c r="D842" s="126" t="s">
        <v>1846</v>
      </c>
      <c r="E842" s="128">
        <v>7175000</v>
      </c>
      <c r="F842" s="126" t="s">
        <v>1208</v>
      </c>
      <c r="G842" s="126" t="s">
        <v>1043</v>
      </c>
      <c r="H842" s="129" t="b">
        <v>1</v>
      </c>
      <c r="I842" s="129">
        <v>1</v>
      </c>
      <c r="J842" s="130">
        <v>0</v>
      </c>
      <c r="K842" s="129">
        <v>0</v>
      </c>
      <c r="L842" t="str">
        <f>VLOOKUP(A842,Sheet3!$A$1:$A$1020,1,0)</f>
        <v>EQ1149-1</v>
      </c>
      <c r="M842" t="str">
        <f>VLOOKUP(B842,Table3[[#All],[AssetCode]:[New Code]],3,0)</f>
        <v>01</v>
      </c>
    </row>
    <row r="843" spans="1:13" ht="16.8" customHeight="1">
      <c r="A843" s="126" t="s">
        <v>2268</v>
      </c>
      <c r="B843" s="126" t="s">
        <v>759</v>
      </c>
      <c r="C843" s="127">
        <v>40892</v>
      </c>
      <c r="D843" s="126" t="s">
        <v>2269</v>
      </c>
      <c r="E843" s="128">
        <v>2718182</v>
      </c>
      <c r="F843" s="126" t="s">
        <v>2270</v>
      </c>
      <c r="G843" s="126" t="s">
        <v>1043</v>
      </c>
      <c r="H843" s="129" t="b">
        <v>1</v>
      </c>
      <c r="I843" s="129">
        <v>1</v>
      </c>
      <c r="J843" s="130">
        <v>0</v>
      </c>
      <c r="K843" s="129">
        <v>0</v>
      </c>
      <c r="L843" t="str">
        <f>VLOOKUP(A843,Sheet3!$A$1:$A$1020,1,0)</f>
        <v>EQ1150-1</v>
      </c>
      <c r="M843" t="str">
        <f>VLOOKUP(B843,Table3[[#All],[AssetCode]:[New Code]],3,0)</f>
        <v>0509</v>
      </c>
    </row>
    <row r="844" spans="1:13" ht="16.8" customHeight="1">
      <c r="A844" s="126" t="s">
        <v>1827</v>
      </c>
      <c r="B844" s="126" t="s">
        <v>753</v>
      </c>
      <c r="C844" s="127">
        <v>40900</v>
      </c>
      <c r="D844" s="126" t="s">
        <v>1828</v>
      </c>
      <c r="E844" s="128">
        <v>8000000</v>
      </c>
      <c r="F844" s="126" t="s">
        <v>1829</v>
      </c>
      <c r="G844" s="126" t="s">
        <v>1043</v>
      </c>
      <c r="H844" s="129" t="b">
        <v>1</v>
      </c>
      <c r="I844" s="129">
        <v>1</v>
      </c>
      <c r="J844" s="130">
        <v>0</v>
      </c>
      <c r="K844" s="129">
        <v>0</v>
      </c>
      <c r="L844" t="str">
        <f>VLOOKUP(A844,Sheet3!$A$1:$A$1020,1,0)</f>
        <v>EQ1151-1</v>
      </c>
      <c r="M844" t="str">
        <f>VLOOKUP(B844,Table3[[#All],[AssetCode]:[New Code]],3,0)</f>
        <v>0503</v>
      </c>
    </row>
    <row r="845" spans="1:13" ht="16.8" customHeight="1">
      <c r="A845" s="126" t="s">
        <v>2435</v>
      </c>
      <c r="B845" s="126" t="s">
        <v>759</v>
      </c>
      <c r="C845" s="127">
        <v>40905</v>
      </c>
      <c r="D845" s="126" t="s">
        <v>2436</v>
      </c>
      <c r="E845" s="128">
        <v>2272727</v>
      </c>
      <c r="F845" s="126" t="s">
        <v>2154</v>
      </c>
      <c r="G845" s="126" t="s">
        <v>1043</v>
      </c>
      <c r="H845" s="129" t="b">
        <v>0</v>
      </c>
      <c r="I845" s="129">
        <v>1</v>
      </c>
      <c r="J845" s="130">
        <v>0</v>
      </c>
      <c r="K845" s="129">
        <v>0</v>
      </c>
      <c r="L845" t="str">
        <f>VLOOKUP(A845,Sheet3!$A$1:$A$1020,1,0)</f>
        <v>EQ1152-1</v>
      </c>
      <c r="M845" t="str">
        <f>VLOOKUP(B845,Table3[[#All],[AssetCode]:[New Code]],3,0)</f>
        <v>0509</v>
      </c>
    </row>
    <row r="846" spans="1:13" ht="16.8" customHeight="1">
      <c r="A846" s="126" t="s">
        <v>1395</v>
      </c>
      <c r="B846" s="126" t="s">
        <v>925</v>
      </c>
      <c r="C846" s="127">
        <v>40906</v>
      </c>
      <c r="D846" s="126" t="s">
        <v>1396</v>
      </c>
      <c r="E846" s="128">
        <v>16250000</v>
      </c>
      <c r="F846" s="126" t="s">
        <v>1208</v>
      </c>
      <c r="G846" s="126" t="s">
        <v>1043</v>
      </c>
      <c r="H846" s="129" t="b">
        <v>1</v>
      </c>
      <c r="I846" s="129">
        <v>1</v>
      </c>
      <c r="J846" s="130">
        <v>0</v>
      </c>
      <c r="K846" s="129">
        <v>0</v>
      </c>
      <c r="L846" t="str">
        <f>VLOOKUP(A846,Sheet3!$A$1:$A$1020,1,0)</f>
        <v>EQ1153-1</v>
      </c>
      <c r="M846" t="str">
        <f>VLOOKUP(B846,Table3[[#All],[AssetCode]:[New Code]],3,0)</f>
        <v>0101</v>
      </c>
    </row>
    <row r="847" spans="1:13" ht="16.8" customHeight="1">
      <c r="A847" s="126" t="s">
        <v>2170</v>
      </c>
      <c r="B847" s="126" t="s">
        <v>889</v>
      </c>
      <c r="C847" s="127">
        <v>40904</v>
      </c>
      <c r="D847" s="126" t="s">
        <v>2171</v>
      </c>
      <c r="E847" s="128">
        <v>3181818</v>
      </c>
      <c r="F847" s="126" t="s">
        <v>2169</v>
      </c>
      <c r="G847" s="126" t="s">
        <v>1043</v>
      </c>
      <c r="H847" s="129" t="b">
        <v>1</v>
      </c>
      <c r="I847" s="129">
        <v>2</v>
      </c>
      <c r="J847" s="130">
        <v>0</v>
      </c>
      <c r="K847" s="129">
        <v>0</v>
      </c>
      <c r="L847" t="str">
        <f>VLOOKUP(A847,Sheet3!$A$1:$A$1020,1,0)</f>
        <v>EQ1154-1</v>
      </c>
      <c r="M847" t="str">
        <f>VLOOKUP(B847,Table3[[#All],[AssetCode]:[New Code]],3,0)</f>
        <v>0710</v>
      </c>
    </row>
    <row r="848" spans="1:13" ht="16.8" customHeight="1">
      <c r="A848" s="126" t="s">
        <v>1405</v>
      </c>
      <c r="B848" s="126" t="s">
        <v>680</v>
      </c>
      <c r="C848" s="127">
        <v>40918</v>
      </c>
      <c r="D848" s="126" t="s">
        <v>1406</v>
      </c>
      <c r="E848" s="128">
        <v>15825000</v>
      </c>
      <c r="F848" s="126" t="s">
        <v>1208</v>
      </c>
      <c r="G848" s="126" t="s">
        <v>1043</v>
      </c>
      <c r="H848" s="129" t="b">
        <v>1</v>
      </c>
      <c r="I848" s="129">
        <v>5</v>
      </c>
      <c r="J848" s="130">
        <v>0</v>
      </c>
      <c r="K848" s="129">
        <v>0</v>
      </c>
      <c r="L848" t="str">
        <f>VLOOKUP(A848,Sheet3!$A$1:$A$1020,1,0)</f>
        <v>EQ1155-1</v>
      </c>
      <c r="M848" t="str">
        <f>VLOOKUP(B848,Table3[[#All],[AssetCode]:[New Code]],3,0)</f>
        <v>01</v>
      </c>
    </row>
    <row r="849" spans="1:13" ht="16.8" customHeight="1">
      <c r="A849" s="126" t="s">
        <v>1388</v>
      </c>
      <c r="B849" s="126" t="s">
        <v>925</v>
      </c>
      <c r="C849" s="127">
        <v>40925</v>
      </c>
      <c r="D849" s="126" t="s">
        <v>1389</v>
      </c>
      <c r="E849" s="128">
        <v>16690000</v>
      </c>
      <c r="F849" s="126" t="s">
        <v>1208</v>
      </c>
      <c r="G849" s="126" t="s">
        <v>1043</v>
      </c>
      <c r="H849" s="129" t="b">
        <v>1</v>
      </c>
      <c r="I849" s="129">
        <v>1</v>
      </c>
      <c r="J849" s="130">
        <v>0</v>
      </c>
      <c r="K849" s="129">
        <v>0</v>
      </c>
      <c r="L849" t="str">
        <f>VLOOKUP(A849,Sheet3!$A$1:$A$1020,1,0)</f>
        <v>EQ1156-1</v>
      </c>
      <c r="M849" t="str">
        <f>VLOOKUP(B849,Table3[[#All],[AssetCode]:[New Code]],3,0)</f>
        <v>0101</v>
      </c>
    </row>
    <row r="850" spans="1:13" ht="16.8" customHeight="1">
      <c r="A850" s="126" t="s">
        <v>1390</v>
      </c>
      <c r="B850" s="126" t="s">
        <v>925</v>
      </c>
      <c r="C850" s="127">
        <v>40925</v>
      </c>
      <c r="D850" s="126" t="s">
        <v>1389</v>
      </c>
      <c r="E850" s="128">
        <v>16690000</v>
      </c>
      <c r="F850" s="126" t="s">
        <v>1208</v>
      </c>
      <c r="G850" s="126" t="s">
        <v>1043</v>
      </c>
      <c r="H850" s="129" t="b">
        <v>1</v>
      </c>
      <c r="I850" s="129">
        <v>1</v>
      </c>
      <c r="J850" s="130">
        <v>0</v>
      </c>
      <c r="K850" s="129">
        <v>0</v>
      </c>
      <c r="L850" t="str">
        <f>VLOOKUP(A850,Sheet3!$A$1:$A$1020,1,0)</f>
        <v>EQ1157-1</v>
      </c>
      <c r="M850" t="str">
        <f>VLOOKUP(B850,Table3[[#All],[AssetCode]:[New Code]],3,0)</f>
        <v>0101</v>
      </c>
    </row>
    <row r="851" spans="1:13" ht="16.8" customHeight="1">
      <c r="A851" s="126" t="s">
        <v>1397</v>
      </c>
      <c r="B851" s="126" t="s">
        <v>925</v>
      </c>
      <c r="C851" s="127">
        <v>40942</v>
      </c>
      <c r="D851" s="126" t="s">
        <v>1398</v>
      </c>
      <c r="E851" s="128">
        <v>16150000</v>
      </c>
      <c r="F851" s="126" t="s">
        <v>1208</v>
      </c>
      <c r="G851" s="126" t="s">
        <v>1043</v>
      </c>
      <c r="H851" s="129" t="b">
        <v>1</v>
      </c>
      <c r="I851" s="129">
        <v>1</v>
      </c>
      <c r="J851" s="130">
        <v>0</v>
      </c>
      <c r="K851" s="129">
        <v>0</v>
      </c>
      <c r="L851" t="str">
        <f>VLOOKUP(A851,Sheet3!$A$1:$A$1020,1,0)</f>
        <v>EQ1158-1</v>
      </c>
      <c r="M851" t="str">
        <f>VLOOKUP(B851,Table3[[#All],[AssetCode]:[New Code]],3,0)</f>
        <v>0101</v>
      </c>
    </row>
    <row r="852" spans="1:13" ht="16.8" customHeight="1">
      <c r="A852" s="126" t="s">
        <v>1204</v>
      </c>
      <c r="B852" s="126" t="s">
        <v>754</v>
      </c>
      <c r="C852" s="127">
        <v>40129</v>
      </c>
      <c r="D852" s="126" t="s">
        <v>1205</v>
      </c>
      <c r="E852" s="128">
        <v>27132000</v>
      </c>
      <c r="F852" s="126" t="s">
        <v>1043</v>
      </c>
      <c r="G852" s="126" t="s">
        <v>1043</v>
      </c>
      <c r="H852" s="129" t="b">
        <v>1</v>
      </c>
      <c r="I852" s="129">
        <v>1</v>
      </c>
      <c r="J852" s="130">
        <v>0</v>
      </c>
      <c r="K852" s="129">
        <v>0</v>
      </c>
      <c r="L852" t="str">
        <f>VLOOKUP(A852,Sheet3!$A$1:$A$1020,1,0)</f>
        <v>EQ1159-1</v>
      </c>
      <c r="M852">
        <f>VLOOKUP(B852,Table3[[#All],[AssetCode]:[New Code]],3,0)</f>
        <v>1307</v>
      </c>
    </row>
    <row r="853" spans="1:13" ht="16.8" customHeight="1">
      <c r="A853" s="126" t="s">
        <v>1399</v>
      </c>
      <c r="B853" s="126" t="s">
        <v>925</v>
      </c>
      <c r="C853" s="127">
        <v>40953</v>
      </c>
      <c r="D853" s="126" t="s">
        <v>1400</v>
      </c>
      <c r="E853" s="128">
        <v>16150000</v>
      </c>
      <c r="F853" s="126" t="s">
        <v>1208</v>
      </c>
      <c r="G853" s="126" t="s">
        <v>1043</v>
      </c>
      <c r="H853" s="129" t="b">
        <v>1</v>
      </c>
      <c r="I853" s="129">
        <v>1</v>
      </c>
      <c r="J853" s="130">
        <v>0</v>
      </c>
      <c r="K853" s="129">
        <v>0</v>
      </c>
      <c r="L853" t="str">
        <f>VLOOKUP(A853,Sheet3!$A$1:$A$1020,1,0)</f>
        <v>EQ1160-1</v>
      </c>
      <c r="M853" t="str">
        <f>VLOOKUP(B853,Table3[[#All],[AssetCode]:[New Code]],3,0)</f>
        <v>0101</v>
      </c>
    </row>
    <row r="854" spans="1:13" ht="16.8" customHeight="1">
      <c r="A854" s="126" t="s">
        <v>3059</v>
      </c>
      <c r="B854" s="126" t="s">
        <v>887</v>
      </c>
      <c r="C854" s="127">
        <v>40952</v>
      </c>
      <c r="D854" s="126" t="s">
        <v>3060</v>
      </c>
      <c r="E854" s="128">
        <v>380000</v>
      </c>
      <c r="F854" s="126" t="s">
        <v>1208</v>
      </c>
      <c r="G854" s="126" t="s">
        <v>1043</v>
      </c>
      <c r="H854" s="129" t="b">
        <v>1</v>
      </c>
      <c r="I854" s="129">
        <v>150</v>
      </c>
      <c r="J854" s="130">
        <v>0</v>
      </c>
      <c r="K854" s="129">
        <v>0</v>
      </c>
      <c r="L854" t="str">
        <f>VLOOKUP(A854,Sheet3!$A$1:$A$1020,1,0)</f>
        <v>EQ1161-1</v>
      </c>
      <c r="M854" t="str">
        <f>VLOOKUP(B854,Table3[[#All],[AssetCode]:[New Code]],3,0)</f>
        <v>03</v>
      </c>
    </row>
    <row r="855" spans="1:13" ht="16.8" customHeight="1">
      <c r="A855" s="126" t="s">
        <v>1105</v>
      </c>
      <c r="B855" s="126" t="s">
        <v>680</v>
      </c>
      <c r="C855" s="127">
        <v>40955</v>
      </c>
      <c r="D855" s="126" t="s">
        <v>1106</v>
      </c>
      <c r="E855" s="128">
        <v>63400000</v>
      </c>
      <c r="F855" s="126" t="s">
        <v>1107</v>
      </c>
      <c r="G855" s="126" t="s">
        <v>1043</v>
      </c>
      <c r="H855" s="129" t="b">
        <v>1</v>
      </c>
      <c r="I855" s="129">
        <v>1</v>
      </c>
      <c r="J855" s="130">
        <v>0</v>
      </c>
      <c r="K855" s="129">
        <v>0</v>
      </c>
      <c r="L855" t="str">
        <f>VLOOKUP(A855,Sheet3!$A$1:$A$1020,1,0)</f>
        <v>EQ1162-1</v>
      </c>
      <c r="M855" t="str">
        <f>VLOOKUP(B855,Table3[[#All],[AssetCode]:[New Code]],3,0)</f>
        <v>01</v>
      </c>
    </row>
    <row r="856" spans="1:13" ht="16.8" customHeight="1">
      <c r="A856" s="126" t="s">
        <v>1108</v>
      </c>
      <c r="B856" s="126" t="s">
        <v>680</v>
      </c>
      <c r="C856" s="127">
        <v>40949</v>
      </c>
      <c r="D856" s="126" t="s">
        <v>1106</v>
      </c>
      <c r="E856" s="128">
        <v>63400000</v>
      </c>
      <c r="F856" s="126" t="s">
        <v>1107</v>
      </c>
      <c r="G856" s="126" t="s">
        <v>1043</v>
      </c>
      <c r="H856" s="129" t="b">
        <v>1</v>
      </c>
      <c r="I856" s="129">
        <v>1</v>
      </c>
      <c r="J856" s="130">
        <v>0</v>
      </c>
      <c r="K856" s="129">
        <v>0</v>
      </c>
      <c r="L856" t="str">
        <f>VLOOKUP(A856,Sheet3!$A$1:$A$1020,1,0)</f>
        <v>EQ1163-1</v>
      </c>
      <c r="M856" t="str">
        <f>VLOOKUP(B856,Table3[[#All],[AssetCode]:[New Code]],3,0)</f>
        <v>01</v>
      </c>
    </row>
    <row r="857" spans="1:13" ht="16.8" customHeight="1">
      <c r="A857" s="126" t="s">
        <v>1111</v>
      </c>
      <c r="B857" s="126" t="s">
        <v>951</v>
      </c>
      <c r="C857" s="127">
        <v>40897</v>
      </c>
      <c r="D857" s="126" t="s">
        <v>1112</v>
      </c>
      <c r="E857" s="128">
        <v>62222160</v>
      </c>
      <c r="F857" s="126" t="s">
        <v>1043</v>
      </c>
      <c r="G857" s="126" t="s">
        <v>1043</v>
      </c>
      <c r="H857" s="129" t="b">
        <v>1</v>
      </c>
      <c r="I857" s="129">
        <v>1</v>
      </c>
      <c r="J857" s="130">
        <v>0</v>
      </c>
      <c r="K857" s="129">
        <v>0</v>
      </c>
      <c r="L857" t="str">
        <f>VLOOKUP(A857,Sheet3!$A$1:$A$1020,1,0)</f>
        <v>EQ1164-1</v>
      </c>
      <c r="M857" t="str">
        <f>VLOOKUP(B857,Table3[[#All],[AssetCode]:[New Code]],3,0)</f>
        <v>0301</v>
      </c>
    </row>
    <row r="858" spans="1:13" ht="16.8" customHeight="1">
      <c r="A858" s="126" t="s">
        <v>1490</v>
      </c>
      <c r="B858" s="126" t="s">
        <v>951</v>
      </c>
      <c r="C858" s="127">
        <v>40897</v>
      </c>
      <c r="D858" s="126" t="s">
        <v>1491</v>
      </c>
      <c r="E858" s="128">
        <v>14084070</v>
      </c>
      <c r="F858" s="126" t="s">
        <v>1043</v>
      </c>
      <c r="G858" s="126" t="s">
        <v>1043</v>
      </c>
      <c r="H858" s="129" t="b">
        <v>1</v>
      </c>
      <c r="I858" s="129">
        <v>1</v>
      </c>
      <c r="J858" s="130">
        <v>0</v>
      </c>
      <c r="K858" s="129">
        <v>0</v>
      </c>
      <c r="L858" t="str">
        <f>VLOOKUP(A858,Sheet3!$A$1:$A$1020,1,0)</f>
        <v>EQ1165-1</v>
      </c>
      <c r="M858" t="str">
        <f>VLOOKUP(B858,Table3[[#All],[AssetCode]:[New Code]],3,0)</f>
        <v>0301</v>
      </c>
    </row>
    <row r="859" spans="1:13" ht="16.8" customHeight="1">
      <c r="A859" s="126" t="s">
        <v>1492</v>
      </c>
      <c r="B859" s="126" t="s">
        <v>951</v>
      </c>
      <c r="C859" s="127">
        <v>40897</v>
      </c>
      <c r="D859" s="126" t="s">
        <v>1491</v>
      </c>
      <c r="E859" s="128">
        <v>14084070</v>
      </c>
      <c r="F859" s="126" t="s">
        <v>1043</v>
      </c>
      <c r="G859" s="126" t="s">
        <v>1043</v>
      </c>
      <c r="H859" s="129" t="b">
        <v>1</v>
      </c>
      <c r="I859" s="129">
        <v>1</v>
      </c>
      <c r="J859" s="130">
        <v>0</v>
      </c>
      <c r="K859" s="129">
        <v>0</v>
      </c>
      <c r="L859" t="str">
        <f>VLOOKUP(A859,Sheet3!$A$1:$A$1020,1,0)</f>
        <v>EQ1166-1</v>
      </c>
      <c r="M859" t="str">
        <f>VLOOKUP(B859,Table3[[#All],[AssetCode]:[New Code]],3,0)</f>
        <v>0301</v>
      </c>
    </row>
    <row r="860" spans="1:13" ht="16.8" customHeight="1">
      <c r="A860" s="126" t="s">
        <v>1493</v>
      </c>
      <c r="B860" s="126" t="s">
        <v>951</v>
      </c>
      <c r="C860" s="127">
        <v>40897</v>
      </c>
      <c r="D860" s="126" t="s">
        <v>1491</v>
      </c>
      <c r="E860" s="128">
        <v>14084070</v>
      </c>
      <c r="F860" s="126" t="s">
        <v>1043</v>
      </c>
      <c r="G860" s="126" t="s">
        <v>1043</v>
      </c>
      <c r="H860" s="129" t="b">
        <v>1</v>
      </c>
      <c r="I860" s="129">
        <v>1</v>
      </c>
      <c r="J860" s="130">
        <v>0</v>
      </c>
      <c r="K860" s="129">
        <v>0</v>
      </c>
      <c r="L860" t="str">
        <f>VLOOKUP(A860,Sheet3!$A$1:$A$1020,1,0)</f>
        <v>EQ1167-1</v>
      </c>
      <c r="M860" t="str">
        <f>VLOOKUP(B860,Table3[[#All],[AssetCode]:[New Code]],3,0)</f>
        <v>0301</v>
      </c>
    </row>
    <row r="861" spans="1:13" ht="16.8" customHeight="1">
      <c r="A861" s="126" t="s">
        <v>1494</v>
      </c>
      <c r="B861" s="126" t="s">
        <v>951</v>
      </c>
      <c r="C861" s="127">
        <v>40897</v>
      </c>
      <c r="D861" s="126" t="s">
        <v>1491</v>
      </c>
      <c r="E861" s="128">
        <v>14084070</v>
      </c>
      <c r="F861" s="126" t="s">
        <v>1043</v>
      </c>
      <c r="G861" s="126" t="s">
        <v>1043</v>
      </c>
      <c r="H861" s="129" t="b">
        <v>1</v>
      </c>
      <c r="I861" s="129">
        <v>1</v>
      </c>
      <c r="J861" s="130">
        <v>0</v>
      </c>
      <c r="K861" s="129">
        <v>0</v>
      </c>
      <c r="L861" t="str">
        <f>VLOOKUP(A861,Sheet3!$A$1:$A$1020,1,0)</f>
        <v>EQ1168-1</v>
      </c>
      <c r="M861" t="str">
        <f>VLOOKUP(B861,Table3[[#All],[AssetCode]:[New Code]],3,0)</f>
        <v>0301</v>
      </c>
    </row>
    <row r="862" spans="1:13" ht="16.8" customHeight="1">
      <c r="A862" s="126" t="s">
        <v>1495</v>
      </c>
      <c r="B862" s="126" t="s">
        <v>951</v>
      </c>
      <c r="C862" s="127">
        <v>40897</v>
      </c>
      <c r="D862" s="126" t="s">
        <v>1491</v>
      </c>
      <c r="E862" s="128">
        <v>14084070</v>
      </c>
      <c r="F862" s="126" t="s">
        <v>1043</v>
      </c>
      <c r="G862" s="126" t="s">
        <v>1043</v>
      </c>
      <c r="H862" s="129" t="b">
        <v>1</v>
      </c>
      <c r="I862" s="129">
        <v>1</v>
      </c>
      <c r="J862" s="130">
        <v>0</v>
      </c>
      <c r="K862" s="129">
        <v>0</v>
      </c>
      <c r="L862" t="str">
        <f>VLOOKUP(A862,Sheet3!$A$1:$A$1020,1,0)</f>
        <v>EQ1169-1</v>
      </c>
      <c r="M862" t="str">
        <f>VLOOKUP(B862,Table3[[#All],[AssetCode]:[New Code]],3,0)</f>
        <v>0301</v>
      </c>
    </row>
    <row r="863" spans="1:13" ht="16.8" customHeight="1">
      <c r="A863" s="126" t="s">
        <v>1496</v>
      </c>
      <c r="B863" s="126" t="s">
        <v>951</v>
      </c>
      <c r="C863" s="127">
        <v>40897</v>
      </c>
      <c r="D863" s="126" t="s">
        <v>1491</v>
      </c>
      <c r="E863" s="128">
        <v>14084070</v>
      </c>
      <c r="F863" s="126" t="s">
        <v>1043</v>
      </c>
      <c r="G863" s="126" t="s">
        <v>1043</v>
      </c>
      <c r="H863" s="129" t="b">
        <v>1</v>
      </c>
      <c r="I863" s="129">
        <v>1</v>
      </c>
      <c r="J863" s="130">
        <v>0</v>
      </c>
      <c r="K863" s="129">
        <v>0</v>
      </c>
      <c r="L863" t="str">
        <f>VLOOKUP(A863,Sheet3!$A$1:$A$1020,1,0)</f>
        <v>EQ1170-1</v>
      </c>
      <c r="M863" t="str">
        <f>VLOOKUP(B863,Table3[[#All],[AssetCode]:[New Code]],3,0)</f>
        <v>0301</v>
      </c>
    </row>
    <row r="864" spans="1:13" ht="16.8" customHeight="1">
      <c r="A864" s="126" t="s">
        <v>1497</v>
      </c>
      <c r="B864" s="126" t="s">
        <v>951</v>
      </c>
      <c r="C864" s="127">
        <v>40897</v>
      </c>
      <c r="D864" s="126" t="s">
        <v>1491</v>
      </c>
      <c r="E864" s="128">
        <v>14084070</v>
      </c>
      <c r="F864" s="126" t="s">
        <v>1043</v>
      </c>
      <c r="G864" s="126" t="s">
        <v>1043</v>
      </c>
      <c r="H864" s="129" t="b">
        <v>1</v>
      </c>
      <c r="I864" s="129">
        <v>1</v>
      </c>
      <c r="J864" s="130">
        <v>0</v>
      </c>
      <c r="K864" s="129">
        <v>0</v>
      </c>
      <c r="L864" t="str">
        <f>VLOOKUP(A864,Sheet3!$A$1:$A$1020,1,0)</f>
        <v>EQ1171-1</v>
      </c>
      <c r="M864" t="str">
        <f>VLOOKUP(B864,Table3[[#All],[AssetCode]:[New Code]],3,0)</f>
        <v>0301</v>
      </c>
    </row>
    <row r="865" spans="1:13" ht="16.8" customHeight="1">
      <c r="A865" s="126" t="s">
        <v>1498</v>
      </c>
      <c r="B865" s="126" t="s">
        <v>951</v>
      </c>
      <c r="C865" s="127">
        <v>40897</v>
      </c>
      <c r="D865" s="126" t="s">
        <v>1491</v>
      </c>
      <c r="E865" s="128">
        <v>14084070</v>
      </c>
      <c r="F865" s="126" t="s">
        <v>1043</v>
      </c>
      <c r="G865" s="126" t="s">
        <v>1043</v>
      </c>
      <c r="H865" s="129" t="b">
        <v>1</v>
      </c>
      <c r="I865" s="129">
        <v>1</v>
      </c>
      <c r="J865" s="130">
        <v>0</v>
      </c>
      <c r="K865" s="129">
        <v>0</v>
      </c>
      <c r="L865" t="str">
        <f>VLOOKUP(A865,Sheet3!$A$1:$A$1020,1,0)</f>
        <v>EQ1172-1</v>
      </c>
      <c r="M865" t="str">
        <f>VLOOKUP(B865,Table3[[#All],[AssetCode]:[New Code]],3,0)</f>
        <v>0301</v>
      </c>
    </row>
    <row r="866" spans="1:13" ht="16.8" customHeight="1">
      <c r="A866" s="126" t="s">
        <v>1067</v>
      </c>
      <c r="B866" s="126" t="s">
        <v>887</v>
      </c>
      <c r="C866" s="127">
        <v>40908</v>
      </c>
      <c r="D866" s="126" t="s">
        <v>1068</v>
      </c>
      <c r="E866" s="128">
        <v>160458912</v>
      </c>
      <c r="F866" s="126" t="s">
        <v>1043</v>
      </c>
      <c r="G866" s="126" t="s">
        <v>1043</v>
      </c>
      <c r="H866" s="129" t="b">
        <v>1</v>
      </c>
      <c r="I866" s="129">
        <v>1</v>
      </c>
      <c r="J866" s="130">
        <v>0</v>
      </c>
      <c r="K866" s="129">
        <v>0</v>
      </c>
      <c r="L866" t="str">
        <f>VLOOKUP(A866,Sheet3!$A$1:$A$1020,1,0)</f>
        <v>EQ1173-1</v>
      </c>
      <c r="M866" t="str">
        <f>VLOOKUP(B866,Table3[[#All],[AssetCode]:[New Code]],3,0)</f>
        <v>03</v>
      </c>
    </row>
    <row r="867" spans="1:13" ht="16.8" customHeight="1">
      <c r="A867" s="126" t="s">
        <v>1391</v>
      </c>
      <c r="B867" s="126" t="s">
        <v>887</v>
      </c>
      <c r="C867" s="127">
        <v>40908</v>
      </c>
      <c r="D867" s="126" t="s">
        <v>1392</v>
      </c>
      <c r="E867" s="128">
        <v>16495776</v>
      </c>
      <c r="F867" s="126" t="s">
        <v>1043</v>
      </c>
      <c r="G867" s="126" t="s">
        <v>1043</v>
      </c>
      <c r="H867" s="129" t="b">
        <v>1</v>
      </c>
      <c r="I867" s="129">
        <v>1</v>
      </c>
      <c r="J867" s="130">
        <v>0</v>
      </c>
      <c r="K867" s="129">
        <v>0</v>
      </c>
      <c r="L867" t="str">
        <f>VLOOKUP(A867,Sheet3!$A$1:$A$1020,1,0)</f>
        <v>EQ1174-1</v>
      </c>
      <c r="M867" t="str">
        <f>VLOOKUP(B867,Table3[[#All],[AssetCode]:[New Code]],3,0)</f>
        <v>03</v>
      </c>
    </row>
    <row r="868" spans="1:13" ht="16.8" customHeight="1">
      <c r="A868" s="126" t="s">
        <v>1120</v>
      </c>
      <c r="B868" s="126" t="s">
        <v>698</v>
      </c>
      <c r="C868" s="127">
        <v>37629</v>
      </c>
      <c r="D868" s="126" t="s">
        <v>1121</v>
      </c>
      <c r="E868" s="128">
        <v>46770645</v>
      </c>
      <c r="F868" s="126" t="s">
        <v>1043</v>
      </c>
      <c r="G868" s="126" t="s">
        <v>1043</v>
      </c>
      <c r="H868" s="129" t="b">
        <v>1</v>
      </c>
      <c r="I868" s="129">
        <v>1</v>
      </c>
      <c r="J868" s="130">
        <v>0</v>
      </c>
      <c r="K868" s="129">
        <v>0</v>
      </c>
      <c r="L868" t="str">
        <f>VLOOKUP(A868,Sheet3!$A$1:$A$1020,1,0)</f>
        <v>EQ1175-1</v>
      </c>
      <c r="M868" t="str">
        <f>VLOOKUP(B868,Table3[[#All],[AssetCode]:[New Code]],3,0)</f>
        <v>06</v>
      </c>
    </row>
    <row r="869" spans="1:13" ht="16.8" customHeight="1">
      <c r="A869" s="126" t="s">
        <v>1099</v>
      </c>
      <c r="B869" s="126" t="s">
        <v>887</v>
      </c>
      <c r="C869" s="127">
        <v>40960</v>
      </c>
      <c r="D869" s="126" t="s">
        <v>1100</v>
      </c>
      <c r="E869" s="128">
        <v>67315200</v>
      </c>
      <c r="F869" s="126" t="s">
        <v>1101</v>
      </c>
      <c r="G869" s="126" t="s">
        <v>1043</v>
      </c>
      <c r="H869" s="129" t="b">
        <v>1</v>
      </c>
      <c r="I869" s="129">
        <v>5</v>
      </c>
      <c r="J869" s="130">
        <v>0</v>
      </c>
      <c r="K869" s="129">
        <v>0</v>
      </c>
      <c r="L869" t="str">
        <f>VLOOKUP(A869,Sheet3!$A$1:$A$1020,1,0)</f>
        <v>EQ1176-1</v>
      </c>
      <c r="M869" t="str">
        <f>VLOOKUP(B869,Table3[[#All],[AssetCode]:[New Code]],3,0)</f>
        <v>03</v>
      </c>
    </row>
    <row r="870" spans="1:13" ht="16.8" customHeight="1">
      <c r="A870" s="126" t="s">
        <v>1536</v>
      </c>
      <c r="B870" s="126" t="s">
        <v>911</v>
      </c>
      <c r="C870" s="127">
        <v>40987</v>
      </c>
      <c r="D870" s="126" t="s">
        <v>1537</v>
      </c>
      <c r="E870" s="128">
        <v>13200000</v>
      </c>
      <c r="F870" s="126" t="s">
        <v>1538</v>
      </c>
      <c r="G870" s="126" t="s">
        <v>3505</v>
      </c>
      <c r="H870" s="129" t="b">
        <v>1</v>
      </c>
      <c r="I870" s="129">
        <v>1</v>
      </c>
      <c r="J870" s="130">
        <v>0</v>
      </c>
      <c r="K870" s="129">
        <v>0</v>
      </c>
      <c r="L870" t="str">
        <f>VLOOKUP(A870,Sheet3!$A$1:$A$1020,1,0)</f>
        <v>EQ1177-1</v>
      </c>
      <c r="M870" t="str">
        <f>VLOOKUP(B870,Table3[[#All],[AssetCode]:[New Code]],3,0)</f>
        <v>0101</v>
      </c>
    </row>
    <row r="871" spans="1:13" ht="16.8" customHeight="1">
      <c r="A871" s="126" t="s">
        <v>1539</v>
      </c>
      <c r="B871" s="126" t="s">
        <v>911</v>
      </c>
      <c r="C871" s="127">
        <v>40987</v>
      </c>
      <c r="D871" s="126" t="s">
        <v>1537</v>
      </c>
      <c r="E871" s="128">
        <v>13200000</v>
      </c>
      <c r="F871" s="126" t="s">
        <v>1540</v>
      </c>
      <c r="G871" s="126" t="s">
        <v>3505</v>
      </c>
      <c r="H871" s="129" t="b">
        <v>1</v>
      </c>
      <c r="I871" s="129">
        <v>1</v>
      </c>
      <c r="J871" s="130">
        <v>0</v>
      </c>
      <c r="K871" s="129">
        <v>0</v>
      </c>
      <c r="L871" t="str">
        <f>VLOOKUP(A871,Sheet3!$A$1:$A$1020,1,0)</f>
        <v>EQ1178-1</v>
      </c>
      <c r="M871" t="str">
        <f>VLOOKUP(B871,Table3[[#All],[AssetCode]:[New Code]],3,0)</f>
        <v>0101</v>
      </c>
    </row>
    <row r="872" spans="1:13" ht="16.8" customHeight="1">
      <c r="A872" s="126" t="s">
        <v>1541</v>
      </c>
      <c r="B872" s="126" t="s">
        <v>911</v>
      </c>
      <c r="C872" s="127">
        <v>40987</v>
      </c>
      <c r="D872" s="126" t="s">
        <v>1421</v>
      </c>
      <c r="E872" s="128">
        <v>13200000</v>
      </c>
      <c r="F872" s="126" t="s">
        <v>1422</v>
      </c>
      <c r="G872" s="126" t="s">
        <v>3505</v>
      </c>
      <c r="H872" s="129" t="b">
        <v>1</v>
      </c>
      <c r="I872" s="129">
        <v>1</v>
      </c>
      <c r="J872" s="130">
        <v>0</v>
      </c>
      <c r="K872" s="129">
        <v>0</v>
      </c>
      <c r="L872" t="str">
        <f>VLOOKUP(A872,Sheet3!$A$1:$A$1020,1,0)</f>
        <v>EQ1179-1</v>
      </c>
      <c r="M872" t="str">
        <f>VLOOKUP(B872,Table3[[#All],[AssetCode]:[New Code]],3,0)</f>
        <v>0101</v>
      </c>
    </row>
    <row r="873" spans="1:13" ht="16.8" customHeight="1">
      <c r="A873" s="126" t="s">
        <v>1542</v>
      </c>
      <c r="B873" s="126" t="s">
        <v>911</v>
      </c>
      <c r="C873" s="127">
        <v>40987</v>
      </c>
      <c r="D873" s="126" t="s">
        <v>1421</v>
      </c>
      <c r="E873" s="128">
        <v>13200000</v>
      </c>
      <c r="F873" s="126" t="s">
        <v>1422</v>
      </c>
      <c r="G873" s="126" t="s">
        <v>3505</v>
      </c>
      <c r="H873" s="129" t="b">
        <v>1</v>
      </c>
      <c r="I873" s="129">
        <v>1</v>
      </c>
      <c r="J873" s="130">
        <v>0</v>
      </c>
      <c r="K873" s="129">
        <v>0</v>
      </c>
      <c r="L873" t="str">
        <f>VLOOKUP(A873,Sheet3!$A$1:$A$1020,1,0)</f>
        <v>EQ1180-1</v>
      </c>
      <c r="M873" t="str">
        <f>VLOOKUP(B873,Table3[[#All],[AssetCode]:[New Code]],3,0)</f>
        <v>0101</v>
      </c>
    </row>
    <row r="874" spans="1:13" ht="16.8" customHeight="1">
      <c r="A874" s="126" t="s">
        <v>1543</v>
      </c>
      <c r="B874" s="126" t="s">
        <v>911</v>
      </c>
      <c r="C874" s="127">
        <v>40987</v>
      </c>
      <c r="D874" s="126" t="s">
        <v>1421</v>
      </c>
      <c r="E874" s="128">
        <v>13200000</v>
      </c>
      <c r="F874" s="126" t="s">
        <v>1422</v>
      </c>
      <c r="G874" s="126" t="s">
        <v>3505</v>
      </c>
      <c r="H874" s="129" t="b">
        <v>1</v>
      </c>
      <c r="I874" s="129">
        <v>1</v>
      </c>
      <c r="J874" s="130">
        <v>0</v>
      </c>
      <c r="K874" s="129">
        <v>0</v>
      </c>
      <c r="L874" t="str">
        <f>VLOOKUP(A874,Sheet3!$A$1:$A$1020,1,0)</f>
        <v>EQ1181-1</v>
      </c>
      <c r="M874" t="str">
        <f>VLOOKUP(B874,Table3[[#All],[AssetCode]:[New Code]],3,0)</f>
        <v>0101</v>
      </c>
    </row>
    <row r="875" spans="1:13" ht="16.8" customHeight="1">
      <c r="A875" s="126" t="s">
        <v>1544</v>
      </c>
      <c r="B875" s="126" t="s">
        <v>911</v>
      </c>
      <c r="C875" s="127">
        <v>40987</v>
      </c>
      <c r="D875" s="126" t="s">
        <v>1421</v>
      </c>
      <c r="E875" s="128">
        <v>13200000</v>
      </c>
      <c r="F875" s="126" t="s">
        <v>1422</v>
      </c>
      <c r="G875" s="126" t="s">
        <v>3505</v>
      </c>
      <c r="H875" s="129" t="b">
        <v>1</v>
      </c>
      <c r="I875" s="129">
        <v>1</v>
      </c>
      <c r="J875" s="130">
        <v>0</v>
      </c>
      <c r="K875" s="129">
        <v>0</v>
      </c>
      <c r="L875" t="str">
        <f>VLOOKUP(A875,Sheet3!$A$1:$A$1020,1,0)</f>
        <v>EQ1182-1</v>
      </c>
      <c r="M875" t="str">
        <f>VLOOKUP(B875,Table3[[#All],[AssetCode]:[New Code]],3,0)</f>
        <v>0101</v>
      </c>
    </row>
    <row r="876" spans="1:13" ht="16.8" customHeight="1">
      <c r="A876" s="126" t="s">
        <v>1420</v>
      </c>
      <c r="B876" s="126" t="s">
        <v>911</v>
      </c>
      <c r="C876" s="127">
        <v>40987</v>
      </c>
      <c r="D876" s="126" t="s">
        <v>1421</v>
      </c>
      <c r="E876" s="128">
        <v>15300000</v>
      </c>
      <c r="F876" s="126" t="s">
        <v>1422</v>
      </c>
      <c r="G876" s="126" t="s">
        <v>3505</v>
      </c>
      <c r="H876" s="129" t="b">
        <v>1</v>
      </c>
      <c r="I876" s="129">
        <v>1</v>
      </c>
      <c r="J876" s="130">
        <v>0</v>
      </c>
      <c r="K876" s="129">
        <v>0</v>
      </c>
      <c r="L876" t="str">
        <f>VLOOKUP(A876,Sheet3!$A$1:$A$1020,1,0)</f>
        <v>EQ1183-1</v>
      </c>
      <c r="M876" t="str">
        <f>VLOOKUP(B876,Table3[[#All],[AssetCode]:[New Code]],3,0)</f>
        <v>0101</v>
      </c>
    </row>
    <row r="877" spans="1:13" ht="16.8" customHeight="1">
      <c r="A877" s="126" t="s">
        <v>1423</v>
      </c>
      <c r="B877" s="126" t="s">
        <v>911</v>
      </c>
      <c r="C877" s="127">
        <v>40987</v>
      </c>
      <c r="D877" s="126" t="s">
        <v>1421</v>
      </c>
      <c r="E877" s="128">
        <v>15300000</v>
      </c>
      <c r="F877" s="126" t="s">
        <v>1422</v>
      </c>
      <c r="G877" s="126" t="s">
        <v>3505</v>
      </c>
      <c r="H877" s="129" t="b">
        <v>1</v>
      </c>
      <c r="I877" s="129">
        <v>1</v>
      </c>
      <c r="J877" s="130">
        <v>0</v>
      </c>
      <c r="K877" s="129">
        <v>0</v>
      </c>
      <c r="L877" t="str">
        <f>VLOOKUP(A877,Sheet3!$A$1:$A$1020,1,0)</f>
        <v>EQ1184-1</v>
      </c>
      <c r="M877" t="str">
        <f>VLOOKUP(B877,Table3[[#All],[AssetCode]:[New Code]],3,0)</f>
        <v>0101</v>
      </c>
    </row>
    <row r="878" spans="1:13" ht="16.8" customHeight="1">
      <c r="A878" s="126" t="s">
        <v>1557</v>
      </c>
      <c r="B878" s="126" t="s">
        <v>911</v>
      </c>
      <c r="C878" s="127">
        <v>40987</v>
      </c>
      <c r="D878" s="126" t="s">
        <v>1421</v>
      </c>
      <c r="E878" s="128">
        <v>12815000</v>
      </c>
      <c r="F878" s="126" t="s">
        <v>1422</v>
      </c>
      <c r="G878" s="126" t="s">
        <v>3506</v>
      </c>
      <c r="H878" s="129" t="b">
        <v>1</v>
      </c>
      <c r="I878" s="129">
        <v>1</v>
      </c>
      <c r="J878" s="130">
        <v>0</v>
      </c>
      <c r="K878" s="129">
        <v>0</v>
      </c>
      <c r="L878" t="str">
        <f>VLOOKUP(A878,Sheet3!$A$1:$A$1020,1,0)</f>
        <v>EQ1185-1</v>
      </c>
      <c r="M878" t="str">
        <f>VLOOKUP(B878,Table3[[#All],[AssetCode]:[New Code]],3,0)</f>
        <v>0101</v>
      </c>
    </row>
    <row r="879" spans="1:13" ht="16.8" customHeight="1">
      <c r="A879" s="126" t="s">
        <v>2430</v>
      </c>
      <c r="B879" s="126" t="s">
        <v>759</v>
      </c>
      <c r="C879" s="127">
        <v>40989</v>
      </c>
      <c r="D879" s="126" t="s">
        <v>2431</v>
      </c>
      <c r="E879" s="128">
        <v>2272727.25</v>
      </c>
      <c r="F879" s="126" t="s">
        <v>2036</v>
      </c>
      <c r="G879" s="126" t="s">
        <v>3507</v>
      </c>
      <c r="H879" s="129" t="b">
        <v>1</v>
      </c>
      <c r="I879" s="129">
        <v>1</v>
      </c>
      <c r="J879" s="130">
        <v>0</v>
      </c>
      <c r="K879" s="129">
        <v>0</v>
      </c>
      <c r="L879" t="str">
        <f>VLOOKUP(A879,Sheet3!$A$1:$A$1020,1,0)</f>
        <v>EQ1186-1</v>
      </c>
      <c r="M879" t="str">
        <f>VLOOKUP(B879,Table3[[#All],[AssetCode]:[New Code]],3,0)</f>
        <v>0509</v>
      </c>
    </row>
    <row r="880" spans="1:13" ht="16.8" customHeight="1">
      <c r="A880" s="126" t="s">
        <v>2432</v>
      </c>
      <c r="B880" s="126" t="s">
        <v>759</v>
      </c>
      <c r="C880" s="127">
        <v>40989</v>
      </c>
      <c r="D880" s="126" t="s">
        <v>2431</v>
      </c>
      <c r="E880" s="128">
        <v>2272727.25</v>
      </c>
      <c r="F880" s="126" t="s">
        <v>2036</v>
      </c>
      <c r="G880" s="126" t="s">
        <v>3507</v>
      </c>
      <c r="H880" s="129" t="b">
        <v>1</v>
      </c>
      <c r="I880" s="129">
        <v>1</v>
      </c>
      <c r="J880" s="130">
        <v>0</v>
      </c>
      <c r="K880" s="129">
        <v>0</v>
      </c>
      <c r="L880" t="str">
        <f>VLOOKUP(A880,Sheet3!$A$1:$A$1020,1,0)</f>
        <v>EQ1187-1</v>
      </c>
      <c r="M880" t="str">
        <f>VLOOKUP(B880,Table3[[#All],[AssetCode]:[New Code]],3,0)</f>
        <v>0509</v>
      </c>
    </row>
    <row r="881" spans="1:13" ht="16.8" customHeight="1">
      <c r="A881" s="126" t="s">
        <v>2433</v>
      </c>
      <c r="B881" s="126" t="s">
        <v>759</v>
      </c>
      <c r="C881" s="127">
        <v>40989</v>
      </c>
      <c r="D881" s="126" t="s">
        <v>2431</v>
      </c>
      <c r="E881" s="128">
        <v>2272727.25</v>
      </c>
      <c r="F881" s="126" t="s">
        <v>2036</v>
      </c>
      <c r="G881" s="126" t="s">
        <v>3507</v>
      </c>
      <c r="H881" s="129" t="b">
        <v>1</v>
      </c>
      <c r="I881" s="129">
        <v>1</v>
      </c>
      <c r="J881" s="130">
        <v>0</v>
      </c>
      <c r="K881" s="129">
        <v>0</v>
      </c>
      <c r="L881" t="str">
        <f>VLOOKUP(A881,Sheet3!$A$1:$A$1020,1,0)</f>
        <v>EQ1188-1</v>
      </c>
      <c r="M881" t="str">
        <f>VLOOKUP(B881,Table3[[#All],[AssetCode]:[New Code]],3,0)</f>
        <v>0509</v>
      </c>
    </row>
    <row r="882" spans="1:13" ht="16.8" customHeight="1">
      <c r="A882" s="126" t="s">
        <v>2434</v>
      </c>
      <c r="B882" s="126" t="s">
        <v>759</v>
      </c>
      <c r="C882" s="127">
        <v>40989</v>
      </c>
      <c r="D882" s="126" t="s">
        <v>2431</v>
      </c>
      <c r="E882" s="128">
        <v>2272727.25</v>
      </c>
      <c r="F882" s="126" t="s">
        <v>2036</v>
      </c>
      <c r="G882" s="126" t="s">
        <v>3507</v>
      </c>
      <c r="H882" s="129" t="b">
        <v>1</v>
      </c>
      <c r="I882" s="129">
        <v>1</v>
      </c>
      <c r="J882" s="130">
        <v>0</v>
      </c>
      <c r="K882" s="129">
        <v>0</v>
      </c>
      <c r="L882" t="str">
        <f>VLOOKUP(A882,Sheet3!$A$1:$A$1020,1,0)</f>
        <v>EQ1189-1</v>
      </c>
      <c r="M882" t="str">
        <f>VLOOKUP(B882,Table3[[#All],[AssetCode]:[New Code]],3,0)</f>
        <v>0509</v>
      </c>
    </row>
    <row r="883" spans="1:13" ht="16.8" customHeight="1">
      <c r="A883" s="126" t="s">
        <v>1069</v>
      </c>
      <c r="B883" s="126" t="s">
        <v>308</v>
      </c>
      <c r="C883" s="127">
        <v>40963</v>
      </c>
      <c r="D883" s="126" t="s">
        <v>1070</v>
      </c>
      <c r="E883" s="128">
        <v>107854673</v>
      </c>
      <c r="F883" s="126" t="s">
        <v>1071</v>
      </c>
      <c r="G883" s="126" t="s">
        <v>1043</v>
      </c>
      <c r="H883" s="129" t="b">
        <v>1</v>
      </c>
      <c r="I883" s="129">
        <v>1</v>
      </c>
      <c r="J883" s="130">
        <v>0</v>
      </c>
      <c r="K883" s="129">
        <v>0</v>
      </c>
      <c r="L883" t="str">
        <f>VLOOKUP(A883,Sheet3!$A$1:$A$1020,1,0)</f>
        <v>EQ1190-1</v>
      </c>
      <c r="M883">
        <f>VLOOKUP(B883,Table3[[#All],[AssetCode]:[New Code]],3,0)</f>
        <v>17</v>
      </c>
    </row>
    <row r="884" spans="1:13" ht="16.8" customHeight="1">
      <c r="A884" s="126" t="s">
        <v>1072</v>
      </c>
      <c r="B884" s="126" t="s">
        <v>308</v>
      </c>
      <c r="C884" s="127">
        <v>40963</v>
      </c>
      <c r="D884" s="126" t="s">
        <v>1073</v>
      </c>
      <c r="E884" s="128">
        <v>107854673</v>
      </c>
      <c r="F884" s="126" t="s">
        <v>1071</v>
      </c>
      <c r="G884" s="126" t="s">
        <v>1043</v>
      </c>
      <c r="H884" s="129" t="b">
        <v>1</v>
      </c>
      <c r="I884" s="129">
        <v>1</v>
      </c>
      <c r="J884" s="130">
        <v>0</v>
      </c>
      <c r="K884" s="129">
        <v>0</v>
      </c>
      <c r="L884" t="str">
        <f>VLOOKUP(A884,Sheet3!$A$1:$A$1020,1,0)</f>
        <v>EQ1190-2</v>
      </c>
      <c r="M884">
        <f>VLOOKUP(B884,Table3[[#All],[AssetCode]:[New Code]],3,0)</f>
        <v>17</v>
      </c>
    </row>
    <row r="885" spans="1:13" ht="16.8" customHeight="1">
      <c r="A885" s="126" t="s">
        <v>1074</v>
      </c>
      <c r="B885" s="126" t="s">
        <v>308</v>
      </c>
      <c r="C885" s="127">
        <v>40963</v>
      </c>
      <c r="D885" s="126" t="s">
        <v>1075</v>
      </c>
      <c r="E885" s="128">
        <v>107854673</v>
      </c>
      <c r="F885" s="126" t="s">
        <v>1071</v>
      </c>
      <c r="G885" s="126" t="s">
        <v>1043</v>
      </c>
      <c r="H885" s="129" t="b">
        <v>1</v>
      </c>
      <c r="I885" s="129">
        <v>1</v>
      </c>
      <c r="J885" s="130">
        <v>0</v>
      </c>
      <c r="K885" s="129">
        <v>0</v>
      </c>
      <c r="L885" t="str">
        <f>VLOOKUP(A885,Sheet3!$A$1:$A$1020,1,0)</f>
        <v>EQ1190-3</v>
      </c>
      <c r="M885">
        <f>VLOOKUP(B885,Table3[[#All],[AssetCode]:[New Code]],3,0)</f>
        <v>17</v>
      </c>
    </row>
    <row r="886" spans="1:13" ht="16.8" customHeight="1">
      <c r="A886" s="126" t="s">
        <v>1076</v>
      </c>
      <c r="B886" s="126" t="s">
        <v>308</v>
      </c>
      <c r="C886" s="127">
        <v>40963</v>
      </c>
      <c r="D886" s="126" t="s">
        <v>1077</v>
      </c>
      <c r="E886" s="128">
        <v>107854673</v>
      </c>
      <c r="F886" s="126" t="s">
        <v>1071</v>
      </c>
      <c r="G886" s="126" t="s">
        <v>1043</v>
      </c>
      <c r="H886" s="129" t="b">
        <v>1</v>
      </c>
      <c r="I886" s="129">
        <v>1</v>
      </c>
      <c r="J886" s="130">
        <v>0</v>
      </c>
      <c r="K886" s="129">
        <v>0</v>
      </c>
      <c r="L886" t="str">
        <f>VLOOKUP(A886,Sheet3!$A$1:$A$1020,1,0)</f>
        <v>EQ1190-4</v>
      </c>
      <c r="M886">
        <f>VLOOKUP(B886,Table3[[#All],[AssetCode]:[New Code]],3,0)</f>
        <v>17</v>
      </c>
    </row>
    <row r="887" spans="1:13" ht="16.8" customHeight="1">
      <c r="A887" s="126" t="s">
        <v>1078</v>
      </c>
      <c r="B887" s="126" t="s">
        <v>308</v>
      </c>
      <c r="C887" s="127">
        <v>40963</v>
      </c>
      <c r="D887" s="126" t="s">
        <v>1079</v>
      </c>
      <c r="E887" s="128">
        <v>107854673</v>
      </c>
      <c r="F887" s="126" t="s">
        <v>1071</v>
      </c>
      <c r="G887" s="126" t="s">
        <v>1043</v>
      </c>
      <c r="H887" s="129" t="b">
        <v>1</v>
      </c>
      <c r="I887" s="129">
        <v>1</v>
      </c>
      <c r="J887" s="130">
        <v>0</v>
      </c>
      <c r="K887" s="129">
        <v>0</v>
      </c>
      <c r="L887" t="str">
        <f>VLOOKUP(A887,Sheet3!$A$1:$A$1020,1,0)</f>
        <v>EQ1190-5</v>
      </c>
      <c r="M887">
        <f>VLOOKUP(B887,Table3[[#All],[AssetCode]:[New Code]],3,0)</f>
        <v>17</v>
      </c>
    </row>
    <row r="888" spans="1:13" ht="16.8" customHeight="1">
      <c r="A888" s="126" t="s">
        <v>1194</v>
      </c>
      <c r="B888" s="126" t="s">
        <v>762</v>
      </c>
      <c r="C888" s="127">
        <v>40997</v>
      </c>
      <c r="D888" s="126" t="s">
        <v>1195</v>
      </c>
      <c r="E888" s="128">
        <v>27900000</v>
      </c>
      <c r="F888" s="126" t="s">
        <v>1196</v>
      </c>
      <c r="G888" s="126" t="s">
        <v>3508</v>
      </c>
      <c r="H888" s="129" t="b">
        <v>1</v>
      </c>
      <c r="I888" s="129">
        <v>1</v>
      </c>
      <c r="J888" s="130">
        <v>0</v>
      </c>
      <c r="K888" s="129">
        <v>0</v>
      </c>
      <c r="L888" t="str">
        <f>VLOOKUP(A888,Sheet3!$A$1:$A$1020,1,0)</f>
        <v>EQ1191-1</v>
      </c>
      <c r="M888">
        <f>VLOOKUP(B888,Table3[[#All],[AssetCode]:[New Code]],3,0)</f>
        <v>1102</v>
      </c>
    </row>
    <row r="889" spans="1:13" ht="16.8" customHeight="1">
      <c r="A889" s="126" t="s">
        <v>2290</v>
      </c>
      <c r="B889" s="126" t="s">
        <v>759</v>
      </c>
      <c r="C889" s="127">
        <v>41004</v>
      </c>
      <c r="D889" s="126" t="s">
        <v>2291</v>
      </c>
      <c r="E889" s="128">
        <v>2681818</v>
      </c>
      <c r="F889" s="126" t="s">
        <v>1970</v>
      </c>
      <c r="G889" s="126" t="s">
        <v>3509</v>
      </c>
      <c r="H889" s="129" t="b">
        <v>0</v>
      </c>
      <c r="I889" s="129">
        <v>1</v>
      </c>
      <c r="J889" s="130">
        <v>0</v>
      </c>
      <c r="K889" s="129">
        <v>0</v>
      </c>
      <c r="L889" t="str">
        <f>VLOOKUP(A889,Sheet3!$A$1:$A$1020,1,0)</f>
        <v>EQ1192-1</v>
      </c>
      <c r="M889" t="str">
        <f>VLOOKUP(B889,Table3[[#All],[AssetCode]:[New Code]],3,0)</f>
        <v>0509</v>
      </c>
    </row>
    <row r="890" spans="1:13" ht="16.8" customHeight="1">
      <c r="A890" s="126" t="s">
        <v>2383</v>
      </c>
      <c r="B890" s="126" t="s">
        <v>682</v>
      </c>
      <c r="C890" s="127">
        <v>41003</v>
      </c>
      <c r="D890" s="126" t="s">
        <v>2384</v>
      </c>
      <c r="E890" s="128">
        <v>2470000</v>
      </c>
      <c r="F890" s="126" t="s">
        <v>1277</v>
      </c>
      <c r="G890" s="126" t="s">
        <v>3386</v>
      </c>
      <c r="H890" s="129" t="b">
        <v>1</v>
      </c>
      <c r="I890" s="129">
        <v>1</v>
      </c>
      <c r="J890" s="130">
        <v>0</v>
      </c>
      <c r="K890" s="129">
        <v>0</v>
      </c>
      <c r="L890" t="str">
        <f>VLOOKUP(A890,Sheet3!$A$1:$A$1020,1,0)</f>
        <v>EQ1193-1</v>
      </c>
      <c r="M890" t="str">
        <f>VLOOKUP(B890,Table3[[#All],[AssetCode]:[New Code]],3,0)</f>
        <v>0104</v>
      </c>
    </row>
    <row r="891" spans="1:13" ht="16.8" customHeight="1">
      <c r="A891" s="126" t="s">
        <v>1275</v>
      </c>
      <c r="B891" s="126" t="s">
        <v>680</v>
      </c>
      <c r="C891" s="127">
        <v>41003</v>
      </c>
      <c r="D891" s="126" t="s">
        <v>1276</v>
      </c>
      <c r="E891" s="128">
        <v>19650000</v>
      </c>
      <c r="F891" s="126" t="s">
        <v>1277</v>
      </c>
      <c r="G891" s="126" t="s">
        <v>3510</v>
      </c>
      <c r="H891" s="129" t="b">
        <v>1</v>
      </c>
      <c r="I891" s="129">
        <v>1</v>
      </c>
      <c r="J891" s="130">
        <v>0</v>
      </c>
      <c r="K891" s="129">
        <v>0</v>
      </c>
      <c r="L891" t="str">
        <f>VLOOKUP(A891,Sheet3!$A$1:$A$1020,1,0)</f>
        <v>EQ1194-1</v>
      </c>
      <c r="M891" t="str">
        <f>VLOOKUP(B891,Table3[[#All],[AssetCode]:[New Code]],3,0)</f>
        <v>01</v>
      </c>
    </row>
    <row r="892" spans="1:13" ht="16.8" customHeight="1">
      <c r="A892" s="126" t="s">
        <v>1278</v>
      </c>
      <c r="B892" s="126" t="s">
        <v>680</v>
      </c>
      <c r="C892" s="127">
        <v>41003</v>
      </c>
      <c r="D892" s="126" t="s">
        <v>1276</v>
      </c>
      <c r="E892" s="128">
        <v>19650000</v>
      </c>
      <c r="F892" s="126" t="s">
        <v>1277</v>
      </c>
      <c r="G892" s="126" t="s">
        <v>3510</v>
      </c>
      <c r="H892" s="129" t="b">
        <v>1</v>
      </c>
      <c r="I892" s="129">
        <v>1</v>
      </c>
      <c r="J892" s="130">
        <v>0</v>
      </c>
      <c r="K892" s="129">
        <v>0</v>
      </c>
      <c r="L892" t="str">
        <f>VLOOKUP(A892,Sheet3!$A$1:$A$1020,1,0)</f>
        <v>EQ1195-1</v>
      </c>
      <c r="M892" t="str">
        <f>VLOOKUP(B892,Table3[[#All],[AssetCode]:[New Code]],3,0)</f>
        <v>01</v>
      </c>
    </row>
    <row r="893" spans="1:13" ht="16.8" customHeight="1">
      <c r="A893" s="126" t="s">
        <v>1279</v>
      </c>
      <c r="B893" s="126" t="s">
        <v>680</v>
      </c>
      <c r="C893" s="127">
        <v>41003</v>
      </c>
      <c r="D893" s="126" t="s">
        <v>1276</v>
      </c>
      <c r="E893" s="128">
        <v>19650000</v>
      </c>
      <c r="F893" s="126" t="s">
        <v>1277</v>
      </c>
      <c r="G893" s="126" t="s">
        <v>3510</v>
      </c>
      <c r="H893" s="129" t="b">
        <v>1</v>
      </c>
      <c r="I893" s="129">
        <v>1</v>
      </c>
      <c r="J893" s="130">
        <v>0</v>
      </c>
      <c r="K893" s="129">
        <v>0</v>
      </c>
      <c r="L893" t="str">
        <f>VLOOKUP(A893,Sheet3!$A$1:$A$1020,1,0)</f>
        <v>EQ1196-1</v>
      </c>
      <c r="M893" t="str">
        <f>VLOOKUP(B893,Table3[[#All],[AssetCode]:[New Code]],3,0)</f>
        <v>01</v>
      </c>
    </row>
    <row r="894" spans="1:13" ht="16.8" customHeight="1">
      <c r="A894" s="126" t="s">
        <v>1568</v>
      </c>
      <c r="B894" s="126" t="s">
        <v>680</v>
      </c>
      <c r="C894" s="127">
        <v>41003</v>
      </c>
      <c r="D894" s="126" t="s">
        <v>1569</v>
      </c>
      <c r="E894" s="128">
        <v>12515000</v>
      </c>
      <c r="F894" s="126" t="s">
        <v>1277</v>
      </c>
      <c r="G894" s="126" t="s">
        <v>3511</v>
      </c>
      <c r="H894" s="129" t="b">
        <v>1</v>
      </c>
      <c r="I894" s="129">
        <v>1</v>
      </c>
      <c r="J894" s="130">
        <v>0</v>
      </c>
      <c r="K894" s="129">
        <v>0</v>
      </c>
      <c r="L894" t="str">
        <f>VLOOKUP(A894,Sheet3!$A$1:$A$1020,1,0)</f>
        <v>EQ1197-1</v>
      </c>
      <c r="M894" t="str">
        <f>VLOOKUP(B894,Table3[[#All],[AssetCode]:[New Code]],3,0)</f>
        <v>01</v>
      </c>
    </row>
    <row r="895" spans="1:13" ht="16.8" customHeight="1">
      <c r="A895" s="126" t="s">
        <v>1709</v>
      </c>
      <c r="B895" s="126" t="s">
        <v>680</v>
      </c>
      <c r="C895" s="127">
        <v>41003</v>
      </c>
      <c r="D895" s="126" t="s">
        <v>1710</v>
      </c>
      <c r="E895" s="128">
        <v>10715000</v>
      </c>
      <c r="F895" s="126" t="s">
        <v>1277</v>
      </c>
      <c r="G895" s="126" t="s">
        <v>3511</v>
      </c>
      <c r="H895" s="129" t="b">
        <v>1</v>
      </c>
      <c r="I895" s="129">
        <v>1</v>
      </c>
      <c r="J895" s="130">
        <v>0</v>
      </c>
      <c r="K895" s="129">
        <v>0</v>
      </c>
      <c r="L895" t="str">
        <f>VLOOKUP(A895,Sheet3!$A$1:$A$1020,1,0)</f>
        <v>EQ1198-1</v>
      </c>
      <c r="M895" t="str">
        <f>VLOOKUP(B895,Table3[[#All],[AssetCode]:[New Code]],3,0)</f>
        <v>01</v>
      </c>
    </row>
    <row r="896" spans="1:13" ht="16.8" customHeight="1">
      <c r="A896" s="126" t="s">
        <v>1280</v>
      </c>
      <c r="B896" s="126" t="s">
        <v>911</v>
      </c>
      <c r="C896" s="127">
        <v>41011</v>
      </c>
      <c r="D896" s="126" t="s">
        <v>1281</v>
      </c>
      <c r="E896" s="128">
        <v>18590000</v>
      </c>
      <c r="F896" s="126" t="s">
        <v>1282</v>
      </c>
      <c r="G896" s="126" t="s">
        <v>1161</v>
      </c>
      <c r="H896" s="129" t="b">
        <v>1</v>
      </c>
      <c r="I896" s="129">
        <v>1</v>
      </c>
      <c r="J896" s="130">
        <v>0</v>
      </c>
      <c r="K896" s="129">
        <v>0</v>
      </c>
      <c r="L896" t="str">
        <f>VLOOKUP(A896,Sheet3!$A$1:$A$1020,1,0)</f>
        <v>EQ1199-1</v>
      </c>
      <c r="M896" t="str">
        <f>VLOOKUP(B896,Table3[[#All],[AssetCode]:[New Code]],3,0)</f>
        <v>0101</v>
      </c>
    </row>
    <row r="897" spans="1:13" ht="16.8" customHeight="1">
      <c r="A897" s="126" t="s">
        <v>2775</v>
      </c>
      <c r="B897" s="126" t="s">
        <v>684</v>
      </c>
      <c r="C897" s="127">
        <v>40983</v>
      </c>
      <c r="D897" s="126" t="s">
        <v>2776</v>
      </c>
      <c r="E897" s="128">
        <v>915000</v>
      </c>
      <c r="F897" s="126" t="s">
        <v>1282</v>
      </c>
      <c r="G897" s="126" t="s">
        <v>3512</v>
      </c>
      <c r="H897" s="129" t="b">
        <v>1</v>
      </c>
      <c r="I897" s="129">
        <v>1</v>
      </c>
      <c r="J897" s="130">
        <v>0</v>
      </c>
      <c r="K897" s="129">
        <v>0</v>
      </c>
      <c r="L897" t="str">
        <f>VLOOKUP(A897,Sheet3!$A$1:$A$1020,1,0)</f>
        <v>EQ1200-1</v>
      </c>
      <c r="M897">
        <f>VLOOKUP(B897,Table3[[#All],[AssetCode]:[New Code]],3,0)</f>
        <v>18</v>
      </c>
    </row>
    <row r="898" spans="1:13" ht="16.8" customHeight="1">
      <c r="A898" s="126" t="s">
        <v>2499</v>
      </c>
      <c r="B898" s="126" t="s">
        <v>714</v>
      </c>
      <c r="C898" s="127">
        <v>41015</v>
      </c>
      <c r="D898" s="126" t="s">
        <v>2500</v>
      </c>
      <c r="E898" s="128">
        <v>1850000</v>
      </c>
      <c r="F898" s="126" t="s">
        <v>1282</v>
      </c>
      <c r="G898" s="126" t="s">
        <v>3513</v>
      </c>
      <c r="H898" s="129" t="b">
        <v>1</v>
      </c>
      <c r="I898" s="129">
        <v>1</v>
      </c>
      <c r="J898" s="130">
        <v>0</v>
      </c>
      <c r="K898" s="129">
        <v>0</v>
      </c>
      <c r="L898" t="str">
        <f>VLOOKUP(A898,Sheet3!$A$1:$A$1020,1,0)</f>
        <v>EQ1201-1</v>
      </c>
      <c r="M898" t="str">
        <f>VLOOKUP(B898,Table3[[#All],[AssetCode]:[New Code]],3,0)</f>
        <v>08</v>
      </c>
    </row>
    <row r="899" spans="1:13" ht="16.8" customHeight="1">
      <c r="A899" s="126" t="s">
        <v>1424</v>
      </c>
      <c r="B899" s="126" t="s">
        <v>911</v>
      </c>
      <c r="C899" s="127">
        <v>41018</v>
      </c>
      <c r="D899" s="126" t="s">
        <v>1425</v>
      </c>
      <c r="E899" s="128">
        <v>15300000</v>
      </c>
      <c r="F899" s="126" t="s">
        <v>1282</v>
      </c>
      <c r="G899" s="126" t="s">
        <v>1161</v>
      </c>
      <c r="H899" s="129" t="b">
        <v>1</v>
      </c>
      <c r="I899" s="129">
        <v>1</v>
      </c>
      <c r="J899" s="130">
        <v>0</v>
      </c>
      <c r="K899" s="129">
        <v>0</v>
      </c>
      <c r="L899" t="str">
        <f>VLOOKUP(A899,Sheet3!$A$1:$A$1020,1,0)</f>
        <v>EQ1202-1</v>
      </c>
      <c r="M899" t="str">
        <f>VLOOKUP(B899,Table3[[#All],[AssetCode]:[New Code]],3,0)</f>
        <v>0101</v>
      </c>
    </row>
    <row r="900" spans="1:13" ht="16.8" customHeight="1">
      <c r="A900" s="126" t="s">
        <v>1426</v>
      </c>
      <c r="B900" s="126" t="s">
        <v>911</v>
      </c>
      <c r="C900" s="127">
        <v>41018</v>
      </c>
      <c r="D900" s="126" t="s">
        <v>1425</v>
      </c>
      <c r="E900" s="128">
        <v>15300000</v>
      </c>
      <c r="F900" s="126" t="s">
        <v>1282</v>
      </c>
      <c r="G900" s="126" t="s">
        <v>1161</v>
      </c>
      <c r="H900" s="129" t="b">
        <v>1</v>
      </c>
      <c r="I900" s="129">
        <v>1</v>
      </c>
      <c r="J900" s="130">
        <v>0</v>
      </c>
      <c r="K900" s="129">
        <v>0</v>
      </c>
      <c r="L900" t="str">
        <f>VLOOKUP(A900,Sheet3!$A$1:$A$1020,1,0)</f>
        <v>EQ1203-1</v>
      </c>
      <c r="M900" t="str">
        <f>VLOOKUP(B900,Table3[[#All],[AssetCode]:[New Code]],3,0)</f>
        <v>0101</v>
      </c>
    </row>
    <row r="901" spans="1:13" ht="16.8" customHeight="1">
      <c r="A901" s="126" t="s">
        <v>1427</v>
      </c>
      <c r="B901" s="126" t="s">
        <v>911</v>
      </c>
      <c r="C901" s="127">
        <v>41018</v>
      </c>
      <c r="D901" s="126" t="s">
        <v>1425</v>
      </c>
      <c r="E901" s="128">
        <v>15300000</v>
      </c>
      <c r="F901" s="126" t="s">
        <v>1282</v>
      </c>
      <c r="G901" s="126" t="s">
        <v>1161</v>
      </c>
      <c r="H901" s="129" t="b">
        <v>1</v>
      </c>
      <c r="I901" s="129">
        <v>1</v>
      </c>
      <c r="J901" s="130">
        <v>0</v>
      </c>
      <c r="K901" s="129">
        <v>0</v>
      </c>
      <c r="L901" t="str">
        <f>VLOOKUP(A901,Sheet3!$A$1:$A$1020,1,0)</f>
        <v>EQ1204-1</v>
      </c>
      <c r="M901" t="str">
        <f>VLOOKUP(B901,Table3[[#All],[AssetCode]:[New Code]],3,0)</f>
        <v>0101</v>
      </c>
    </row>
    <row r="902" spans="1:13" ht="16.8" customHeight="1">
      <c r="A902" s="126" t="s">
        <v>2426</v>
      </c>
      <c r="B902" s="126" t="s">
        <v>691</v>
      </c>
      <c r="C902" s="127">
        <v>41018</v>
      </c>
      <c r="D902" s="126" t="s">
        <v>2427</v>
      </c>
      <c r="E902" s="128">
        <v>2275000</v>
      </c>
      <c r="F902" s="126" t="s">
        <v>1282</v>
      </c>
      <c r="G902" s="126" t="s">
        <v>3514</v>
      </c>
      <c r="H902" s="129" t="b">
        <v>1</v>
      </c>
      <c r="I902" s="129">
        <v>1</v>
      </c>
      <c r="J902" s="130">
        <v>0</v>
      </c>
      <c r="K902" s="129">
        <v>0</v>
      </c>
      <c r="L902" t="str">
        <f>VLOOKUP(A902,Sheet3!$A$1:$A$1020,1,0)</f>
        <v>EQ1205-1</v>
      </c>
      <c r="M902" t="str">
        <f>VLOOKUP(B902,Table3[[#All],[AssetCode]:[New Code]],3,0)</f>
        <v>0105</v>
      </c>
    </row>
    <row r="903" spans="1:13" ht="16.8" customHeight="1">
      <c r="A903" s="126" t="s">
        <v>2428</v>
      </c>
      <c r="B903" s="126" t="s">
        <v>691</v>
      </c>
      <c r="C903" s="127">
        <v>41018</v>
      </c>
      <c r="D903" s="126" t="s">
        <v>2427</v>
      </c>
      <c r="E903" s="128">
        <v>2275000</v>
      </c>
      <c r="F903" s="126" t="s">
        <v>1282</v>
      </c>
      <c r="G903" s="126" t="s">
        <v>3514</v>
      </c>
      <c r="H903" s="129" t="b">
        <v>1</v>
      </c>
      <c r="I903" s="129">
        <v>1</v>
      </c>
      <c r="J903" s="130">
        <v>0</v>
      </c>
      <c r="K903" s="129">
        <v>0</v>
      </c>
      <c r="L903" t="str">
        <f>VLOOKUP(A903,Sheet3!$A$1:$A$1020,1,0)</f>
        <v>EQ1206-1</v>
      </c>
      <c r="M903" t="str">
        <f>VLOOKUP(B903,Table3[[#All],[AssetCode]:[New Code]],3,0)</f>
        <v>0105</v>
      </c>
    </row>
    <row r="904" spans="1:13" ht="16.8" customHeight="1">
      <c r="A904" s="126" t="s">
        <v>2429</v>
      </c>
      <c r="B904" s="126" t="s">
        <v>691</v>
      </c>
      <c r="C904" s="127">
        <v>41018</v>
      </c>
      <c r="D904" s="126" t="s">
        <v>2427</v>
      </c>
      <c r="E904" s="128">
        <v>2275000</v>
      </c>
      <c r="F904" s="126" t="s">
        <v>1282</v>
      </c>
      <c r="G904" s="126" t="s">
        <v>3514</v>
      </c>
      <c r="H904" s="129" t="b">
        <v>1</v>
      </c>
      <c r="I904" s="129">
        <v>1</v>
      </c>
      <c r="J904" s="130">
        <v>0</v>
      </c>
      <c r="K904" s="129">
        <v>0</v>
      </c>
      <c r="L904" t="str">
        <f>VLOOKUP(A904,Sheet3!$A$1:$A$1020,1,0)</f>
        <v>EQ1207-1</v>
      </c>
      <c r="M904" t="str">
        <f>VLOOKUP(B904,Table3[[#All],[AssetCode]:[New Code]],3,0)</f>
        <v>0105</v>
      </c>
    </row>
    <row r="905" spans="1:13" ht="16.8" customHeight="1">
      <c r="A905" s="126" t="s">
        <v>2367</v>
      </c>
      <c r="B905" s="126" t="s">
        <v>759</v>
      </c>
      <c r="C905" s="127">
        <v>41032</v>
      </c>
      <c r="D905" s="126" t="s">
        <v>2368</v>
      </c>
      <c r="E905" s="128">
        <v>2509091</v>
      </c>
      <c r="F905" s="126" t="s">
        <v>1970</v>
      </c>
      <c r="G905" s="126" t="s">
        <v>3509</v>
      </c>
      <c r="H905" s="129" t="b">
        <v>1</v>
      </c>
      <c r="I905" s="129">
        <v>1</v>
      </c>
      <c r="J905" s="130">
        <v>0</v>
      </c>
      <c r="K905" s="129">
        <v>0</v>
      </c>
      <c r="L905" t="str">
        <f>VLOOKUP(A905,Sheet3!$A$1:$A$1020,1,0)</f>
        <v>EQ1208-1</v>
      </c>
      <c r="M905" t="str">
        <f>VLOOKUP(B905,Table3[[#All],[AssetCode]:[New Code]],3,0)</f>
        <v>0509</v>
      </c>
    </row>
    <row r="906" spans="1:13" ht="16.8" customHeight="1">
      <c r="A906" s="126" t="s">
        <v>1693</v>
      </c>
      <c r="B906" s="126" t="s">
        <v>680</v>
      </c>
      <c r="C906" s="127">
        <v>41024</v>
      </c>
      <c r="D906" s="126" t="s">
        <v>1694</v>
      </c>
      <c r="E906" s="128">
        <v>11190000</v>
      </c>
      <c r="F906" s="126" t="s">
        <v>1317</v>
      </c>
      <c r="G906" s="126" t="s">
        <v>3515</v>
      </c>
      <c r="H906" s="129" t="b">
        <v>1</v>
      </c>
      <c r="I906" s="129">
        <v>1</v>
      </c>
      <c r="J906" s="130">
        <v>0</v>
      </c>
      <c r="K906" s="129">
        <v>0</v>
      </c>
      <c r="L906" t="str">
        <f>VLOOKUP(A906,Sheet3!$A$1:$A$1020,1,0)</f>
        <v>EQ1209-1</v>
      </c>
      <c r="M906" t="str">
        <f>VLOOKUP(B906,Table3[[#All],[AssetCode]:[New Code]],3,0)</f>
        <v>01</v>
      </c>
    </row>
    <row r="907" spans="1:13" ht="16.8" customHeight="1">
      <c r="A907" s="126" t="s">
        <v>1162</v>
      </c>
      <c r="B907" s="126" t="s">
        <v>759</v>
      </c>
      <c r="C907" s="127">
        <v>40940</v>
      </c>
      <c r="D907" s="126" t="s">
        <v>1163</v>
      </c>
      <c r="E907" s="128">
        <v>39573200</v>
      </c>
      <c r="F907" s="126" t="s">
        <v>1164</v>
      </c>
      <c r="G907" s="126" t="s">
        <v>1043</v>
      </c>
      <c r="H907" s="129" t="b">
        <v>1</v>
      </c>
      <c r="I907" s="129">
        <v>1</v>
      </c>
      <c r="J907" s="130">
        <v>0</v>
      </c>
      <c r="K907" s="129">
        <v>0</v>
      </c>
      <c r="L907" t="str">
        <f>VLOOKUP(A907,Sheet3!$A$1:$A$1020,1,0)</f>
        <v>EQ1210-1</v>
      </c>
      <c r="M907" t="str">
        <f>VLOOKUP(B907,Table3[[#All],[AssetCode]:[New Code]],3,0)</f>
        <v>0509</v>
      </c>
    </row>
    <row r="908" spans="1:13" ht="16.8" customHeight="1">
      <c r="A908" s="126" t="s">
        <v>1165</v>
      </c>
      <c r="B908" s="126" t="s">
        <v>759</v>
      </c>
      <c r="C908" s="127">
        <v>40940</v>
      </c>
      <c r="D908" s="126" t="s">
        <v>1163</v>
      </c>
      <c r="E908" s="128">
        <v>39573200</v>
      </c>
      <c r="F908" s="126" t="s">
        <v>1164</v>
      </c>
      <c r="G908" s="126" t="s">
        <v>1043</v>
      </c>
      <c r="H908" s="129" t="b">
        <v>1</v>
      </c>
      <c r="I908" s="129">
        <v>1</v>
      </c>
      <c r="J908" s="130">
        <v>0</v>
      </c>
      <c r="K908" s="129">
        <v>0</v>
      </c>
      <c r="L908" t="str">
        <f>VLOOKUP(A908,Sheet3!$A$1:$A$1020,1,0)</f>
        <v>EQ1211-1</v>
      </c>
      <c r="M908" t="str">
        <f>VLOOKUP(B908,Table3[[#All],[AssetCode]:[New Code]],3,0)</f>
        <v>0509</v>
      </c>
    </row>
    <row r="909" spans="1:13" ht="16.8" customHeight="1">
      <c r="A909" s="126" t="s">
        <v>1094</v>
      </c>
      <c r="B909" s="126" t="s">
        <v>887</v>
      </c>
      <c r="C909" s="127">
        <v>41037</v>
      </c>
      <c r="D909" s="126" t="s">
        <v>1095</v>
      </c>
      <c r="E909" s="128">
        <v>67827500</v>
      </c>
      <c r="F909" s="126" t="s">
        <v>1096</v>
      </c>
      <c r="G909" s="126" t="s">
        <v>1043</v>
      </c>
      <c r="H909" s="129" t="b">
        <v>1</v>
      </c>
      <c r="I909" s="129">
        <v>1</v>
      </c>
      <c r="J909" s="130">
        <v>0</v>
      </c>
      <c r="K909" s="129">
        <v>0</v>
      </c>
      <c r="L909" t="str">
        <f>VLOOKUP(A909,Sheet3!$A$1:$A$1020,1,0)</f>
        <v>EQ1212-1</v>
      </c>
      <c r="M909" t="str">
        <f>VLOOKUP(B909,Table3[[#All],[AssetCode]:[New Code]],3,0)</f>
        <v>03</v>
      </c>
    </row>
    <row r="910" spans="1:13" ht="16.8" customHeight="1">
      <c r="A910" s="126" t="s">
        <v>1097</v>
      </c>
      <c r="B910" s="126" t="s">
        <v>887</v>
      </c>
      <c r="C910" s="127">
        <v>41037</v>
      </c>
      <c r="D910" s="126" t="s">
        <v>1095</v>
      </c>
      <c r="E910" s="128">
        <v>67827500</v>
      </c>
      <c r="F910" s="126" t="s">
        <v>1096</v>
      </c>
      <c r="G910" s="126" t="s">
        <v>1043</v>
      </c>
      <c r="H910" s="129" t="b">
        <v>1</v>
      </c>
      <c r="I910" s="129">
        <v>1</v>
      </c>
      <c r="J910" s="130">
        <v>0</v>
      </c>
      <c r="K910" s="129">
        <v>0</v>
      </c>
      <c r="L910" t="str">
        <f>VLOOKUP(A910,Sheet3!$A$1:$A$1020,1,0)</f>
        <v>EQ1213-1</v>
      </c>
      <c r="M910" t="str">
        <f>VLOOKUP(B910,Table3[[#All],[AssetCode]:[New Code]],3,0)</f>
        <v>03</v>
      </c>
    </row>
    <row r="911" spans="1:13" ht="16.8" customHeight="1">
      <c r="A911" s="126" t="s">
        <v>1098</v>
      </c>
      <c r="B911" s="126" t="s">
        <v>887</v>
      </c>
      <c r="C911" s="127">
        <v>41037</v>
      </c>
      <c r="D911" s="126" t="s">
        <v>1095</v>
      </c>
      <c r="E911" s="128">
        <v>67827500</v>
      </c>
      <c r="F911" s="126" t="s">
        <v>1096</v>
      </c>
      <c r="G911" s="126" t="s">
        <v>1043</v>
      </c>
      <c r="H911" s="129" t="b">
        <v>1</v>
      </c>
      <c r="I911" s="129">
        <v>1</v>
      </c>
      <c r="J911" s="130">
        <v>0</v>
      </c>
      <c r="K911" s="129">
        <v>0</v>
      </c>
      <c r="L911" t="str">
        <f>VLOOKUP(A911,Sheet3!$A$1:$A$1020,1,0)</f>
        <v>EQ1214-1</v>
      </c>
      <c r="M911" t="str">
        <f>VLOOKUP(B911,Table3[[#All],[AssetCode]:[New Code]],3,0)</f>
        <v>03</v>
      </c>
    </row>
    <row r="912" spans="1:13" ht="16.8" customHeight="1">
      <c r="A912" s="126" t="s">
        <v>1315</v>
      </c>
      <c r="B912" s="126" t="s">
        <v>911</v>
      </c>
      <c r="C912" s="127">
        <v>41036</v>
      </c>
      <c r="D912" s="126" t="s">
        <v>1316</v>
      </c>
      <c r="E912" s="128">
        <v>17270000</v>
      </c>
      <c r="F912" s="126" t="s">
        <v>1317</v>
      </c>
      <c r="G912" s="126" t="s">
        <v>1161</v>
      </c>
      <c r="H912" s="129" t="b">
        <v>1</v>
      </c>
      <c r="I912" s="129">
        <v>1</v>
      </c>
      <c r="J912" s="130">
        <v>0</v>
      </c>
      <c r="K912" s="129">
        <v>0</v>
      </c>
      <c r="L912" t="str">
        <f>VLOOKUP(A912,Sheet3!$A$1:$A$1020,1,0)</f>
        <v>EQ1215-1</v>
      </c>
      <c r="M912" t="str">
        <f>VLOOKUP(B912,Table3[[#All],[AssetCode]:[New Code]],3,0)</f>
        <v>0101</v>
      </c>
    </row>
    <row r="913" spans="1:13" ht="16.8" customHeight="1">
      <c r="A913" s="126" t="s">
        <v>1318</v>
      </c>
      <c r="B913" s="126" t="s">
        <v>911</v>
      </c>
      <c r="C913" s="127">
        <v>41036</v>
      </c>
      <c r="D913" s="126" t="s">
        <v>1316</v>
      </c>
      <c r="E913" s="128">
        <v>17270000</v>
      </c>
      <c r="F913" s="126" t="s">
        <v>1317</v>
      </c>
      <c r="G913" s="126" t="s">
        <v>1161</v>
      </c>
      <c r="H913" s="129" t="b">
        <v>1</v>
      </c>
      <c r="I913" s="129">
        <v>1</v>
      </c>
      <c r="J913" s="130">
        <v>0</v>
      </c>
      <c r="K913" s="129">
        <v>0</v>
      </c>
      <c r="L913" t="str">
        <f>VLOOKUP(A913,Sheet3!$A$1:$A$1020,1,0)</f>
        <v>EQ1216-1</v>
      </c>
      <c r="M913" t="str">
        <f>VLOOKUP(B913,Table3[[#All],[AssetCode]:[New Code]],3,0)</f>
        <v>0101</v>
      </c>
    </row>
    <row r="914" spans="1:13" ht="16.8" customHeight="1">
      <c r="A914" s="126" t="s">
        <v>1734</v>
      </c>
      <c r="B914" s="126" t="s">
        <v>680</v>
      </c>
      <c r="C914" s="127">
        <v>41036</v>
      </c>
      <c r="D914" s="126" t="s">
        <v>1735</v>
      </c>
      <c r="E914" s="128">
        <v>10295000</v>
      </c>
      <c r="F914" s="126" t="s">
        <v>1317</v>
      </c>
      <c r="G914" s="126" t="s">
        <v>3511</v>
      </c>
      <c r="H914" s="129" t="b">
        <v>1</v>
      </c>
      <c r="I914" s="129">
        <v>1</v>
      </c>
      <c r="J914" s="130">
        <v>0</v>
      </c>
      <c r="K914" s="129">
        <v>0</v>
      </c>
      <c r="L914" t="str">
        <f>VLOOKUP(A914,Sheet3!$A$1:$A$1020,1,0)</f>
        <v>EQ1217-1</v>
      </c>
      <c r="M914" t="str">
        <f>VLOOKUP(B914,Table3[[#All],[AssetCode]:[New Code]],3,0)</f>
        <v>01</v>
      </c>
    </row>
    <row r="915" spans="1:13" ht="16.8" customHeight="1">
      <c r="A915" s="126" t="s">
        <v>1818</v>
      </c>
      <c r="B915" s="126" t="s">
        <v>680</v>
      </c>
      <c r="C915" s="127">
        <v>41036</v>
      </c>
      <c r="D915" s="126" t="s">
        <v>1819</v>
      </c>
      <c r="E915" s="128">
        <v>8155000</v>
      </c>
      <c r="F915" s="126" t="s">
        <v>1317</v>
      </c>
      <c r="G915" s="126" t="s">
        <v>3511</v>
      </c>
      <c r="H915" s="129" t="b">
        <v>1</v>
      </c>
      <c r="I915" s="129">
        <v>1</v>
      </c>
      <c r="J915" s="130">
        <v>0</v>
      </c>
      <c r="K915" s="129">
        <v>0</v>
      </c>
      <c r="L915" t="str">
        <f>VLOOKUP(A915,Sheet3!$A$1:$A$1020,1,0)</f>
        <v>EQ1218-1</v>
      </c>
      <c r="M915" t="str">
        <f>VLOOKUP(B915,Table3[[#All],[AssetCode]:[New Code]],3,0)</f>
        <v>01</v>
      </c>
    </row>
    <row r="916" spans="1:13" ht="16.8" customHeight="1">
      <c r="A916" s="126" t="s">
        <v>3516</v>
      </c>
      <c r="B916" s="126" t="s">
        <v>923</v>
      </c>
      <c r="C916" s="127">
        <v>41046</v>
      </c>
      <c r="D916" s="126" t="s">
        <v>3517</v>
      </c>
      <c r="E916" s="128">
        <v>835527</v>
      </c>
      <c r="F916" s="126" t="s">
        <v>3518</v>
      </c>
      <c r="G916" s="126" t="s">
        <v>1652</v>
      </c>
      <c r="H916" s="129" t="b">
        <v>1</v>
      </c>
      <c r="I916" s="129">
        <v>1</v>
      </c>
      <c r="J916" s="130">
        <v>0</v>
      </c>
      <c r="K916" s="129">
        <v>0</v>
      </c>
      <c r="L916" t="e">
        <f>VLOOKUP(A916,Sheet3!$A$1:$A$1020,1,0)</f>
        <v>#N/A</v>
      </c>
      <c r="M916" t="str">
        <f>VLOOKUP(B916,Table3[[#All],[AssetCode]:[New Code]],3,0)</f>
        <v>x</v>
      </c>
    </row>
    <row r="917" spans="1:13" ht="16.8" customHeight="1">
      <c r="A917" s="126" t="s">
        <v>2372</v>
      </c>
      <c r="B917" s="126" t="s">
        <v>759</v>
      </c>
      <c r="C917" s="127">
        <v>41047</v>
      </c>
      <c r="D917" s="126" t="s">
        <v>2373</v>
      </c>
      <c r="E917" s="128">
        <v>2504545</v>
      </c>
      <c r="F917" s="126" t="s">
        <v>1970</v>
      </c>
      <c r="G917" s="126" t="s">
        <v>3509</v>
      </c>
      <c r="H917" s="129" t="b">
        <v>1</v>
      </c>
      <c r="I917" s="129">
        <v>1</v>
      </c>
      <c r="J917" s="130">
        <v>0</v>
      </c>
      <c r="K917" s="129">
        <v>0</v>
      </c>
      <c r="L917" t="str">
        <f>VLOOKUP(A917,Sheet3!$A$1:$A$1020,1,0)</f>
        <v>EQ1220-1</v>
      </c>
      <c r="M917" t="str">
        <f>VLOOKUP(B917,Table3[[#All],[AssetCode]:[New Code]],3,0)</f>
        <v>0509</v>
      </c>
    </row>
    <row r="918" spans="1:13" ht="16.8" customHeight="1">
      <c r="A918" s="126" t="s">
        <v>2374</v>
      </c>
      <c r="B918" s="126" t="s">
        <v>759</v>
      </c>
      <c r="C918" s="127">
        <v>41047</v>
      </c>
      <c r="D918" s="126" t="s">
        <v>2373</v>
      </c>
      <c r="E918" s="128">
        <v>2504545</v>
      </c>
      <c r="F918" s="126" t="s">
        <v>1970</v>
      </c>
      <c r="G918" s="126" t="s">
        <v>3509</v>
      </c>
      <c r="H918" s="129" t="b">
        <v>1</v>
      </c>
      <c r="I918" s="129">
        <v>1</v>
      </c>
      <c r="J918" s="130">
        <v>0</v>
      </c>
      <c r="K918" s="129">
        <v>0</v>
      </c>
      <c r="L918" t="str">
        <f>VLOOKUP(A918,Sheet3!$A$1:$A$1020,1,0)</f>
        <v>EQ1221-1</v>
      </c>
      <c r="M918" t="str">
        <f>VLOOKUP(B918,Table3[[#All],[AssetCode]:[New Code]],3,0)</f>
        <v>0509</v>
      </c>
    </row>
    <row r="919" spans="1:13" ht="16.8" customHeight="1">
      <c r="A919" s="126" t="s">
        <v>2375</v>
      </c>
      <c r="B919" s="126" t="s">
        <v>759</v>
      </c>
      <c r="C919" s="127">
        <v>41047</v>
      </c>
      <c r="D919" s="126" t="s">
        <v>2373</v>
      </c>
      <c r="E919" s="128">
        <v>2504545</v>
      </c>
      <c r="F919" s="126" t="s">
        <v>1970</v>
      </c>
      <c r="G919" s="126" t="s">
        <v>3509</v>
      </c>
      <c r="H919" s="129" t="b">
        <v>1</v>
      </c>
      <c r="I919" s="129">
        <v>1</v>
      </c>
      <c r="J919" s="130">
        <v>0</v>
      </c>
      <c r="K919" s="129">
        <v>0</v>
      </c>
      <c r="L919" t="str">
        <f>VLOOKUP(A919,Sheet3!$A$1:$A$1020,1,0)</f>
        <v>EQ1222-1</v>
      </c>
      <c r="M919" t="str">
        <f>VLOOKUP(B919,Table3[[#All],[AssetCode]:[New Code]],3,0)</f>
        <v>0509</v>
      </c>
    </row>
    <row r="920" spans="1:13" ht="16.8" customHeight="1">
      <c r="A920" s="126" t="s">
        <v>1502</v>
      </c>
      <c r="B920" s="126" t="s">
        <v>680</v>
      </c>
      <c r="C920" s="127">
        <v>41046</v>
      </c>
      <c r="D920" s="126" t="s">
        <v>1503</v>
      </c>
      <c r="E920" s="128">
        <v>14010000</v>
      </c>
      <c r="F920" s="126" t="s">
        <v>1457</v>
      </c>
      <c r="G920" s="126" t="s">
        <v>3511</v>
      </c>
      <c r="H920" s="129" t="b">
        <v>1</v>
      </c>
      <c r="I920" s="129">
        <v>1</v>
      </c>
      <c r="J920" s="130">
        <v>0</v>
      </c>
      <c r="K920" s="129">
        <v>0</v>
      </c>
      <c r="L920" t="str">
        <f>VLOOKUP(A920,Sheet3!$A$1:$A$1020,1,0)</f>
        <v>EQ1223-1</v>
      </c>
      <c r="M920" t="str">
        <f>VLOOKUP(B920,Table3[[#All],[AssetCode]:[New Code]],3,0)</f>
        <v>01</v>
      </c>
    </row>
    <row r="921" spans="1:13" ht="16.8" customHeight="1">
      <c r="A921" s="126" t="s">
        <v>2233</v>
      </c>
      <c r="B921" s="126" t="s">
        <v>681</v>
      </c>
      <c r="C921" s="127">
        <v>41046</v>
      </c>
      <c r="D921" s="126" t="s">
        <v>2234</v>
      </c>
      <c r="E921" s="128">
        <v>2900000</v>
      </c>
      <c r="F921" s="126" t="s">
        <v>1457</v>
      </c>
      <c r="G921" s="126" t="s">
        <v>3511</v>
      </c>
      <c r="H921" s="129" t="b">
        <v>1</v>
      </c>
      <c r="I921" s="129">
        <v>1</v>
      </c>
      <c r="J921" s="130">
        <v>0</v>
      </c>
      <c r="K921" s="129">
        <v>0</v>
      </c>
      <c r="L921" t="str">
        <f>VLOOKUP(A921,Sheet3!$A$1:$A$1020,1,0)</f>
        <v>EQ1224-1</v>
      </c>
      <c r="M921" t="str">
        <f>VLOOKUP(B921,Table3[[#All],[AssetCode]:[New Code]],3,0)</f>
        <v>0103</v>
      </c>
    </row>
    <row r="922" spans="1:13" ht="16.8" customHeight="1">
      <c r="A922" s="126" t="s">
        <v>1455</v>
      </c>
      <c r="B922" s="126" t="s">
        <v>911</v>
      </c>
      <c r="C922" s="127">
        <v>41046</v>
      </c>
      <c r="D922" s="126" t="s">
        <v>1456</v>
      </c>
      <c r="E922" s="128">
        <v>14890000</v>
      </c>
      <c r="F922" s="126" t="s">
        <v>1457</v>
      </c>
      <c r="G922" s="126" t="s">
        <v>1161</v>
      </c>
      <c r="H922" s="129" t="b">
        <v>1</v>
      </c>
      <c r="I922" s="129">
        <v>1</v>
      </c>
      <c r="J922" s="130">
        <v>0</v>
      </c>
      <c r="K922" s="129">
        <v>0</v>
      </c>
      <c r="L922" t="str">
        <f>VLOOKUP(A922,Sheet3!$A$1:$A$1020,1,0)</f>
        <v>EQ1225-1</v>
      </c>
      <c r="M922" t="str">
        <f>VLOOKUP(B922,Table3[[#All],[AssetCode]:[New Code]],3,0)</f>
        <v>0101</v>
      </c>
    </row>
    <row r="923" spans="1:13" ht="16.8" customHeight="1">
      <c r="A923" s="126" t="s">
        <v>2576</v>
      </c>
      <c r="B923" s="126" t="s">
        <v>762</v>
      </c>
      <c r="C923" s="127">
        <v>41060</v>
      </c>
      <c r="D923" s="126" t="s">
        <v>2577</v>
      </c>
      <c r="E923" s="128">
        <v>1545455</v>
      </c>
      <c r="F923" s="126" t="s">
        <v>2036</v>
      </c>
      <c r="G923" s="126" t="s">
        <v>3519</v>
      </c>
      <c r="H923" s="129" t="b">
        <v>1</v>
      </c>
      <c r="I923" s="129">
        <v>1</v>
      </c>
      <c r="J923" s="130">
        <v>0</v>
      </c>
      <c r="K923" s="129">
        <v>0</v>
      </c>
      <c r="L923" t="str">
        <f>VLOOKUP(A923,Sheet3!$A$1:$A$1020,1,0)</f>
        <v>EQ1226-1</v>
      </c>
      <c r="M923">
        <f>VLOOKUP(B923,Table3[[#All],[AssetCode]:[New Code]],3,0)</f>
        <v>1102</v>
      </c>
    </row>
    <row r="924" spans="1:13" ht="16.8" customHeight="1">
      <c r="A924" s="126" t="s">
        <v>1458</v>
      </c>
      <c r="B924" s="126" t="s">
        <v>911</v>
      </c>
      <c r="C924" s="127">
        <v>41062</v>
      </c>
      <c r="D924" s="126" t="s">
        <v>1459</v>
      </c>
      <c r="E924" s="128">
        <v>14890000</v>
      </c>
      <c r="F924" s="126" t="s">
        <v>1317</v>
      </c>
      <c r="G924" s="126" t="s">
        <v>1161</v>
      </c>
      <c r="H924" s="129" t="b">
        <v>1</v>
      </c>
      <c r="I924" s="129">
        <v>1</v>
      </c>
      <c r="J924" s="130">
        <v>0</v>
      </c>
      <c r="K924" s="129">
        <v>0</v>
      </c>
      <c r="L924" t="str">
        <f>VLOOKUP(A924,Sheet3!$A$1:$A$1020,1,0)</f>
        <v>EQ1227-1</v>
      </c>
      <c r="M924" t="str">
        <f>VLOOKUP(B924,Table3[[#All],[AssetCode]:[New Code]],3,0)</f>
        <v>0101</v>
      </c>
    </row>
    <row r="925" spans="1:13" ht="16.8" customHeight="1">
      <c r="A925" s="126" t="s">
        <v>1460</v>
      </c>
      <c r="B925" s="126" t="s">
        <v>911</v>
      </c>
      <c r="C925" s="127">
        <v>41062</v>
      </c>
      <c r="D925" s="126" t="s">
        <v>1459</v>
      </c>
      <c r="E925" s="128">
        <v>14890000</v>
      </c>
      <c r="F925" s="126" t="s">
        <v>1317</v>
      </c>
      <c r="G925" s="126" t="s">
        <v>1161</v>
      </c>
      <c r="H925" s="129" t="b">
        <v>1</v>
      </c>
      <c r="I925" s="129">
        <v>1</v>
      </c>
      <c r="J925" s="130">
        <v>0</v>
      </c>
      <c r="K925" s="129">
        <v>0</v>
      </c>
      <c r="L925" t="str">
        <f>VLOOKUP(A925,Sheet3!$A$1:$A$1020,1,0)</f>
        <v>EQ1228-1</v>
      </c>
      <c r="M925" t="str">
        <f>VLOOKUP(B925,Table3[[#All],[AssetCode]:[New Code]],3,0)</f>
        <v>0101</v>
      </c>
    </row>
    <row r="926" spans="1:13" ht="16.8" customHeight="1">
      <c r="A926" s="126" t="s">
        <v>2235</v>
      </c>
      <c r="B926" s="126" t="s">
        <v>681</v>
      </c>
      <c r="C926" s="127">
        <v>41062</v>
      </c>
      <c r="D926" s="126" t="s">
        <v>2236</v>
      </c>
      <c r="E926" s="128">
        <v>2900000</v>
      </c>
      <c r="F926" s="126" t="s">
        <v>1317</v>
      </c>
      <c r="G926" s="126" t="s">
        <v>3511</v>
      </c>
      <c r="H926" s="129" t="b">
        <v>1</v>
      </c>
      <c r="I926" s="129">
        <v>1</v>
      </c>
      <c r="J926" s="130">
        <v>0</v>
      </c>
      <c r="K926" s="129">
        <v>0</v>
      </c>
      <c r="L926" t="str">
        <f>VLOOKUP(A926,Sheet3!$A$1:$A$1020,1,0)</f>
        <v>EQ1229-1</v>
      </c>
      <c r="M926" t="str">
        <f>VLOOKUP(B926,Table3[[#All],[AssetCode]:[New Code]],3,0)</f>
        <v>0103</v>
      </c>
    </row>
    <row r="927" spans="1:13" ht="16.8" customHeight="1">
      <c r="A927" s="126" t="s">
        <v>1469</v>
      </c>
      <c r="B927" s="126" t="s">
        <v>911</v>
      </c>
      <c r="C927" s="127">
        <v>41062</v>
      </c>
      <c r="D927" s="126" t="s">
        <v>1470</v>
      </c>
      <c r="E927" s="128">
        <v>14700000</v>
      </c>
      <c r="F927" s="126" t="s">
        <v>1317</v>
      </c>
      <c r="G927" s="126" t="s">
        <v>1161</v>
      </c>
      <c r="H927" s="129" t="b">
        <v>1</v>
      </c>
      <c r="I927" s="129">
        <v>1</v>
      </c>
      <c r="J927" s="130">
        <v>0</v>
      </c>
      <c r="K927" s="129">
        <v>0</v>
      </c>
      <c r="L927" t="str">
        <f>VLOOKUP(A927,Sheet3!$A$1:$A$1020,1,0)</f>
        <v>EQ1230-1</v>
      </c>
      <c r="M927" t="str">
        <f>VLOOKUP(B927,Table3[[#All],[AssetCode]:[New Code]],3,0)</f>
        <v>0101</v>
      </c>
    </row>
    <row r="928" spans="1:13" ht="16.8" customHeight="1">
      <c r="A928" s="126" t="s">
        <v>1471</v>
      </c>
      <c r="B928" s="126" t="s">
        <v>911</v>
      </c>
      <c r="C928" s="127">
        <v>41062</v>
      </c>
      <c r="D928" s="126" t="s">
        <v>1470</v>
      </c>
      <c r="E928" s="128">
        <v>14700000</v>
      </c>
      <c r="F928" s="126" t="s">
        <v>1317</v>
      </c>
      <c r="G928" s="126" t="s">
        <v>1161</v>
      </c>
      <c r="H928" s="129" t="b">
        <v>1</v>
      </c>
      <c r="I928" s="129">
        <v>1</v>
      </c>
      <c r="J928" s="130">
        <v>0</v>
      </c>
      <c r="K928" s="129">
        <v>0</v>
      </c>
      <c r="L928" t="str">
        <f>VLOOKUP(A928,Sheet3!$A$1:$A$1020,1,0)</f>
        <v>EQ1231-1</v>
      </c>
      <c r="M928" t="str">
        <f>VLOOKUP(B928,Table3[[#All],[AssetCode]:[New Code]],3,0)</f>
        <v>0101</v>
      </c>
    </row>
    <row r="929" spans="1:13" ht="16.8" customHeight="1">
      <c r="A929" s="126" t="s">
        <v>1472</v>
      </c>
      <c r="B929" s="126" t="s">
        <v>911</v>
      </c>
      <c r="C929" s="127">
        <v>41062</v>
      </c>
      <c r="D929" s="126" t="s">
        <v>1470</v>
      </c>
      <c r="E929" s="128">
        <v>14700000</v>
      </c>
      <c r="F929" s="126" t="s">
        <v>1317</v>
      </c>
      <c r="G929" s="126" t="s">
        <v>1161</v>
      </c>
      <c r="H929" s="129" t="b">
        <v>1</v>
      </c>
      <c r="I929" s="129">
        <v>1</v>
      </c>
      <c r="J929" s="130">
        <v>0</v>
      </c>
      <c r="K929" s="129">
        <v>0</v>
      </c>
      <c r="L929" t="str">
        <f>VLOOKUP(A929,Sheet3!$A$1:$A$1020,1,0)</f>
        <v>EQ1232-1</v>
      </c>
      <c r="M929" t="str">
        <f>VLOOKUP(B929,Table3[[#All],[AssetCode]:[New Code]],3,0)</f>
        <v>0101</v>
      </c>
    </row>
    <row r="930" spans="1:13" ht="16.8" customHeight="1">
      <c r="A930" s="126" t="s">
        <v>1473</v>
      </c>
      <c r="B930" s="126" t="s">
        <v>911</v>
      </c>
      <c r="C930" s="127">
        <v>41062</v>
      </c>
      <c r="D930" s="126" t="s">
        <v>1470</v>
      </c>
      <c r="E930" s="128">
        <v>14700000</v>
      </c>
      <c r="F930" s="126" t="s">
        <v>1317</v>
      </c>
      <c r="G930" s="126" t="s">
        <v>1161</v>
      </c>
      <c r="H930" s="129" t="b">
        <v>1</v>
      </c>
      <c r="I930" s="129">
        <v>1</v>
      </c>
      <c r="J930" s="130">
        <v>0</v>
      </c>
      <c r="K930" s="129">
        <v>0</v>
      </c>
      <c r="L930" t="str">
        <f>VLOOKUP(A930,Sheet3!$A$1:$A$1020,1,0)</f>
        <v>EQ1233-1</v>
      </c>
      <c r="M930" t="str">
        <f>VLOOKUP(B930,Table3[[#All],[AssetCode]:[New Code]],3,0)</f>
        <v>0101</v>
      </c>
    </row>
    <row r="931" spans="1:13" ht="16.8" customHeight="1">
      <c r="A931" s="126" t="s">
        <v>1474</v>
      </c>
      <c r="B931" s="126" t="s">
        <v>911</v>
      </c>
      <c r="C931" s="127">
        <v>41062</v>
      </c>
      <c r="D931" s="126" t="s">
        <v>1470</v>
      </c>
      <c r="E931" s="128">
        <v>14700000</v>
      </c>
      <c r="F931" s="126" t="s">
        <v>1317</v>
      </c>
      <c r="G931" s="126" t="s">
        <v>1161</v>
      </c>
      <c r="H931" s="129" t="b">
        <v>1</v>
      </c>
      <c r="I931" s="129">
        <v>1</v>
      </c>
      <c r="J931" s="130">
        <v>0</v>
      </c>
      <c r="K931" s="129">
        <v>0</v>
      </c>
      <c r="L931" t="str">
        <f>VLOOKUP(A931,Sheet3!$A$1:$A$1020,1,0)</f>
        <v>EQ1234-1</v>
      </c>
      <c r="M931" t="str">
        <f>VLOOKUP(B931,Table3[[#All],[AssetCode]:[New Code]],3,0)</f>
        <v>0101</v>
      </c>
    </row>
    <row r="932" spans="1:13" ht="16.8" customHeight="1">
      <c r="A932" s="126" t="s">
        <v>1475</v>
      </c>
      <c r="B932" s="126" t="s">
        <v>911</v>
      </c>
      <c r="C932" s="127">
        <v>41062</v>
      </c>
      <c r="D932" s="126" t="s">
        <v>1470</v>
      </c>
      <c r="E932" s="128">
        <v>14700000</v>
      </c>
      <c r="F932" s="126" t="s">
        <v>1317</v>
      </c>
      <c r="G932" s="126" t="s">
        <v>1161</v>
      </c>
      <c r="H932" s="129" t="b">
        <v>1</v>
      </c>
      <c r="I932" s="129">
        <v>1</v>
      </c>
      <c r="J932" s="130">
        <v>0</v>
      </c>
      <c r="K932" s="129">
        <v>0</v>
      </c>
      <c r="L932" t="str">
        <f>VLOOKUP(A932,Sheet3!$A$1:$A$1020,1,0)</f>
        <v>EQ1235-1</v>
      </c>
      <c r="M932" t="str">
        <f>VLOOKUP(B932,Table3[[#All],[AssetCode]:[New Code]],3,0)</f>
        <v>0101</v>
      </c>
    </row>
    <row r="933" spans="1:13" ht="16.8" customHeight="1">
      <c r="A933" s="126" t="s">
        <v>2799</v>
      </c>
      <c r="B933" s="126" t="s">
        <v>781</v>
      </c>
      <c r="C933" s="127">
        <v>41054</v>
      </c>
      <c r="D933" s="126" t="s">
        <v>2800</v>
      </c>
      <c r="E933" s="128">
        <v>900000</v>
      </c>
      <c r="F933" s="126" t="s">
        <v>1751</v>
      </c>
      <c r="G933" s="126" t="s">
        <v>1043</v>
      </c>
      <c r="H933" s="129" t="b">
        <v>1</v>
      </c>
      <c r="I933" s="129">
        <v>1</v>
      </c>
      <c r="J933" s="130">
        <v>0</v>
      </c>
      <c r="K933" s="129">
        <v>0</v>
      </c>
      <c r="L933" t="e">
        <f>VLOOKUP(A933,Sheet3!$A$1:$A$1020,1,0)</f>
        <v>#N/A</v>
      </c>
      <c r="M933" t="str">
        <f>VLOOKUP(B933,Table3[[#All],[AssetCode]:[New Code]],3,0)</f>
        <v>x</v>
      </c>
    </row>
    <row r="934" spans="1:13" ht="16.8" customHeight="1">
      <c r="A934" s="126" t="s">
        <v>2673</v>
      </c>
      <c r="B934" s="126" t="s">
        <v>308</v>
      </c>
      <c r="C934" s="127">
        <v>41054</v>
      </c>
      <c r="D934" s="126" t="s">
        <v>2674</v>
      </c>
      <c r="E934" s="128">
        <v>1300000</v>
      </c>
      <c r="F934" s="126" t="s">
        <v>1751</v>
      </c>
      <c r="G934" s="126" t="s">
        <v>1043</v>
      </c>
      <c r="H934" s="129" t="b">
        <v>1</v>
      </c>
      <c r="I934" s="129">
        <v>1</v>
      </c>
      <c r="J934" s="130">
        <v>0</v>
      </c>
      <c r="K934" s="129">
        <v>0</v>
      </c>
      <c r="L934" t="str">
        <f>VLOOKUP(A934,Sheet3!$A$1:$A$1020,1,0)</f>
        <v>EQ1237-1</v>
      </c>
      <c r="M934">
        <f>VLOOKUP(B934,Table3[[#All],[AssetCode]:[New Code]],3,0)</f>
        <v>17</v>
      </c>
    </row>
    <row r="935" spans="1:13" ht="16.8" customHeight="1">
      <c r="A935" s="126" t="s">
        <v>1809</v>
      </c>
      <c r="B935" s="126" t="s">
        <v>308</v>
      </c>
      <c r="C935" s="127">
        <v>41054</v>
      </c>
      <c r="D935" s="126" t="s">
        <v>1810</v>
      </c>
      <c r="E935" s="128">
        <v>8560000</v>
      </c>
      <c r="F935" s="126" t="s">
        <v>1751</v>
      </c>
      <c r="G935" s="126" t="s">
        <v>1043</v>
      </c>
      <c r="H935" s="129" t="b">
        <v>1</v>
      </c>
      <c r="I935" s="129">
        <v>1</v>
      </c>
      <c r="J935" s="130">
        <v>0</v>
      </c>
      <c r="K935" s="129">
        <v>0</v>
      </c>
      <c r="L935" t="str">
        <f>VLOOKUP(A935,Sheet3!$A$1:$A$1020,1,0)</f>
        <v>EQ1238-1</v>
      </c>
      <c r="M935">
        <f>VLOOKUP(B935,Table3[[#All],[AssetCode]:[New Code]],3,0)</f>
        <v>17</v>
      </c>
    </row>
    <row r="936" spans="1:13" ht="16.8" customHeight="1">
      <c r="A936" s="126" t="s">
        <v>1940</v>
      </c>
      <c r="B936" s="126" t="s">
        <v>887</v>
      </c>
      <c r="C936" s="127">
        <v>41062</v>
      </c>
      <c r="D936" s="126" t="s">
        <v>1941</v>
      </c>
      <c r="E936" s="128">
        <v>5275000</v>
      </c>
      <c r="F936" s="126" t="s">
        <v>1942</v>
      </c>
      <c r="G936" s="126" t="s">
        <v>1043</v>
      </c>
      <c r="H936" s="129" t="b">
        <v>1</v>
      </c>
      <c r="I936" s="129">
        <v>3</v>
      </c>
      <c r="J936" s="130">
        <v>0</v>
      </c>
      <c r="K936" s="129">
        <v>0</v>
      </c>
      <c r="L936" t="str">
        <f>VLOOKUP(A936,Sheet3!$A$1:$A$1020,1,0)</f>
        <v>EQ1239-1</v>
      </c>
      <c r="M936" t="str">
        <f>VLOOKUP(B936,Table3[[#All],[AssetCode]:[New Code]],3,0)</f>
        <v>03</v>
      </c>
    </row>
    <row r="937" spans="1:13" ht="16.8" customHeight="1">
      <c r="A937" s="126" t="s">
        <v>1965</v>
      </c>
      <c r="B937" s="126" t="s">
        <v>759</v>
      </c>
      <c r="C937" s="127">
        <v>41061</v>
      </c>
      <c r="D937" s="126" t="s">
        <v>1966</v>
      </c>
      <c r="E937" s="128">
        <v>4850000</v>
      </c>
      <c r="F937" s="126" t="s">
        <v>1967</v>
      </c>
      <c r="G937" s="126" t="s">
        <v>3507</v>
      </c>
      <c r="H937" s="129" t="b">
        <v>1</v>
      </c>
      <c r="I937" s="129">
        <v>1</v>
      </c>
      <c r="J937" s="130">
        <v>0</v>
      </c>
      <c r="K937" s="129">
        <v>0</v>
      </c>
      <c r="L937" t="str">
        <f>VLOOKUP(A937,Sheet3!$A$1:$A$1020,1,0)</f>
        <v>EQ1240-1</v>
      </c>
      <c r="M937" t="str">
        <f>VLOOKUP(B937,Table3[[#All],[AssetCode]:[New Code]],3,0)</f>
        <v>0509</v>
      </c>
    </row>
    <row r="938" spans="1:13" ht="16.8" customHeight="1">
      <c r="A938" s="126" t="s">
        <v>2243</v>
      </c>
      <c r="B938" s="126" t="s">
        <v>759</v>
      </c>
      <c r="C938" s="127">
        <v>41061</v>
      </c>
      <c r="D938" s="126" t="s">
        <v>2244</v>
      </c>
      <c r="E938" s="128">
        <v>2800000</v>
      </c>
      <c r="F938" s="126" t="s">
        <v>1967</v>
      </c>
      <c r="G938" s="126" t="s">
        <v>1202</v>
      </c>
      <c r="H938" s="129" t="b">
        <v>1</v>
      </c>
      <c r="I938" s="129">
        <v>1</v>
      </c>
      <c r="J938" s="130">
        <v>0</v>
      </c>
      <c r="K938" s="129">
        <v>0</v>
      </c>
      <c r="L938" t="str">
        <f>VLOOKUP(A938,Sheet3!$A$1:$A$1020,1,0)</f>
        <v>EQ1241-1</v>
      </c>
      <c r="M938" t="str">
        <f>VLOOKUP(B938,Table3[[#All],[AssetCode]:[New Code]],3,0)</f>
        <v>0509</v>
      </c>
    </row>
    <row r="939" spans="1:13" ht="16.8" customHeight="1">
      <c r="A939" s="126" t="s">
        <v>2023</v>
      </c>
      <c r="B939" s="126" t="s">
        <v>887</v>
      </c>
      <c r="C939" s="127">
        <v>41062</v>
      </c>
      <c r="D939" s="126" t="s">
        <v>2024</v>
      </c>
      <c r="E939" s="128">
        <v>3990000</v>
      </c>
      <c r="F939" s="126" t="s">
        <v>1942</v>
      </c>
      <c r="G939" s="126" t="s">
        <v>1043</v>
      </c>
      <c r="H939" s="129" t="b">
        <v>1</v>
      </c>
      <c r="I939" s="129">
        <v>30</v>
      </c>
      <c r="J939" s="130">
        <v>0</v>
      </c>
      <c r="K939" s="129">
        <v>0</v>
      </c>
      <c r="L939" t="str">
        <f>VLOOKUP(A939,Sheet3!$A$1:$A$1020,1,0)</f>
        <v>EQ1242-1</v>
      </c>
      <c r="M939" t="str">
        <f>VLOOKUP(B939,Table3[[#All],[AssetCode]:[New Code]],3,0)</f>
        <v>03</v>
      </c>
    </row>
    <row r="940" spans="1:13" ht="16.8" customHeight="1">
      <c r="A940" s="126" t="s">
        <v>1736</v>
      </c>
      <c r="B940" s="126" t="s">
        <v>680</v>
      </c>
      <c r="C940" s="127">
        <v>41068</v>
      </c>
      <c r="D940" s="126" t="s">
        <v>1737</v>
      </c>
      <c r="E940" s="128">
        <v>10295000</v>
      </c>
      <c r="F940" s="126" t="s">
        <v>1317</v>
      </c>
      <c r="G940" s="126" t="s">
        <v>3511</v>
      </c>
      <c r="H940" s="129" t="b">
        <v>1</v>
      </c>
      <c r="I940" s="129">
        <v>1</v>
      </c>
      <c r="J940" s="130">
        <v>0</v>
      </c>
      <c r="K940" s="129">
        <v>0</v>
      </c>
      <c r="L940" t="str">
        <f>VLOOKUP(A940,Sheet3!$A$1:$A$1020,1,0)</f>
        <v>EQ1243-1</v>
      </c>
      <c r="M940" t="str">
        <f>VLOOKUP(B940,Table3[[#All],[AssetCode]:[New Code]],3,0)</f>
        <v>01</v>
      </c>
    </row>
    <row r="941" spans="1:13" ht="16.8" customHeight="1">
      <c r="A941" s="126" t="s">
        <v>2460</v>
      </c>
      <c r="B941" s="126" t="s">
        <v>681</v>
      </c>
      <c r="C941" s="127">
        <v>41073</v>
      </c>
      <c r="D941" s="126" t="s">
        <v>2461</v>
      </c>
      <c r="E941" s="128">
        <v>2190000</v>
      </c>
      <c r="F941" s="126" t="s">
        <v>1317</v>
      </c>
      <c r="G941" s="126" t="s">
        <v>3511</v>
      </c>
      <c r="H941" s="129" t="b">
        <v>1</v>
      </c>
      <c r="I941" s="129">
        <v>1</v>
      </c>
      <c r="J941" s="130">
        <v>0</v>
      </c>
      <c r="K941" s="129">
        <v>0</v>
      </c>
      <c r="L941" t="str">
        <f>VLOOKUP(A941,Sheet3!$A$1:$A$1020,1,0)</f>
        <v>EQ1244-1</v>
      </c>
      <c r="M941" t="str">
        <f>VLOOKUP(B941,Table3[[#All],[AssetCode]:[New Code]],3,0)</f>
        <v>0103</v>
      </c>
    </row>
    <row r="942" spans="1:13" ht="16.8" customHeight="1">
      <c r="A942" s="126" t="s">
        <v>1461</v>
      </c>
      <c r="B942" s="126" t="s">
        <v>911</v>
      </c>
      <c r="C942" s="127">
        <v>41073</v>
      </c>
      <c r="D942" s="126" t="s">
        <v>1462</v>
      </c>
      <c r="E942" s="128">
        <v>14890000</v>
      </c>
      <c r="F942" s="126" t="s">
        <v>1317</v>
      </c>
      <c r="G942" s="126" t="s">
        <v>1161</v>
      </c>
      <c r="H942" s="129" t="b">
        <v>1</v>
      </c>
      <c r="I942" s="129">
        <v>1</v>
      </c>
      <c r="J942" s="130">
        <v>0</v>
      </c>
      <c r="K942" s="129">
        <v>0</v>
      </c>
      <c r="L942" t="str">
        <f>VLOOKUP(A942,Sheet3!$A$1:$A$1020,1,0)</f>
        <v>EQ1245-1</v>
      </c>
      <c r="M942" t="str">
        <f>VLOOKUP(B942,Table3[[#All],[AssetCode]:[New Code]],3,0)</f>
        <v>0101</v>
      </c>
    </row>
    <row r="943" spans="1:13" ht="16.8" customHeight="1">
      <c r="A943" s="126" t="s">
        <v>1463</v>
      </c>
      <c r="B943" s="126" t="s">
        <v>911</v>
      </c>
      <c r="C943" s="127">
        <v>41073</v>
      </c>
      <c r="D943" s="126" t="s">
        <v>1462</v>
      </c>
      <c r="E943" s="128">
        <v>14890000</v>
      </c>
      <c r="F943" s="126" t="s">
        <v>1317</v>
      </c>
      <c r="G943" s="126" t="s">
        <v>1161</v>
      </c>
      <c r="H943" s="129" t="b">
        <v>1</v>
      </c>
      <c r="I943" s="129">
        <v>1</v>
      </c>
      <c r="J943" s="130">
        <v>0</v>
      </c>
      <c r="K943" s="129">
        <v>0</v>
      </c>
      <c r="L943" t="str">
        <f>VLOOKUP(A943,Sheet3!$A$1:$A$1020,1,0)</f>
        <v>EQ1246-1</v>
      </c>
      <c r="M943" t="str">
        <f>VLOOKUP(B943,Table3[[#All],[AssetCode]:[New Code]],3,0)</f>
        <v>0101</v>
      </c>
    </row>
    <row r="944" spans="1:13" ht="16.8" customHeight="1">
      <c r="A944" s="126" t="s">
        <v>1520</v>
      </c>
      <c r="B944" s="126" t="s">
        <v>683</v>
      </c>
      <c r="C944" s="127">
        <v>41045</v>
      </c>
      <c r="D944" s="126" t="s">
        <v>1521</v>
      </c>
      <c r="E944" s="128">
        <v>13500000</v>
      </c>
      <c r="F944" s="126" t="s">
        <v>1522</v>
      </c>
      <c r="G944" s="126" t="s">
        <v>1043</v>
      </c>
      <c r="H944" s="129" t="b">
        <v>1</v>
      </c>
      <c r="I944" s="129">
        <v>1</v>
      </c>
      <c r="J944" s="130">
        <v>0</v>
      </c>
      <c r="K944" s="129">
        <v>0</v>
      </c>
      <c r="L944" t="str">
        <f>VLOOKUP(A944,Sheet3!$A$1:$A$1020,1,0)</f>
        <v>EQ1247-1</v>
      </c>
      <c r="M944" t="str">
        <f>VLOOKUP(B944,Table3[[#All],[AssetCode]:[New Code]],3,0)</f>
        <v>0501</v>
      </c>
    </row>
    <row r="945" spans="1:13" ht="16.8" customHeight="1">
      <c r="A945" s="126" t="s">
        <v>1364</v>
      </c>
      <c r="B945" s="126" t="s">
        <v>911</v>
      </c>
      <c r="C945" s="127">
        <v>41065</v>
      </c>
      <c r="D945" s="126" t="s">
        <v>1365</v>
      </c>
      <c r="E945" s="128">
        <v>17000000</v>
      </c>
      <c r="F945" s="126" t="s">
        <v>1317</v>
      </c>
      <c r="G945" s="126" t="s">
        <v>1161</v>
      </c>
      <c r="H945" s="129" t="b">
        <v>1</v>
      </c>
      <c r="I945" s="129">
        <v>1</v>
      </c>
      <c r="J945" s="130">
        <v>0</v>
      </c>
      <c r="K945" s="129">
        <v>0</v>
      </c>
      <c r="L945" t="str">
        <f>VLOOKUP(A945,Sheet3!$A$1:$A$1020,1,0)</f>
        <v>EQ1248-1</v>
      </c>
      <c r="M945" t="str">
        <f>VLOOKUP(B945,Table3[[#All],[AssetCode]:[New Code]],3,0)</f>
        <v>0101</v>
      </c>
    </row>
    <row r="946" spans="1:13" ht="16.8" customHeight="1">
      <c r="A946" s="126" t="s">
        <v>2379</v>
      </c>
      <c r="B946" s="126" t="s">
        <v>308</v>
      </c>
      <c r="C946" s="127">
        <v>41082</v>
      </c>
      <c r="D946" s="126" t="s">
        <v>2380</v>
      </c>
      <c r="E946" s="128">
        <v>2490000</v>
      </c>
      <c r="F946" s="126" t="s">
        <v>2081</v>
      </c>
      <c r="G946" s="126" t="s">
        <v>1752</v>
      </c>
      <c r="H946" s="129" t="b">
        <v>1</v>
      </c>
      <c r="I946" s="129">
        <v>1</v>
      </c>
      <c r="J946" s="130">
        <v>0</v>
      </c>
      <c r="K946" s="129">
        <v>0</v>
      </c>
      <c r="L946" t="str">
        <f>VLOOKUP(A946,Sheet3!$A$1:$A$1020,1,0)</f>
        <v>EQ1249-1</v>
      </c>
      <c r="M946">
        <f>VLOOKUP(B946,Table3[[#All],[AssetCode]:[New Code]],3,0)</f>
        <v>17</v>
      </c>
    </row>
    <row r="947" spans="1:13" ht="16.8" customHeight="1">
      <c r="A947" s="126" t="s">
        <v>2381</v>
      </c>
      <c r="B947" s="126" t="s">
        <v>308</v>
      </c>
      <c r="C947" s="127">
        <v>41082</v>
      </c>
      <c r="D947" s="126" t="s">
        <v>2380</v>
      </c>
      <c r="E947" s="128">
        <v>2490000</v>
      </c>
      <c r="F947" s="126" t="s">
        <v>2081</v>
      </c>
      <c r="G947" s="126" t="s">
        <v>1752</v>
      </c>
      <c r="H947" s="129" t="b">
        <v>1</v>
      </c>
      <c r="I947" s="129">
        <v>1</v>
      </c>
      <c r="J947" s="130">
        <v>0</v>
      </c>
      <c r="K947" s="129">
        <v>0</v>
      </c>
      <c r="L947" t="str">
        <f>VLOOKUP(A947,Sheet3!$A$1:$A$1020,1,0)</f>
        <v>EQ1249-2</v>
      </c>
      <c r="M947">
        <f>VLOOKUP(B947,Table3[[#All],[AssetCode]:[New Code]],3,0)</f>
        <v>17</v>
      </c>
    </row>
    <row r="948" spans="1:13" ht="16.8" customHeight="1">
      <c r="A948" s="126" t="s">
        <v>2382</v>
      </c>
      <c r="B948" s="126" t="s">
        <v>308</v>
      </c>
      <c r="C948" s="127">
        <v>41082</v>
      </c>
      <c r="D948" s="126" t="s">
        <v>2380</v>
      </c>
      <c r="E948" s="128">
        <v>2490000</v>
      </c>
      <c r="F948" s="126" t="s">
        <v>2081</v>
      </c>
      <c r="G948" s="126" t="s">
        <v>1752</v>
      </c>
      <c r="H948" s="129" t="b">
        <v>1</v>
      </c>
      <c r="I948" s="129">
        <v>1</v>
      </c>
      <c r="J948" s="130">
        <v>0</v>
      </c>
      <c r="K948" s="129">
        <v>0</v>
      </c>
      <c r="L948" t="str">
        <f>VLOOKUP(A948,Sheet3!$A$1:$A$1020,1,0)</f>
        <v>EQ1249-3</v>
      </c>
      <c r="M948">
        <f>VLOOKUP(B948,Table3[[#All],[AssetCode]:[New Code]],3,0)</f>
        <v>17</v>
      </c>
    </row>
    <row r="949" spans="1:13" ht="16.8" customHeight="1">
      <c r="A949" s="126" t="s">
        <v>2675</v>
      </c>
      <c r="B949" s="126" t="s">
        <v>308</v>
      </c>
      <c r="C949" s="127">
        <v>41082</v>
      </c>
      <c r="D949" s="126" t="s">
        <v>2676</v>
      </c>
      <c r="E949" s="128">
        <v>1300000</v>
      </c>
      <c r="F949" s="126" t="s">
        <v>2081</v>
      </c>
      <c r="G949" s="126" t="s">
        <v>1752</v>
      </c>
      <c r="H949" s="129" t="b">
        <v>1</v>
      </c>
      <c r="I949" s="129">
        <v>1</v>
      </c>
      <c r="J949" s="130">
        <v>0</v>
      </c>
      <c r="K949" s="129">
        <v>0</v>
      </c>
      <c r="L949" t="str">
        <f>VLOOKUP(A949,Sheet3!$A$1:$A$1020,1,0)</f>
        <v>EQ1251-1</v>
      </c>
      <c r="M949">
        <f>VLOOKUP(B949,Table3[[#All],[AssetCode]:[New Code]],3,0)</f>
        <v>17</v>
      </c>
    </row>
    <row r="950" spans="1:13" ht="16.8" customHeight="1">
      <c r="A950" s="126" t="s">
        <v>2079</v>
      </c>
      <c r="B950" s="126" t="s">
        <v>308</v>
      </c>
      <c r="C950" s="127">
        <v>41082</v>
      </c>
      <c r="D950" s="126" t="s">
        <v>2080</v>
      </c>
      <c r="E950" s="128">
        <v>3380000</v>
      </c>
      <c r="F950" s="126" t="s">
        <v>2081</v>
      </c>
      <c r="G950" s="126" t="s">
        <v>1752</v>
      </c>
      <c r="H950" s="129" t="b">
        <v>1</v>
      </c>
      <c r="I950" s="129">
        <v>1</v>
      </c>
      <c r="J950" s="130">
        <v>0</v>
      </c>
      <c r="K950" s="129">
        <v>0</v>
      </c>
      <c r="L950" t="str">
        <f>VLOOKUP(A950,Sheet3!$A$1:$A$1020,1,0)</f>
        <v>EQ1252-1</v>
      </c>
      <c r="M950">
        <f>VLOOKUP(B950,Table3[[#All],[AssetCode]:[New Code]],3,0)</f>
        <v>17</v>
      </c>
    </row>
    <row r="951" spans="1:13" ht="16.8" customHeight="1">
      <c r="A951" s="126" t="s">
        <v>2769</v>
      </c>
      <c r="B951" s="126" t="s">
        <v>308</v>
      </c>
      <c r="C951" s="127">
        <v>41082</v>
      </c>
      <c r="D951" s="126" t="s">
        <v>2770</v>
      </c>
      <c r="E951" s="128">
        <v>940000</v>
      </c>
      <c r="F951" s="126" t="s">
        <v>2081</v>
      </c>
      <c r="G951" s="126" t="s">
        <v>1752</v>
      </c>
      <c r="H951" s="129" t="b">
        <v>1</v>
      </c>
      <c r="I951" s="129">
        <v>1</v>
      </c>
      <c r="J951" s="130">
        <v>0</v>
      </c>
      <c r="K951" s="129">
        <v>0</v>
      </c>
      <c r="L951" t="str">
        <f>VLOOKUP(A951,Sheet3!$A$1:$A$1020,1,0)</f>
        <v>EQ1253-1</v>
      </c>
      <c r="M951">
        <f>VLOOKUP(B951,Table3[[#All],[AssetCode]:[New Code]],3,0)</f>
        <v>17</v>
      </c>
    </row>
    <row r="952" spans="1:13" ht="16.8" customHeight="1">
      <c r="A952" s="126" t="s">
        <v>1180</v>
      </c>
      <c r="B952" s="126" t="s">
        <v>308</v>
      </c>
      <c r="C952" s="127">
        <v>41100</v>
      </c>
      <c r="D952" s="126" t="s">
        <v>1181</v>
      </c>
      <c r="E952" s="128">
        <v>30900000</v>
      </c>
      <c r="F952" s="126" t="s">
        <v>1182</v>
      </c>
      <c r="G952" s="126" t="s">
        <v>1043</v>
      </c>
      <c r="H952" s="129" t="b">
        <v>1</v>
      </c>
      <c r="I952" s="129">
        <v>1</v>
      </c>
      <c r="J952" s="130">
        <v>0</v>
      </c>
      <c r="K952" s="129">
        <v>0</v>
      </c>
      <c r="L952" t="str">
        <f>VLOOKUP(A952,Sheet3!$A$1:$A$1020,1,0)</f>
        <v>EQ1254-1</v>
      </c>
      <c r="M952">
        <f>VLOOKUP(B952,Table3[[#All],[AssetCode]:[New Code]],3,0)</f>
        <v>17</v>
      </c>
    </row>
    <row r="953" spans="1:13" ht="16.8" customHeight="1">
      <c r="A953" s="126" t="s">
        <v>1265</v>
      </c>
      <c r="B953" s="126" t="s">
        <v>308</v>
      </c>
      <c r="C953" s="127">
        <v>41100</v>
      </c>
      <c r="D953" s="126" t="s">
        <v>1266</v>
      </c>
      <c r="E953" s="128">
        <v>20800000</v>
      </c>
      <c r="F953" s="126" t="s">
        <v>1182</v>
      </c>
      <c r="G953" s="126" t="s">
        <v>1043</v>
      </c>
      <c r="H953" s="129" t="b">
        <v>1</v>
      </c>
      <c r="I953" s="129">
        <v>1</v>
      </c>
      <c r="J953" s="130">
        <v>0</v>
      </c>
      <c r="K953" s="129">
        <v>0</v>
      </c>
      <c r="L953" t="str">
        <f>VLOOKUP(A953,Sheet3!$A$1:$A$1020,1,0)</f>
        <v>EQ1254-2</v>
      </c>
      <c r="M953">
        <f>VLOOKUP(B953,Table3[[#All],[AssetCode]:[New Code]],3,0)</f>
        <v>17</v>
      </c>
    </row>
    <row r="954" spans="1:13" ht="16.8" customHeight="1">
      <c r="A954" s="126" t="s">
        <v>2685</v>
      </c>
      <c r="B954" s="126" t="s">
        <v>308</v>
      </c>
      <c r="C954" s="127">
        <v>41100</v>
      </c>
      <c r="D954" s="126" t="s">
        <v>2686</v>
      </c>
      <c r="E954" s="128">
        <v>1280000</v>
      </c>
      <c r="F954" s="126" t="s">
        <v>1182</v>
      </c>
      <c r="G954" s="126" t="s">
        <v>1043</v>
      </c>
      <c r="H954" s="129" t="b">
        <v>1</v>
      </c>
      <c r="I954" s="129">
        <v>1</v>
      </c>
      <c r="J954" s="130">
        <v>0</v>
      </c>
      <c r="K954" s="129">
        <v>0</v>
      </c>
      <c r="L954" t="str">
        <f>VLOOKUP(A954,Sheet3!$A$1:$A$1020,1,0)</f>
        <v>EQ1254-3</v>
      </c>
      <c r="M954">
        <f>VLOOKUP(B954,Table3[[#All],[AssetCode]:[New Code]],3,0)</f>
        <v>17</v>
      </c>
    </row>
    <row r="955" spans="1:13" ht="16.8" customHeight="1">
      <c r="A955" s="126" t="s">
        <v>2687</v>
      </c>
      <c r="B955" s="126" t="s">
        <v>308</v>
      </c>
      <c r="C955" s="127">
        <v>41100</v>
      </c>
      <c r="D955" s="126" t="s">
        <v>2688</v>
      </c>
      <c r="E955" s="128">
        <v>1280000</v>
      </c>
      <c r="F955" s="126" t="s">
        <v>1043</v>
      </c>
      <c r="G955" s="126" t="s">
        <v>1043</v>
      </c>
      <c r="H955" s="129" t="b">
        <v>1</v>
      </c>
      <c r="I955" s="129">
        <v>1</v>
      </c>
      <c r="J955" s="130">
        <v>0</v>
      </c>
      <c r="K955" s="129">
        <v>0</v>
      </c>
      <c r="L955" t="str">
        <f>VLOOKUP(A955,Sheet3!$A$1:$A$1020,1,0)</f>
        <v>EQ1254-4</v>
      </c>
      <c r="M955">
        <f>VLOOKUP(B955,Table3[[#All],[AssetCode]:[New Code]],3,0)</f>
        <v>17</v>
      </c>
    </row>
    <row r="956" spans="1:13" ht="16.8" customHeight="1">
      <c r="A956" s="126" t="s">
        <v>2689</v>
      </c>
      <c r="B956" s="126" t="s">
        <v>308</v>
      </c>
      <c r="C956" s="127">
        <v>41100</v>
      </c>
      <c r="D956" s="126" t="s">
        <v>2690</v>
      </c>
      <c r="E956" s="128">
        <v>1280000</v>
      </c>
      <c r="F956" s="126" t="s">
        <v>1043</v>
      </c>
      <c r="G956" s="126" t="s">
        <v>1043</v>
      </c>
      <c r="H956" s="129" t="b">
        <v>1</v>
      </c>
      <c r="I956" s="129">
        <v>1</v>
      </c>
      <c r="J956" s="130">
        <v>0</v>
      </c>
      <c r="K956" s="129">
        <v>0</v>
      </c>
      <c r="L956" t="str">
        <f>VLOOKUP(A956,Sheet3!$A$1:$A$1020,1,0)</f>
        <v>EQ1254-5</v>
      </c>
      <c r="M956">
        <f>VLOOKUP(B956,Table3[[#All],[AssetCode]:[New Code]],3,0)</f>
        <v>17</v>
      </c>
    </row>
    <row r="957" spans="1:13" ht="16.8" customHeight="1">
      <c r="A957" s="126" t="s">
        <v>2691</v>
      </c>
      <c r="B957" s="126" t="s">
        <v>308</v>
      </c>
      <c r="C957" s="127">
        <v>41100</v>
      </c>
      <c r="D957" s="126" t="s">
        <v>2692</v>
      </c>
      <c r="E957" s="128">
        <v>1280000</v>
      </c>
      <c r="F957" s="126" t="s">
        <v>1043</v>
      </c>
      <c r="G957" s="126" t="s">
        <v>1043</v>
      </c>
      <c r="H957" s="129" t="b">
        <v>1</v>
      </c>
      <c r="I957" s="129">
        <v>1</v>
      </c>
      <c r="J957" s="130">
        <v>0</v>
      </c>
      <c r="K957" s="129">
        <v>0</v>
      </c>
      <c r="L957" t="str">
        <f>VLOOKUP(A957,Sheet3!$A$1:$A$1020,1,0)</f>
        <v>EQ1254-6</v>
      </c>
      <c r="M957">
        <f>VLOOKUP(B957,Table3[[#All],[AssetCode]:[New Code]],3,0)</f>
        <v>17</v>
      </c>
    </row>
    <row r="958" spans="1:13" ht="16.8" customHeight="1">
      <c r="A958" s="126" t="s">
        <v>2693</v>
      </c>
      <c r="B958" s="126" t="s">
        <v>308</v>
      </c>
      <c r="C958" s="127">
        <v>41100</v>
      </c>
      <c r="D958" s="126" t="s">
        <v>2694</v>
      </c>
      <c r="E958" s="128">
        <v>1280000</v>
      </c>
      <c r="F958" s="126" t="s">
        <v>1043</v>
      </c>
      <c r="G958" s="126" t="s">
        <v>1043</v>
      </c>
      <c r="H958" s="129" t="b">
        <v>1</v>
      </c>
      <c r="I958" s="129">
        <v>1</v>
      </c>
      <c r="J958" s="130">
        <v>0</v>
      </c>
      <c r="K958" s="129">
        <v>0</v>
      </c>
      <c r="L958" t="str">
        <f>VLOOKUP(A958,Sheet3!$A$1:$A$1020,1,0)</f>
        <v>EQ1254-7</v>
      </c>
      <c r="M958">
        <f>VLOOKUP(B958,Table3[[#All],[AssetCode]:[New Code]],3,0)</f>
        <v>17</v>
      </c>
    </row>
    <row r="959" spans="1:13" ht="16.8" customHeight="1">
      <c r="A959" s="126" t="s">
        <v>1292</v>
      </c>
      <c r="B959" s="126" t="s">
        <v>308</v>
      </c>
      <c r="C959" s="127">
        <v>41100</v>
      </c>
      <c r="D959" s="126" t="s">
        <v>1293</v>
      </c>
      <c r="E959" s="128">
        <v>18000000</v>
      </c>
      <c r="F959" s="126" t="s">
        <v>1043</v>
      </c>
      <c r="G959" s="126" t="s">
        <v>1043</v>
      </c>
      <c r="H959" s="129" t="b">
        <v>1</v>
      </c>
      <c r="I959" s="129">
        <v>1</v>
      </c>
      <c r="J959" s="130">
        <v>0</v>
      </c>
      <c r="K959" s="129">
        <v>0</v>
      </c>
      <c r="L959" t="str">
        <f>VLOOKUP(A959,Sheet3!$A$1:$A$1020,1,0)</f>
        <v>EQ1255-1</v>
      </c>
      <c r="M959">
        <f>VLOOKUP(B959,Table3[[#All],[AssetCode]:[New Code]],3,0)</f>
        <v>17</v>
      </c>
    </row>
    <row r="960" spans="1:13" ht="16.8" customHeight="1">
      <c r="A960" s="126" t="s">
        <v>1174</v>
      </c>
      <c r="B960" s="126" t="s">
        <v>308</v>
      </c>
      <c r="C960" s="127">
        <v>41100</v>
      </c>
      <c r="D960" s="126" t="s">
        <v>1175</v>
      </c>
      <c r="E960" s="128">
        <v>33900000</v>
      </c>
      <c r="F960" s="126" t="s">
        <v>1043</v>
      </c>
      <c r="G960" s="126" t="s">
        <v>1043</v>
      </c>
      <c r="H960" s="129" t="b">
        <v>1</v>
      </c>
      <c r="I960" s="129">
        <v>1</v>
      </c>
      <c r="J960" s="130">
        <v>0</v>
      </c>
      <c r="K960" s="129">
        <v>0</v>
      </c>
      <c r="L960" t="str">
        <f>VLOOKUP(A960,Sheet3!$A$1:$A$1020,1,0)</f>
        <v>EQ1256-1</v>
      </c>
      <c r="M960">
        <f>VLOOKUP(B960,Table3[[#All],[AssetCode]:[New Code]],3,0)</f>
        <v>17</v>
      </c>
    </row>
    <row r="961" spans="1:13" ht="16.8" customHeight="1">
      <c r="A961" s="126" t="s">
        <v>2542</v>
      </c>
      <c r="B961" s="126" t="s">
        <v>668</v>
      </c>
      <c r="C961" s="127">
        <v>41089</v>
      </c>
      <c r="D961" s="126" t="s">
        <v>2543</v>
      </c>
      <c r="E961" s="128">
        <v>1650000</v>
      </c>
      <c r="F961" s="126" t="s">
        <v>2544</v>
      </c>
      <c r="G961" s="126" t="s">
        <v>3520</v>
      </c>
      <c r="H961" s="129" t="b">
        <v>1</v>
      </c>
      <c r="I961" s="129">
        <v>1</v>
      </c>
      <c r="J961" s="130">
        <v>0</v>
      </c>
      <c r="K961" s="129">
        <v>0</v>
      </c>
      <c r="L961" t="str">
        <f>VLOOKUP(A961,Sheet3!$A$1:$A$1020,1,0)</f>
        <v>EQ1257-1</v>
      </c>
      <c r="M961">
        <f>VLOOKUP(B961,Table3[[#All],[AssetCode]:[New Code]],3,0)</f>
        <v>1514</v>
      </c>
    </row>
    <row r="962" spans="1:13" ht="16.8" customHeight="1">
      <c r="A962" s="126" t="s">
        <v>2545</v>
      </c>
      <c r="B962" s="126" t="s">
        <v>668</v>
      </c>
      <c r="C962" s="127">
        <v>41089</v>
      </c>
      <c r="D962" s="126" t="s">
        <v>2543</v>
      </c>
      <c r="E962" s="128">
        <v>1650000</v>
      </c>
      <c r="F962" s="126" t="s">
        <v>2544</v>
      </c>
      <c r="G962" s="126" t="s">
        <v>3520</v>
      </c>
      <c r="H962" s="129" t="b">
        <v>1</v>
      </c>
      <c r="I962" s="129">
        <v>1</v>
      </c>
      <c r="J962" s="130">
        <v>0</v>
      </c>
      <c r="K962" s="129">
        <v>0</v>
      </c>
      <c r="L962" t="str">
        <f>VLOOKUP(A962,Sheet3!$A$1:$A$1020,1,0)</f>
        <v>EQ1258-1</v>
      </c>
      <c r="M962">
        <f>VLOOKUP(B962,Table3[[#All],[AssetCode]:[New Code]],3,0)</f>
        <v>1514</v>
      </c>
    </row>
    <row r="963" spans="1:13" ht="16.8" customHeight="1">
      <c r="A963" s="126" t="s">
        <v>2546</v>
      </c>
      <c r="B963" s="126" t="s">
        <v>668</v>
      </c>
      <c r="C963" s="127">
        <v>41089</v>
      </c>
      <c r="D963" s="126" t="s">
        <v>2543</v>
      </c>
      <c r="E963" s="128">
        <v>1650000</v>
      </c>
      <c r="F963" s="126" t="s">
        <v>2544</v>
      </c>
      <c r="G963" s="126" t="s">
        <v>3520</v>
      </c>
      <c r="H963" s="129" t="b">
        <v>1</v>
      </c>
      <c r="I963" s="129">
        <v>1</v>
      </c>
      <c r="J963" s="130">
        <v>0</v>
      </c>
      <c r="K963" s="129">
        <v>0</v>
      </c>
      <c r="L963" t="str">
        <f>VLOOKUP(A963,Sheet3!$A$1:$A$1020,1,0)</f>
        <v>EQ1259-1</v>
      </c>
      <c r="M963">
        <f>VLOOKUP(B963,Table3[[#All],[AssetCode]:[New Code]],3,0)</f>
        <v>1514</v>
      </c>
    </row>
    <row r="964" spans="1:13" ht="16.8" customHeight="1">
      <c r="A964" s="126" t="s">
        <v>2347</v>
      </c>
      <c r="B964" s="126" t="s">
        <v>759</v>
      </c>
      <c r="C964" s="127">
        <v>41101</v>
      </c>
      <c r="D964" s="126" t="s">
        <v>2348</v>
      </c>
      <c r="E964" s="128">
        <v>2545454</v>
      </c>
      <c r="F964" s="126" t="s">
        <v>1970</v>
      </c>
      <c r="G964" s="126" t="s">
        <v>3509</v>
      </c>
      <c r="H964" s="129" t="b">
        <v>1</v>
      </c>
      <c r="I964" s="129">
        <v>1</v>
      </c>
      <c r="J964" s="130">
        <v>0</v>
      </c>
      <c r="K964" s="129">
        <v>0</v>
      </c>
      <c r="L964" t="str">
        <f>VLOOKUP(A964,Sheet3!$A$1:$A$1020,1,0)</f>
        <v>EQ1260-1</v>
      </c>
      <c r="M964" t="str">
        <f>VLOOKUP(B964,Table3[[#All],[AssetCode]:[New Code]],3,0)</f>
        <v>0509</v>
      </c>
    </row>
    <row r="965" spans="1:13" ht="16.8" customHeight="1">
      <c r="A965" s="126" t="s">
        <v>2349</v>
      </c>
      <c r="B965" s="126" t="s">
        <v>759</v>
      </c>
      <c r="C965" s="127">
        <v>41101</v>
      </c>
      <c r="D965" s="126" t="s">
        <v>2348</v>
      </c>
      <c r="E965" s="128">
        <v>2545454</v>
      </c>
      <c r="F965" s="126" t="s">
        <v>1970</v>
      </c>
      <c r="G965" s="126" t="s">
        <v>3509</v>
      </c>
      <c r="H965" s="129" t="b">
        <v>1</v>
      </c>
      <c r="I965" s="129">
        <v>1</v>
      </c>
      <c r="J965" s="130">
        <v>0</v>
      </c>
      <c r="K965" s="129">
        <v>0</v>
      </c>
      <c r="L965" t="str">
        <f>VLOOKUP(A965,Sheet3!$A$1:$A$1020,1,0)</f>
        <v>EQ1261-1</v>
      </c>
      <c r="M965" t="str">
        <f>VLOOKUP(B965,Table3[[#All],[AssetCode]:[New Code]],3,0)</f>
        <v>0509</v>
      </c>
    </row>
    <row r="966" spans="1:13" ht="16.8" customHeight="1">
      <c r="A966" s="126" t="s">
        <v>2350</v>
      </c>
      <c r="B966" s="126" t="s">
        <v>759</v>
      </c>
      <c r="C966" s="127">
        <v>41101</v>
      </c>
      <c r="D966" s="126" t="s">
        <v>2348</v>
      </c>
      <c r="E966" s="128">
        <v>2545454</v>
      </c>
      <c r="F966" s="126" t="s">
        <v>1970</v>
      </c>
      <c r="G966" s="126" t="s">
        <v>3509</v>
      </c>
      <c r="H966" s="129" t="b">
        <v>1</v>
      </c>
      <c r="I966" s="129">
        <v>1</v>
      </c>
      <c r="J966" s="130">
        <v>0</v>
      </c>
      <c r="K966" s="129">
        <v>0</v>
      </c>
      <c r="L966" t="str">
        <f>VLOOKUP(A966,Sheet3!$A$1:$A$1020,1,0)</f>
        <v>EQ1262-1</v>
      </c>
      <c r="M966" t="str">
        <f>VLOOKUP(B966,Table3[[#All],[AssetCode]:[New Code]],3,0)</f>
        <v>0509</v>
      </c>
    </row>
    <row r="967" spans="1:13" ht="16.8" customHeight="1">
      <c r="A967" s="126" t="s">
        <v>2351</v>
      </c>
      <c r="B967" s="126" t="s">
        <v>759</v>
      </c>
      <c r="C967" s="127">
        <v>41101</v>
      </c>
      <c r="D967" s="126" t="s">
        <v>2348</v>
      </c>
      <c r="E967" s="128">
        <v>2545454</v>
      </c>
      <c r="F967" s="126" t="s">
        <v>1970</v>
      </c>
      <c r="G967" s="126" t="s">
        <v>3509</v>
      </c>
      <c r="H967" s="129" t="b">
        <v>1</v>
      </c>
      <c r="I967" s="129">
        <v>1</v>
      </c>
      <c r="J967" s="130">
        <v>0</v>
      </c>
      <c r="K967" s="129">
        <v>0</v>
      </c>
      <c r="L967" t="str">
        <f>VLOOKUP(A967,Sheet3!$A$1:$A$1020,1,0)</f>
        <v>EQ1263-1</v>
      </c>
      <c r="M967" t="str">
        <f>VLOOKUP(B967,Table3[[#All],[AssetCode]:[New Code]],3,0)</f>
        <v>0509</v>
      </c>
    </row>
    <row r="968" spans="1:13" ht="16.8" customHeight="1">
      <c r="A968" s="126" t="s">
        <v>1749</v>
      </c>
      <c r="B968" s="126" t="s">
        <v>308</v>
      </c>
      <c r="C968" s="127">
        <v>41115</v>
      </c>
      <c r="D968" s="126" t="s">
        <v>1750</v>
      </c>
      <c r="E968" s="128">
        <v>9950000</v>
      </c>
      <c r="F968" s="126" t="s">
        <v>1751</v>
      </c>
      <c r="G968" s="126" t="s">
        <v>1752</v>
      </c>
      <c r="H968" s="129" t="b">
        <v>1</v>
      </c>
      <c r="I968" s="129">
        <v>1</v>
      </c>
      <c r="J968" s="130">
        <v>0</v>
      </c>
      <c r="K968" s="129">
        <v>0</v>
      </c>
      <c r="L968" t="str">
        <f>VLOOKUP(A968,Sheet3!$A$1:$A$1020,1,0)</f>
        <v>EQ1264-1</v>
      </c>
      <c r="M968">
        <f>VLOOKUP(B968,Table3[[#All],[AssetCode]:[New Code]],3,0)</f>
        <v>17</v>
      </c>
    </row>
    <row r="969" spans="1:13" ht="16.8" customHeight="1">
      <c r="A969" s="126" t="s">
        <v>2082</v>
      </c>
      <c r="B969" s="126" t="s">
        <v>308</v>
      </c>
      <c r="C969" s="127">
        <v>41115</v>
      </c>
      <c r="D969" s="126" t="s">
        <v>2083</v>
      </c>
      <c r="E969" s="128">
        <v>3380000</v>
      </c>
      <c r="F969" s="126" t="s">
        <v>1751</v>
      </c>
      <c r="G969" s="126" t="s">
        <v>1752</v>
      </c>
      <c r="H969" s="129" t="b">
        <v>1</v>
      </c>
      <c r="I969" s="129">
        <v>1</v>
      </c>
      <c r="J969" s="130">
        <v>0</v>
      </c>
      <c r="K969" s="129">
        <v>0</v>
      </c>
      <c r="L969" t="str">
        <f>VLOOKUP(A969,Sheet3!$A$1:$A$1020,1,0)</f>
        <v>EQ1265-1</v>
      </c>
      <c r="M969">
        <f>VLOOKUP(B969,Table3[[#All],[AssetCode]:[New Code]],3,0)</f>
        <v>17</v>
      </c>
    </row>
    <row r="970" spans="1:13" ht="16.8" customHeight="1">
      <c r="A970" s="126" t="s">
        <v>1366</v>
      </c>
      <c r="B970" s="126" t="s">
        <v>911</v>
      </c>
      <c r="C970" s="127">
        <v>41124</v>
      </c>
      <c r="D970" s="126" t="s">
        <v>1367</v>
      </c>
      <c r="E970" s="128">
        <v>17000000</v>
      </c>
      <c r="F970" s="126" t="s">
        <v>1317</v>
      </c>
      <c r="G970" s="126" t="s">
        <v>1043</v>
      </c>
      <c r="H970" s="129" t="b">
        <v>1</v>
      </c>
      <c r="I970" s="129">
        <v>1</v>
      </c>
      <c r="J970" s="130">
        <v>0</v>
      </c>
      <c r="K970" s="129">
        <v>0</v>
      </c>
      <c r="L970" t="str">
        <f>VLOOKUP(A970,Sheet3!$A$1:$A$1020,1,0)</f>
        <v>EQ1266-1</v>
      </c>
      <c r="M970" t="str">
        <f>VLOOKUP(B970,Table3[[#All],[AssetCode]:[New Code]],3,0)</f>
        <v>0101</v>
      </c>
    </row>
    <row r="971" spans="1:13" ht="16.8" customHeight="1">
      <c r="A971" s="126" t="s">
        <v>2551</v>
      </c>
      <c r="B971" s="126" t="s">
        <v>762</v>
      </c>
      <c r="C971" s="127">
        <v>41128</v>
      </c>
      <c r="D971" s="126" t="s">
        <v>2552</v>
      </c>
      <c r="E971" s="128">
        <v>1626364</v>
      </c>
      <c r="F971" s="126" t="s">
        <v>2553</v>
      </c>
      <c r="G971" s="126" t="s">
        <v>2554</v>
      </c>
      <c r="H971" s="129" t="b">
        <v>1</v>
      </c>
      <c r="I971" s="129">
        <v>1</v>
      </c>
      <c r="J971" s="130">
        <v>0</v>
      </c>
      <c r="K971" s="129">
        <v>0</v>
      </c>
      <c r="L971" t="str">
        <f>VLOOKUP(A971,Sheet3!$A$1:$A$1020,1,0)</f>
        <v>EQ1267-1</v>
      </c>
      <c r="M971">
        <f>VLOOKUP(B971,Table3[[#All],[AssetCode]:[New Code]],3,0)</f>
        <v>1102</v>
      </c>
    </row>
    <row r="972" spans="1:13" ht="16.8" customHeight="1">
      <c r="A972" s="126" t="s">
        <v>1612</v>
      </c>
      <c r="B972" s="126" t="s">
        <v>680</v>
      </c>
      <c r="C972" s="127">
        <v>41116</v>
      </c>
      <c r="D972" s="126" t="s">
        <v>1613</v>
      </c>
      <c r="E972" s="128">
        <v>11950000</v>
      </c>
      <c r="F972" s="126" t="s">
        <v>1317</v>
      </c>
      <c r="G972" s="126" t="s">
        <v>3511</v>
      </c>
      <c r="H972" s="129" t="b">
        <v>1</v>
      </c>
      <c r="I972" s="129">
        <v>1</v>
      </c>
      <c r="J972" s="130">
        <v>0</v>
      </c>
      <c r="K972" s="129">
        <v>0</v>
      </c>
      <c r="L972" t="str">
        <f>VLOOKUP(A972,Sheet3!$A$1:$A$1020,1,0)</f>
        <v>EQ1268-1</v>
      </c>
      <c r="M972" t="str">
        <f>VLOOKUP(B972,Table3[[#All],[AssetCode]:[New Code]],3,0)</f>
        <v>01</v>
      </c>
    </row>
    <row r="973" spans="1:13" ht="16.8" customHeight="1">
      <c r="A973" s="126" t="s">
        <v>2651</v>
      </c>
      <c r="B973" s="126" t="s">
        <v>308</v>
      </c>
      <c r="C973" s="127">
        <v>41116</v>
      </c>
      <c r="D973" s="126" t="s">
        <v>2652</v>
      </c>
      <c r="E973" s="128">
        <v>1325000</v>
      </c>
      <c r="F973" s="126" t="s">
        <v>2653</v>
      </c>
      <c r="G973" s="126" t="s">
        <v>1043</v>
      </c>
      <c r="H973" s="129" t="b">
        <v>1</v>
      </c>
      <c r="I973" s="129">
        <v>1</v>
      </c>
      <c r="J973" s="130">
        <v>0</v>
      </c>
      <c r="K973" s="129">
        <v>0</v>
      </c>
      <c r="L973" t="str">
        <f>VLOOKUP(A973,Sheet3!$A$1:$A$1020,1,0)</f>
        <v>EQ1269-1</v>
      </c>
      <c r="M973">
        <f>VLOOKUP(B973,Table3[[#All],[AssetCode]:[New Code]],3,0)</f>
        <v>17</v>
      </c>
    </row>
    <row r="974" spans="1:13" ht="16.8" customHeight="1">
      <c r="A974" s="126" t="s">
        <v>2369</v>
      </c>
      <c r="B974" s="126" t="s">
        <v>759</v>
      </c>
      <c r="C974" s="127">
        <v>41138</v>
      </c>
      <c r="D974" s="126" t="s">
        <v>2370</v>
      </c>
      <c r="E974" s="128">
        <v>2509091</v>
      </c>
      <c r="F974" s="126" t="s">
        <v>1970</v>
      </c>
      <c r="G974" s="126" t="s">
        <v>3509</v>
      </c>
      <c r="H974" s="129" t="b">
        <v>1</v>
      </c>
      <c r="I974" s="129">
        <v>1</v>
      </c>
      <c r="J974" s="130">
        <v>0</v>
      </c>
      <c r="K974" s="129">
        <v>0</v>
      </c>
      <c r="L974" t="str">
        <f>VLOOKUP(A974,Sheet3!$A$1:$A$1020,1,0)</f>
        <v>EQ1270-1</v>
      </c>
      <c r="M974" t="str">
        <f>VLOOKUP(B974,Table3[[#All],[AssetCode]:[New Code]],3,0)</f>
        <v>0509</v>
      </c>
    </row>
    <row r="975" spans="1:13" ht="16.8" customHeight="1">
      <c r="A975" s="126" t="s">
        <v>2371</v>
      </c>
      <c r="B975" s="126" t="s">
        <v>759</v>
      </c>
      <c r="C975" s="127">
        <v>41138</v>
      </c>
      <c r="D975" s="126" t="s">
        <v>2370</v>
      </c>
      <c r="E975" s="128">
        <v>2509091</v>
      </c>
      <c r="F975" s="126" t="s">
        <v>1970</v>
      </c>
      <c r="G975" s="126" t="s">
        <v>3509</v>
      </c>
      <c r="H975" s="129" t="b">
        <v>1</v>
      </c>
      <c r="I975" s="129">
        <v>1</v>
      </c>
      <c r="J975" s="130">
        <v>0</v>
      </c>
      <c r="K975" s="129">
        <v>0</v>
      </c>
      <c r="L975" t="str">
        <f>VLOOKUP(A975,Sheet3!$A$1:$A$1020,1,0)</f>
        <v>EQ1271-1</v>
      </c>
      <c r="M975" t="str">
        <f>VLOOKUP(B975,Table3[[#All],[AssetCode]:[New Code]],3,0)</f>
        <v>0509</v>
      </c>
    </row>
    <row r="976" spans="1:13" ht="16.8" customHeight="1">
      <c r="A976" s="126" t="s">
        <v>1991</v>
      </c>
      <c r="B976" s="126" t="s">
        <v>759</v>
      </c>
      <c r="C976" s="127">
        <v>41138</v>
      </c>
      <c r="D976" s="126" t="s">
        <v>1992</v>
      </c>
      <c r="E976" s="128">
        <v>4363637</v>
      </c>
      <c r="F976" s="126" t="s">
        <v>1970</v>
      </c>
      <c r="G976" s="126" t="s">
        <v>3509</v>
      </c>
      <c r="H976" s="129" t="b">
        <v>1</v>
      </c>
      <c r="I976" s="129">
        <v>1</v>
      </c>
      <c r="J976" s="130">
        <v>0</v>
      </c>
      <c r="K976" s="129">
        <v>0</v>
      </c>
      <c r="L976" t="str">
        <f>VLOOKUP(A976,Sheet3!$A$1:$A$1020,1,0)</f>
        <v>EQ1272-1</v>
      </c>
      <c r="M976" t="str">
        <f>VLOOKUP(B976,Table3[[#All],[AssetCode]:[New Code]],3,0)</f>
        <v>0509</v>
      </c>
    </row>
    <row r="977" spans="1:13" ht="16.8" customHeight="1">
      <c r="A977" s="126" t="s">
        <v>1168</v>
      </c>
      <c r="B977" s="126" t="s">
        <v>754</v>
      </c>
      <c r="C977" s="127">
        <v>41141</v>
      </c>
      <c r="D977" s="126" t="s">
        <v>1169</v>
      </c>
      <c r="E977" s="128">
        <v>35700000</v>
      </c>
      <c r="F977" s="126" t="s">
        <v>1170</v>
      </c>
      <c r="G977" s="126" t="s">
        <v>1043</v>
      </c>
      <c r="H977" s="129" t="b">
        <v>0</v>
      </c>
      <c r="I977" s="129">
        <v>1</v>
      </c>
      <c r="J977" s="131"/>
      <c r="K977" s="131"/>
      <c r="L977" t="str">
        <f>VLOOKUP(A977,Sheet3!$A$1:$A$1020,1,0)</f>
        <v>EQ1273-1</v>
      </c>
      <c r="M977">
        <f>VLOOKUP(B977,Table3[[#All],[AssetCode]:[New Code]],3,0)</f>
        <v>1307</v>
      </c>
    </row>
    <row r="978" spans="1:13" ht="16.8" customHeight="1">
      <c r="A978" s="126" t="s">
        <v>2501</v>
      </c>
      <c r="B978" s="126" t="s">
        <v>691</v>
      </c>
      <c r="C978" s="127">
        <v>41177</v>
      </c>
      <c r="D978" s="126" t="s">
        <v>2502</v>
      </c>
      <c r="E978" s="128">
        <v>1810000</v>
      </c>
      <c r="F978" s="126" t="s">
        <v>1942</v>
      </c>
      <c r="G978" s="126" t="s">
        <v>3521</v>
      </c>
      <c r="H978" s="129" t="b">
        <v>1</v>
      </c>
      <c r="I978" s="129">
        <v>1</v>
      </c>
      <c r="J978" s="130">
        <v>0</v>
      </c>
      <c r="K978" s="129">
        <v>0</v>
      </c>
      <c r="L978" t="str">
        <f>VLOOKUP(A978,Sheet3!$A$1:$A$1020,1,0)</f>
        <v>EQ1274-1</v>
      </c>
      <c r="M978" t="str">
        <f>VLOOKUP(B978,Table3[[#All],[AssetCode]:[New Code]],3,0)</f>
        <v>0105</v>
      </c>
    </row>
    <row r="979" spans="1:13" ht="16.8" customHeight="1">
      <c r="A979" s="126" t="s">
        <v>3522</v>
      </c>
      <c r="B979" s="126" t="s">
        <v>923</v>
      </c>
      <c r="C979" s="127">
        <v>41166</v>
      </c>
      <c r="D979" s="126" t="s">
        <v>3523</v>
      </c>
      <c r="E979" s="128">
        <v>564327</v>
      </c>
      <c r="F979" s="126" t="s">
        <v>1652</v>
      </c>
      <c r="G979" s="126" t="s">
        <v>3524</v>
      </c>
      <c r="H979" s="129" t="b">
        <v>1</v>
      </c>
      <c r="I979" s="129">
        <v>1</v>
      </c>
      <c r="J979" s="130">
        <v>0</v>
      </c>
      <c r="K979" s="129">
        <v>0</v>
      </c>
      <c r="L979" t="e">
        <f>VLOOKUP(A979,Sheet3!$A$1:$A$1020,1,0)</f>
        <v>#N/A</v>
      </c>
      <c r="M979" t="str">
        <f>VLOOKUP(B979,Table3[[#All],[AssetCode]:[New Code]],3,0)</f>
        <v>x</v>
      </c>
    </row>
    <row r="980" spans="1:13" ht="16.8" customHeight="1">
      <c r="A980" s="126" t="s">
        <v>3525</v>
      </c>
      <c r="B980" s="126" t="s">
        <v>923</v>
      </c>
      <c r="C980" s="127">
        <v>41166</v>
      </c>
      <c r="D980" s="126" t="s">
        <v>3523</v>
      </c>
      <c r="E980" s="128">
        <v>564327</v>
      </c>
      <c r="F980" s="126" t="s">
        <v>1652</v>
      </c>
      <c r="G980" s="126" t="s">
        <v>3524</v>
      </c>
      <c r="H980" s="129" t="b">
        <v>1</v>
      </c>
      <c r="I980" s="129">
        <v>1</v>
      </c>
      <c r="J980" s="130">
        <v>0</v>
      </c>
      <c r="K980" s="129">
        <v>0</v>
      </c>
      <c r="L980" t="e">
        <f>VLOOKUP(A980,Sheet3!$A$1:$A$1020,1,0)</f>
        <v>#N/A</v>
      </c>
      <c r="M980" t="str">
        <f>VLOOKUP(B980,Table3[[#All],[AssetCode]:[New Code]],3,0)</f>
        <v>x</v>
      </c>
    </row>
    <row r="981" spans="1:13" ht="16.8" customHeight="1">
      <c r="A981" s="126" t="s">
        <v>2454</v>
      </c>
      <c r="B981" s="126" t="s">
        <v>952</v>
      </c>
      <c r="C981" s="127">
        <v>41096</v>
      </c>
      <c r="D981" s="126" t="s">
        <v>2455</v>
      </c>
      <c r="E981" s="128">
        <v>2208780</v>
      </c>
      <c r="F981" s="126" t="s">
        <v>2456</v>
      </c>
      <c r="G981" s="126" t="s">
        <v>1043</v>
      </c>
      <c r="H981" s="129" t="b">
        <v>1</v>
      </c>
      <c r="I981" s="129">
        <v>1</v>
      </c>
      <c r="J981" s="130">
        <v>0</v>
      </c>
      <c r="K981" s="129">
        <v>0</v>
      </c>
      <c r="L981" t="str">
        <f>VLOOKUP(A981,Sheet3!$A$1:$A$1020,1,0)</f>
        <v>EQ1277-1</v>
      </c>
      <c r="M981" t="str">
        <f>VLOOKUP(B981,Table3[[#All],[AssetCode]:[New Code]],3,0)</f>
        <v>0709</v>
      </c>
    </row>
    <row r="982" spans="1:13" ht="16.8" customHeight="1">
      <c r="A982" s="126" t="s">
        <v>3526</v>
      </c>
      <c r="B982" s="126" t="s">
        <v>923</v>
      </c>
      <c r="C982" s="131"/>
      <c r="D982" s="126" t="s">
        <v>3527</v>
      </c>
      <c r="E982" s="128">
        <v>0</v>
      </c>
      <c r="F982" s="126" t="s">
        <v>1043</v>
      </c>
      <c r="G982" s="126" t="s">
        <v>3463</v>
      </c>
      <c r="H982" s="129" t="b">
        <v>1</v>
      </c>
      <c r="I982" s="129">
        <v>1</v>
      </c>
      <c r="J982" s="130">
        <v>0</v>
      </c>
      <c r="K982" s="129">
        <v>0</v>
      </c>
      <c r="L982" t="e">
        <f>VLOOKUP(A982,Sheet3!$A$1:$A$1020,1,0)</f>
        <v>#N/A</v>
      </c>
      <c r="M982" t="str">
        <f>VLOOKUP(B982,Table3[[#All],[AssetCode]:[New Code]],3,0)</f>
        <v>x</v>
      </c>
    </row>
    <row r="983" spans="1:13" ht="16.8" customHeight="1">
      <c r="A983" s="126" t="s">
        <v>1476</v>
      </c>
      <c r="B983" s="126" t="s">
        <v>911</v>
      </c>
      <c r="C983" s="127">
        <v>41170</v>
      </c>
      <c r="D983" s="126" t="s">
        <v>1477</v>
      </c>
      <c r="E983" s="128">
        <v>14636364</v>
      </c>
      <c r="F983" s="126" t="s">
        <v>1161</v>
      </c>
      <c r="G983" s="126" t="s">
        <v>1478</v>
      </c>
      <c r="H983" s="129" t="b">
        <v>1</v>
      </c>
      <c r="I983" s="129">
        <v>1</v>
      </c>
      <c r="J983" s="130">
        <v>0</v>
      </c>
      <c r="K983" s="129">
        <v>0</v>
      </c>
      <c r="L983" t="str">
        <f>VLOOKUP(A983,Sheet3!$A$1:$A$1020,1,0)</f>
        <v>EQ1279-1</v>
      </c>
      <c r="M983" t="str">
        <f>VLOOKUP(B983,Table3[[#All],[AssetCode]:[New Code]],3,0)</f>
        <v>0101</v>
      </c>
    </row>
    <row r="984" spans="1:13" ht="16.8" customHeight="1">
      <c r="A984" s="126" t="s">
        <v>3528</v>
      </c>
      <c r="B984" s="126" t="s">
        <v>923</v>
      </c>
      <c r="C984" s="127">
        <v>41192</v>
      </c>
      <c r="D984" s="126" t="s">
        <v>3523</v>
      </c>
      <c r="E984" s="128">
        <v>564327</v>
      </c>
      <c r="F984" s="126" t="s">
        <v>1652</v>
      </c>
      <c r="G984" s="126" t="s">
        <v>3524</v>
      </c>
      <c r="H984" s="129" t="b">
        <v>1</v>
      </c>
      <c r="I984" s="129">
        <v>1</v>
      </c>
      <c r="J984" s="130">
        <v>0</v>
      </c>
      <c r="K984" s="129">
        <v>0</v>
      </c>
      <c r="L984" t="e">
        <f>VLOOKUP(A984,Sheet3!$A$1:$A$1020,1,0)</f>
        <v>#N/A</v>
      </c>
      <c r="M984" t="str">
        <f>VLOOKUP(B984,Table3[[#All],[AssetCode]:[New Code]],3,0)</f>
        <v>x</v>
      </c>
    </row>
    <row r="985" spans="1:13" ht="16.8" customHeight="1">
      <c r="A985" s="126" t="s">
        <v>3529</v>
      </c>
      <c r="B985" s="126" t="s">
        <v>923</v>
      </c>
      <c r="C985" s="127">
        <v>41192</v>
      </c>
      <c r="D985" s="126" t="s">
        <v>3523</v>
      </c>
      <c r="E985" s="128">
        <v>564327</v>
      </c>
      <c r="F985" s="126" t="s">
        <v>1652</v>
      </c>
      <c r="G985" s="126" t="s">
        <v>3524</v>
      </c>
      <c r="H985" s="129" t="b">
        <v>1</v>
      </c>
      <c r="I985" s="129">
        <v>1</v>
      </c>
      <c r="J985" s="130">
        <v>0</v>
      </c>
      <c r="K985" s="129">
        <v>0</v>
      </c>
      <c r="L985" t="e">
        <f>VLOOKUP(A985,Sheet3!$A$1:$A$1020,1,0)</f>
        <v>#N/A</v>
      </c>
      <c r="M985" t="str">
        <f>VLOOKUP(B985,Table3[[#All],[AssetCode]:[New Code]],3,0)</f>
        <v>x</v>
      </c>
    </row>
    <row r="986" spans="1:13" ht="16.8" customHeight="1">
      <c r="A986" s="126" t="s">
        <v>3530</v>
      </c>
      <c r="B986" s="126" t="s">
        <v>923</v>
      </c>
      <c r="C986" s="127">
        <v>41192</v>
      </c>
      <c r="D986" s="126" t="s">
        <v>3523</v>
      </c>
      <c r="E986" s="128">
        <v>564327</v>
      </c>
      <c r="F986" s="126" t="s">
        <v>1652</v>
      </c>
      <c r="G986" s="126" t="s">
        <v>3524</v>
      </c>
      <c r="H986" s="129" t="b">
        <v>1</v>
      </c>
      <c r="I986" s="129">
        <v>1</v>
      </c>
      <c r="J986" s="130">
        <v>0</v>
      </c>
      <c r="K986" s="129">
        <v>0</v>
      </c>
      <c r="L986" t="e">
        <f>VLOOKUP(A986,Sheet3!$A$1:$A$1020,1,0)</f>
        <v>#N/A</v>
      </c>
      <c r="M986" t="str">
        <f>VLOOKUP(B986,Table3[[#All],[AssetCode]:[New Code]],3,0)</f>
        <v>x</v>
      </c>
    </row>
    <row r="987" spans="1:13" ht="16.8" customHeight="1">
      <c r="A987" s="126" t="s">
        <v>1464</v>
      </c>
      <c r="B987" s="126" t="s">
        <v>911</v>
      </c>
      <c r="C987" s="127">
        <v>41128</v>
      </c>
      <c r="D987" s="126" t="s">
        <v>1465</v>
      </c>
      <c r="E987" s="128">
        <v>14890000</v>
      </c>
      <c r="F987" s="126" t="s">
        <v>1317</v>
      </c>
      <c r="G987" s="126" t="s">
        <v>1161</v>
      </c>
      <c r="H987" s="129" t="b">
        <v>1</v>
      </c>
      <c r="I987" s="129">
        <v>1</v>
      </c>
      <c r="J987" s="130">
        <v>0</v>
      </c>
      <c r="K987" s="129">
        <v>0</v>
      </c>
      <c r="L987" t="str">
        <f>VLOOKUP(A987,Sheet3!$A$1:$A$1020,1,0)</f>
        <v>EQ1283-1</v>
      </c>
      <c r="M987" t="str">
        <f>VLOOKUP(B987,Table3[[#All],[AssetCode]:[New Code]],3,0)</f>
        <v>0101</v>
      </c>
    </row>
    <row r="988" spans="1:13" ht="16.8" customHeight="1">
      <c r="A988" s="126" t="s">
        <v>2649</v>
      </c>
      <c r="B988" s="126" t="s">
        <v>691</v>
      </c>
      <c r="C988" s="127">
        <v>41197</v>
      </c>
      <c r="D988" s="126" t="s">
        <v>2650</v>
      </c>
      <c r="E988" s="128">
        <v>1340909</v>
      </c>
      <c r="F988" s="126" t="s">
        <v>1805</v>
      </c>
      <c r="G988" s="126" t="s">
        <v>3531</v>
      </c>
      <c r="H988" s="129" t="b">
        <v>1</v>
      </c>
      <c r="I988" s="129">
        <v>1</v>
      </c>
      <c r="J988" s="130">
        <v>0</v>
      </c>
      <c r="K988" s="129">
        <v>0</v>
      </c>
      <c r="L988" t="str">
        <f>VLOOKUP(A988,Sheet3!$A$1:$A$1020,1,0)</f>
        <v>EQ1284-1</v>
      </c>
      <c r="M988" t="str">
        <f>VLOOKUP(B988,Table3[[#All],[AssetCode]:[New Code]],3,0)</f>
        <v>0105</v>
      </c>
    </row>
    <row r="989" spans="1:13" ht="16.8" customHeight="1">
      <c r="A989" s="126" t="s">
        <v>3532</v>
      </c>
      <c r="B989" s="126" t="s">
        <v>931</v>
      </c>
      <c r="C989" s="127">
        <v>41197</v>
      </c>
      <c r="D989" s="126" t="s">
        <v>3533</v>
      </c>
      <c r="E989" s="128">
        <v>227273</v>
      </c>
      <c r="F989" s="126" t="s">
        <v>1805</v>
      </c>
      <c r="G989" s="126" t="s">
        <v>1043</v>
      </c>
      <c r="H989" s="129" t="b">
        <v>1</v>
      </c>
      <c r="I989" s="129">
        <v>1</v>
      </c>
      <c r="J989" s="130">
        <v>0</v>
      </c>
      <c r="K989" s="129">
        <v>0</v>
      </c>
      <c r="L989" t="e">
        <f>VLOOKUP(A989,Sheet3!$A$1:$A$1020,1,0)</f>
        <v>#N/A</v>
      </c>
      <c r="M989" t="str">
        <f>VLOOKUP(B989,Table3[[#All],[AssetCode]:[New Code]],3,0)</f>
        <v>x</v>
      </c>
    </row>
    <row r="990" spans="1:13" ht="16.8" customHeight="1">
      <c r="A990" s="126" t="s">
        <v>3534</v>
      </c>
      <c r="B990" s="126" t="s">
        <v>931</v>
      </c>
      <c r="C990" s="127">
        <v>41197</v>
      </c>
      <c r="D990" s="126" t="s">
        <v>3535</v>
      </c>
      <c r="E990" s="128">
        <v>604545</v>
      </c>
      <c r="F990" s="126" t="s">
        <v>3536</v>
      </c>
      <c r="G990" s="126" t="s">
        <v>3537</v>
      </c>
      <c r="H990" s="129" t="b">
        <v>1</v>
      </c>
      <c r="I990" s="129">
        <v>1</v>
      </c>
      <c r="J990" s="130">
        <v>0</v>
      </c>
      <c r="K990" s="129">
        <v>0</v>
      </c>
      <c r="L990" t="e">
        <f>VLOOKUP(A990,Sheet3!$A$1:$A$1020,1,0)</f>
        <v>#N/A</v>
      </c>
      <c r="M990" t="str">
        <f>VLOOKUP(B990,Table3[[#All],[AssetCode]:[New Code]],3,0)</f>
        <v>x</v>
      </c>
    </row>
    <row r="991" spans="1:13" ht="16.8" customHeight="1">
      <c r="A991" s="126" t="s">
        <v>2514</v>
      </c>
      <c r="B991" s="126" t="s">
        <v>696</v>
      </c>
      <c r="C991" s="127">
        <v>41197</v>
      </c>
      <c r="D991" s="126" t="s">
        <v>2515</v>
      </c>
      <c r="E991" s="128">
        <v>1728720</v>
      </c>
      <c r="F991" s="126" t="s">
        <v>1975</v>
      </c>
      <c r="G991" s="126" t="s">
        <v>1043</v>
      </c>
      <c r="H991" s="129" t="b">
        <v>1</v>
      </c>
      <c r="I991" s="129">
        <v>2</v>
      </c>
      <c r="J991" s="130">
        <v>0</v>
      </c>
      <c r="K991" s="129">
        <v>0</v>
      </c>
      <c r="L991" t="str">
        <f>VLOOKUP(A991,Sheet3!$A$1:$A$1020,1,0)</f>
        <v>EQ1287-1</v>
      </c>
      <c r="M991" t="str">
        <f>VLOOKUP(B991,Table3[[#All],[AssetCode]:[New Code]],3,0)</f>
        <v>0603</v>
      </c>
    </row>
    <row r="992" spans="1:13" ht="16.8" customHeight="1">
      <c r="A992" s="126" t="s">
        <v>2602</v>
      </c>
      <c r="B992" s="126" t="s">
        <v>696</v>
      </c>
      <c r="C992" s="127">
        <v>41197</v>
      </c>
      <c r="D992" s="126" t="s">
        <v>2603</v>
      </c>
      <c r="E992" s="128">
        <v>1481760</v>
      </c>
      <c r="F992" s="126" t="s">
        <v>1975</v>
      </c>
      <c r="G992" s="126" t="s">
        <v>1043</v>
      </c>
      <c r="H992" s="129" t="b">
        <v>1</v>
      </c>
      <c r="I992" s="129">
        <v>1</v>
      </c>
      <c r="J992" s="130">
        <v>0</v>
      </c>
      <c r="K992" s="129">
        <v>0</v>
      </c>
      <c r="L992" t="str">
        <f>VLOOKUP(A992,Sheet3!$A$1:$A$1020,1,0)</f>
        <v>EQ1287-2</v>
      </c>
      <c r="M992" t="str">
        <f>VLOOKUP(B992,Table3[[#All],[AssetCode]:[New Code]],3,0)</f>
        <v>0603</v>
      </c>
    </row>
    <row r="993" spans="1:13" ht="16.8" customHeight="1">
      <c r="A993" s="126" t="s">
        <v>1973</v>
      </c>
      <c r="B993" s="126" t="s">
        <v>696</v>
      </c>
      <c r="C993" s="127">
        <v>41197</v>
      </c>
      <c r="D993" s="126" t="s">
        <v>1974</v>
      </c>
      <c r="E993" s="128">
        <v>4692240</v>
      </c>
      <c r="F993" s="126" t="s">
        <v>1975</v>
      </c>
      <c r="G993" s="126" t="s">
        <v>1043</v>
      </c>
      <c r="H993" s="129" t="b">
        <v>1</v>
      </c>
      <c r="I993" s="129">
        <v>4</v>
      </c>
      <c r="J993" s="130">
        <v>0</v>
      </c>
      <c r="K993" s="129">
        <v>0</v>
      </c>
      <c r="L993" t="str">
        <f>VLOOKUP(A993,Sheet3!$A$1:$A$1020,1,0)</f>
        <v>EQ1287-3</v>
      </c>
      <c r="M993" t="str">
        <f>VLOOKUP(B993,Table3[[#All],[AssetCode]:[New Code]],3,0)</f>
        <v>0603</v>
      </c>
    </row>
    <row r="994" spans="1:13" ht="16.8" customHeight="1">
      <c r="A994" s="126" t="s">
        <v>2060</v>
      </c>
      <c r="B994" s="126" t="s">
        <v>696</v>
      </c>
      <c r="C994" s="127">
        <v>41197</v>
      </c>
      <c r="D994" s="126" t="s">
        <v>2061</v>
      </c>
      <c r="E994" s="128">
        <v>3580920</v>
      </c>
      <c r="F994" s="126" t="s">
        <v>1975</v>
      </c>
      <c r="G994" s="126" t="s">
        <v>1043</v>
      </c>
      <c r="H994" s="129" t="b">
        <v>1</v>
      </c>
      <c r="I994" s="129">
        <v>1</v>
      </c>
      <c r="J994" s="130">
        <v>0</v>
      </c>
      <c r="K994" s="129">
        <v>0</v>
      </c>
      <c r="L994" t="str">
        <f>VLOOKUP(A994,Sheet3!$A$1:$A$1020,1,0)</f>
        <v>EQ1287-4</v>
      </c>
      <c r="M994" t="str">
        <f>VLOOKUP(B994,Table3[[#All],[AssetCode]:[New Code]],3,0)</f>
        <v>0603</v>
      </c>
    </row>
    <row r="995" spans="1:13" ht="16.8" customHeight="1">
      <c r="A995" s="126" t="s">
        <v>1932</v>
      </c>
      <c r="B995" s="126" t="s">
        <v>308</v>
      </c>
      <c r="C995" s="127">
        <v>41204</v>
      </c>
      <c r="D995" s="126" t="s">
        <v>1933</v>
      </c>
      <c r="E995" s="128">
        <v>5400000</v>
      </c>
      <c r="F995" s="126" t="s">
        <v>1813</v>
      </c>
      <c r="G995" s="126" t="s">
        <v>1814</v>
      </c>
      <c r="H995" s="129" t="b">
        <v>1</v>
      </c>
      <c r="I995" s="129">
        <v>1</v>
      </c>
      <c r="J995" s="130">
        <v>0</v>
      </c>
      <c r="K995" s="129">
        <v>0</v>
      </c>
      <c r="L995" t="str">
        <f>VLOOKUP(A995,Sheet3!$A$1:$A$1020,1,0)</f>
        <v>EQ1288-1</v>
      </c>
      <c r="M995">
        <f>VLOOKUP(B995,Table3[[#All],[AssetCode]:[New Code]],3,0)</f>
        <v>17</v>
      </c>
    </row>
    <row r="996" spans="1:13" ht="16.8" customHeight="1">
      <c r="A996" s="126" t="s">
        <v>1811</v>
      </c>
      <c r="B996" s="126" t="s">
        <v>308</v>
      </c>
      <c r="C996" s="127">
        <v>41204</v>
      </c>
      <c r="D996" s="126" t="s">
        <v>1812</v>
      </c>
      <c r="E996" s="128">
        <v>8560000</v>
      </c>
      <c r="F996" s="126" t="s">
        <v>1813</v>
      </c>
      <c r="G996" s="126" t="s">
        <v>1814</v>
      </c>
      <c r="H996" s="129" t="b">
        <v>1</v>
      </c>
      <c r="I996" s="129">
        <v>1</v>
      </c>
      <c r="J996" s="130">
        <v>0</v>
      </c>
      <c r="K996" s="129">
        <v>0</v>
      </c>
      <c r="L996" t="str">
        <f>VLOOKUP(A996,Sheet3!$A$1:$A$1020,1,0)</f>
        <v>EQ1289-1</v>
      </c>
      <c r="M996">
        <f>VLOOKUP(B996,Table3[[#All],[AssetCode]:[New Code]],3,0)</f>
        <v>17</v>
      </c>
    </row>
    <row r="997" spans="1:13" ht="16.8" customHeight="1">
      <c r="A997" s="126" t="s">
        <v>3538</v>
      </c>
      <c r="B997" s="126" t="s">
        <v>923</v>
      </c>
      <c r="C997" s="127">
        <v>41206</v>
      </c>
      <c r="D997" s="126" t="s">
        <v>3539</v>
      </c>
      <c r="E997" s="128">
        <v>564327</v>
      </c>
      <c r="F997" s="126" t="s">
        <v>1652</v>
      </c>
      <c r="G997" s="126" t="s">
        <v>3524</v>
      </c>
      <c r="H997" s="129" t="b">
        <v>1</v>
      </c>
      <c r="I997" s="129">
        <v>1</v>
      </c>
      <c r="J997" s="130">
        <v>0</v>
      </c>
      <c r="K997" s="129">
        <v>0</v>
      </c>
      <c r="L997" t="e">
        <f>VLOOKUP(A997,Sheet3!$A$1:$A$1020,1,0)</f>
        <v>#N/A</v>
      </c>
      <c r="M997" t="str">
        <f>VLOOKUP(B997,Table3[[#All],[AssetCode]:[New Code]],3,0)</f>
        <v>x</v>
      </c>
    </row>
    <row r="998" spans="1:13" ht="16.8" customHeight="1">
      <c r="A998" s="126" t="s">
        <v>3540</v>
      </c>
      <c r="B998" s="126" t="s">
        <v>923</v>
      </c>
      <c r="C998" s="127">
        <v>41206</v>
      </c>
      <c r="D998" s="126" t="s">
        <v>3541</v>
      </c>
      <c r="E998" s="128">
        <v>564327</v>
      </c>
      <c r="F998" s="126" t="s">
        <v>1652</v>
      </c>
      <c r="G998" s="126" t="s">
        <v>3524</v>
      </c>
      <c r="H998" s="129" t="b">
        <v>1</v>
      </c>
      <c r="I998" s="129">
        <v>1</v>
      </c>
      <c r="J998" s="130">
        <v>0</v>
      </c>
      <c r="K998" s="129">
        <v>0</v>
      </c>
      <c r="L998" t="e">
        <f>VLOOKUP(A998,Sheet3!$A$1:$A$1020,1,0)</f>
        <v>#N/A</v>
      </c>
      <c r="M998" t="str">
        <f>VLOOKUP(B998,Table3[[#All],[AssetCode]:[New Code]],3,0)</f>
        <v>x</v>
      </c>
    </row>
    <row r="999" spans="1:13" ht="16.8" customHeight="1">
      <c r="A999" s="126" t="s">
        <v>2207</v>
      </c>
      <c r="B999" s="126" t="s">
        <v>947</v>
      </c>
      <c r="C999" s="127">
        <v>41207</v>
      </c>
      <c r="D999" s="126" t="s">
        <v>2208</v>
      </c>
      <c r="E999" s="128">
        <v>3000000</v>
      </c>
      <c r="F999" s="126" t="s">
        <v>2209</v>
      </c>
      <c r="G999" s="126" t="s">
        <v>3542</v>
      </c>
      <c r="H999" s="129" t="b">
        <v>1</v>
      </c>
      <c r="I999" s="129">
        <v>1</v>
      </c>
      <c r="J999" s="130">
        <v>0</v>
      </c>
      <c r="K999" s="129">
        <v>0</v>
      </c>
      <c r="L999" t="str">
        <f>VLOOKUP(A999,Sheet3!$A$1:$A$1020,1,0)</f>
        <v>EQ1292-1</v>
      </c>
      <c r="M999" t="str">
        <f>VLOOKUP(B999,Table3[[#All],[AssetCode]:[New Code]],3,0)</f>
        <v>0514</v>
      </c>
    </row>
    <row r="1000" spans="1:13" ht="16.8" customHeight="1">
      <c r="A1000" s="126" t="s">
        <v>2210</v>
      </c>
      <c r="B1000" s="126" t="s">
        <v>947</v>
      </c>
      <c r="C1000" s="127">
        <v>41207</v>
      </c>
      <c r="D1000" s="126" t="s">
        <v>2211</v>
      </c>
      <c r="E1000" s="128">
        <v>3000000</v>
      </c>
      <c r="F1000" s="126" t="s">
        <v>2209</v>
      </c>
      <c r="G1000" s="126" t="s">
        <v>3542</v>
      </c>
      <c r="H1000" s="129" t="b">
        <v>1</v>
      </c>
      <c r="I1000" s="129">
        <v>1</v>
      </c>
      <c r="J1000" s="130">
        <v>0</v>
      </c>
      <c r="K1000" s="129">
        <v>0</v>
      </c>
      <c r="L1000" t="str">
        <f>VLOOKUP(A1000,Sheet3!$A$1:$A$1020,1,0)</f>
        <v>EQ1293-1</v>
      </c>
      <c r="M1000" t="str">
        <f>VLOOKUP(B1000,Table3[[#All],[AssetCode]:[New Code]],3,0)</f>
        <v>0514</v>
      </c>
    </row>
    <row r="1001" spans="1:13" ht="16.8" customHeight="1">
      <c r="A1001" s="126" t="s">
        <v>2462</v>
      </c>
      <c r="B1001" s="126" t="s">
        <v>759</v>
      </c>
      <c r="C1001" s="127">
        <v>41207</v>
      </c>
      <c r="D1001" s="126" t="s">
        <v>2463</v>
      </c>
      <c r="E1001" s="128">
        <v>2150909</v>
      </c>
      <c r="F1001" s="126" t="s">
        <v>1970</v>
      </c>
      <c r="G1001" s="126" t="s">
        <v>3509</v>
      </c>
      <c r="H1001" s="129" t="b">
        <v>1</v>
      </c>
      <c r="I1001" s="129">
        <v>1</v>
      </c>
      <c r="J1001" s="130">
        <v>0</v>
      </c>
      <c r="K1001" s="129">
        <v>0</v>
      </c>
      <c r="L1001" t="str">
        <f>VLOOKUP(A1001,Sheet3!$A$1:$A$1020,1,0)</f>
        <v>EQ1294-1</v>
      </c>
      <c r="M1001" t="str">
        <f>VLOOKUP(B1001,Table3[[#All],[AssetCode]:[New Code]],3,0)</f>
        <v>0509</v>
      </c>
    </row>
    <row r="1002" spans="1:13" ht="16.8" customHeight="1">
      <c r="A1002" s="126" t="s">
        <v>2751</v>
      </c>
      <c r="B1002" s="126" t="s">
        <v>762</v>
      </c>
      <c r="C1002" s="127">
        <v>41218</v>
      </c>
      <c r="D1002" s="126" t="s">
        <v>2752</v>
      </c>
      <c r="E1002" s="128">
        <v>1031818</v>
      </c>
      <c r="F1002" s="126" t="s">
        <v>1970</v>
      </c>
      <c r="G1002" s="126" t="s">
        <v>2554</v>
      </c>
      <c r="H1002" s="129" t="b">
        <v>1</v>
      </c>
      <c r="I1002" s="129">
        <v>1</v>
      </c>
      <c r="J1002" s="130">
        <v>0</v>
      </c>
      <c r="K1002" s="129">
        <v>0</v>
      </c>
      <c r="L1002" t="str">
        <f>VLOOKUP(A1002,Sheet3!$A$1:$A$1020,1,0)</f>
        <v>EQ1295-1</v>
      </c>
      <c r="M1002">
        <f>VLOOKUP(B1002,Table3[[#All],[AssetCode]:[New Code]],3,0)</f>
        <v>1102</v>
      </c>
    </row>
    <row r="1003" spans="1:13" ht="16.8" customHeight="1">
      <c r="A1003" s="126" t="s">
        <v>1150</v>
      </c>
      <c r="B1003" s="126" t="s">
        <v>887</v>
      </c>
      <c r="C1003" s="127">
        <v>41207</v>
      </c>
      <c r="D1003" s="126" t="s">
        <v>1151</v>
      </c>
      <c r="E1003" s="128">
        <v>42000000</v>
      </c>
      <c r="F1003" s="126" t="s">
        <v>1152</v>
      </c>
      <c r="G1003" s="126" t="s">
        <v>3543</v>
      </c>
      <c r="H1003" s="129" t="b">
        <v>1</v>
      </c>
      <c r="I1003" s="129">
        <v>1</v>
      </c>
      <c r="J1003" s="130">
        <v>0</v>
      </c>
      <c r="K1003" s="129">
        <v>0</v>
      </c>
      <c r="L1003" t="str">
        <f>VLOOKUP(A1003,Sheet3!$A$1:$A$1020,1,0)</f>
        <v>EQ1296-1</v>
      </c>
      <c r="M1003" t="str">
        <f>VLOOKUP(B1003,Table3[[#All],[AssetCode]:[New Code]],3,0)</f>
        <v>03</v>
      </c>
    </row>
    <row r="1004" spans="1:13" ht="16.8" customHeight="1">
      <c r="A1004" s="126" t="s">
        <v>3544</v>
      </c>
      <c r="B1004" s="126" t="s">
        <v>923</v>
      </c>
      <c r="C1004" s="127">
        <v>41229</v>
      </c>
      <c r="D1004" s="126" t="s">
        <v>3545</v>
      </c>
      <c r="E1004" s="128">
        <v>563636</v>
      </c>
      <c r="F1004" s="126" t="s">
        <v>3546</v>
      </c>
      <c r="G1004" s="126" t="s">
        <v>3547</v>
      </c>
      <c r="H1004" s="129" t="b">
        <v>1</v>
      </c>
      <c r="I1004" s="129">
        <v>1</v>
      </c>
      <c r="J1004" s="130">
        <v>0</v>
      </c>
      <c r="K1004" s="129">
        <v>0</v>
      </c>
      <c r="L1004" t="e">
        <f>VLOOKUP(A1004,Sheet3!$A$1:$A$1020,1,0)</f>
        <v>#N/A</v>
      </c>
      <c r="M1004" t="str">
        <f>VLOOKUP(B1004,Table3[[#All],[AssetCode]:[New Code]],3,0)</f>
        <v>x</v>
      </c>
    </row>
    <row r="1005" spans="1:13" ht="16.8" customHeight="1">
      <c r="A1005" s="126" t="s">
        <v>3548</v>
      </c>
      <c r="B1005" s="126" t="s">
        <v>923</v>
      </c>
      <c r="C1005" s="127">
        <v>41229</v>
      </c>
      <c r="D1005" s="126" t="s">
        <v>3549</v>
      </c>
      <c r="E1005" s="128">
        <v>563636</v>
      </c>
      <c r="F1005" s="126" t="s">
        <v>3546</v>
      </c>
      <c r="G1005" s="126" t="s">
        <v>3547</v>
      </c>
      <c r="H1005" s="129" t="b">
        <v>1</v>
      </c>
      <c r="I1005" s="129">
        <v>1</v>
      </c>
      <c r="J1005" s="130">
        <v>0</v>
      </c>
      <c r="K1005" s="129">
        <v>0</v>
      </c>
      <c r="L1005" t="e">
        <f>VLOOKUP(A1005,Sheet3!$A$1:$A$1020,1,0)</f>
        <v>#N/A</v>
      </c>
      <c r="M1005" t="str">
        <f>VLOOKUP(B1005,Table3[[#All],[AssetCode]:[New Code]],3,0)</f>
        <v>x</v>
      </c>
    </row>
    <row r="1006" spans="1:13" ht="16.8" customHeight="1">
      <c r="A1006" s="126" t="s">
        <v>1623</v>
      </c>
      <c r="B1006" s="126" t="s">
        <v>925</v>
      </c>
      <c r="C1006" s="127">
        <v>41221</v>
      </c>
      <c r="D1006" s="126" t="s">
        <v>1624</v>
      </c>
      <c r="E1006" s="128">
        <v>11818182</v>
      </c>
      <c r="F1006" s="126" t="s">
        <v>1478</v>
      </c>
      <c r="G1006" s="126" t="s">
        <v>1161</v>
      </c>
      <c r="H1006" s="129" t="b">
        <v>1</v>
      </c>
      <c r="I1006" s="129">
        <v>1</v>
      </c>
      <c r="J1006" s="130">
        <v>0</v>
      </c>
      <c r="K1006" s="129">
        <v>0</v>
      </c>
      <c r="L1006" t="str">
        <f>VLOOKUP(A1006,Sheet3!$A$1:$A$1020,1,0)</f>
        <v>EQ1299-1</v>
      </c>
      <c r="M1006" t="str">
        <f>VLOOKUP(B1006,Table3[[#All],[AssetCode]:[New Code]],3,0)</f>
        <v>0101</v>
      </c>
    </row>
    <row r="1007" spans="1:13" ht="16.8" customHeight="1">
      <c r="A1007" s="126" t="s">
        <v>1625</v>
      </c>
      <c r="B1007" s="126" t="s">
        <v>925</v>
      </c>
      <c r="C1007" s="127">
        <v>41229</v>
      </c>
      <c r="D1007" s="126" t="s">
        <v>1626</v>
      </c>
      <c r="E1007" s="128">
        <v>11818182</v>
      </c>
      <c r="F1007" s="126" t="s">
        <v>1478</v>
      </c>
      <c r="G1007" s="126" t="s">
        <v>1161</v>
      </c>
      <c r="H1007" s="129" t="b">
        <v>1</v>
      </c>
      <c r="I1007" s="129">
        <v>1</v>
      </c>
      <c r="J1007" s="130">
        <v>0</v>
      </c>
      <c r="K1007" s="129">
        <v>0</v>
      </c>
      <c r="L1007" t="str">
        <f>VLOOKUP(A1007,Sheet3!$A$1:$A$1020,1,0)</f>
        <v>EQ1300-1</v>
      </c>
      <c r="M1007" t="str">
        <f>VLOOKUP(B1007,Table3[[#All],[AssetCode]:[New Code]],3,0)</f>
        <v>0101</v>
      </c>
    </row>
    <row r="1008" spans="1:13" ht="16.8" customHeight="1">
      <c r="A1008" s="126" t="s">
        <v>3550</v>
      </c>
      <c r="B1008" s="126" t="s">
        <v>931</v>
      </c>
      <c r="C1008" s="127">
        <v>41232</v>
      </c>
      <c r="D1008" s="126" t="s">
        <v>3551</v>
      </c>
      <c r="E1008" s="128">
        <v>1736364</v>
      </c>
      <c r="F1008" s="126" t="s">
        <v>3552</v>
      </c>
      <c r="G1008" s="126" t="s">
        <v>3553</v>
      </c>
      <c r="H1008" s="129" t="b">
        <v>1</v>
      </c>
      <c r="I1008" s="129">
        <v>1</v>
      </c>
      <c r="J1008" s="130">
        <v>0</v>
      </c>
      <c r="K1008" s="129">
        <v>0</v>
      </c>
      <c r="L1008" t="e">
        <f>VLOOKUP(A1008,Sheet3!$A$1:$A$1020,1,0)</f>
        <v>#N/A</v>
      </c>
      <c r="M1008" t="str">
        <f>VLOOKUP(B1008,Table3[[#All],[AssetCode]:[New Code]],3,0)</f>
        <v>x</v>
      </c>
    </row>
    <row r="1009" spans="1:13" ht="16.8" customHeight="1">
      <c r="A1009" s="126" t="s">
        <v>3554</v>
      </c>
      <c r="B1009" s="126" t="s">
        <v>931</v>
      </c>
      <c r="C1009" s="127">
        <v>41232</v>
      </c>
      <c r="D1009" s="126" t="s">
        <v>3555</v>
      </c>
      <c r="E1009" s="128">
        <v>1736364</v>
      </c>
      <c r="F1009" s="126" t="s">
        <v>3552</v>
      </c>
      <c r="G1009" s="126" t="s">
        <v>3553</v>
      </c>
      <c r="H1009" s="129" t="b">
        <v>1</v>
      </c>
      <c r="I1009" s="129">
        <v>1</v>
      </c>
      <c r="J1009" s="130">
        <v>0</v>
      </c>
      <c r="K1009" s="129">
        <v>0</v>
      </c>
      <c r="L1009" t="e">
        <f>VLOOKUP(A1009,Sheet3!$A$1:$A$1020,1,0)</f>
        <v>#N/A</v>
      </c>
      <c r="M1009" t="str">
        <f>VLOOKUP(B1009,Table3[[#All],[AssetCode]:[New Code]],3,0)</f>
        <v>x</v>
      </c>
    </row>
    <row r="1010" spans="1:13" ht="16.8" customHeight="1">
      <c r="A1010" s="126" t="s">
        <v>1251</v>
      </c>
      <c r="B1010" s="126" t="s">
        <v>911</v>
      </c>
      <c r="C1010" s="127">
        <v>41227</v>
      </c>
      <c r="D1010" s="126" t="s">
        <v>1252</v>
      </c>
      <c r="E1010" s="128">
        <v>22000000</v>
      </c>
      <c r="F1010" s="126" t="s">
        <v>1253</v>
      </c>
      <c r="G1010" s="126" t="s">
        <v>1161</v>
      </c>
      <c r="H1010" s="129" t="b">
        <v>1</v>
      </c>
      <c r="I1010" s="129">
        <v>1</v>
      </c>
      <c r="J1010" s="130">
        <v>0</v>
      </c>
      <c r="K1010" s="129">
        <v>0</v>
      </c>
      <c r="L1010" t="str">
        <f>VLOOKUP(A1010,Sheet3!$A$1:$A$1020,1,0)</f>
        <v>EQ1302-1</v>
      </c>
      <c r="M1010" t="str">
        <f>VLOOKUP(B1010,Table3[[#All],[AssetCode]:[New Code]],3,0)</f>
        <v>0101</v>
      </c>
    </row>
    <row r="1011" spans="1:13" ht="16.8" customHeight="1">
      <c r="A1011" s="126" t="s">
        <v>2659</v>
      </c>
      <c r="B1011" s="126" t="s">
        <v>706</v>
      </c>
      <c r="C1011" s="127">
        <v>41249</v>
      </c>
      <c r="D1011" s="126" t="s">
        <v>2660</v>
      </c>
      <c r="E1011" s="128">
        <v>1309091</v>
      </c>
      <c r="F1011" s="126" t="s">
        <v>1817</v>
      </c>
      <c r="G1011" s="126" t="s">
        <v>3556</v>
      </c>
      <c r="H1011" s="129" t="b">
        <v>1</v>
      </c>
      <c r="I1011" s="129">
        <v>1</v>
      </c>
      <c r="J1011" s="130">
        <v>0</v>
      </c>
      <c r="K1011" s="129">
        <v>0</v>
      </c>
      <c r="L1011" t="e">
        <f>VLOOKUP(A1011,Sheet3!$A$1:$A$1020,1,0)</f>
        <v>#N/A</v>
      </c>
      <c r="M1011" t="str">
        <f>VLOOKUP(B1011,Table3[[#All],[AssetCode]:[New Code]],3,0)</f>
        <v>x</v>
      </c>
    </row>
    <row r="1012" spans="1:13" ht="16.8" customHeight="1">
      <c r="A1012" s="126" t="s">
        <v>1627</v>
      </c>
      <c r="B1012" s="126" t="s">
        <v>925</v>
      </c>
      <c r="C1012" s="127">
        <v>41261</v>
      </c>
      <c r="D1012" s="126" t="s">
        <v>1628</v>
      </c>
      <c r="E1012" s="128">
        <v>11818182</v>
      </c>
      <c r="F1012" s="126" t="s">
        <v>1629</v>
      </c>
      <c r="G1012" s="126" t="s">
        <v>1161</v>
      </c>
      <c r="H1012" s="129" t="b">
        <v>1</v>
      </c>
      <c r="I1012" s="129">
        <v>1</v>
      </c>
      <c r="J1012" s="130">
        <v>0</v>
      </c>
      <c r="K1012" s="129">
        <v>0</v>
      </c>
      <c r="L1012" t="str">
        <f>VLOOKUP(A1012,Sheet3!$A$1:$A$1020,1,0)</f>
        <v>EQ1304-1</v>
      </c>
      <c r="M1012" t="str">
        <f>VLOOKUP(B1012,Table3[[#All],[AssetCode]:[New Code]],3,0)</f>
        <v>0101</v>
      </c>
    </row>
    <row r="1013" spans="1:13" ht="16.8" customHeight="1">
      <c r="A1013" s="126" t="s">
        <v>1874</v>
      </c>
      <c r="B1013" s="126" t="s">
        <v>887</v>
      </c>
      <c r="C1013" s="127">
        <v>41246</v>
      </c>
      <c r="D1013" s="126" t="s">
        <v>1875</v>
      </c>
      <c r="E1013" s="128">
        <v>6486396</v>
      </c>
      <c r="F1013" s="126" t="s">
        <v>1876</v>
      </c>
      <c r="G1013" s="126" t="s">
        <v>1043</v>
      </c>
      <c r="H1013" s="129" t="b">
        <v>1</v>
      </c>
      <c r="I1013" s="129">
        <v>1</v>
      </c>
      <c r="J1013" s="130">
        <v>0</v>
      </c>
      <c r="K1013" s="129">
        <v>0</v>
      </c>
      <c r="L1013" t="str">
        <f>VLOOKUP(A1013,Sheet3!$A$1:$A$1020,1,0)</f>
        <v>EQ1305-1</v>
      </c>
      <c r="M1013" t="str">
        <f>VLOOKUP(B1013,Table3[[#All],[AssetCode]:[New Code]],3,0)</f>
        <v>03</v>
      </c>
    </row>
    <row r="1014" spans="1:13" ht="16.8" customHeight="1">
      <c r="A1014" s="126" t="s">
        <v>1877</v>
      </c>
      <c r="B1014" s="126" t="s">
        <v>887</v>
      </c>
      <c r="C1014" s="127">
        <v>41246</v>
      </c>
      <c r="D1014" s="126" t="s">
        <v>1875</v>
      </c>
      <c r="E1014" s="128">
        <v>6486396</v>
      </c>
      <c r="F1014" s="126" t="s">
        <v>1876</v>
      </c>
      <c r="G1014" s="126" t="s">
        <v>1043</v>
      </c>
      <c r="H1014" s="129" t="b">
        <v>1</v>
      </c>
      <c r="I1014" s="129">
        <v>1</v>
      </c>
      <c r="J1014" s="130">
        <v>0</v>
      </c>
      <c r="K1014" s="129">
        <v>0</v>
      </c>
      <c r="L1014" t="str">
        <f>VLOOKUP(A1014,Sheet3!$A$1:$A$1020,1,0)</f>
        <v>EQ1306-1</v>
      </c>
      <c r="M1014" t="str">
        <f>VLOOKUP(B1014,Table3[[#All],[AssetCode]:[New Code]],3,0)</f>
        <v>03</v>
      </c>
    </row>
    <row r="1015" spans="1:13" ht="16.8" customHeight="1">
      <c r="A1015" s="126" t="s">
        <v>1878</v>
      </c>
      <c r="B1015" s="126" t="s">
        <v>887</v>
      </c>
      <c r="C1015" s="127">
        <v>41246</v>
      </c>
      <c r="D1015" s="126" t="s">
        <v>1875</v>
      </c>
      <c r="E1015" s="128">
        <v>6486396</v>
      </c>
      <c r="F1015" s="126" t="s">
        <v>1876</v>
      </c>
      <c r="G1015" s="126" t="s">
        <v>1043</v>
      </c>
      <c r="H1015" s="129" t="b">
        <v>1</v>
      </c>
      <c r="I1015" s="129">
        <v>1</v>
      </c>
      <c r="J1015" s="130">
        <v>0</v>
      </c>
      <c r="K1015" s="129">
        <v>0</v>
      </c>
      <c r="L1015" t="str">
        <f>VLOOKUP(A1015,Sheet3!$A$1:$A$1020,1,0)</f>
        <v>EQ1307-1</v>
      </c>
      <c r="M1015" t="str">
        <f>VLOOKUP(B1015,Table3[[#All],[AssetCode]:[New Code]],3,0)</f>
        <v>03</v>
      </c>
    </row>
    <row r="1016" spans="1:13" ht="16.8" customHeight="1">
      <c r="A1016" s="126" t="s">
        <v>1630</v>
      </c>
      <c r="B1016" s="126" t="s">
        <v>925</v>
      </c>
      <c r="C1016" s="127">
        <v>41260</v>
      </c>
      <c r="D1016" s="126" t="s">
        <v>1631</v>
      </c>
      <c r="E1016" s="128">
        <v>11818182</v>
      </c>
      <c r="F1016" s="126" t="s">
        <v>1629</v>
      </c>
      <c r="G1016" s="126" t="s">
        <v>1161</v>
      </c>
      <c r="H1016" s="129" t="b">
        <v>1</v>
      </c>
      <c r="I1016" s="129">
        <v>1</v>
      </c>
      <c r="J1016" s="130">
        <v>0</v>
      </c>
      <c r="K1016" s="129">
        <v>0</v>
      </c>
      <c r="L1016" t="str">
        <f>VLOOKUP(A1016,Sheet3!$A$1:$A$1020,1,0)</f>
        <v>EQ1308-1</v>
      </c>
      <c r="M1016" t="str">
        <f>VLOOKUP(B1016,Table3[[#All],[AssetCode]:[New Code]],3,0)</f>
        <v>0101</v>
      </c>
    </row>
    <row r="1017" spans="1:13" ht="16.8" customHeight="1">
      <c r="A1017" s="126" t="s">
        <v>1632</v>
      </c>
      <c r="B1017" s="126" t="s">
        <v>925</v>
      </c>
      <c r="C1017" s="127">
        <v>41260</v>
      </c>
      <c r="D1017" s="126" t="s">
        <v>1633</v>
      </c>
      <c r="E1017" s="128">
        <v>11818182</v>
      </c>
      <c r="F1017" s="126" t="s">
        <v>1629</v>
      </c>
      <c r="G1017" s="126" t="s">
        <v>1161</v>
      </c>
      <c r="H1017" s="129" t="b">
        <v>1</v>
      </c>
      <c r="I1017" s="129">
        <v>1</v>
      </c>
      <c r="J1017" s="130">
        <v>0</v>
      </c>
      <c r="K1017" s="129">
        <v>0</v>
      </c>
      <c r="L1017" t="str">
        <f>VLOOKUP(A1017,Sheet3!$A$1:$A$1020,1,0)</f>
        <v>EQ1309-1</v>
      </c>
      <c r="M1017" t="str">
        <f>VLOOKUP(B1017,Table3[[#All],[AssetCode]:[New Code]],3,0)</f>
        <v>0101</v>
      </c>
    </row>
    <row r="1018" spans="1:13" ht="16.8" customHeight="1">
      <c r="A1018" s="126" t="s">
        <v>1634</v>
      </c>
      <c r="B1018" s="126" t="s">
        <v>925</v>
      </c>
      <c r="C1018" s="127">
        <v>41260</v>
      </c>
      <c r="D1018" s="126" t="s">
        <v>1631</v>
      </c>
      <c r="E1018" s="128">
        <v>11818182</v>
      </c>
      <c r="F1018" s="126" t="s">
        <v>1629</v>
      </c>
      <c r="G1018" s="126" t="s">
        <v>1161</v>
      </c>
      <c r="H1018" s="129" t="b">
        <v>1</v>
      </c>
      <c r="I1018" s="129">
        <v>1</v>
      </c>
      <c r="J1018" s="130">
        <v>0</v>
      </c>
      <c r="K1018" s="129">
        <v>0</v>
      </c>
      <c r="L1018" t="str">
        <f>VLOOKUP(A1018,Sheet3!$A$1:$A$1020,1,0)</f>
        <v>EQ1310-1</v>
      </c>
      <c r="M1018" t="str">
        <f>VLOOKUP(B1018,Table3[[#All],[AssetCode]:[New Code]],3,0)</f>
        <v>0101</v>
      </c>
    </row>
    <row r="1019" spans="1:13" ht="16.8" customHeight="1">
      <c r="A1019" s="126" t="s">
        <v>2604</v>
      </c>
      <c r="B1019" s="126" t="s">
        <v>762</v>
      </c>
      <c r="C1019" s="127">
        <v>41265</v>
      </c>
      <c r="D1019" s="126" t="s">
        <v>2605</v>
      </c>
      <c r="E1019" s="128">
        <v>1480909</v>
      </c>
      <c r="F1019" s="126" t="s">
        <v>2159</v>
      </c>
      <c r="G1019" s="126" t="s">
        <v>2554</v>
      </c>
      <c r="H1019" s="129" t="b">
        <v>1</v>
      </c>
      <c r="I1019" s="129">
        <v>1</v>
      </c>
      <c r="J1019" s="130">
        <v>0</v>
      </c>
      <c r="K1019" s="129">
        <v>0</v>
      </c>
      <c r="L1019" t="str">
        <f>VLOOKUP(A1019,Sheet3!$A$1:$A$1020,1,0)</f>
        <v>EQ1311-1</v>
      </c>
      <c r="M1019">
        <f>VLOOKUP(B1019,Table3[[#All],[AssetCode]:[New Code]],3,0)</f>
        <v>1102</v>
      </c>
    </row>
    <row r="1020" spans="1:13" ht="16.8" customHeight="1">
      <c r="A1020" s="126" t="s">
        <v>1609</v>
      </c>
      <c r="B1020" s="126" t="s">
        <v>925</v>
      </c>
      <c r="C1020" s="127">
        <v>39472</v>
      </c>
      <c r="D1020" s="126" t="s">
        <v>1429</v>
      </c>
      <c r="E1020" s="128">
        <v>11987250</v>
      </c>
      <c r="F1020" s="126" t="s">
        <v>1043</v>
      </c>
      <c r="G1020" s="126" t="s">
        <v>3557</v>
      </c>
      <c r="H1020" s="129" t="b">
        <v>1</v>
      </c>
      <c r="I1020" s="129">
        <v>1</v>
      </c>
      <c r="J1020" s="130">
        <v>0</v>
      </c>
      <c r="K1020" s="129">
        <v>0</v>
      </c>
      <c r="L1020" t="str">
        <f>VLOOKUP(A1020,Sheet3!$A$1:$A$1020,1,0)</f>
        <v>EQ1312-1</v>
      </c>
      <c r="M1020" t="str">
        <f>VLOOKUP(B1020,Table3[[#All],[AssetCode]:[New Code]],3,0)</f>
        <v>0101</v>
      </c>
    </row>
    <row r="1021" spans="1:13" ht="16.8" customHeight="1">
      <c r="A1021" s="126" t="s">
        <v>1650</v>
      </c>
      <c r="B1021" s="126" t="s">
        <v>762</v>
      </c>
      <c r="C1021" s="127">
        <v>41243</v>
      </c>
      <c r="D1021" s="126" t="s">
        <v>1651</v>
      </c>
      <c r="E1021" s="128">
        <v>11544545</v>
      </c>
      <c r="F1021" s="126" t="s">
        <v>1652</v>
      </c>
      <c r="G1021" s="126" t="s">
        <v>3558</v>
      </c>
      <c r="H1021" s="129" t="b">
        <v>1</v>
      </c>
      <c r="I1021" s="129">
        <v>1</v>
      </c>
      <c r="J1021" s="130">
        <v>0</v>
      </c>
      <c r="K1021" s="129">
        <v>0</v>
      </c>
      <c r="L1021" t="str">
        <f>VLOOKUP(A1021,Sheet3!$A$1:$A$1020,1,0)</f>
        <v>EQ1313-1</v>
      </c>
      <c r="M1021">
        <f>VLOOKUP(B1021,Table3[[#All],[AssetCode]:[New Code]],3,0)</f>
        <v>1102</v>
      </c>
    </row>
    <row r="1022" spans="1:13" ht="16.8" customHeight="1">
      <c r="A1022" s="126" t="s">
        <v>1653</v>
      </c>
      <c r="B1022" s="126" t="s">
        <v>762</v>
      </c>
      <c r="C1022" s="127">
        <v>41243</v>
      </c>
      <c r="D1022" s="126" t="s">
        <v>1651</v>
      </c>
      <c r="E1022" s="128">
        <v>11544545</v>
      </c>
      <c r="F1022" s="126" t="s">
        <v>1652</v>
      </c>
      <c r="G1022" s="126" t="s">
        <v>3558</v>
      </c>
      <c r="H1022" s="129" t="b">
        <v>1</v>
      </c>
      <c r="I1022" s="129">
        <v>1</v>
      </c>
      <c r="J1022" s="130">
        <v>0</v>
      </c>
      <c r="K1022" s="129">
        <v>0</v>
      </c>
      <c r="L1022" t="str">
        <f>VLOOKUP(A1022,Sheet3!$A$1:$A$1020,1,0)</f>
        <v>EQ1314-1</v>
      </c>
      <c r="M1022">
        <f>VLOOKUP(B1022,Table3[[#All],[AssetCode]:[New Code]],3,0)</f>
        <v>1102</v>
      </c>
    </row>
    <row r="1023" spans="1:13" ht="16.8" customHeight="1">
      <c r="A1023" s="126" t="s">
        <v>1654</v>
      </c>
      <c r="B1023" s="126" t="s">
        <v>762</v>
      </c>
      <c r="C1023" s="127">
        <v>41243</v>
      </c>
      <c r="D1023" s="126" t="s">
        <v>1651</v>
      </c>
      <c r="E1023" s="128">
        <v>11544545</v>
      </c>
      <c r="F1023" s="126" t="s">
        <v>1652</v>
      </c>
      <c r="G1023" s="126" t="s">
        <v>3558</v>
      </c>
      <c r="H1023" s="129" t="b">
        <v>1</v>
      </c>
      <c r="I1023" s="129">
        <v>1</v>
      </c>
      <c r="J1023" s="130">
        <v>0</v>
      </c>
      <c r="K1023" s="129">
        <v>0</v>
      </c>
      <c r="L1023" t="str">
        <f>VLOOKUP(A1023,Sheet3!$A$1:$A$1020,1,0)</f>
        <v>EQ1315-1</v>
      </c>
      <c r="M1023">
        <f>VLOOKUP(B1023,Table3[[#All],[AssetCode]:[New Code]],3,0)</f>
        <v>1102</v>
      </c>
    </row>
    <row r="1024" spans="1:13" ht="16.8" customHeight="1">
      <c r="A1024" s="126" t="s">
        <v>1243</v>
      </c>
      <c r="B1024" s="126" t="s">
        <v>925</v>
      </c>
      <c r="C1024" s="127">
        <v>41268</v>
      </c>
      <c r="D1024" s="126" t="s">
        <v>1244</v>
      </c>
      <c r="E1024" s="128">
        <v>23272727</v>
      </c>
      <c r="F1024" s="126" t="s">
        <v>1245</v>
      </c>
      <c r="G1024" s="126" t="s">
        <v>1161</v>
      </c>
      <c r="H1024" s="129" t="b">
        <v>0</v>
      </c>
      <c r="I1024" s="129">
        <v>1</v>
      </c>
      <c r="J1024" s="130">
        <v>0</v>
      </c>
      <c r="K1024" s="129">
        <v>0</v>
      </c>
      <c r="L1024" t="str">
        <f>VLOOKUP(A1024,Sheet3!$A$1:$A$1020,1,0)</f>
        <v>EQ1316-1</v>
      </c>
      <c r="M1024" t="str">
        <f>VLOOKUP(B1024,Table3[[#All],[AssetCode]:[New Code]],3,0)</f>
        <v>0101</v>
      </c>
    </row>
    <row r="1025" spans="1:13" ht="16.8" customHeight="1">
      <c r="A1025" s="126" t="s">
        <v>1635</v>
      </c>
      <c r="B1025" s="126" t="s">
        <v>925</v>
      </c>
      <c r="C1025" s="127">
        <v>41269</v>
      </c>
      <c r="D1025" s="126" t="s">
        <v>1636</v>
      </c>
      <c r="E1025" s="128">
        <v>11818182</v>
      </c>
      <c r="F1025" s="126" t="s">
        <v>1478</v>
      </c>
      <c r="G1025" s="126" t="s">
        <v>1161</v>
      </c>
      <c r="H1025" s="129" t="b">
        <v>1</v>
      </c>
      <c r="I1025" s="129">
        <v>1</v>
      </c>
      <c r="J1025" s="130">
        <v>0</v>
      </c>
      <c r="K1025" s="129">
        <v>0</v>
      </c>
      <c r="L1025" t="str">
        <f>VLOOKUP(A1025,Sheet3!$A$1:$A$1020,1,0)</f>
        <v>EQ1317-1</v>
      </c>
      <c r="M1025" t="str">
        <f>VLOOKUP(B1025,Table3[[#All],[AssetCode]:[New Code]],3,0)</f>
        <v>0101</v>
      </c>
    </row>
    <row r="1026" spans="1:13" ht="16.8" customHeight="1">
      <c r="A1026" s="126" t="s">
        <v>2212</v>
      </c>
      <c r="B1026" s="126" t="s">
        <v>947</v>
      </c>
      <c r="C1026" s="127">
        <v>41289</v>
      </c>
      <c r="D1026" s="126" t="s">
        <v>2213</v>
      </c>
      <c r="E1026" s="128">
        <v>3000000</v>
      </c>
      <c r="F1026" s="126" t="s">
        <v>2214</v>
      </c>
      <c r="G1026" s="126" t="s">
        <v>2215</v>
      </c>
      <c r="H1026" s="129" t="b">
        <v>1</v>
      </c>
      <c r="I1026" s="129">
        <v>1</v>
      </c>
      <c r="J1026" s="130">
        <v>0</v>
      </c>
      <c r="K1026" s="129">
        <v>0</v>
      </c>
      <c r="L1026" t="str">
        <f>VLOOKUP(A1026,Sheet3!$A$1:$A$1020,1,0)</f>
        <v>EQ1318-1</v>
      </c>
      <c r="M1026" t="str">
        <f>VLOOKUP(B1026,Table3[[#All],[AssetCode]:[New Code]],3,0)</f>
        <v>0514</v>
      </c>
    </row>
    <row r="1027" spans="1:13" ht="16.8" customHeight="1">
      <c r="A1027" s="126" t="s">
        <v>2216</v>
      </c>
      <c r="B1027" s="126" t="s">
        <v>947</v>
      </c>
      <c r="C1027" s="127">
        <v>41289</v>
      </c>
      <c r="D1027" s="126" t="s">
        <v>2217</v>
      </c>
      <c r="E1027" s="128">
        <v>3000000</v>
      </c>
      <c r="F1027" s="126" t="s">
        <v>2214</v>
      </c>
      <c r="G1027" s="126" t="s">
        <v>2215</v>
      </c>
      <c r="H1027" s="129" t="b">
        <v>1</v>
      </c>
      <c r="I1027" s="129">
        <v>1</v>
      </c>
      <c r="J1027" s="130">
        <v>0</v>
      </c>
      <c r="K1027" s="129">
        <v>0</v>
      </c>
      <c r="L1027" t="str">
        <f>VLOOKUP(A1027,Sheet3!$A$1:$A$1020,1,0)</f>
        <v>EQ1319-1</v>
      </c>
      <c r="M1027" t="str">
        <f>VLOOKUP(B1027,Table3[[#All],[AssetCode]:[New Code]],3,0)</f>
        <v>0514</v>
      </c>
    </row>
    <row r="1028" spans="1:13" ht="16.8" customHeight="1">
      <c r="A1028" s="126" t="s">
        <v>3559</v>
      </c>
      <c r="B1028" s="126" t="s">
        <v>931</v>
      </c>
      <c r="C1028" s="127">
        <v>41291</v>
      </c>
      <c r="D1028" s="126" t="s">
        <v>3560</v>
      </c>
      <c r="E1028" s="128">
        <v>1727273</v>
      </c>
      <c r="F1028" s="126" t="s">
        <v>3561</v>
      </c>
      <c r="G1028" s="126" t="s">
        <v>3553</v>
      </c>
      <c r="H1028" s="129" t="b">
        <v>1</v>
      </c>
      <c r="I1028" s="129">
        <v>1</v>
      </c>
      <c r="J1028" s="130">
        <v>0</v>
      </c>
      <c r="K1028" s="129">
        <v>0</v>
      </c>
      <c r="L1028" t="e">
        <f>VLOOKUP(A1028,Sheet3!$A$1:$A$1020,1,0)</f>
        <v>#N/A</v>
      </c>
      <c r="M1028" t="str">
        <f>VLOOKUP(B1028,Table3[[#All],[AssetCode]:[New Code]],3,0)</f>
        <v>x</v>
      </c>
    </row>
    <row r="1029" spans="1:13" ht="16.8" customHeight="1">
      <c r="A1029" s="126" t="s">
        <v>3562</v>
      </c>
      <c r="B1029" s="126" t="s">
        <v>931</v>
      </c>
      <c r="C1029" s="127">
        <v>41291</v>
      </c>
      <c r="D1029" s="126" t="s">
        <v>3563</v>
      </c>
      <c r="E1029" s="128">
        <v>1727273</v>
      </c>
      <c r="F1029" s="126" t="s">
        <v>3561</v>
      </c>
      <c r="G1029" s="126" t="s">
        <v>3553</v>
      </c>
      <c r="H1029" s="129" t="b">
        <v>1</v>
      </c>
      <c r="I1029" s="129">
        <v>1</v>
      </c>
      <c r="J1029" s="130">
        <v>0</v>
      </c>
      <c r="K1029" s="129">
        <v>0</v>
      </c>
      <c r="L1029" t="e">
        <f>VLOOKUP(A1029,Sheet3!$A$1:$A$1020,1,0)</f>
        <v>#N/A</v>
      </c>
      <c r="M1029" t="str">
        <f>VLOOKUP(B1029,Table3[[#All],[AssetCode]:[New Code]],3,0)</f>
        <v>x</v>
      </c>
    </row>
    <row r="1030" spans="1:13" ht="16.8" customHeight="1">
      <c r="A1030" s="126" t="s">
        <v>2150</v>
      </c>
      <c r="B1030" s="126" t="s">
        <v>759</v>
      </c>
      <c r="C1030" s="127">
        <v>41296</v>
      </c>
      <c r="D1030" s="126" t="s">
        <v>2151</v>
      </c>
      <c r="E1030" s="128">
        <v>3263636</v>
      </c>
      <c r="F1030" s="126" t="s">
        <v>1970</v>
      </c>
      <c r="G1030" s="126" t="s">
        <v>1506</v>
      </c>
      <c r="H1030" s="129" t="b">
        <v>1</v>
      </c>
      <c r="I1030" s="129">
        <v>1</v>
      </c>
      <c r="J1030" s="130">
        <v>0</v>
      </c>
      <c r="K1030" s="129">
        <v>0</v>
      </c>
      <c r="L1030" t="str">
        <f>VLOOKUP(A1030,Sheet3!$A$1:$A$1020,1,0)</f>
        <v>EQ1322-1</v>
      </c>
      <c r="M1030" t="str">
        <f>VLOOKUP(B1030,Table3[[#All],[AssetCode]:[New Code]],3,0)</f>
        <v>0509</v>
      </c>
    </row>
    <row r="1031" spans="1:13" ht="16.8" customHeight="1">
      <c r="A1031" s="126" t="s">
        <v>2437</v>
      </c>
      <c r="B1031" s="126" t="s">
        <v>759</v>
      </c>
      <c r="C1031" s="127">
        <v>41303</v>
      </c>
      <c r="D1031" s="126" t="s">
        <v>2438</v>
      </c>
      <c r="E1031" s="128">
        <v>2263637</v>
      </c>
      <c r="F1031" s="126" t="s">
        <v>1970</v>
      </c>
      <c r="G1031" s="126" t="s">
        <v>3509</v>
      </c>
      <c r="H1031" s="129" t="b">
        <v>1</v>
      </c>
      <c r="I1031" s="129">
        <v>1</v>
      </c>
      <c r="J1031" s="130">
        <v>0</v>
      </c>
      <c r="K1031" s="129">
        <v>0</v>
      </c>
      <c r="L1031" t="str">
        <f>VLOOKUP(A1031,Sheet3!$A$1:$A$1020,1,0)</f>
        <v>EQ1323-1</v>
      </c>
      <c r="M1031" t="str">
        <f>VLOOKUP(B1031,Table3[[#All],[AssetCode]:[New Code]],3,0)</f>
        <v>0509</v>
      </c>
    </row>
    <row r="1032" spans="1:13" ht="16.8" customHeight="1">
      <c r="A1032" s="126" t="s">
        <v>2064</v>
      </c>
      <c r="B1032" s="126" t="s">
        <v>759</v>
      </c>
      <c r="C1032" s="127">
        <v>41311</v>
      </c>
      <c r="D1032" s="126" t="s">
        <v>2065</v>
      </c>
      <c r="E1032" s="128">
        <v>3500000</v>
      </c>
      <c r="F1032" s="126" t="s">
        <v>1506</v>
      </c>
      <c r="G1032" s="126" t="s">
        <v>3564</v>
      </c>
      <c r="H1032" s="129" t="b">
        <v>1</v>
      </c>
      <c r="I1032" s="129">
        <v>1</v>
      </c>
      <c r="J1032" s="130">
        <v>0</v>
      </c>
      <c r="K1032" s="129">
        <v>0</v>
      </c>
      <c r="L1032" t="str">
        <f>VLOOKUP(A1032,Sheet3!$A$1:$A$1020,1,0)</f>
        <v>EQ1324-1</v>
      </c>
      <c r="M1032" t="str">
        <f>VLOOKUP(B1032,Table3[[#All],[AssetCode]:[New Code]],3,0)</f>
        <v>0509</v>
      </c>
    </row>
    <row r="1033" spans="1:13" ht="16.8" customHeight="1">
      <c r="A1033" s="126" t="s">
        <v>2066</v>
      </c>
      <c r="B1033" s="126" t="s">
        <v>759</v>
      </c>
      <c r="C1033" s="127">
        <v>41311</v>
      </c>
      <c r="D1033" s="126" t="s">
        <v>2065</v>
      </c>
      <c r="E1033" s="128">
        <v>3500000</v>
      </c>
      <c r="F1033" s="126" t="s">
        <v>1506</v>
      </c>
      <c r="G1033" s="126" t="s">
        <v>3564</v>
      </c>
      <c r="H1033" s="129" t="b">
        <v>1</v>
      </c>
      <c r="I1033" s="129">
        <v>1</v>
      </c>
      <c r="J1033" s="130">
        <v>0</v>
      </c>
      <c r="K1033" s="129">
        <v>0</v>
      </c>
      <c r="L1033" t="str">
        <f>VLOOKUP(A1033,Sheet3!$A$1:$A$1020,1,0)</f>
        <v>EQ1325-1</v>
      </c>
      <c r="M1033" t="str">
        <f>VLOOKUP(B1033,Table3[[#All],[AssetCode]:[New Code]],3,0)</f>
        <v>0509</v>
      </c>
    </row>
    <row r="1034" spans="1:13" ht="16.8" customHeight="1">
      <c r="A1034" s="126" t="s">
        <v>2067</v>
      </c>
      <c r="B1034" s="126" t="s">
        <v>759</v>
      </c>
      <c r="C1034" s="127">
        <v>41312</v>
      </c>
      <c r="D1034" s="126" t="s">
        <v>2065</v>
      </c>
      <c r="E1034" s="128">
        <v>3500000</v>
      </c>
      <c r="F1034" s="126" t="s">
        <v>1506</v>
      </c>
      <c r="G1034" s="126" t="s">
        <v>3564</v>
      </c>
      <c r="H1034" s="129" t="b">
        <v>1</v>
      </c>
      <c r="I1034" s="129">
        <v>1</v>
      </c>
      <c r="J1034" s="130">
        <v>0</v>
      </c>
      <c r="K1034" s="129">
        <v>0</v>
      </c>
      <c r="L1034" t="str">
        <f>VLOOKUP(A1034,Sheet3!$A$1:$A$1020,1,0)</f>
        <v>EQ1326-1</v>
      </c>
      <c r="M1034" t="str">
        <f>VLOOKUP(B1034,Table3[[#All],[AssetCode]:[New Code]],3,0)</f>
        <v>0509</v>
      </c>
    </row>
    <row r="1035" spans="1:13" ht="16.8" customHeight="1">
      <c r="A1035" s="126" t="s">
        <v>1087</v>
      </c>
      <c r="B1035" s="126" t="s">
        <v>887</v>
      </c>
      <c r="C1035" s="127">
        <v>41306</v>
      </c>
      <c r="D1035" s="126" t="s">
        <v>1088</v>
      </c>
      <c r="E1035" s="128">
        <v>75000000</v>
      </c>
      <c r="F1035" s="126" t="s">
        <v>1089</v>
      </c>
      <c r="G1035" s="126" t="s">
        <v>1043</v>
      </c>
      <c r="H1035" s="129" t="b">
        <v>1</v>
      </c>
      <c r="I1035" s="129">
        <v>1</v>
      </c>
      <c r="J1035" s="130">
        <v>0</v>
      </c>
      <c r="K1035" s="129">
        <v>0</v>
      </c>
      <c r="L1035" t="str">
        <f>VLOOKUP(A1035,Sheet3!$A$1:$A$1020,1,0)</f>
        <v>EQ1327-1</v>
      </c>
      <c r="M1035" t="str">
        <f>VLOOKUP(B1035,Table3[[#All],[AssetCode]:[New Code]],3,0)</f>
        <v>03</v>
      </c>
    </row>
    <row r="1036" spans="1:13" ht="16.8" customHeight="1">
      <c r="A1036" s="126" t="s">
        <v>1090</v>
      </c>
      <c r="B1036" s="126" t="s">
        <v>887</v>
      </c>
      <c r="C1036" s="127">
        <v>41306</v>
      </c>
      <c r="D1036" s="126" t="s">
        <v>1088</v>
      </c>
      <c r="E1036" s="128">
        <v>75000000</v>
      </c>
      <c r="F1036" s="126" t="s">
        <v>1089</v>
      </c>
      <c r="G1036" s="126" t="s">
        <v>1043</v>
      </c>
      <c r="H1036" s="129" t="b">
        <v>1</v>
      </c>
      <c r="I1036" s="129">
        <v>1</v>
      </c>
      <c r="J1036" s="130">
        <v>0</v>
      </c>
      <c r="K1036" s="129">
        <v>0</v>
      </c>
      <c r="L1036" t="str">
        <f>VLOOKUP(A1036,Sheet3!$A$1:$A$1020,1,0)</f>
        <v>EQ1328-1</v>
      </c>
      <c r="M1036" t="str">
        <f>VLOOKUP(B1036,Table3[[#All],[AssetCode]:[New Code]],3,0)</f>
        <v>03</v>
      </c>
    </row>
    <row r="1037" spans="1:13" ht="16.8" customHeight="1">
      <c r="A1037" s="126" t="s">
        <v>1711</v>
      </c>
      <c r="B1037" s="126" t="s">
        <v>925</v>
      </c>
      <c r="C1037" s="127">
        <v>41306</v>
      </c>
      <c r="D1037" s="126" t="s">
        <v>1712</v>
      </c>
      <c r="E1037" s="128">
        <v>10636364</v>
      </c>
      <c r="F1037" s="126" t="s">
        <v>1409</v>
      </c>
      <c r="G1037" s="126" t="s">
        <v>1161</v>
      </c>
      <c r="H1037" s="129" t="b">
        <v>1</v>
      </c>
      <c r="I1037" s="129">
        <v>1</v>
      </c>
      <c r="J1037" s="130">
        <v>0</v>
      </c>
      <c r="K1037" s="129">
        <v>0</v>
      </c>
      <c r="L1037" t="str">
        <f>VLOOKUP(A1037,Sheet3!$A$1:$A$1020,1,0)</f>
        <v>EQ1329-1</v>
      </c>
      <c r="M1037" t="str">
        <f>VLOOKUP(B1037,Table3[[#All],[AssetCode]:[New Code]],3,0)</f>
        <v>0101</v>
      </c>
    </row>
    <row r="1038" spans="1:13" ht="16.8" customHeight="1">
      <c r="A1038" s="126" t="s">
        <v>1713</v>
      </c>
      <c r="B1038" s="126" t="s">
        <v>925</v>
      </c>
      <c r="C1038" s="127">
        <v>41327</v>
      </c>
      <c r="D1038" s="126" t="s">
        <v>1712</v>
      </c>
      <c r="E1038" s="128">
        <v>10636364</v>
      </c>
      <c r="F1038" s="126" t="s">
        <v>1409</v>
      </c>
      <c r="G1038" s="126" t="s">
        <v>1161</v>
      </c>
      <c r="H1038" s="129" t="b">
        <v>1</v>
      </c>
      <c r="I1038" s="129">
        <v>1</v>
      </c>
      <c r="J1038" s="130">
        <v>0</v>
      </c>
      <c r="K1038" s="129">
        <v>0</v>
      </c>
      <c r="L1038" t="str">
        <f>VLOOKUP(A1038,Sheet3!$A$1:$A$1020,1,0)</f>
        <v>EQ1330-1</v>
      </c>
      <c r="M1038" t="str">
        <f>VLOOKUP(B1038,Table3[[#All],[AssetCode]:[New Code]],3,0)</f>
        <v>0101</v>
      </c>
    </row>
    <row r="1039" spans="1:13" ht="16.8" customHeight="1">
      <c r="A1039" s="126" t="s">
        <v>1815</v>
      </c>
      <c r="B1039" s="126" t="s">
        <v>680</v>
      </c>
      <c r="C1039" s="127">
        <v>41298</v>
      </c>
      <c r="D1039" s="126" t="s">
        <v>1816</v>
      </c>
      <c r="E1039" s="128">
        <v>8409091</v>
      </c>
      <c r="F1039" s="126" t="s">
        <v>1817</v>
      </c>
      <c r="G1039" s="126" t="s">
        <v>1043</v>
      </c>
      <c r="H1039" s="129" t="b">
        <v>1</v>
      </c>
      <c r="I1039" s="129">
        <v>1</v>
      </c>
      <c r="J1039" s="130">
        <v>0</v>
      </c>
      <c r="K1039" s="129">
        <v>0</v>
      </c>
      <c r="L1039" t="str">
        <f>VLOOKUP(A1039,Sheet3!$A$1:$A$1020,1,0)</f>
        <v>EQ1331-1</v>
      </c>
      <c r="M1039" t="str">
        <f>VLOOKUP(B1039,Table3[[#All],[AssetCode]:[New Code]],3,0)</f>
        <v>01</v>
      </c>
    </row>
    <row r="1040" spans="1:13" ht="16.8" customHeight="1">
      <c r="A1040" s="126" t="s">
        <v>2037</v>
      </c>
      <c r="B1040" s="126" t="s">
        <v>683</v>
      </c>
      <c r="C1040" s="127">
        <v>41326</v>
      </c>
      <c r="D1040" s="126" t="s">
        <v>2038</v>
      </c>
      <c r="E1040" s="128">
        <v>3900000</v>
      </c>
      <c r="F1040" s="126" t="s">
        <v>1817</v>
      </c>
      <c r="G1040" s="126" t="s">
        <v>1043</v>
      </c>
      <c r="H1040" s="129" t="b">
        <v>1</v>
      </c>
      <c r="I1040" s="129">
        <v>1</v>
      </c>
      <c r="J1040" s="130">
        <v>0</v>
      </c>
      <c r="K1040" s="129">
        <v>0</v>
      </c>
      <c r="L1040" t="str">
        <f>VLOOKUP(A1040,Sheet3!$A$1:$A$1020,1,0)</f>
        <v>EQ1332-1</v>
      </c>
      <c r="M1040" t="str">
        <f>VLOOKUP(B1040,Table3[[#All],[AssetCode]:[New Code]],3,0)</f>
        <v>0501</v>
      </c>
    </row>
    <row r="1041" spans="1:13" ht="16.8" customHeight="1">
      <c r="A1041" s="126" t="s">
        <v>1407</v>
      </c>
      <c r="B1041" s="126" t="s">
        <v>680</v>
      </c>
      <c r="C1041" s="127">
        <v>41330</v>
      </c>
      <c r="D1041" s="126" t="s">
        <v>1408</v>
      </c>
      <c r="E1041" s="128">
        <v>15681818</v>
      </c>
      <c r="F1041" s="126" t="s">
        <v>1409</v>
      </c>
      <c r="G1041" s="126" t="s">
        <v>1043</v>
      </c>
      <c r="H1041" s="129" t="b">
        <v>1</v>
      </c>
      <c r="I1041" s="129">
        <v>1</v>
      </c>
      <c r="J1041" s="130">
        <v>0</v>
      </c>
      <c r="K1041" s="129">
        <v>0</v>
      </c>
      <c r="L1041" t="str">
        <f>VLOOKUP(A1041,Sheet3!$A$1:$A$1020,1,0)</f>
        <v>EQ1333-1</v>
      </c>
      <c r="M1041" t="str">
        <f>VLOOKUP(B1041,Table3[[#All],[AssetCode]:[New Code]],3,0)</f>
        <v>01</v>
      </c>
    </row>
    <row r="1042" spans="1:13" ht="16.8" customHeight="1">
      <c r="A1042" s="126" t="s">
        <v>1410</v>
      </c>
      <c r="B1042" s="126" t="s">
        <v>680</v>
      </c>
      <c r="C1042" s="127">
        <v>41330</v>
      </c>
      <c r="D1042" s="126" t="s">
        <v>1408</v>
      </c>
      <c r="E1042" s="128">
        <v>15681818</v>
      </c>
      <c r="F1042" s="126" t="s">
        <v>1409</v>
      </c>
      <c r="G1042" s="126" t="s">
        <v>1043</v>
      </c>
      <c r="H1042" s="129" t="b">
        <v>1</v>
      </c>
      <c r="I1042" s="129">
        <v>1</v>
      </c>
      <c r="J1042" s="130">
        <v>0</v>
      </c>
      <c r="K1042" s="129">
        <v>0</v>
      </c>
      <c r="L1042" t="str">
        <f>VLOOKUP(A1042,Sheet3!$A$1:$A$1020,1,0)</f>
        <v>EQ1334-1</v>
      </c>
      <c r="M1042" t="str">
        <f>VLOOKUP(B1042,Table3[[#All],[AssetCode]:[New Code]],3,0)</f>
        <v>01</v>
      </c>
    </row>
    <row r="1043" spans="1:13" ht="16.8" customHeight="1">
      <c r="A1043" s="126" t="s">
        <v>1945</v>
      </c>
      <c r="B1043" s="126" t="s">
        <v>759</v>
      </c>
      <c r="C1043" s="127">
        <v>41338</v>
      </c>
      <c r="D1043" s="126" t="s">
        <v>1946</v>
      </c>
      <c r="E1043" s="128">
        <v>5171818</v>
      </c>
      <c r="F1043" s="126" t="s">
        <v>1947</v>
      </c>
      <c r="G1043" s="126" t="s">
        <v>3486</v>
      </c>
      <c r="H1043" s="129" t="b">
        <v>1</v>
      </c>
      <c r="I1043" s="129">
        <v>1</v>
      </c>
      <c r="J1043" s="130">
        <v>0</v>
      </c>
      <c r="K1043" s="129">
        <v>0</v>
      </c>
      <c r="L1043" t="str">
        <f>VLOOKUP(A1043,Sheet3!$A$1:$A$1020,1,0)</f>
        <v>EQ1335-1</v>
      </c>
      <c r="M1043" t="str">
        <f>VLOOKUP(B1043,Table3[[#All],[AssetCode]:[New Code]],3,0)</f>
        <v>0509</v>
      </c>
    </row>
    <row r="1044" spans="1:13" ht="16.8" customHeight="1">
      <c r="A1044" s="126" t="s">
        <v>1948</v>
      </c>
      <c r="B1044" s="126" t="s">
        <v>759</v>
      </c>
      <c r="C1044" s="127">
        <v>41338</v>
      </c>
      <c r="D1044" s="126" t="s">
        <v>1946</v>
      </c>
      <c r="E1044" s="128">
        <v>5171818</v>
      </c>
      <c r="F1044" s="126" t="s">
        <v>1947</v>
      </c>
      <c r="G1044" s="126" t="s">
        <v>3486</v>
      </c>
      <c r="H1044" s="129" t="b">
        <v>1</v>
      </c>
      <c r="I1044" s="129">
        <v>1</v>
      </c>
      <c r="J1044" s="130">
        <v>0</v>
      </c>
      <c r="K1044" s="129">
        <v>0</v>
      </c>
      <c r="L1044" t="str">
        <f>VLOOKUP(A1044,Sheet3!$A$1:$A$1020,1,0)</f>
        <v>EQ1336-1</v>
      </c>
      <c r="M1044" t="str">
        <f>VLOOKUP(B1044,Table3[[#All],[AssetCode]:[New Code]],3,0)</f>
        <v>0509</v>
      </c>
    </row>
    <row r="1045" spans="1:13" ht="16.8" customHeight="1">
      <c r="A1045" s="126" t="s">
        <v>1716</v>
      </c>
      <c r="B1045" s="126" t="s">
        <v>925</v>
      </c>
      <c r="C1045" s="127">
        <v>41338</v>
      </c>
      <c r="D1045" s="126" t="s">
        <v>1717</v>
      </c>
      <c r="E1045" s="128">
        <v>10636363</v>
      </c>
      <c r="F1045" s="126" t="s">
        <v>1409</v>
      </c>
      <c r="G1045" s="126" t="s">
        <v>1161</v>
      </c>
      <c r="H1045" s="129" t="b">
        <v>1</v>
      </c>
      <c r="I1045" s="129">
        <v>1</v>
      </c>
      <c r="J1045" s="130">
        <v>0</v>
      </c>
      <c r="K1045" s="129">
        <v>0</v>
      </c>
      <c r="L1045" t="str">
        <f>VLOOKUP(A1045,Sheet3!$A$1:$A$1020,1,0)</f>
        <v>EQ1337-1</v>
      </c>
      <c r="M1045" t="str">
        <f>VLOOKUP(B1045,Table3[[#All],[AssetCode]:[New Code]],3,0)</f>
        <v>0101</v>
      </c>
    </row>
    <row r="1046" spans="1:13" ht="16.8" customHeight="1">
      <c r="A1046" s="126" t="s">
        <v>1718</v>
      </c>
      <c r="B1046" s="126" t="s">
        <v>925</v>
      </c>
      <c r="C1046" s="127">
        <v>41339</v>
      </c>
      <c r="D1046" s="126" t="s">
        <v>1717</v>
      </c>
      <c r="E1046" s="128">
        <v>10636363</v>
      </c>
      <c r="F1046" s="126" t="s">
        <v>1409</v>
      </c>
      <c r="G1046" s="126" t="s">
        <v>1161</v>
      </c>
      <c r="H1046" s="129" t="b">
        <v>1</v>
      </c>
      <c r="I1046" s="129">
        <v>1</v>
      </c>
      <c r="J1046" s="130">
        <v>0</v>
      </c>
      <c r="K1046" s="129">
        <v>0</v>
      </c>
      <c r="L1046" t="str">
        <f>VLOOKUP(A1046,Sheet3!$A$1:$A$1020,1,0)</f>
        <v>EQ1338-1</v>
      </c>
      <c r="M1046" t="str">
        <f>VLOOKUP(B1046,Table3[[#All],[AssetCode]:[New Code]],3,0)</f>
        <v>0101</v>
      </c>
    </row>
    <row r="1047" spans="1:13" ht="16.8" customHeight="1">
      <c r="A1047" s="126" t="s">
        <v>1240</v>
      </c>
      <c r="B1047" s="126" t="s">
        <v>683</v>
      </c>
      <c r="C1047" s="127">
        <v>41330</v>
      </c>
      <c r="D1047" s="126" t="s">
        <v>1241</v>
      </c>
      <c r="E1047" s="128">
        <v>23400000</v>
      </c>
      <c r="F1047" s="126" t="s">
        <v>1242</v>
      </c>
      <c r="G1047" s="126" t="s">
        <v>1161</v>
      </c>
      <c r="H1047" s="129" t="b">
        <v>1</v>
      </c>
      <c r="I1047" s="129">
        <v>1</v>
      </c>
      <c r="J1047" s="130">
        <v>0</v>
      </c>
      <c r="K1047" s="129">
        <v>0</v>
      </c>
      <c r="L1047" t="str">
        <f>VLOOKUP(A1047,Sheet3!$A$1:$A$1020,1,0)</f>
        <v>EQ1339-1</v>
      </c>
      <c r="M1047" t="str">
        <f>VLOOKUP(B1047,Table3[[#All],[AssetCode]:[New Code]],3,0)</f>
        <v>0501</v>
      </c>
    </row>
    <row r="1048" spans="1:13" ht="16.8" customHeight="1">
      <c r="A1048" s="126" t="s">
        <v>1504</v>
      </c>
      <c r="B1048" s="126" t="s">
        <v>683</v>
      </c>
      <c r="C1048" s="127">
        <v>41330</v>
      </c>
      <c r="D1048" s="126" t="s">
        <v>1505</v>
      </c>
      <c r="E1048" s="128">
        <v>13970000</v>
      </c>
      <c r="F1048" s="126" t="s">
        <v>1506</v>
      </c>
      <c r="G1048" s="126" t="s">
        <v>1242</v>
      </c>
      <c r="H1048" s="129" t="b">
        <v>1</v>
      </c>
      <c r="I1048" s="129">
        <v>1</v>
      </c>
      <c r="J1048" s="130">
        <v>0</v>
      </c>
      <c r="K1048" s="129">
        <v>0</v>
      </c>
      <c r="L1048" t="str">
        <f>VLOOKUP(A1048,Sheet3!$A$1:$A$1020,1,0)</f>
        <v>EQ1340-1</v>
      </c>
      <c r="M1048" t="str">
        <f>VLOOKUP(B1048,Table3[[#All],[AssetCode]:[New Code]],3,0)</f>
        <v>0501</v>
      </c>
    </row>
    <row r="1049" spans="1:13" ht="16.8" customHeight="1">
      <c r="A1049" s="126" t="s">
        <v>3044</v>
      </c>
      <c r="B1049" s="126" t="s">
        <v>762</v>
      </c>
      <c r="C1049" s="127">
        <v>41358</v>
      </c>
      <c r="D1049" s="126" t="s">
        <v>3045</v>
      </c>
      <c r="E1049" s="128">
        <v>381818.22</v>
      </c>
      <c r="F1049" s="126" t="s">
        <v>1970</v>
      </c>
      <c r="G1049" s="126" t="s">
        <v>2554</v>
      </c>
      <c r="H1049" s="129" t="b">
        <v>1</v>
      </c>
      <c r="I1049" s="129">
        <v>1</v>
      </c>
      <c r="J1049" s="130">
        <v>0</v>
      </c>
      <c r="K1049" s="129">
        <v>0</v>
      </c>
      <c r="L1049" t="str">
        <f>VLOOKUP(A1049,Sheet3!$A$1:$A$1020,1,0)</f>
        <v>EQ1341-1</v>
      </c>
      <c r="M1049">
        <f>VLOOKUP(B1049,Table3[[#All],[AssetCode]:[New Code]],3,0)</f>
        <v>1102</v>
      </c>
    </row>
    <row r="1050" spans="1:13" ht="16.8" customHeight="1">
      <c r="A1050" s="126" t="s">
        <v>3046</v>
      </c>
      <c r="B1050" s="126" t="s">
        <v>762</v>
      </c>
      <c r="C1050" s="127">
        <v>41358</v>
      </c>
      <c r="D1050" s="126" t="s">
        <v>3045</v>
      </c>
      <c r="E1050" s="128">
        <v>381818.22</v>
      </c>
      <c r="F1050" s="126" t="s">
        <v>1970</v>
      </c>
      <c r="G1050" s="126" t="s">
        <v>2554</v>
      </c>
      <c r="H1050" s="129" t="b">
        <v>1</v>
      </c>
      <c r="I1050" s="129">
        <v>1</v>
      </c>
      <c r="J1050" s="130">
        <v>0</v>
      </c>
      <c r="K1050" s="129">
        <v>0</v>
      </c>
      <c r="L1050" t="str">
        <f>VLOOKUP(A1050,Sheet3!$A$1:$A$1020,1,0)</f>
        <v>EQ1342-1</v>
      </c>
      <c r="M1050">
        <f>VLOOKUP(B1050,Table3[[#All],[AssetCode]:[New Code]],3,0)</f>
        <v>1102</v>
      </c>
    </row>
    <row r="1051" spans="1:13" ht="16.8" customHeight="1">
      <c r="A1051" s="126" t="s">
        <v>3047</v>
      </c>
      <c r="B1051" s="126" t="s">
        <v>762</v>
      </c>
      <c r="C1051" s="127">
        <v>41358</v>
      </c>
      <c r="D1051" s="126" t="s">
        <v>3045</v>
      </c>
      <c r="E1051" s="128">
        <v>381818.22</v>
      </c>
      <c r="F1051" s="126" t="s">
        <v>1970</v>
      </c>
      <c r="G1051" s="126" t="s">
        <v>2554</v>
      </c>
      <c r="H1051" s="129" t="b">
        <v>1</v>
      </c>
      <c r="I1051" s="129">
        <v>1</v>
      </c>
      <c r="J1051" s="130">
        <v>0</v>
      </c>
      <c r="K1051" s="129">
        <v>0</v>
      </c>
      <c r="L1051" t="str">
        <f>VLOOKUP(A1051,Sheet3!$A$1:$A$1020,1,0)</f>
        <v>EQ1343-1</v>
      </c>
      <c r="M1051">
        <f>VLOOKUP(B1051,Table3[[#All],[AssetCode]:[New Code]],3,0)</f>
        <v>1102</v>
      </c>
    </row>
    <row r="1052" spans="1:13" ht="16.8" customHeight="1">
      <c r="A1052" s="126" t="s">
        <v>3048</v>
      </c>
      <c r="B1052" s="126" t="s">
        <v>762</v>
      </c>
      <c r="C1052" s="127">
        <v>41358</v>
      </c>
      <c r="D1052" s="126" t="s">
        <v>3045</v>
      </c>
      <c r="E1052" s="128">
        <v>381818.22</v>
      </c>
      <c r="F1052" s="126" t="s">
        <v>1970</v>
      </c>
      <c r="G1052" s="126" t="s">
        <v>2554</v>
      </c>
      <c r="H1052" s="129" t="b">
        <v>1</v>
      </c>
      <c r="I1052" s="129">
        <v>1</v>
      </c>
      <c r="J1052" s="130">
        <v>0</v>
      </c>
      <c r="K1052" s="129">
        <v>0</v>
      </c>
      <c r="L1052" t="str">
        <f>VLOOKUP(A1052,Sheet3!$A$1:$A$1020,1,0)</f>
        <v>EQ1344-1</v>
      </c>
      <c r="M1052">
        <f>VLOOKUP(B1052,Table3[[#All],[AssetCode]:[New Code]],3,0)</f>
        <v>1102</v>
      </c>
    </row>
    <row r="1053" spans="1:13" ht="16.8" customHeight="1">
      <c r="A1053" s="126" t="s">
        <v>3049</v>
      </c>
      <c r="B1053" s="126" t="s">
        <v>762</v>
      </c>
      <c r="C1053" s="127">
        <v>41358</v>
      </c>
      <c r="D1053" s="126" t="s">
        <v>3045</v>
      </c>
      <c r="E1053" s="128">
        <v>381818.22</v>
      </c>
      <c r="F1053" s="126" t="s">
        <v>1970</v>
      </c>
      <c r="G1053" s="126" t="s">
        <v>2554</v>
      </c>
      <c r="H1053" s="129" t="b">
        <v>1</v>
      </c>
      <c r="I1053" s="129">
        <v>1</v>
      </c>
      <c r="J1053" s="130">
        <v>0</v>
      </c>
      <c r="K1053" s="129">
        <v>0</v>
      </c>
      <c r="L1053" t="str">
        <f>VLOOKUP(A1053,Sheet3!$A$1:$A$1020,1,0)</f>
        <v>EQ1345-1</v>
      </c>
      <c r="M1053">
        <f>VLOOKUP(B1053,Table3[[#All],[AssetCode]:[New Code]],3,0)</f>
        <v>1102</v>
      </c>
    </row>
    <row r="1054" spans="1:13" ht="16.8" customHeight="1">
      <c r="A1054" s="126" t="s">
        <v>3050</v>
      </c>
      <c r="B1054" s="126" t="s">
        <v>762</v>
      </c>
      <c r="C1054" s="127">
        <v>41358</v>
      </c>
      <c r="D1054" s="126" t="s">
        <v>3045</v>
      </c>
      <c r="E1054" s="128">
        <v>381818.22</v>
      </c>
      <c r="F1054" s="126" t="s">
        <v>1970</v>
      </c>
      <c r="G1054" s="126" t="s">
        <v>2554</v>
      </c>
      <c r="H1054" s="129" t="b">
        <v>1</v>
      </c>
      <c r="I1054" s="129">
        <v>1</v>
      </c>
      <c r="J1054" s="130">
        <v>0</v>
      </c>
      <c r="K1054" s="129">
        <v>0</v>
      </c>
      <c r="L1054" t="str">
        <f>VLOOKUP(A1054,Sheet3!$A$1:$A$1020,1,0)</f>
        <v>EQ1346-1</v>
      </c>
      <c r="M1054">
        <f>VLOOKUP(B1054,Table3[[#All],[AssetCode]:[New Code]],3,0)</f>
        <v>1102</v>
      </c>
    </row>
    <row r="1055" spans="1:13" ht="16.8" customHeight="1">
      <c r="A1055" s="126" t="s">
        <v>3051</v>
      </c>
      <c r="B1055" s="126" t="s">
        <v>762</v>
      </c>
      <c r="C1055" s="127">
        <v>41358</v>
      </c>
      <c r="D1055" s="126" t="s">
        <v>3045</v>
      </c>
      <c r="E1055" s="128">
        <v>381818.22</v>
      </c>
      <c r="F1055" s="126" t="s">
        <v>1970</v>
      </c>
      <c r="G1055" s="126" t="s">
        <v>2554</v>
      </c>
      <c r="H1055" s="129" t="b">
        <v>1</v>
      </c>
      <c r="I1055" s="129">
        <v>1</v>
      </c>
      <c r="J1055" s="130">
        <v>0</v>
      </c>
      <c r="K1055" s="129">
        <v>0</v>
      </c>
      <c r="L1055" t="str">
        <f>VLOOKUP(A1055,Sheet3!$A$1:$A$1020,1,0)</f>
        <v>EQ1347-1</v>
      </c>
      <c r="M1055">
        <f>VLOOKUP(B1055,Table3[[#All],[AssetCode]:[New Code]],3,0)</f>
        <v>1102</v>
      </c>
    </row>
    <row r="1056" spans="1:13" ht="16.8" customHeight="1">
      <c r="A1056" s="126" t="s">
        <v>3052</v>
      </c>
      <c r="B1056" s="126" t="s">
        <v>762</v>
      </c>
      <c r="C1056" s="127">
        <v>41358</v>
      </c>
      <c r="D1056" s="126" t="s">
        <v>3045</v>
      </c>
      <c r="E1056" s="128">
        <v>381818.22</v>
      </c>
      <c r="F1056" s="126" t="s">
        <v>1970</v>
      </c>
      <c r="G1056" s="126" t="s">
        <v>2554</v>
      </c>
      <c r="H1056" s="129" t="b">
        <v>1</v>
      </c>
      <c r="I1056" s="129">
        <v>1</v>
      </c>
      <c r="J1056" s="130">
        <v>0</v>
      </c>
      <c r="K1056" s="129">
        <v>0</v>
      </c>
      <c r="L1056" t="str">
        <f>VLOOKUP(A1056,Sheet3!$A$1:$A$1020,1,0)</f>
        <v>EQ1348-1</v>
      </c>
      <c r="M1056">
        <f>VLOOKUP(B1056,Table3[[#All],[AssetCode]:[New Code]],3,0)</f>
        <v>1102</v>
      </c>
    </row>
    <row r="1057" spans="1:13" ht="16.8" customHeight="1">
      <c r="A1057" s="126" t="s">
        <v>3053</v>
      </c>
      <c r="B1057" s="126" t="s">
        <v>762</v>
      </c>
      <c r="C1057" s="127">
        <v>41358</v>
      </c>
      <c r="D1057" s="126" t="s">
        <v>3045</v>
      </c>
      <c r="E1057" s="128">
        <v>381818.22</v>
      </c>
      <c r="F1057" s="126" t="s">
        <v>1970</v>
      </c>
      <c r="G1057" s="126" t="s">
        <v>2554</v>
      </c>
      <c r="H1057" s="129" t="b">
        <v>1</v>
      </c>
      <c r="I1057" s="129">
        <v>1</v>
      </c>
      <c r="J1057" s="130">
        <v>0</v>
      </c>
      <c r="K1057" s="129">
        <v>0</v>
      </c>
      <c r="L1057" t="str">
        <f>VLOOKUP(A1057,Sheet3!$A$1:$A$1020,1,0)</f>
        <v>EQ1349-1</v>
      </c>
      <c r="M1057">
        <f>VLOOKUP(B1057,Table3[[#All],[AssetCode]:[New Code]],3,0)</f>
        <v>1102</v>
      </c>
    </row>
    <row r="1058" spans="1:13" ht="16.8" customHeight="1">
      <c r="A1058" s="126" t="s">
        <v>3136</v>
      </c>
      <c r="B1058" s="126" t="s">
        <v>762</v>
      </c>
      <c r="C1058" s="127">
        <v>41358</v>
      </c>
      <c r="D1058" s="126" t="s">
        <v>3045</v>
      </c>
      <c r="E1058" s="131"/>
      <c r="F1058" s="126" t="s">
        <v>1043</v>
      </c>
      <c r="G1058" s="126" t="s">
        <v>2554</v>
      </c>
      <c r="H1058" s="129" t="b">
        <v>1</v>
      </c>
      <c r="I1058" s="129">
        <v>1</v>
      </c>
      <c r="J1058" s="130">
        <v>0</v>
      </c>
      <c r="K1058" s="129">
        <v>0</v>
      </c>
      <c r="L1058" t="str">
        <f>VLOOKUP(A1058,Sheet3!$A$1:$A$1020,1,0)</f>
        <v>EQ1350-1</v>
      </c>
      <c r="M1058">
        <f>VLOOKUP(B1058,Table3[[#All],[AssetCode]:[New Code]],3,0)</f>
        <v>1102</v>
      </c>
    </row>
    <row r="1059" spans="1:13" ht="16.8" customHeight="1">
      <c r="A1059" s="126" t="s">
        <v>1383</v>
      </c>
      <c r="B1059" s="126" t="s">
        <v>691</v>
      </c>
      <c r="C1059" s="127">
        <v>41358</v>
      </c>
      <c r="D1059" s="126" t="s">
        <v>1384</v>
      </c>
      <c r="E1059" s="128">
        <v>16727273</v>
      </c>
      <c r="F1059" s="126" t="s">
        <v>1385</v>
      </c>
      <c r="G1059" s="126" t="s">
        <v>3565</v>
      </c>
      <c r="H1059" s="129" t="b">
        <v>1</v>
      </c>
      <c r="I1059" s="129">
        <v>1</v>
      </c>
      <c r="J1059" s="130">
        <v>0</v>
      </c>
      <c r="K1059" s="129">
        <v>0</v>
      </c>
      <c r="L1059" t="str">
        <f>VLOOKUP(A1059,Sheet3!$A$1:$A$1020,1,0)</f>
        <v>EQ1351-1</v>
      </c>
      <c r="M1059" t="str">
        <f>VLOOKUP(B1059,Table3[[#All],[AssetCode]:[New Code]],3,0)</f>
        <v>0105</v>
      </c>
    </row>
    <row r="1060" spans="1:13" ht="16.8" customHeight="1">
      <c r="A1060" s="126" t="s">
        <v>1762</v>
      </c>
      <c r="B1060" s="126" t="s">
        <v>925</v>
      </c>
      <c r="C1060" s="127">
        <v>41355</v>
      </c>
      <c r="D1060" s="126" t="s">
        <v>1763</v>
      </c>
      <c r="E1060" s="128">
        <v>9736364</v>
      </c>
      <c r="F1060" s="126" t="s">
        <v>1409</v>
      </c>
      <c r="G1060" s="126" t="s">
        <v>1161</v>
      </c>
      <c r="H1060" s="129" t="b">
        <v>1</v>
      </c>
      <c r="I1060" s="129">
        <v>1</v>
      </c>
      <c r="J1060" s="130">
        <v>0</v>
      </c>
      <c r="K1060" s="129">
        <v>0</v>
      </c>
      <c r="L1060" t="str">
        <f>VLOOKUP(A1060,Sheet3!$A$1:$A$1020,1,0)</f>
        <v>EQ1352-1</v>
      </c>
      <c r="M1060" t="str">
        <f>VLOOKUP(B1060,Table3[[#All],[AssetCode]:[New Code]],3,0)</f>
        <v>0101</v>
      </c>
    </row>
    <row r="1061" spans="1:13" ht="16.8" customHeight="1">
      <c r="A1061" s="126" t="s">
        <v>1428</v>
      </c>
      <c r="B1061" s="126" t="s">
        <v>925</v>
      </c>
      <c r="C1061" s="127">
        <v>41354</v>
      </c>
      <c r="D1061" s="126" t="s">
        <v>1429</v>
      </c>
      <c r="E1061" s="128">
        <v>15272727</v>
      </c>
      <c r="F1061" s="126" t="s">
        <v>1161</v>
      </c>
      <c r="G1061" s="126" t="s">
        <v>3566</v>
      </c>
      <c r="H1061" s="129" t="b">
        <v>1</v>
      </c>
      <c r="I1061" s="129">
        <v>1</v>
      </c>
      <c r="J1061" s="130">
        <v>0</v>
      </c>
      <c r="K1061" s="129">
        <v>0</v>
      </c>
      <c r="L1061" t="str">
        <f>VLOOKUP(A1061,Sheet3!$A$1:$A$1020,1,0)</f>
        <v>EQ1353-1</v>
      </c>
      <c r="M1061" t="str">
        <f>VLOOKUP(B1061,Table3[[#All],[AssetCode]:[New Code]],3,0)</f>
        <v>0101</v>
      </c>
    </row>
    <row r="1062" spans="1:13" ht="16.8" customHeight="1">
      <c r="A1062" s="126" t="s">
        <v>2073</v>
      </c>
      <c r="B1062" s="126" t="s">
        <v>953</v>
      </c>
      <c r="C1062" s="127">
        <v>41368</v>
      </c>
      <c r="D1062" s="126" t="s">
        <v>340</v>
      </c>
      <c r="E1062" s="128">
        <v>3445455</v>
      </c>
      <c r="F1062" s="126" t="s">
        <v>2074</v>
      </c>
      <c r="G1062" s="126" t="s">
        <v>1043</v>
      </c>
      <c r="H1062" s="129" t="b">
        <v>1</v>
      </c>
      <c r="I1062" s="129">
        <v>1</v>
      </c>
      <c r="J1062" s="130">
        <v>0</v>
      </c>
      <c r="K1062" s="129">
        <v>0</v>
      </c>
      <c r="L1062" t="str">
        <f>VLOOKUP(A1062,Sheet3!$A$1:$A$1020,1,0)</f>
        <v>EQ1354-1</v>
      </c>
      <c r="M1062" t="str">
        <f>VLOOKUP(B1062,Table3[[#All],[AssetCode]:[New Code]],3,0)</f>
        <v>0508</v>
      </c>
    </row>
    <row r="1063" spans="1:13" ht="16.8" customHeight="1">
      <c r="A1063" s="126" t="s">
        <v>2248</v>
      </c>
      <c r="B1063" s="126" t="s">
        <v>947</v>
      </c>
      <c r="C1063" s="127">
        <v>41372</v>
      </c>
      <c r="D1063" s="126" t="s">
        <v>2249</v>
      </c>
      <c r="E1063" s="128">
        <v>2750000</v>
      </c>
      <c r="F1063" s="126" t="s">
        <v>2214</v>
      </c>
      <c r="G1063" s="126" t="s">
        <v>2215</v>
      </c>
      <c r="H1063" s="129" t="b">
        <v>1</v>
      </c>
      <c r="I1063" s="129">
        <v>1</v>
      </c>
      <c r="J1063" s="130">
        <v>0</v>
      </c>
      <c r="K1063" s="129">
        <v>0</v>
      </c>
      <c r="L1063" t="str">
        <f>VLOOKUP(A1063,Sheet3!$A$1:$A$1020,1,0)</f>
        <v>EQ1355-1</v>
      </c>
      <c r="M1063" t="str">
        <f>VLOOKUP(B1063,Table3[[#All],[AssetCode]:[New Code]],3,0)</f>
        <v>0514</v>
      </c>
    </row>
    <row r="1064" spans="1:13" ht="16.8" customHeight="1">
      <c r="A1064" s="126" t="s">
        <v>2250</v>
      </c>
      <c r="B1064" s="126" t="s">
        <v>947</v>
      </c>
      <c r="C1064" s="127">
        <v>41372</v>
      </c>
      <c r="D1064" s="126" t="s">
        <v>2251</v>
      </c>
      <c r="E1064" s="128">
        <v>2750000</v>
      </c>
      <c r="F1064" s="126" t="s">
        <v>2214</v>
      </c>
      <c r="G1064" s="126" t="s">
        <v>2215</v>
      </c>
      <c r="H1064" s="129" t="b">
        <v>1</v>
      </c>
      <c r="I1064" s="129">
        <v>1</v>
      </c>
      <c r="J1064" s="130">
        <v>0</v>
      </c>
      <c r="K1064" s="129">
        <v>0</v>
      </c>
      <c r="L1064" t="str">
        <f>VLOOKUP(A1064,Sheet3!$A$1:$A$1020,1,0)</f>
        <v>EQ1356-1</v>
      </c>
      <c r="M1064" t="str">
        <f>VLOOKUP(B1064,Table3[[#All],[AssetCode]:[New Code]],3,0)</f>
        <v>0514</v>
      </c>
    </row>
    <row r="1065" spans="1:13" ht="16.8" customHeight="1">
      <c r="A1065" s="126" t="s">
        <v>2252</v>
      </c>
      <c r="B1065" s="126" t="s">
        <v>947</v>
      </c>
      <c r="C1065" s="127">
        <v>41372</v>
      </c>
      <c r="D1065" s="126" t="s">
        <v>2253</v>
      </c>
      <c r="E1065" s="128">
        <v>2750000</v>
      </c>
      <c r="F1065" s="126" t="s">
        <v>2214</v>
      </c>
      <c r="G1065" s="126" t="s">
        <v>2215</v>
      </c>
      <c r="H1065" s="129" t="b">
        <v>1</v>
      </c>
      <c r="I1065" s="129">
        <v>1</v>
      </c>
      <c r="J1065" s="130">
        <v>0</v>
      </c>
      <c r="K1065" s="129">
        <v>0</v>
      </c>
      <c r="L1065" t="str">
        <f>VLOOKUP(A1065,Sheet3!$A$1:$A$1020,1,0)</f>
        <v>EQ1357-1</v>
      </c>
      <c r="M1065" t="str">
        <f>VLOOKUP(B1065,Table3[[#All],[AssetCode]:[New Code]],3,0)</f>
        <v>0514</v>
      </c>
    </row>
    <row r="1066" spans="1:13" ht="16.8" customHeight="1">
      <c r="A1066" s="126" t="s">
        <v>2254</v>
      </c>
      <c r="B1066" s="126" t="s">
        <v>947</v>
      </c>
      <c r="C1066" s="127">
        <v>41372</v>
      </c>
      <c r="D1066" s="126" t="s">
        <v>2255</v>
      </c>
      <c r="E1066" s="128">
        <v>2750000</v>
      </c>
      <c r="F1066" s="126" t="s">
        <v>2214</v>
      </c>
      <c r="G1066" s="126" t="s">
        <v>2215</v>
      </c>
      <c r="H1066" s="129" t="b">
        <v>1</v>
      </c>
      <c r="I1066" s="129">
        <v>1</v>
      </c>
      <c r="J1066" s="130">
        <v>0</v>
      </c>
      <c r="K1066" s="129">
        <v>0</v>
      </c>
      <c r="L1066" t="str">
        <f>VLOOKUP(A1066,Sheet3!$A$1:$A$1020,1,0)</f>
        <v>EQ1358-1</v>
      </c>
      <c r="M1066" t="str">
        <f>VLOOKUP(B1066,Table3[[#All],[AssetCode]:[New Code]],3,0)</f>
        <v>0514</v>
      </c>
    </row>
    <row r="1067" spans="1:13" ht="16.8" customHeight="1">
      <c r="A1067" s="126" t="s">
        <v>2256</v>
      </c>
      <c r="B1067" s="126" t="s">
        <v>947</v>
      </c>
      <c r="C1067" s="127">
        <v>41374</v>
      </c>
      <c r="D1067" s="126" t="s">
        <v>2257</v>
      </c>
      <c r="E1067" s="128">
        <v>2750000</v>
      </c>
      <c r="F1067" s="126" t="s">
        <v>2214</v>
      </c>
      <c r="G1067" s="126" t="s">
        <v>2215</v>
      </c>
      <c r="H1067" s="129" t="b">
        <v>1</v>
      </c>
      <c r="I1067" s="129">
        <v>1</v>
      </c>
      <c r="J1067" s="130">
        <v>0</v>
      </c>
      <c r="K1067" s="129">
        <v>0</v>
      </c>
      <c r="L1067" t="str">
        <f>VLOOKUP(A1067,Sheet3!$A$1:$A$1020,1,0)</f>
        <v>EQ1359-1</v>
      </c>
      <c r="M1067" t="str">
        <f>VLOOKUP(B1067,Table3[[#All],[AssetCode]:[New Code]],3,0)</f>
        <v>0514</v>
      </c>
    </row>
    <row r="1068" spans="1:13" ht="16.8" customHeight="1">
      <c r="A1068" s="126" t="s">
        <v>2258</v>
      </c>
      <c r="B1068" s="126" t="s">
        <v>947</v>
      </c>
      <c r="C1068" s="127">
        <v>41374</v>
      </c>
      <c r="D1068" s="126" t="s">
        <v>2259</v>
      </c>
      <c r="E1068" s="128">
        <v>2750000</v>
      </c>
      <c r="F1068" s="126" t="s">
        <v>2214</v>
      </c>
      <c r="G1068" s="126" t="s">
        <v>2215</v>
      </c>
      <c r="H1068" s="129" t="b">
        <v>1</v>
      </c>
      <c r="I1068" s="129">
        <v>1</v>
      </c>
      <c r="J1068" s="130">
        <v>0</v>
      </c>
      <c r="K1068" s="129">
        <v>0</v>
      </c>
      <c r="L1068" t="str">
        <f>VLOOKUP(A1068,Sheet3!$A$1:$A$1020,1,0)</f>
        <v>EQ1360-1</v>
      </c>
      <c r="M1068" t="str">
        <f>VLOOKUP(B1068,Table3[[#All],[AssetCode]:[New Code]],3,0)</f>
        <v>0514</v>
      </c>
    </row>
    <row r="1069" spans="1:13" ht="16.8" customHeight="1">
      <c r="A1069" s="126" t="s">
        <v>2260</v>
      </c>
      <c r="B1069" s="126" t="s">
        <v>947</v>
      </c>
      <c r="C1069" s="127">
        <v>41374</v>
      </c>
      <c r="D1069" s="126" t="s">
        <v>2261</v>
      </c>
      <c r="E1069" s="128">
        <v>2750000</v>
      </c>
      <c r="F1069" s="126" t="s">
        <v>2214</v>
      </c>
      <c r="G1069" s="126" t="s">
        <v>2215</v>
      </c>
      <c r="H1069" s="129" t="b">
        <v>1</v>
      </c>
      <c r="I1069" s="129">
        <v>1</v>
      </c>
      <c r="J1069" s="130">
        <v>0</v>
      </c>
      <c r="K1069" s="129">
        <v>0</v>
      </c>
      <c r="L1069" t="str">
        <f>VLOOKUP(A1069,Sheet3!$A$1:$A$1020,1,0)</f>
        <v>EQ1361-1</v>
      </c>
      <c r="M1069" t="str">
        <f>VLOOKUP(B1069,Table3[[#All],[AssetCode]:[New Code]],3,0)</f>
        <v>0514</v>
      </c>
    </row>
    <row r="1070" spans="1:13" ht="16.8" customHeight="1">
      <c r="A1070" s="126" t="s">
        <v>2262</v>
      </c>
      <c r="B1070" s="126" t="s">
        <v>947</v>
      </c>
      <c r="C1070" s="127">
        <v>41374</v>
      </c>
      <c r="D1070" s="126" t="s">
        <v>2263</v>
      </c>
      <c r="E1070" s="128">
        <v>2750000</v>
      </c>
      <c r="F1070" s="126" t="s">
        <v>2214</v>
      </c>
      <c r="G1070" s="126" t="s">
        <v>2215</v>
      </c>
      <c r="H1070" s="129" t="b">
        <v>1</v>
      </c>
      <c r="I1070" s="129">
        <v>1</v>
      </c>
      <c r="J1070" s="130">
        <v>0</v>
      </c>
      <c r="K1070" s="129">
        <v>0</v>
      </c>
      <c r="L1070" t="str">
        <f>VLOOKUP(A1070,Sheet3!$A$1:$A$1020,1,0)</f>
        <v>EQ1362-1</v>
      </c>
      <c r="M1070" t="str">
        <f>VLOOKUP(B1070,Table3[[#All],[AssetCode]:[New Code]],3,0)</f>
        <v>0514</v>
      </c>
    </row>
    <row r="1071" spans="1:13" ht="16.8" customHeight="1">
      <c r="A1071" s="126" t="s">
        <v>2054</v>
      </c>
      <c r="B1071" s="126" t="s">
        <v>846</v>
      </c>
      <c r="C1071" s="127">
        <v>41386</v>
      </c>
      <c r="D1071" s="126" t="s">
        <v>2055</v>
      </c>
      <c r="E1071" s="128">
        <v>3645455</v>
      </c>
      <c r="F1071" s="126" t="s">
        <v>1970</v>
      </c>
      <c r="G1071" s="126" t="s">
        <v>2035</v>
      </c>
      <c r="H1071" s="129" t="b">
        <v>1</v>
      </c>
      <c r="I1071" s="129">
        <v>1</v>
      </c>
      <c r="J1071" s="130">
        <v>0</v>
      </c>
      <c r="K1071" s="129">
        <v>0</v>
      </c>
      <c r="L1071" t="str">
        <f>VLOOKUP(A1071,Sheet3!$A$1:$A$1020,1,0)</f>
        <v>EQ1363-1</v>
      </c>
      <c r="M1071">
        <f>VLOOKUP(B1071,Table3[[#All],[AssetCode]:[New Code]],3,0)</f>
        <v>1304</v>
      </c>
    </row>
    <row r="1072" spans="1:13" ht="16.8" customHeight="1">
      <c r="A1072" s="126" t="s">
        <v>1780</v>
      </c>
      <c r="B1072" s="126" t="s">
        <v>308</v>
      </c>
      <c r="C1072" s="127">
        <v>41377</v>
      </c>
      <c r="D1072" s="126" t="s">
        <v>1781</v>
      </c>
      <c r="E1072" s="128">
        <v>9340000</v>
      </c>
      <c r="F1072" s="126" t="s">
        <v>1782</v>
      </c>
      <c r="G1072" s="126" t="s">
        <v>1043</v>
      </c>
      <c r="H1072" s="129" t="b">
        <v>1</v>
      </c>
      <c r="I1072" s="129">
        <v>1</v>
      </c>
      <c r="J1072" s="130">
        <v>0</v>
      </c>
      <c r="K1072" s="129">
        <v>0</v>
      </c>
      <c r="L1072" t="str">
        <f>VLOOKUP(A1072,Sheet3!$A$1:$A$1020,1,0)</f>
        <v>EQ1364-1</v>
      </c>
      <c r="M1072">
        <f>VLOOKUP(B1072,Table3[[#All],[AssetCode]:[New Code]],3,0)</f>
        <v>17</v>
      </c>
    </row>
    <row r="1073" spans="1:13" ht="16.8" customHeight="1">
      <c r="A1073" s="126" t="s">
        <v>1452</v>
      </c>
      <c r="B1073" s="126" t="s">
        <v>925</v>
      </c>
      <c r="C1073" s="127">
        <v>41390</v>
      </c>
      <c r="D1073" s="126" t="s">
        <v>1453</v>
      </c>
      <c r="E1073" s="128">
        <v>15000000</v>
      </c>
      <c r="F1073" s="126" t="s">
        <v>1454</v>
      </c>
      <c r="G1073" s="126" t="s">
        <v>1161</v>
      </c>
      <c r="H1073" s="129" t="b">
        <v>1</v>
      </c>
      <c r="I1073" s="129">
        <v>1</v>
      </c>
      <c r="J1073" s="130">
        <v>0</v>
      </c>
      <c r="K1073" s="129">
        <v>0</v>
      </c>
      <c r="L1073" t="str">
        <f>VLOOKUP(A1073,Sheet3!$A$1:$A$1020,1,0)</f>
        <v>EQ1365-1</v>
      </c>
      <c r="M1073" t="str">
        <f>VLOOKUP(B1073,Table3[[#All],[AssetCode]:[New Code]],3,0)</f>
        <v>0101</v>
      </c>
    </row>
    <row r="1074" spans="1:13" ht="16.8" customHeight="1">
      <c r="A1074" s="126" t="s">
        <v>2281</v>
      </c>
      <c r="B1074" s="126" t="s">
        <v>759</v>
      </c>
      <c r="C1074" s="127">
        <v>41381</v>
      </c>
      <c r="D1074" s="126" t="s">
        <v>2282</v>
      </c>
      <c r="E1074" s="128">
        <v>2690000</v>
      </c>
      <c r="F1074" s="126" t="s">
        <v>2283</v>
      </c>
      <c r="G1074" s="126" t="s">
        <v>1506</v>
      </c>
      <c r="H1074" s="129" t="b">
        <v>1</v>
      </c>
      <c r="I1074" s="129">
        <v>1</v>
      </c>
      <c r="J1074" s="130">
        <v>0</v>
      </c>
      <c r="K1074" s="129">
        <v>0</v>
      </c>
      <c r="L1074" t="str">
        <f>VLOOKUP(A1074,Sheet3!$A$1:$A$1020,1,0)</f>
        <v>EQ1366-1</v>
      </c>
      <c r="M1074" t="str">
        <f>VLOOKUP(B1074,Table3[[#All],[AssetCode]:[New Code]],3,0)</f>
        <v>0509</v>
      </c>
    </row>
    <row r="1075" spans="1:13" ht="16.8" customHeight="1">
      <c r="A1075" s="126" t="s">
        <v>2284</v>
      </c>
      <c r="B1075" s="126" t="s">
        <v>759</v>
      </c>
      <c r="C1075" s="127">
        <v>41381</v>
      </c>
      <c r="D1075" s="126" t="s">
        <v>2282</v>
      </c>
      <c r="E1075" s="128">
        <v>2690000</v>
      </c>
      <c r="F1075" s="126" t="s">
        <v>2283</v>
      </c>
      <c r="G1075" s="126" t="s">
        <v>1506</v>
      </c>
      <c r="H1075" s="129" t="b">
        <v>1</v>
      </c>
      <c r="I1075" s="129">
        <v>1</v>
      </c>
      <c r="J1075" s="130">
        <v>0</v>
      </c>
      <c r="K1075" s="129">
        <v>0</v>
      </c>
      <c r="L1075" t="str">
        <f>VLOOKUP(A1075,Sheet3!$A$1:$A$1020,1,0)</f>
        <v>EQ1367-1</v>
      </c>
      <c r="M1075" t="str">
        <f>VLOOKUP(B1075,Table3[[#All],[AssetCode]:[New Code]],3,0)</f>
        <v>0509</v>
      </c>
    </row>
    <row r="1076" spans="1:13" ht="16.8" customHeight="1">
      <c r="A1076" s="126" t="s">
        <v>2285</v>
      </c>
      <c r="B1076" s="126" t="s">
        <v>759</v>
      </c>
      <c r="C1076" s="127">
        <v>41381</v>
      </c>
      <c r="D1076" s="126" t="s">
        <v>2282</v>
      </c>
      <c r="E1076" s="128">
        <v>2690000</v>
      </c>
      <c r="F1076" s="126" t="s">
        <v>2283</v>
      </c>
      <c r="G1076" s="126" t="s">
        <v>1506</v>
      </c>
      <c r="H1076" s="129" t="b">
        <v>1</v>
      </c>
      <c r="I1076" s="129">
        <v>1</v>
      </c>
      <c r="J1076" s="130">
        <v>0</v>
      </c>
      <c r="K1076" s="129">
        <v>0</v>
      </c>
      <c r="L1076" t="str">
        <f>VLOOKUP(A1076,Sheet3!$A$1:$A$1020,1,0)</f>
        <v>EQ1368-1</v>
      </c>
      <c r="M1076" t="str">
        <f>VLOOKUP(B1076,Table3[[#All],[AssetCode]:[New Code]],3,0)</f>
        <v>0509</v>
      </c>
    </row>
    <row r="1077" spans="1:13" ht="16.8" customHeight="1">
      <c r="A1077" s="126" t="s">
        <v>2286</v>
      </c>
      <c r="B1077" s="126" t="s">
        <v>759</v>
      </c>
      <c r="C1077" s="127">
        <v>41381</v>
      </c>
      <c r="D1077" s="126" t="s">
        <v>2282</v>
      </c>
      <c r="E1077" s="128">
        <v>2690000</v>
      </c>
      <c r="F1077" s="126" t="s">
        <v>2283</v>
      </c>
      <c r="G1077" s="126" t="s">
        <v>1506</v>
      </c>
      <c r="H1077" s="129" t="b">
        <v>1</v>
      </c>
      <c r="I1077" s="129">
        <v>1</v>
      </c>
      <c r="J1077" s="130">
        <v>0</v>
      </c>
      <c r="K1077" s="129">
        <v>0</v>
      </c>
      <c r="L1077" t="str">
        <f>VLOOKUP(A1077,Sheet3!$A$1:$A$1020,1,0)</f>
        <v>EQ1369-1</v>
      </c>
      <c r="M1077" t="str">
        <f>VLOOKUP(B1077,Table3[[#All],[AssetCode]:[New Code]],3,0)</f>
        <v>0509</v>
      </c>
    </row>
    <row r="1078" spans="1:13" ht="16.8" customHeight="1">
      <c r="A1078" s="126" t="s">
        <v>2287</v>
      </c>
      <c r="B1078" s="126" t="s">
        <v>759</v>
      </c>
      <c r="C1078" s="127">
        <v>41382</v>
      </c>
      <c r="D1078" s="126" t="s">
        <v>2282</v>
      </c>
      <c r="E1078" s="128">
        <v>2690000</v>
      </c>
      <c r="F1078" s="126" t="s">
        <v>2283</v>
      </c>
      <c r="G1078" s="126" t="s">
        <v>1506</v>
      </c>
      <c r="H1078" s="129" t="b">
        <v>1</v>
      </c>
      <c r="I1078" s="129">
        <v>1</v>
      </c>
      <c r="J1078" s="130">
        <v>0</v>
      </c>
      <c r="K1078" s="129">
        <v>0</v>
      </c>
      <c r="L1078" t="str">
        <f>VLOOKUP(A1078,Sheet3!$A$1:$A$1020,1,0)</f>
        <v>EQ1370-1</v>
      </c>
      <c r="M1078" t="str">
        <f>VLOOKUP(B1078,Table3[[#All],[AssetCode]:[New Code]],3,0)</f>
        <v>0509</v>
      </c>
    </row>
    <row r="1079" spans="1:13" ht="16.8" customHeight="1">
      <c r="A1079" s="126" t="s">
        <v>2288</v>
      </c>
      <c r="B1079" s="126" t="s">
        <v>759</v>
      </c>
      <c r="C1079" s="127">
        <v>41382</v>
      </c>
      <c r="D1079" s="126" t="s">
        <v>2282</v>
      </c>
      <c r="E1079" s="128">
        <v>2690000</v>
      </c>
      <c r="F1079" s="126" t="s">
        <v>2283</v>
      </c>
      <c r="G1079" s="126" t="s">
        <v>1506</v>
      </c>
      <c r="H1079" s="129" t="b">
        <v>1</v>
      </c>
      <c r="I1079" s="129">
        <v>1</v>
      </c>
      <c r="J1079" s="130">
        <v>0</v>
      </c>
      <c r="K1079" s="129">
        <v>0</v>
      </c>
      <c r="L1079" t="str">
        <f>VLOOKUP(A1079,Sheet3!$A$1:$A$1020,1,0)</f>
        <v>EQ1371-1</v>
      </c>
      <c r="M1079" t="str">
        <f>VLOOKUP(B1079,Table3[[#All],[AssetCode]:[New Code]],3,0)</f>
        <v>0509</v>
      </c>
    </row>
    <row r="1080" spans="1:13" ht="16.8" customHeight="1">
      <c r="A1080" s="126" t="s">
        <v>2289</v>
      </c>
      <c r="B1080" s="126" t="s">
        <v>759</v>
      </c>
      <c r="C1080" s="127">
        <v>41382</v>
      </c>
      <c r="D1080" s="126" t="s">
        <v>2282</v>
      </c>
      <c r="E1080" s="128">
        <v>2690000</v>
      </c>
      <c r="F1080" s="126" t="s">
        <v>2283</v>
      </c>
      <c r="G1080" s="126" t="s">
        <v>1506</v>
      </c>
      <c r="H1080" s="129" t="b">
        <v>1</v>
      </c>
      <c r="I1080" s="129">
        <v>1</v>
      </c>
      <c r="J1080" s="130">
        <v>0</v>
      </c>
      <c r="K1080" s="129">
        <v>0</v>
      </c>
      <c r="L1080" t="str">
        <f>VLOOKUP(A1080,Sheet3!$A$1:$A$1020,1,0)</f>
        <v>EQ1372-1</v>
      </c>
      <c r="M1080" t="str">
        <f>VLOOKUP(B1080,Table3[[#All],[AssetCode]:[New Code]],3,0)</f>
        <v>0509</v>
      </c>
    </row>
    <row r="1081" spans="1:13" ht="16.8" customHeight="1">
      <c r="A1081" s="126" t="s">
        <v>2039</v>
      </c>
      <c r="B1081" s="126" t="s">
        <v>683</v>
      </c>
      <c r="C1081" s="127">
        <v>41379</v>
      </c>
      <c r="D1081" s="126" t="s">
        <v>2040</v>
      </c>
      <c r="E1081" s="128">
        <v>3900000</v>
      </c>
      <c r="F1081" s="126" t="s">
        <v>1817</v>
      </c>
      <c r="G1081" s="126" t="s">
        <v>3567</v>
      </c>
      <c r="H1081" s="129" t="b">
        <v>1</v>
      </c>
      <c r="I1081" s="129">
        <v>1</v>
      </c>
      <c r="J1081" s="130">
        <v>0</v>
      </c>
      <c r="K1081" s="129">
        <v>0</v>
      </c>
      <c r="L1081" t="str">
        <f>VLOOKUP(A1081,Sheet3!$A$1:$A$1020,1,0)</f>
        <v>EQ1373-1</v>
      </c>
      <c r="M1081" t="str">
        <f>VLOOKUP(B1081,Table3[[#All],[AssetCode]:[New Code]],3,0)</f>
        <v>0501</v>
      </c>
    </row>
    <row r="1082" spans="1:13" ht="16.8" customHeight="1">
      <c r="A1082" s="126" t="s">
        <v>3078</v>
      </c>
      <c r="B1082" s="126" t="s">
        <v>887</v>
      </c>
      <c r="C1082" s="127">
        <v>41375</v>
      </c>
      <c r="D1082" s="126" t="s">
        <v>3079</v>
      </c>
      <c r="E1082" s="128">
        <v>305000</v>
      </c>
      <c r="F1082" s="126" t="s">
        <v>2835</v>
      </c>
      <c r="G1082" s="126" t="s">
        <v>3568</v>
      </c>
      <c r="H1082" s="129" t="b">
        <v>1</v>
      </c>
      <c r="I1082" s="129">
        <v>190</v>
      </c>
      <c r="J1082" s="130">
        <v>0</v>
      </c>
      <c r="K1082" s="129">
        <v>0</v>
      </c>
      <c r="L1082" t="str">
        <f>VLOOKUP(A1082,Sheet3!$A$1:$A$1020,1,0)</f>
        <v>EQ1374-1</v>
      </c>
      <c r="M1082" t="str">
        <f>VLOOKUP(B1082,Table3[[#All],[AssetCode]:[New Code]],3,0)</f>
        <v>03</v>
      </c>
    </row>
    <row r="1083" spans="1:13" ht="16.8" customHeight="1">
      <c r="A1083" s="126" t="s">
        <v>2833</v>
      </c>
      <c r="B1083" s="126" t="s">
        <v>887</v>
      </c>
      <c r="C1083" s="127">
        <v>41375</v>
      </c>
      <c r="D1083" s="126" t="s">
        <v>2834</v>
      </c>
      <c r="E1083" s="128">
        <v>845000</v>
      </c>
      <c r="F1083" s="126" t="s">
        <v>2835</v>
      </c>
      <c r="G1083" s="126" t="s">
        <v>1043</v>
      </c>
      <c r="H1083" s="129" t="b">
        <v>1</v>
      </c>
      <c r="I1083" s="129">
        <v>10</v>
      </c>
      <c r="J1083" s="130">
        <v>0</v>
      </c>
      <c r="K1083" s="129">
        <v>0</v>
      </c>
      <c r="L1083" t="str">
        <f>VLOOKUP(A1083,Sheet3!$A$1:$A$1020,1,0)</f>
        <v>EQ1374-2</v>
      </c>
      <c r="M1083" t="str">
        <f>VLOOKUP(B1083,Table3[[#All],[AssetCode]:[New Code]],3,0)</f>
        <v>03</v>
      </c>
    </row>
    <row r="1084" spans="1:13" ht="16.8" customHeight="1">
      <c r="A1084" s="126" t="s">
        <v>2977</v>
      </c>
      <c r="B1084" s="126" t="s">
        <v>887</v>
      </c>
      <c r="C1084" s="127">
        <v>41379</v>
      </c>
      <c r="D1084" s="126" t="s">
        <v>2978</v>
      </c>
      <c r="E1084" s="128">
        <v>560700</v>
      </c>
      <c r="F1084" s="126" t="s">
        <v>1894</v>
      </c>
      <c r="G1084" s="126" t="s">
        <v>1043</v>
      </c>
      <c r="H1084" s="129" t="b">
        <v>1</v>
      </c>
      <c r="I1084" s="129">
        <v>110</v>
      </c>
      <c r="J1084" s="130">
        <v>0</v>
      </c>
      <c r="K1084" s="129">
        <v>0</v>
      </c>
      <c r="L1084" t="str">
        <f>VLOOKUP(A1084,Sheet3!$A$1:$A$1020,1,0)</f>
        <v>EQ1375-1</v>
      </c>
      <c r="M1084" t="str">
        <f>VLOOKUP(B1084,Table3[[#All],[AssetCode]:[New Code]],3,0)</f>
        <v>03</v>
      </c>
    </row>
    <row r="1085" spans="1:13" ht="16.8" customHeight="1">
      <c r="A1085" s="126" t="s">
        <v>2126</v>
      </c>
      <c r="B1085" s="126" t="s">
        <v>887</v>
      </c>
      <c r="C1085" s="127">
        <v>41379</v>
      </c>
      <c r="D1085" s="126" t="s">
        <v>2127</v>
      </c>
      <c r="E1085" s="128">
        <v>3292800</v>
      </c>
      <c r="F1085" s="126" t="s">
        <v>1894</v>
      </c>
      <c r="G1085" s="126" t="s">
        <v>1043</v>
      </c>
      <c r="H1085" s="129" t="b">
        <v>1</v>
      </c>
      <c r="I1085" s="129">
        <v>53</v>
      </c>
      <c r="J1085" s="130">
        <v>0</v>
      </c>
      <c r="K1085" s="129">
        <v>0</v>
      </c>
      <c r="L1085" t="str">
        <f>VLOOKUP(A1085,Sheet3!$A$1:$A$1020,1,0)</f>
        <v>EQ1375-2</v>
      </c>
      <c r="M1085" t="str">
        <f>VLOOKUP(B1085,Table3[[#All],[AssetCode]:[New Code]],3,0)</f>
        <v>03</v>
      </c>
    </row>
    <row r="1086" spans="1:13" ht="16.8" customHeight="1">
      <c r="A1086" s="126" t="s">
        <v>1892</v>
      </c>
      <c r="B1086" s="126" t="s">
        <v>887</v>
      </c>
      <c r="C1086" s="127">
        <v>41379</v>
      </c>
      <c r="D1086" s="126" t="s">
        <v>1893</v>
      </c>
      <c r="E1086" s="128">
        <v>6207600</v>
      </c>
      <c r="F1086" s="126" t="s">
        <v>1894</v>
      </c>
      <c r="G1086" s="126" t="s">
        <v>1043</v>
      </c>
      <c r="H1086" s="129" t="b">
        <v>1</v>
      </c>
      <c r="I1086" s="129">
        <v>48</v>
      </c>
      <c r="J1086" s="130">
        <v>0</v>
      </c>
      <c r="K1086" s="129">
        <v>0</v>
      </c>
      <c r="L1086" t="str">
        <f>VLOOKUP(A1086,Sheet3!$A$1:$A$1020,1,0)</f>
        <v>EQ1375-3</v>
      </c>
      <c r="M1086" t="str">
        <f>VLOOKUP(B1086,Table3[[#All],[AssetCode]:[New Code]],3,0)</f>
        <v>03</v>
      </c>
    </row>
    <row r="1087" spans="1:13" ht="16.8" customHeight="1">
      <c r="A1087" s="126" t="s">
        <v>2608</v>
      </c>
      <c r="B1087" s="126" t="s">
        <v>762</v>
      </c>
      <c r="C1087" s="127">
        <v>41387</v>
      </c>
      <c r="D1087" s="126" t="s">
        <v>2609</v>
      </c>
      <c r="E1087" s="128">
        <v>1472727</v>
      </c>
      <c r="F1087" s="126" t="s">
        <v>2554</v>
      </c>
      <c r="G1087" s="126" t="s">
        <v>2159</v>
      </c>
      <c r="H1087" s="129" t="b">
        <v>1</v>
      </c>
      <c r="I1087" s="129">
        <v>1</v>
      </c>
      <c r="J1087" s="130">
        <v>0</v>
      </c>
      <c r="K1087" s="129">
        <v>0</v>
      </c>
      <c r="L1087" t="str">
        <f>VLOOKUP(A1087,Sheet3!$A$1:$A$1020,1,0)</f>
        <v>EQ1376-1</v>
      </c>
      <c r="M1087">
        <f>VLOOKUP(B1087,Table3[[#All],[AssetCode]:[New Code]],3,0)</f>
        <v>1102</v>
      </c>
    </row>
    <row r="1088" spans="1:13" ht="16.8" customHeight="1">
      <c r="A1088" s="126" t="s">
        <v>1254</v>
      </c>
      <c r="B1088" s="126" t="s">
        <v>753</v>
      </c>
      <c r="C1088" s="127">
        <v>41387</v>
      </c>
      <c r="D1088" s="126" t="s">
        <v>1255</v>
      </c>
      <c r="E1088" s="128">
        <v>21818182</v>
      </c>
      <c r="F1088" s="126" t="s">
        <v>1256</v>
      </c>
      <c r="G1088" s="126" t="s">
        <v>3569</v>
      </c>
      <c r="H1088" s="129" t="b">
        <v>1</v>
      </c>
      <c r="I1088" s="129">
        <v>1</v>
      </c>
      <c r="J1088" s="130">
        <v>0</v>
      </c>
      <c r="K1088" s="129">
        <v>0</v>
      </c>
      <c r="L1088" t="str">
        <f>VLOOKUP(A1088,Sheet3!$A$1:$A$1020,1,0)</f>
        <v>EQ1377-1</v>
      </c>
      <c r="M1088" t="str">
        <f>VLOOKUP(B1088,Table3[[#All],[AssetCode]:[New Code]],3,0)</f>
        <v>0503</v>
      </c>
    </row>
    <row r="1089" spans="1:13" ht="16.8" customHeight="1">
      <c r="A1089" s="126" t="s">
        <v>1488</v>
      </c>
      <c r="B1089" s="126" t="s">
        <v>925</v>
      </c>
      <c r="C1089" s="127">
        <v>41384</v>
      </c>
      <c r="D1089" s="126" t="s">
        <v>1453</v>
      </c>
      <c r="E1089" s="128">
        <v>14136364</v>
      </c>
      <c r="F1089" s="126" t="s">
        <v>1454</v>
      </c>
      <c r="G1089" s="126" t="s">
        <v>1161</v>
      </c>
      <c r="H1089" s="129" t="b">
        <v>1</v>
      </c>
      <c r="I1089" s="129">
        <v>1</v>
      </c>
      <c r="J1089" s="130">
        <v>0</v>
      </c>
      <c r="K1089" s="129">
        <v>0</v>
      </c>
      <c r="L1089" t="str">
        <f>VLOOKUP(A1089,Sheet3!$A$1:$A$1020,1,0)</f>
        <v>EQ1378-1</v>
      </c>
      <c r="M1089" t="str">
        <f>VLOOKUP(B1089,Table3[[#All],[AssetCode]:[New Code]],3,0)</f>
        <v>0101</v>
      </c>
    </row>
    <row r="1090" spans="1:13" ht="16.8" customHeight="1">
      <c r="A1090" s="126" t="s">
        <v>1489</v>
      </c>
      <c r="B1090" s="126" t="s">
        <v>925</v>
      </c>
      <c r="C1090" s="127">
        <v>41387</v>
      </c>
      <c r="D1090" s="126" t="s">
        <v>1453</v>
      </c>
      <c r="E1090" s="128">
        <v>14136364</v>
      </c>
      <c r="F1090" s="126" t="s">
        <v>1454</v>
      </c>
      <c r="G1090" s="126" t="s">
        <v>1161</v>
      </c>
      <c r="H1090" s="129" t="b">
        <v>1</v>
      </c>
      <c r="I1090" s="129">
        <v>1</v>
      </c>
      <c r="J1090" s="130">
        <v>0</v>
      </c>
      <c r="K1090" s="129">
        <v>0</v>
      </c>
      <c r="L1090" t="str">
        <f>VLOOKUP(A1090,Sheet3!$A$1:$A$1020,1,0)</f>
        <v>EQ1379-1</v>
      </c>
      <c r="M1090" t="str">
        <f>VLOOKUP(B1090,Table3[[#All],[AssetCode]:[New Code]],3,0)</f>
        <v>0101</v>
      </c>
    </row>
    <row r="1091" spans="1:13" ht="16.8" customHeight="1">
      <c r="A1091" s="126" t="s">
        <v>1064</v>
      </c>
      <c r="B1091" s="126" t="s">
        <v>714</v>
      </c>
      <c r="C1091" s="127">
        <v>41486</v>
      </c>
      <c r="D1091" s="126" t="s">
        <v>1065</v>
      </c>
      <c r="E1091" s="128">
        <v>165270000</v>
      </c>
      <c r="F1091" s="126" t="s">
        <v>1066</v>
      </c>
      <c r="G1091" s="126" t="s">
        <v>1043</v>
      </c>
      <c r="H1091" s="129" t="b">
        <v>1</v>
      </c>
      <c r="I1091" s="129">
        <v>1</v>
      </c>
      <c r="J1091" s="130">
        <v>0</v>
      </c>
      <c r="K1091" s="129">
        <v>0</v>
      </c>
      <c r="L1091" t="str">
        <f>VLOOKUP(A1091,Sheet3!$A$1:$A$1020,1,0)</f>
        <v>EQ1380-1</v>
      </c>
      <c r="M1091" t="str">
        <f>VLOOKUP(B1091,Table3[[#All],[AssetCode]:[New Code]],3,0)</f>
        <v>08</v>
      </c>
    </row>
    <row r="1092" spans="1:13" ht="16.8" customHeight="1">
      <c r="A1092" s="126" t="s">
        <v>2934</v>
      </c>
      <c r="B1092" s="126" t="s">
        <v>714</v>
      </c>
      <c r="C1092" s="127">
        <v>41390</v>
      </c>
      <c r="D1092" s="126" t="s">
        <v>2935</v>
      </c>
      <c r="E1092" s="128">
        <v>681818</v>
      </c>
      <c r="F1092" s="126" t="s">
        <v>1454</v>
      </c>
      <c r="G1092" s="126" t="s">
        <v>3570</v>
      </c>
      <c r="H1092" s="129" t="b">
        <v>1</v>
      </c>
      <c r="I1092" s="129">
        <v>1</v>
      </c>
      <c r="J1092" s="130">
        <v>0</v>
      </c>
      <c r="K1092" s="129">
        <v>0</v>
      </c>
      <c r="L1092" t="str">
        <f>VLOOKUP(A1092,Sheet3!$A$1:$A$1020,1,0)</f>
        <v>EQ1381-1</v>
      </c>
      <c r="M1092" t="str">
        <f>VLOOKUP(B1092,Table3[[#All],[AssetCode]:[New Code]],3,0)</f>
        <v>08</v>
      </c>
    </row>
    <row r="1093" spans="1:13" ht="16.8" customHeight="1">
      <c r="A1093" s="126" t="s">
        <v>2695</v>
      </c>
      <c r="B1093" s="126" t="s">
        <v>714</v>
      </c>
      <c r="C1093" s="127">
        <v>41390</v>
      </c>
      <c r="D1093" s="126" t="s">
        <v>2696</v>
      </c>
      <c r="E1093" s="128">
        <v>1236364</v>
      </c>
      <c r="F1093" s="126" t="s">
        <v>1454</v>
      </c>
      <c r="G1093" s="126" t="s">
        <v>3531</v>
      </c>
      <c r="H1093" s="129" t="b">
        <v>1</v>
      </c>
      <c r="I1093" s="129">
        <v>1</v>
      </c>
      <c r="J1093" s="130">
        <v>0</v>
      </c>
      <c r="K1093" s="129">
        <v>0</v>
      </c>
      <c r="L1093" t="str">
        <f>VLOOKUP(A1093,Sheet3!$A$1:$A$1020,1,0)</f>
        <v>EQ1381-2</v>
      </c>
      <c r="M1093" t="str">
        <f>VLOOKUP(B1093,Table3[[#All],[AssetCode]:[New Code]],3,0)</f>
        <v>08</v>
      </c>
    </row>
    <row r="1094" spans="1:13" ht="16.8" customHeight="1">
      <c r="A1094" s="126" t="s">
        <v>2549</v>
      </c>
      <c r="B1094" s="126" t="s">
        <v>754</v>
      </c>
      <c r="C1094" s="127">
        <v>41416</v>
      </c>
      <c r="D1094" s="126" t="s">
        <v>2550</v>
      </c>
      <c r="E1094" s="128">
        <v>1636363</v>
      </c>
      <c r="F1094" s="126" t="s">
        <v>1970</v>
      </c>
      <c r="G1094" s="126" t="s">
        <v>3571</v>
      </c>
      <c r="H1094" s="129" t="b">
        <v>1</v>
      </c>
      <c r="I1094" s="129">
        <v>1</v>
      </c>
      <c r="J1094" s="130">
        <v>0</v>
      </c>
      <c r="K1094" s="129">
        <v>0</v>
      </c>
      <c r="L1094" t="str">
        <f>VLOOKUP(A1094,Sheet3!$A$1:$A$1020,1,0)</f>
        <v>EQ1382-1</v>
      </c>
      <c r="M1094">
        <f>VLOOKUP(B1094,Table3[[#All],[AssetCode]:[New Code]],3,0)</f>
        <v>1307</v>
      </c>
    </row>
    <row r="1095" spans="1:13" ht="16.8" customHeight="1">
      <c r="A1095" s="126" t="s">
        <v>2302</v>
      </c>
      <c r="B1095" s="126" t="s">
        <v>759</v>
      </c>
      <c r="C1095" s="127">
        <v>41423</v>
      </c>
      <c r="D1095" s="126" t="s">
        <v>2303</v>
      </c>
      <c r="E1095" s="128">
        <v>2630000</v>
      </c>
      <c r="F1095" s="126" t="s">
        <v>1506</v>
      </c>
      <c r="G1095" s="126" t="s">
        <v>3572</v>
      </c>
      <c r="H1095" s="129" t="b">
        <v>1</v>
      </c>
      <c r="I1095" s="129">
        <v>1</v>
      </c>
      <c r="J1095" s="130">
        <v>0</v>
      </c>
      <c r="K1095" s="129">
        <v>0</v>
      </c>
      <c r="L1095" t="str">
        <f>VLOOKUP(A1095,Sheet3!$A$1:$A$1020,1,0)</f>
        <v>EQ1383-1</v>
      </c>
      <c r="M1095" t="str">
        <f>VLOOKUP(B1095,Table3[[#All],[AssetCode]:[New Code]],3,0)</f>
        <v>0509</v>
      </c>
    </row>
    <row r="1096" spans="1:13" ht="16.8" customHeight="1">
      <c r="A1096" s="126" t="s">
        <v>2304</v>
      </c>
      <c r="B1096" s="126" t="s">
        <v>759</v>
      </c>
      <c r="C1096" s="127">
        <v>41423</v>
      </c>
      <c r="D1096" s="126" t="s">
        <v>2303</v>
      </c>
      <c r="E1096" s="128">
        <v>2630000</v>
      </c>
      <c r="F1096" s="126" t="s">
        <v>1506</v>
      </c>
      <c r="G1096" s="126" t="s">
        <v>3572</v>
      </c>
      <c r="H1096" s="129" t="b">
        <v>1</v>
      </c>
      <c r="I1096" s="129">
        <v>1</v>
      </c>
      <c r="J1096" s="130">
        <v>0</v>
      </c>
      <c r="K1096" s="129">
        <v>0</v>
      </c>
      <c r="L1096" t="str">
        <f>VLOOKUP(A1096,Sheet3!$A$1:$A$1020,1,0)</f>
        <v>EQ1384-1</v>
      </c>
      <c r="M1096" t="str">
        <f>VLOOKUP(B1096,Table3[[#All],[AssetCode]:[New Code]],3,0)</f>
        <v>0509</v>
      </c>
    </row>
    <row r="1097" spans="1:13" ht="16.8" customHeight="1">
      <c r="A1097" s="126" t="s">
        <v>2305</v>
      </c>
      <c r="B1097" s="126" t="s">
        <v>759</v>
      </c>
      <c r="C1097" s="127">
        <v>41423</v>
      </c>
      <c r="D1097" s="126" t="s">
        <v>2303</v>
      </c>
      <c r="E1097" s="128">
        <v>2630000</v>
      </c>
      <c r="F1097" s="126" t="s">
        <v>1506</v>
      </c>
      <c r="G1097" s="126" t="s">
        <v>3572</v>
      </c>
      <c r="H1097" s="129" t="b">
        <v>1</v>
      </c>
      <c r="I1097" s="129">
        <v>1</v>
      </c>
      <c r="J1097" s="130">
        <v>0</v>
      </c>
      <c r="K1097" s="129">
        <v>0</v>
      </c>
      <c r="L1097" t="str">
        <f>VLOOKUP(A1097,Sheet3!$A$1:$A$1020,1,0)</f>
        <v>EQ1385-1</v>
      </c>
      <c r="M1097" t="str">
        <f>VLOOKUP(B1097,Table3[[#All],[AssetCode]:[New Code]],3,0)</f>
        <v>0509</v>
      </c>
    </row>
    <row r="1098" spans="1:13" ht="16.8" customHeight="1">
      <c r="A1098" s="126" t="s">
        <v>2306</v>
      </c>
      <c r="B1098" s="126" t="s">
        <v>759</v>
      </c>
      <c r="C1098" s="127">
        <v>41432</v>
      </c>
      <c r="D1098" s="126" t="s">
        <v>2307</v>
      </c>
      <c r="E1098" s="128">
        <v>2630000</v>
      </c>
      <c r="F1098" s="126" t="s">
        <v>1506</v>
      </c>
      <c r="G1098" s="126" t="s">
        <v>3572</v>
      </c>
      <c r="H1098" s="129" t="b">
        <v>1</v>
      </c>
      <c r="I1098" s="129">
        <v>1</v>
      </c>
      <c r="J1098" s="130">
        <v>0</v>
      </c>
      <c r="K1098" s="129">
        <v>0</v>
      </c>
      <c r="L1098" t="str">
        <f>VLOOKUP(A1098,Sheet3!$A$1:$A$1020,1,0)</f>
        <v>EQ1386-1</v>
      </c>
      <c r="M1098" t="str">
        <f>VLOOKUP(B1098,Table3[[#All],[AssetCode]:[New Code]],3,0)</f>
        <v>0509</v>
      </c>
    </row>
    <row r="1099" spans="1:13" ht="16.8" customHeight="1">
      <c r="A1099" s="126" t="s">
        <v>2181</v>
      </c>
      <c r="B1099" s="126" t="s">
        <v>889</v>
      </c>
      <c r="C1099" s="127">
        <v>41438</v>
      </c>
      <c r="D1099" s="126" t="s">
        <v>2182</v>
      </c>
      <c r="E1099" s="128">
        <v>3170000</v>
      </c>
      <c r="F1099" s="126" t="s">
        <v>1043</v>
      </c>
      <c r="G1099" s="126" t="s">
        <v>1242</v>
      </c>
      <c r="H1099" s="129" t="b">
        <v>1</v>
      </c>
      <c r="I1099" s="129">
        <v>1</v>
      </c>
      <c r="J1099" s="130">
        <v>0</v>
      </c>
      <c r="K1099" s="129">
        <v>0</v>
      </c>
      <c r="L1099" t="str">
        <f>VLOOKUP(A1099,Sheet3!$A$1:$A$1020,1,0)</f>
        <v>EQ1387-1</v>
      </c>
      <c r="M1099" t="str">
        <f>VLOOKUP(B1099,Table3[[#All],[AssetCode]:[New Code]],3,0)</f>
        <v>0710</v>
      </c>
    </row>
    <row r="1100" spans="1:13" ht="16.8" customHeight="1">
      <c r="A1100" s="126" t="s">
        <v>2183</v>
      </c>
      <c r="B1100" s="126" t="s">
        <v>889</v>
      </c>
      <c r="C1100" s="127">
        <v>41438</v>
      </c>
      <c r="D1100" s="126" t="s">
        <v>2182</v>
      </c>
      <c r="E1100" s="128">
        <v>3170000</v>
      </c>
      <c r="F1100" s="126" t="s">
        <v>1043</v>
      </c>
      <c r="G1100" s="126" t="s">
        <v>1242</v>
      </c>
      <c r="H1100" s="129" t="b">
        <v>1</v>
      </c>
      <c r="I1100" s="129">
        <v>1</v>
      </c>
      <c r="J1100" s="130">
        <v>0</v>
      </c>
      <c r="K1100" s="129">
        <v>0</v>
      </c>
      <c r="L1100" t="str">
        <f>VLOOKUP(A1100,Sheet3!$A$1:$A$1020,1,0)</f>
        <v>EQ1388-1</v>
      </c>
      <c r="M1100" t="str">
        <f>VLOOKUP(B1100,Table3[[#All],[AssetCode]:[New Code]],3,0)</f>
        <v>0710</v>
      </c>
    </row>
    <row r="1101" spans="1:13" ht="16.8" customHeight="1">
      <c r="A1101" s="126" t="s">
        <v>1802</v>
      </c>
      <c r="B1101" s="126" t="s">
        <v>680</v>
      </c>
      <c r="C1101" s="127">
        <v>41418</v>
      </c>
      <c r="D1101" s="126" t="s">
        <v>1803</v>
      </c>
      <c r="E1101" s="128">
        <v>8677273</v>
      </c>
      <c r="F1101" s="126" t="s">
        <v>1804</v>
      </c>
      <c r="G1101" s="126" t="s">
        <v>1805</v>
      </c>
      <c r="H1101" s="129" t="b">
        <v>1</v>
      </c>
      <c r="I1101" s="129">
        <v>1</v>
      </c>
      <c r="J1101" s="130">
        <v>0</v>
      </c>
      <c r="K1101" s="129">
        <v>0</v>
      </c>
      <c r="L1101" t="str">
        <f>VLOOKUP(A1101,Sheet3!$A$1:$A$1020,1,0)</f>
        <v>EQ1389-1</v>
      </c>
      <c r="M1101" t="str">
        <f>VLOOKUP(B1101,Table3[[#All],[AssetCode]:[New Code]],3,0)</f>
        <v>01</v>
      </c>
    </row>
    <row r="1102" spans="1:13" ht="16.8" customHeight="1">
      <c r="A1102" s="126" t="s">
        <v>1806</v>
      </c>
      <c r="B1102" s="126" t="s">
        <v>680</v>
      </c>
      <c r="C1102" s="127">
        <v>41418</v>
      </c>
      <c r="D1102" s="126" t="s">
        <v>1803</v>
      </c>
      <c r="E1102" s="128">
        <v>8677273</v>
      </c>
      <c r="F1102" s="126" t="s">
        <v>1804</v>
      </c>
      <c r="G1102" s="126" t="s">
        <v>1805</v>
      </c>
      <c r="H1102" s="129" t="b">
        <v>1</v>
      </c>
      <c r="I1102" s="129">
        <v>1</v>
      </c>
      <c r="J1102" s="130">
        <v>0</v>
      </c>
      <c r="K1102" s="129">
        <v>0</v>
      </c>
      <c r="L1102" t="str">
        <f>VLOOKUP(A1102,Sheet3!$A$1:$A$1020,1,0)</f>
        <v>EQ1390-1</v>
      </c>
      <c r="M1102" t="str">
        <f>VLOOKUP(B1102,Table3[[#All],[AssetCode]:[New Code]],3,0)</f>
        <v>01</v>
      </c>
    </row>
    <row r="1103" spans="1:13" ht="16.8" customHeight="1">
      <c r="A1103" s="126" t="s">
        <v>1726</v>
      </c>
      <c r="B1103" s="126" t="s">
        <v>887</v>
      </c>
      <c r="C1103" s="127">
        <v>41432</v>
      </c>
      <c r="D1103" s="126" t="s">
        <v>1727</v>
      </c>
      <c r="E1103" s="128">
        <v>10540000</v>
      </c>
      <c r="F1103" s="126" t="s">
        <v>1043</v>
      </c>
      <c r="G1103" s="126" t="s">
        <v>1152</v>
      </c>
      <c r="H1103" s="129" t="b">
        <v>1</v>
      </c>
      <c r="I1103" s="129">
        <v>19</v>
      </c>
      <c r="J1103" s="130">
        <v>0</v>
      </c>
      <c r="K1103" s="129">
        <v>0</v>
      </c>
      <c r="L1103" t="str">
        <f>VLOOKUP(A1103,Sheet3!$A$1:$A$1020,1,0)</f>
        <v>EQ1391-1</v>
      </c>
      <c r="M1103" t="str">
        <f>VLOOKUP(B1103,Table3[[#All],[AssetCode]:[New Code]],3,0)</f>
        <v>03</v>
      </c>
    </row>
    <row r="1104" spans="1:13" ht="16.8" customHeight="1">
      <c r="A1104" s="126" t="s">
        <v>1109</v>
      </c>
      <c r="B1104" s="126" t="s">
        <v>696</v>
      </c>
      <c r="C1104" s="127">
        <v>41437</v>
      </c>
      <c r="D1104" s="126" t="s">
        <v>1110</v>
      </c>
      <c r="E1104" s="128">
        <v>62340863</v>
      </c>
      <c r="F1104" s="126" t="s">
        <v>1043</v>
      </c>
      <c r="G1104" s="126" t="s">
        <v>3573</v>
      </c>
      <c r="H1104" s="129" t="b">
        <v>1</v>
      </c>
      <c r="I1104" s="129">
        <v>1</v>
      </c>
      <c r="J1104" s="130">
        <v>0</v>
      </c>
      <c r="K1104" s="129">
        <v>0</v>
      </c>
      <c r="L1104" t="str">
        <f>VLOOKUP(A1104,Sheet3!$A$1:$A$1020,1,0)</f>
        <v>EQ1392-1</v>
      </c>
      <c r="M1104" t="str">
        <f>VLOOKUP(B1104,Table3[[#All],[AssetCode]:[New Code]],3,0)</f>
        <v>0603</v>
      </c>
    </row>
    <row r="1105" spans="1:13" ht="16.8" customHeight="1">
      <c r="A1105" s="126" t="s">
        <v>2610</v>
      </c>
      <c r="B1105" s="126" t="s">
        <v>762</v>
      </c>
      <c r="C1105" s="127">
        <v>41470</v>
      </c>
      <c r="D1105" s="126" t="s">
        <v>2609</v>
      </c>
      <c r="E1105" s="128">
        <v>1472727</v>
      </c>
      <c r="F1105" s="126" t="s">
        <v>2554</v>
      </c>
      <c r="G1105" s="126" t="s">
        <v>2159</v>
      </c>
      <c r="H1105" s="129" t="b">
        <v>1</v>
      </c>
      <c r="I1105" s="129">
        <v>1</v>
      </c>
      <c r="J1105" s="130">
        <v>0</v>
      </c>
      <c r="K1105" s="129">
        <v>0</v>
      </c>
      <c r="L1105" t="str">
        <f>VLOOKUP(A1105,Sheet3!$A$1:$A$1020,1,0)</f>
        <v>EQ1393-1</v>
      </c>
      <c r="M1105">
        <f>VLOOKUP(B1105,Table3[[#All],[AssetCode]:[New Code]],3,0)</f>
        <v>1102</v>
      </c>
    </row>
    <row r="1106" spans="1:13" ht="16.8" customHeight="1">
      <c r="A1106" s="126" t="s">
        <v>2020</v>
      </c>
      <c r="B1106" s="126" t="s">
        <v>308</v>
      </c>
      <c r="C1106" s="127">
        <v>41467</v>
      </c>
      <c r="D1106" s="126" t="s">
        <v>2021</v>
      </c>
      <c r="E1106" s="128">
        <v>4000000</v>
      </c>
      <c r="F1106" s="126" t="s">
        <v>1921</v>
      </c>
      <c r="G1106" s="126" t="s">
        <v>3574</v>
      </c>
      <c r="H1106" s="129" t="b">
        <v>1</v>
      </c>
      <c r="I1106" s="129">
        <v>1</v>
      </c>
      <c r="J1106" s="130">
        <v>0</v>
      </c>
      <c r="K1106" s="129">
        <v>0</v>
      </c>
      <c r="L1106" t="str">
        <f>VLOOKUP(A1106,Sheet3!$A$1:$A$1020,1,0)</f>
        <v>EQ1394-1</v>
      </c>
      <c r="M1106">
        <f>VLOOKUP(B1106,Table3[[#All],[AssetCode]:[New Code]],3,0)</f>
        <v>17</v>
      </c>
    </row>
    <row r="1107" spans="1:13" ht="16.8" customHeight="1">
      <c r="A1107" s="126" t="s">
        <v>2022</v>
      </c>
      <c r="B1107" s="126" t="s">
        <v>308</v>
      </c>
      <c r="C1107" s="127">
        <v>41467</v>
      </c>
      <c r="D1107" s="126" t="s">
        <v>2021</v>
      </c>
      <c r="E1107" s="128">
        <v>4000000</v>
      </c>
      <c r="F1107" s="126" t="s">
        <v>1921</v>
      </c>
      <c r="G1107" s="126" t="s">
        <v>3574</v>
      </c>
      <c r="H1107" s="129" t="b">
        <v>1</v>
      </c>
      <c r="I1107" s="129">
        <v>1</v>
      </c>
      <c r="J1107" s="130">
        <v>0</v>
      </c>
      <c r="K1107" s="129">
        <v>0</v>
      </c>
      <c r="L1107" t="str">
        <f>VLOOKUP(A1107,Sheet3!$A$1:$A$1020,1,0)</f>
        <v>EQ1395-1</v>
      </c>
      <c r="M1107">
        <f>VLOOKUP(B1107,Table3[[#All],[AssetCode]:[New Code]],3,0)</f>
        <v>17</v>
      </c>
    </row>
    <row r="1108" spans="1:13" ht="16.8" customHeight="1">
      <c r="A1108" s="126" t="s">
        <v>1919</v>
      </c>
      <c r="B1108" s="126" t="s">
        <v>308</v>
      </c>
      <c r="C1108" s="127">
        <v>41467</v>
      </c>
      <c r="D1108" s="126" t="s">
        <v>1920</v>
      </c>
      <c r="E1108" s="128">
        <v>5500000</v>
      </c>
      <c r="F1108" s="126" t="s">
        <v>1921</v>
      </c>
      <c r="G1108" s="126" t="s">
        <v>3574</v>
      </c>
      <c r="H1108" s="129" t="b">
        <v>1</v>
      </c>
      <c r="I1108" s="129">
        <v>1</v>
      </c>
      <c r="J1108" s="130">
        <v>0</v>
      </c>
      <c r="K1108" s="129">
        <v>0</v>
      </c>
      <c r="L1108" t="str">
        <f>VLOOKUP(A1108,Sheet3!$A$1:$A$1020,1,0)</f>
        <v>EQ1396-1</v>
      </c>
      <c r="M1108">
        <f>VLOOKUP(B1108,Table3[[#All],[AssetCode]:[New Code]],3,0)</f>
        <v>17</v>
      </c>
    </row>
    <row r="1109" spans="1:13" ht="16.8" customHeight="1">
      <c r="A1109" s="126" t="s">
        <v>1922</v>
      </c>
      <c r="B1109" s="126" t="s">
        <v>308</v>
      </c>
      <c r="C1109" s="127">
        <v>41467</v>
      </c>
      <c r="D1109" s="126" t="s">
        <v>1920</v>
      </c>
      <c r="E1109" s="128">
        <v>5500000</v>
      </c>
      <c r="F1109" s="126" t="s">
        <v>1921</v>
      </c>
      <c r="G1109" s="126" t="s">
        <v>3574</v>
      </c>
      <c r="H1109" s="129" t="b">
        <v>1</v>
      </c>
      <c r="I1109" s="129">
        <v>1</v>
      </c>
      <c r="J1109" s="130">
        <v>0</v>
      </c>
      <c r="K1109" s="129">
        <v>0</v>
      </c>
      <c r="L1109" t="str">
        <f>VLOOKUP(A1109,Sheet3!$A$1:$A$1020,1,0)</f>
        <v>EQ1397-1</v>
      </c>
      <c r="M1109">
        <f>VLOOKUP(B1109,Table3[[#All],[AssetCode]:[New Code]],3,0)</f>
        <v>17</v>
      </c>
    </row>
    <row r="1110" spans="1:13" ht="16.8" customHeight="1">
      <c r="A1110" s="126" t="s">
        <v>2041</v>
      </c>
      <c r="B1110" s="126" t="s">
        <v>308</v>
      </c>
      <c r="C1110" s="127">
        <v>41467</v>
      </c>
      <c r="D1110" s="126" t="s">
        <v>2042</v>
      </c>
      <c r="E1110" s="128">
        <v>3900000</v>
      </c>
      <c r="F1110" s="126" t="s">
        <v>1921</v>
      </c>
      <c r="G1110" s="126" t="s">
        <v>3574</v>
      </c>
      <c r="H1110" s="129" t="b">
        <v>1</v>
      </c>
      <c r="I1110" s="129">
        <v>1</v>
      </c>
      <c r="J1110" s="130">
        <v>0</v>
      </c>
      <c r="K1110" s="129">
        <v>0</v>
      </c>
      <c r="L1110" t="str">
        <f>VLOOKUP(A1110,Sheet3!$A$1:$A$1020,1,0)</f>
        <v>EQ1398-1</v>
      </c>
      <c r="M1110">
        <f>VLOOKUP(B1110,Table3[[#All],[AssetCode]:[New Code]],3,0)</f>
        <v>17</v>
      </c>
    </row>
    <row r="1111" spans="1:13" ht="16.8" customHeight="1">
      <c r="A1111" s="126" t="s">
        <v>2829</v>
      </c>
      <c r="B1111" s="126" t="s">
        <v>308</v>
      </c>
      <c r="C1111" s="127">
        <v>41467</v>
      </c>
      <c r="D1111" s="126" t="s">
        <v>2830</v>
      </c>
      <c r="E1111" s="128">
        <v>850000</v>
      </c>
      <c r="F1111" s="126" t="s">
        <v>1921</v>
      </c>
      <c r="G1111" s="126" t="s">
        <v>3574</v>
      </c>
      <c r="H1111" s="129" t="b">
        <v>1</v>
      </c>
      <c r="I1111" s="129">
        <v>1</v>
      </c>
      <c r="J1111" s="130">
        <v>0</v>
      </c>
      <c r="K1111" s="129">
        <v>0</v>
      </c>
      <c r="L1111" t="str">
        <f>VLOOKUP(A1111,Sheet3!$A$1:$A$1020,1,0)</f>
        <v>EQ1399-1</v>
      </c>
      <c r="M1111">
        <f>VLOOKUP(B1111,Table3[[#All],[AssetCode]:[New Code]],3,0)</f>
        <v>17</v>
      </c>
    </row>
    <row r="1112" spans="1:13" ht="16.8" customHeight="1">
      <c r="A1112" s="126" t="s">
        <v>2677</v>
      </c>
      <c r="B1112" s="126" t="s">
        <v>308</v>
      </c>
      <c r="C1112" s="127">
        <v>41467</v>
      </c>
      <c r="D1112" s="126" t="s">
        <v>2678</v>
      </c>
      <c r="E1112" s="128">
        <v>1300000</v>
      </c>
      <c r="F1112" s="126" t="s">
        <v>1824</v>
      </c>
      <c r="G1112" s="126" t="s">
        <v>3574</v>
      </c>
      <c r="H1112" s="129" t="b">
        <v>1</v>
      </c>
      <c r="I1112" s="129">
        <v>1</v>
      </c>
      <c r="J1112" s="130">
        <v>0</v>
      </c>
      <c r="K1112" s="129">
        <v>0</v>
      </c>
      <c r="L1112" t="str">
        <f>VLOOKUP(A1112,Sheet3!$A$1:$A$1020,1,0)</f>
        <v>EQ1400-1</v>
      </c>
      <c r="M1112">
        <f>VLOOKUP(B1112,Table3[[#All],[AssetCode]:[New Code]],3,0)</f>
        <v>17</v>
      </c>
    </row>
    <row r="1113" spans="1:13" ht="16.8" customHeight="1">
      <c r="A1113" s="126" t="s">
        <v>2679</v>
      </c>
      <c r="B1113" s="126" t="s">
        <v>308</v>
      </c>
      <c r="C1113" s="127">
        <v>41467</v>
      </c>
      <c r="D1113" s="126" t="s">
        <v>2678</v>
      </c>
      <c r="E1113" s="128">
        <v>1300000</v>
      </c>
      <c r="F1113" s="126" t="s">
        <v>1824</v>
      </c>
      <c r="G1113" s="126" t="s">
        <v>3574</v>
      </c>
      <c r="H1113" s="129" t="b">
        <v>1</v>
      </c>
      <c r="I1113" s="129">
        <v>1</v>
      </c>
      <c r="J1113" s="130">
        <v>0</v>
      </c>
      <c r="K1113" s="129">
        <v>0</v>
      </c>
      <c r="L1113" t="str">
        <f>VLOOKUP(A1113,Sheet3!$A$1:$A$1020,1,0)</f>
        <v>EQ1401-1</v>
      </c>
      <c r="M1113">
        <f>VLOOKUP(B1113,Table3[[#All],[AssetCode]:[New Code]],3,0)</f>
        <v>17</v>
      </c>
    </row>
    <row r="1114" spans="1:13" ht="16.8" customHeight="1">
      <c r="A1114" s="126" t="s">
        <v>2680</v>
      </c>
      <c r="B1114" s="126" t="s">
        <v>308</v>
      </c>
      <c r="C1114" s="127">
        <v>41467</v>
      </c>
      <c r="D1114" s="126" t="s">
        <v>2678</v>
      </c>
      <c r="E1114" s="128">
        <v>1300000</v>
      </c>
      <c r="F1114" s="126" t="s">
        <v>1824</v>
      </c>
      <c r="G1114" s="126" t="s">
        <v>3574</v>
      </c>
      <c r="H1114" s="129" t="b">
        <v>1</v>
      </c>
      <c r="I1114" s="129">
        <v>1</v>
      </c>
      <c r="J1114" s="130">
        <v>0</v>
      </c>
      <c r="K1114" s="129">
        <v>0</v>
      </c>
      <c r="L1114" t="str">
        <f>VLOOKUP(A1114,Sheet3!$A$1:$A$1020,1,0)</f>
        <v>EQ1402-1</v>
      </c>
      <c r="M1114">
        <f>VLOOKUP(B1114,Table3[[#All],[AssetCode]:[New Code]],3,0)</f>
        <v>17</v>
      </c>
    </row>
    <row r="1115" spans="1:13" ht="16.8" customHeight="1">
      <c r="A1115" s="126" t="s">
        <v>2681</v>
      </c>
      <c r="B1115" s="126" t="s">
        <v>308</v>
      </c>
      <c r="C1115" s="127">
        <v>41467</v>
      </c>
      <c r="D1115" s="126" t="s">
        <v>2678</v>
      </c>
      <c r="E1115" s="128">
        <v>1300000</v>
      </c>
      <c r="F1115" s="126" t="s">
        <v>1824</v>
      </c>
      <c r="G1115" s="126" t="s">
        <v>3574</v>
      </c>
      <c r="H1115" s="129" t="b">
        <v>1</v>
      </c>
      <c r="I1115" s="129">
        <v>1</v>
      </c>
      <c r="J1115" s="130">
        <v>0</v>
      </c>
      <c r="K1115" s="129">
        <v>0</v>
      </c>
      <c r="L1115" t="str">
        <f>VLOOKUP(A1115,Sheet3!$A$1:$A$1020,1,0)</f>
        <v>EQ1403-1</v>
      </c>
      <c r="M1115">
        <f>VLOOKUP(B1115,Table3[[#All],[AssetCode]:[New Code]],3,0)</f>
        <v>17</v>
      </c>
    </row>
    <row r="1116" spans="1:13" ht="16.8" customHeight="1">
      <c r="A1116" s="126" t="s">
        <v>2682</v>
      </c>
      <c r="B1116" s="126" t="s">
        <v>308</v>
      </c>
      <c r="C1116" s="127">
        <v>41467</v>
      </c>
      <c r="D1116" s="126" t="s">
        <v>2678</v>
      </c>
      <c r="E1116" s="128">
        <v>1300000</v>
      </c>
      <c r="F1116" s="126" t="s">
        <v>1824</v>
      </c>
      <c r="G1116" s="126" t="s">
        <v>3574</v>
      </c>
      <c r="H1116" s="129" t="b">
        <v>1</v>
      </c>
      <c r="I1116" s="129">
        <v>1</v>
      </c>
      <c r="J1116" s="130">
        <v>0</v>
      </c>
      <c r="K1116" s="129">
        <v>0</v>
      </c>
      <c r="L1116" t="str">
        <f>VLOOKUP(A1116,Sheet3!$A$1:$A$1020,1,0)</f>
        <v>EQ1404-1</v>
      </c>
      <c r="M1116">
        <f>VLOOKUP(B1116,Table3[[#All],[AssetCode]:[New Code]],3,0)</f>
        <v>17</v>
      </c>
    </row>
    <row r="1117" spans="1:13" ht="16.8" customHeight="1">
      <c r="A1117" s="126" t="s">
        <v>2043</v>
      </c>
      <c r="B1117" s="126" t="s">
        <v>308</v>
      </c>
      <c r="C1117" s="127">
        <v>41467</v>
      </c>
      <c r="D1117" s="126" t="s">
        <v>2044</v>
      </c>
      <c r="E1117" s="128">
        <v>3900000</v>
      </c>
      <c r="F1117" s="126" t="s">
        <v>1921</v>
      </c>
      <c r="G1117" s="126" t="s">
        <v>3574</v>
      </c>
      <c r="H1117" s="129" t="b">
        <v>1</v>
      </c>
      <c r="I1117" s="129">
        <v>1</v>
      </c>
      <c r="J1117" s="130">
        <v>0</v>
      </c>
      <c r="K1117" s="129">
        <v>0</v>
      </c>
      <c r="L1117" t="str">
        <f>VLOOKUP(A1117,Sheet3!$A$1:$A$1020,1,0)</f>
        <v>EQ1405-1</v>
      </c>
      <c r="M1117">
        <f>VLOOKUP(B1117,Table3[[#All],[AssetCode]:[New Code]],3,0)</f>
        <v>17</v>
      </c>
    </row>
    <row r="1118" spans="1:13" ht="16.8" customHeight="1">
      <c r="A1118" s="126" t="s">
        <v>2831</v>
      </c>
      <c r="B1118" s="126" t="s">
        <v>308</v>
      </c>
      <c r="C1118" s="127">
        <v>41467</v>
      </c>
      <c r="D1118" s="126" t="s">
        <v>2832</v>
      </c>
      <c r="E1118" s="128">
        <v>850000</v>
      </c>
      <c r="F1118" s="126" t="s">
        <v>1921</v>
      </c>
      <c r="G1118" s="126" t="s">
        <v>3574</v>
      </c>
      <c r="H1118" s="129" t="b">
        <v>1</v>
      </c>
      <c r="I1118" s="129">
        <v>1</v>
      </c>
      <c r="J1118" s="130">
        <v>0</v>
      </c>
      <c r="K1118" s="129">
        <v>0</v>
      </c>
      <c r="L1118" t="str">
        <f>VLOOKUP(A1118,Sheet3!$A$1:$A$1020,1,0)</f>
        <v>EQ1406-1</v>
      </c>
      <c r="M1118">
        <f>VLOOKUP(B1118,Table3[[#All],[AssetCode]:[New Code]],3,0)</f>
        <v>17</v>
      </c>
    </row>
    <row r="1119" spans="1:13" ht="16.8" customHeight="1">
      <c r="A1119" s="126" t="s">
        <v>1403</v>
      </c>
      <c r="B1119" s="126" t="s">
        <v>925</v>
      </c>
      <c r="C1119" s="127">
        <v>41466</v>
      </c>
      <c r="D1119" s="126" t="s">
        <v>1404</v>
      </c>
      <c r="E1119" s="128">
        <v>15900000</v>
      </c>
      <c r="F1119" s="126" t="s">
        <v>1161</v>
      </c>
      <c r="G1119" s="126" t="s">
        <v>3575</v>
      </c>
      <c r="H1119" s="129" t="b">
        <v>1</v>
      </c>
      <c r="I1119" s="129">
        <v>1</v>
      </c>
      <c r="J1119" s="130">
        <v>0</v>
      </c>
      <c r="K1119" s="129">
        <v>0</v>
      </c>
      <c r="L1119" t="str">
        <f>VLOOKUP(A1119,Sheet3!$A$1:$A$1020,1,0)</f>
        <v>EQ1407-1</v>
      </c>
      <c r="M1119" t="str">
        <f>VLOOKUP(B1119,Table3[[#All],[AssetCode]:[New Code]],3,0)</f>
        <v>0101</v>
      </c>
    </row>
    <row r="1120" spans="1:13" ht="16.8" customHeight="1">
      <c r="A1120" s="126" t="s">
        <v>1091</v>
      </c>
      <c r="B1120" s="126" t="s">
        <v>757</v>
      </c>
      <c r="C1120" s="127">
        <v>41460</v>
      </c>
      <c r="D1120" s="126" t="s">
        <v>1092</v>
      </c>
      <c r="E1120" s="128">
        <v>69872727.269999996</v>
      </c>
      <c r="F1120" s="126" t="s">
        <v>1093</v>
      </c>
      <c r="G1120" s="126" t="s">
        <v>3576</v>
      </c>
      <c r="H1120" s="129" t="b">
        <v>1</v>
      </c>
      <c r="I1120" s="129">
        <v>1</v>
      </c>
      <c r="J1120" s="130">
        <v>0</v>
      </c>
      <c r="K1120" s="129">
        <v>0</v>
      </c>
      <c r="L1120" t="str">
        <f>VLOOKUP(A1120,Sheet3!$A$1:$A$1020,1,0)</f>
        <v>EQ1408-1</v>
      </c>
      <c r="M1120" t="str">
        <f>VLOOKUP(B1120,Table3[[#All],[AssetCode]:[New Code]],3,0)</f>
        <v>0505</v>
      </c>
    </row>
    <row r="1121" spans="1:13" ht="16.8" customHeight="1">
      <c r="A1121" s="126" t="s">
        <v>2068</v>
      </c>
      <c r="B1121" s="126" t="s">
        <v>953</v>
      </c>
      <c r="C1121" s="127">
        <v>41473</v>
      </c>
      <c r="D1121" s="126" t="s">
        <v>2069</v>
      </c>
      <c r="E1121" s="128">
        <v>3481000</v>
      </c>
      <c r="F1121" s="126" t="s">
        <v>2070</v>
      </c>
      <c r="G1121" s="126" t="s">
        <v>3577</v>
      </c>
      <c r="H1121" s="129" t="b">
        <v>1</v>
      </c>
      <c r="I1121" s="129">
        <v>1</v>
      </c>
      <c r="J1121" s="130">
        <v>0</v>
      </c>
      <c r="K1121" s="129">
        <v>0</v>
      </c>
      <c r="L1121" t="str">
        <f>VLOOKUP(A1121,Sheet3!$A$1:$A$1020,1,0)</f>
        <v>EQ1409-1</v>
      </c>
      <c r="M1121" t="str">
        <f>VLOOKUP(B1121,Table3[[#All],[AssetCode]:[New Code]],3,0)</f>
        <v>0508</v>
      </c>
    </row>
    <row r="1122" spans="1:13" ht="16.8" customHeight="1">
      <c r="A1122" s="126" t="s">
        <v>2033</v>
      </c>
      <c r="B1122" s="126" t="s">
        <v>944</v>
      </c>
      <c r="C1122" s="127">
        <v>41535</v>
      </c>
      <c r="D1122" s="126" t="s">
        <v>2034</v>
      </c>
      <c r="E1122" s="128">
        <v>3927273</v>
      </c>
      <c r="F1122" s="126" t="s">
        <v>2035</v>
      </c>
      <c r="G1122" s="126" t="s">
        <v>2036</v>
      </c>
      <c r="H1122" s="129" t="b">
        <v>1</v>
      </c>
      <c r="I1122" s="129">
        <v>1</v>
      </c>
      <c r="J1122" s="130">
        <v>0</v>
      </c>
      <c r="K1122" s="129">
        <v>0</v>
      </c>
      <c r="L1122" t="str">
        <f>VLOOKUP(A1122,Sheet3!$A$1:$A$1020,1,0)</f>
        <v>EQ1410-1</v>
      </c>
      <c r="M1122">
        <f>VLOOKUP(B1122,Table3[[#All],[AssetCode]:[New Code]],3,0)</f>
        <v>1304</v>
      </c>
    </row>
    <row r="1123" spans="1:13" ht="16.8" customHeight="1">
      <c r="A1123" s="126" t="s">
        <v>1148</v>
      </c>
      <c r="B1123" s="126" t="s">
        <v>714</v>
      </c>
      <c r="C1123" s="127">
        <v>41500</v>
      </c>
      <c r="D1123" s="126" t="s">
        <v>1149</v>
      </c>
      <c r="E1123" s="128">
        <v>42130200</v>
      </c>
      <c r="F1123" s="126" t="s">
        <v>1043</v>
      </c>
      <c r="G1123" s="126" t="s">
        <v>3578</v>
      </c>
      <c r="H1123" s="129" t="b">
        <v>1</v>
      </c>
      <c r="I1123" s="129">
        <v>1</v>
      </c>
      <c r="J1123" s="130">
        <v>0</v>
      </c>
      <c r="K1123" s="129">
        <v>0</v>
      </c>
      <c r="L1123" t="str">
        <f>VLOOKUP(A1123,Sheet3!$A$1:$A$1020,1,0)</f>
        <v>EQ1411-1</v>
      </c>
      <c r="M1123" t="str">
        <f>VLOOKUP(B1123,Table3[[#All],[AssetCode]:[New Code]],3,0)</f>
        <v>08</v>
      </c>
    </row>
    <row r="1124" spans="1:13" ht="16.8" customHeight="1">
      <c r="A1124" s="126" t="s">
        <v>1527</v>
      </c>
      <c r="B1124" s="126" t="s">
        <v>714</v>
      </c>
      <c r="C1124" s="127">
        <v>41500</v>
      </c>
      <c r="D1124" s="126" t="s">
        <v>1528</v>
      </c>
      <c r="E1124" s="128">
        <v>13288800</v>
      </c>
      <c r="F1124" s="126" t="s">
        <v>1043</v>
      </c>
      <c r="G1124" s="126" t="s">
        <v>3579</v>
      </c>
      <c r="H1124" s="129" t="b">
        <v>1</v>
      </c>
      <c r="I1124" s="129">
        <v>4</v>
      </c>
      <c r="J1124" s="130">
        <v>0</v>
      </c>
      <c r="K1124" s="129">
        <v>0</v>
      </c>
      <c r="L1124" t="str">
        <f>VLOOKUP(A1124,Sheet3!$A$1:$A$1020,1,0)</f>
        <v>EQ141-2</v>
      </c>
      <c r="M1124" t="str">
        <f>VLOOKUP(B1124,Table3[[#All],[AssetCode]:[New Code]],3,0)</f>
        <v>08</v>
      </c>
    </row>
    <row r="1125" spans="1:13" ht="16.8" customHeight="1">
      <c r="A1125" s="126" t="s">
        <v>1176</v>
      </c>
      <c r="B1125" s="126" t="s">
        <v>683</v>
      </c>
      <c r="C1125" s="127">
        <v>41502</v>
      </c>
      <c r="D1125" s="126" t="s">
        <v>1177</v>
      </c>
      <c r="E1125" s="128">
        <v>30909091</v>
      </c>
      <c r="F1125" s="126" t="s">
        <v>1161</v>
      </c>
      <c r="G1125" s="126" t="s">
        <v>3580</v>
      </c>
      <c r="H1125" s="129" t="b">
        <v>1</v>
      </c>
      <c r="I1125" s="129">
        <v>1</v>
      </c>
      <c r="J1125" s="130">
        <v>0</v>
      </c>
      <c r="K1125" s="129">
        <v>0</v>
      </c>
      <c r="L1125" t="str">
        <f>VLOOKUP(A1125,Sheet3!$A$1:$A$1020,1,0)</f>
        <v>EQ1412-1</v>
      </c>
      <c r="M1125" t="str">
        <f>VLOOKUP(B1125,Table3[[#All],[AssetCode]:[New Code]],3,0)</f>
        <v>0501</v>
      </c>
    </row>
    <row r="1126" spans="1:13" ht="16.8" customHeight="1">
      <c r="A1126" s="126" t="s">
        <v>1122</v>
      </c>
      <c r="B1126" s="126" t="s">
        <v>714</v>
      </c>
      <c r="C1126" s="127">
        <v>41473</v>
      </c>
      <c r="D1126" s="126" t="s">
        <v>1123</v>
      </c>
      <c r="E1126" s="128">
        <v>46318080</v>
      </c>
      <c r="F1126" s="126" t="s">
        <v>1124</v>
      </c>
      <c r="G1126" s="126" t="s">
        <v>3581</v>
      </c>
      <c r="H1126" s="129" t="b">
        <v>1</v>
      </c>
      <c r="I1126" s="129">
        <v>1</v>
      </c>
      <c r="J1126" s="130">
        <v>0</v>
      </c>
      <c r="K1126" s="129">
        <v>0</v>
      </c>
      <c r="L1126" t="str">
        <f>VLOOKUP(A1126,Sheet3!$A$1:$A$1020,1,0)</f>
        <v>EQ1413-1</v>
      </c>
      <c r="M1126" t="str">
        <f>VLOOKUP(B1126,Table3[[#All],[AssetCode]:[New Code]],3,0)</f>
        <v>08</v>
      </c>
    </row>
    <row r="1127" spans="1:13" ht="16.8" customHeight="1">
      <c r="A1127" s="126" t="s">
        <v>1574</v>
      </c>
      <c r="B1127" s="126" t="s">
        <v>925</v>
      </c>
      <c r="C1127" s="127">
        <v>41499</v>
      </c>
      <c r="D1127" s="126" t="s">
        <v>1575</v>
      </c>
      <c r="E1127" s="128">
        <v>12363636</v>
      </c>
      <c r="F1127" s="126" t="s">
        <v>1161</v>
      </c>
      <c r="G1127" s="126" t="s">
        <v>1203</v>
      </c>
      <c r="H1127" s="129" t="b">
        <v>1</v>
      </c>
      <c r="I1127" s="129">
        <v>1</v>
      </c>
      <c r="J1127" s="130">
        <v>0</v>
      </c>
      <c r="K1127" s="129">
        <v>0</v>
      </c>
      <c r="L1127" t="str">
        <f>VLOOKUP(A1127,Sheet3!$A$1:$A$1020,1,0)</f>
        <v>EQ1414-1</v>
      </c>
      <c r="M1127" t="str">
        <f>VLOOKUP(B1127,Table3[[#All],[AssetCode]:[New Code]],3,0)</f>
        <v>0101</v>
      </c>
    </row>
    <row r="1128" spans="1:13" ht="16.8" customHeight="1">
      <c r="A1128" s="126" t="s">
        <v>1312</v>
      </c>
      <c r="B1128" s="126" t="s">
        <v>680</v>
      </c>
      <c r="C1128" s="127">
        <v>41507</v>
      </c>
      <c r="D1128" s="126" t="s">
        <v>1313</v>
      </c>
      <c r="E1128" s="128">
        <v>17412727</v>
      </c>
      <c r="F1128" s="126" t="s">
        <v>1043</v>
      </c>
      <c r="G1128" s="126" t="s">
        <v>1203</v>
      </c>
      <c r="H1128" s="129" t="b">
        <v>1</v>
      </c>
      <c r="I1128" s="129">
        <v>1</v>
      </c>
      <c r="J1128" s="130">
        <v>0</v>
      </c>
      <c r="K1128" s="129">
        <v>0</v>
      </c>
      <c r="L1128" t="str">
        <f>VLOOKUP(A1128,Sheet3!$A$1:$A$1020,1,0)</f>
        <v>EQ1415-1</v>
      </c>
      <c r="M1128" t="str">
        <f>VLOOKUP(B1128,Table3[[#All],[AssetCode]:[New Code]],3,0)</f>
        <v>01</v>
      </c>
    </row>
    <row r="1129" spans="1:13" ht="16.8" customHeight="1">
      <c r="A1129" s="126" t="s">
        <v>1314</v>
      </c>
      <c r="B1129" s="126" t="s">
        <v>680</v>
      </c>
      <c r="C1129" s="127">
        <v>41506</v>
      </c>
      <c r="D1129" s="126" t="s">
        <v>1313</v>
      </c>
      <c r="E1129" s="128">
        <v>17412727</v>
      </c>
      <c r="F1129" s="126" t="s">
        <v>1043</v>
      </c>
      <c r="G1129" s="126" t="s">
        <v>1203</v>
      </c>
      <c r="H1129" s="129" t="b">
        <v>1</v>
      </c>
      <c r="I1129" s="129">
        <v>1</v>
      </c>
      <c r="J1129" s="130">
        <v>0</v>
      </c>
      <c r="K1129" s="129">
        <v>0</v>
      </c>
      <c r="L1129" t="str">
        <f>VLOOKUP(A1129,Sheet3!$A$1:$A$1020,1,0)</f>
        <v>EQ1416-1</v>
      </c>
      <c r="M1129" t="str">
        <f>VLOOKUP(B1129,Table3[[#All],[AssetCode]:[New Code]],3,0)</f>
        <v>01</v>
      </c>
    </row>
    <row r="1130" spans="1:13" ht="16.8" customHeight="1">
      <c r="A1130" s="126" t="s">
        <v>2805</v>
      </c>
      <c r="B1130" s="126" t="s">
        <v>714</v>
      </c>
      <c r="C1130" s="127">
        <v>41593</v>
      </c>
      <c r="D1130" s="126" t="s">
        <v>2806</v>
      </c>
      <c r="E1130" s="128">
        <v>881818.19</v>
      </c>
      <c r="F1130" s="126" t="s">
        <v>1043</v>
      </c>
      <c r="G1130" s="126" t="s">
        <v>1043</v>
      </c>
      <c r="H1130" s="129" t="b">
        <v>1</v>
      </c>
      <c r="I1130" s="129">
        <v>1</v>
      </c>
      <c r="J1130" s="130">
        <v>0</v>
      </c>
      <c r="K1130" s="129">
        <v>0</v>
      </c>
      <c r="L1130" t="str">
        <f>VLOOKUP(A1130,Sheet3!$A$1:$A$1020,1,0)</f>
        <v>EQ1417-1</v>
      </c>
      <c r="M1130" t="str">
        <f>VLOOKUP(B1130,Table3[[#All],[AssetCode]:[New Code]],3,0)</f>
        <v>08</v>
      </c>
    </row>
    <row r="1131" spans="1:13" ht="16.8" customHeight="1">
      <c r="A1131" s="126" t="s">
        <v>2360</v>
      </c>
      <c r="B1131" s="126" t="s">
        <v>759</v>
      </c>
      <c r="C1131" s="127">
        <v>41514</v>
      </c>
      <c r="D1131" s="126" t="s">
        <v>2361</v>
      </c>
      <c r="E1131" s="128">
        <v>2520909</v>
      </c>
      <c r="F1131" s="126" t="s">
        <v>1506</v>
      </c>
      <c r="G1131" s="126" t="s">
        <v>3572</v>
      </c>
      <c r="H1131" s="129" t="b">
        <v>1</v>
      </c>
      <c r="I1131" s="129">
        <v>1</v>
      </c>
      <c r="J1131" s="130">
        <v>0</v>
      </c>
      <c r="K1131" s="129">
        <v>0</v>
      </c>
      <c r="L1131" t="str">
        <f>VLOOKUP(A1131,Sheet3!$A$1:$A$1020,1,0)</f>
        <v>EQ1418-1</v>
      </c>
      <c r="M1131" t="str">
        <f>VLOOKUP(B1131,Table3[[#All],[AssetCode]:[New Code]],3,0)</f>
        <v>0509</v>
      </c>
    </row>
    <row r="1132" spans="1:13" ht="16.8" customHeight="1">
      <c r="A1132" s="126" t="s">
        <v>2362</v>
      </c>
      <c r="B1132" s="126" t="s">
        <v>759</v>
      </c>
      <c r="C1132" s="127">
        <v>41514</v>
      </c>
      <c r="D1132" s="126" t="s">
        <v>2361</v>
      </c>
      <c r="E1132" s="128">
        <v>2520909</v>
      </c>
      <c r="F1132" s="126" t="s">
        <v>1506</v>
      </c>
      <c r="G1132" s="126" t="s">
        <v>3572</v>
      </c>
      <c r="H1132" s="129" t="b">
        <v>1</v>
      </c>
      <c r="I1132" s="129">
        <v>1</v>
      </c>
      <c r="J1132" s="130">
        <v>0</v>
      </c>
      <c r="K1132" s="129">
        <v>0</v>
      </c>
      <c r="L1132" t="str">
        <f>VLOOKUP(A1132,Sheet3!$A$1:$A$1020,1,0)</f>
        <v>EQ1419-1</v>
      </c>
      <c r="M1132" t="str">
        <f>VLOOKUP(B1132,Table3[[#All],[AssetCode]:[New Code]],3,0)</f>
        <v>0509</v>
      </c>
    </row>
    <row r="1133" spans="1:13" ht="16.8" customHeight="1">
      <c r="A1133" s="126" t="s">
        <v>1883</v>
      </c>
      <c r="B1133" s="126" t="s">
        <v>759</v>
      </c>
      <c r="C1133" s="127">
        <v>41515</v>
      </c>
      <c r="D1133" s="126" t="s">
        <v>1884</v>
      </c>
      <c r="E1133" s="128">
        <v>6317273</v>
      </c>
      <c r="F1133" s="126" t="s">
        <v>1885</v>
      </c>
      <c r="G1133" s="126" t="s">
        <v>3572</v>
      </c>
      <c r="H1133" s="129" t="b">
        <v>1</v>
      </c>
      <c r="I1133" s="129">
        <v>1</v>
      </c>
      <c r="J1133" s="130">
        <v>0</v>
      </c>
      <c r="K1133" s="129">
        <v>0</v>
      </c>
      <c r="L1133" t="str">
        <f>VLOOKUP(A1133,Sheet3!$A$1:$A$1020,1,0)</f>
        <v>EQ1420-1</v>
      </c>
      <c r="M1133" t="str">
        <f>VLOOKUP(B1133,Table3[[#All],[AssetCode]:[New Code]],3,0)</f>
        <v>0509</v>
      </c>
    </row>
    <row r="1134" spans="1:13" ht="16.8" customHeight="1">
      <c r="A1134" s="126" t="s">
        <v>1952</v>
      </c>
      <c r="B1134" s="126" t="s">
        <v>944</v>
      </c>
      <c r="C1134" s="127">
        <v>41521</v>
      </c>
      <c r="D1134" s="126" t="s">
        <v>1953</v>
      </c>
      <c r="E1134" s="128">
        <v>5090909</v>
      </c>
      <c r="F1134" s="126" t="s">
        <v>1954</v>
      </c>
      <c r="G1134" s="126" t="s">
        <v>3582</v>
      </c>
      <c r="H1134" s="129" t="b">
        <v>1</v>
      </c>
      <c r="I1134" s="129">
        <v>1</v>
      </c>
      <c r="J1134" s="130">
        <v>0</v>
      </c>
      <c r="K1134" s="129">
        <v>0</v>
      </c>
      <c r="L1134" t="str">
        <f>VLOOKUP(A1134,Sheet3!$A$1:$A$1020,1,0)</f>
        <v>EQ1421-1</v>
      </c>
      <c r="M1134">
        <f>VLOOKUP(B1134,Table3[[#All],[AssetCode]:[New Code]],3,0)</f>
        <v>1304</v>
      </c>
    </row>
    <row r="1135" spans="1:13" ht="16.8" customHeight="1">
      <c r="A1135" s="126" t="s">
        <v>2964</v>
      </c>
      <c r="B1135" s="126" t="s">
        <v>714</v>
      </c>
      <c r="C1135" s="127">
        <v>41593</v>
      </c>
      <c r="D1135" s="126" t="s">
        <v>2965</v>
      </c>
      <c r="E1135" s="128">
        <v>590909</v>
      </c>
      <c r="F1135" s="126" t="s">
        <v>1043</v>
      </c>
      <c r="G1135" s="126" t="s">
        <v>1043</v>
      </c>
      <c r="H1135" s="129" t="b">
        <v>1</v>
      </c>
      <c r="I1135" s="129">
        <v>1</v>
      </c>
      <c r="J1135" s="130">
        <v>0</v>
      </c>
      <c r="K1135" s="129">
        <v>0</v>
      </c>
      <c r="L1135" t="str">
        <f>VLOOKUP(A1135,Sheet3!$A$1:$A$1020,1,0)</f>
        <v>EQ1422-1</v>
      </c>
      <c r="M1135" t="str">
        <f>VLOOKUP(B1135,Table3[[#All],[AssetCode]:[New Code]],3,0)</f>
        <v>08</v>
      </c>
    </row>
    <row r="1136" spans="1:13" ht="16.8" customHeight="1">
      <c r="A1136" s="126" t="s">
        <v>1178</v>
      </c>
      <c r="B1136" s="126" t="s">
        <v>683</v>
      </c>
      <c r="C1136" s="127">
        <v>41529</v>
      </c>
      <c r="D1136" s="126" t="s">
        <v>1179</v>
      </c>
      <c r="E1136" s="128">
        <v>30909091</v>
      </c>
      <c r="F1136" s="126" t="s">
        <v>1161</v>
      </c>
      <c r="G1136" s="126" t="s">
        <v>3583</v>
      </c>
      <c r="H1136" s="129" t="b">
        <v>1</v>
      </c>
      <c r="I1136" s="129">
        <v>1</v>
      </c>
      <c r="J1136" s="130">
        <v>0</v>
      </c>
      <c r="K1136" s="129">
        <v>0</v>
      </c>
      <c r="L1136" t="str">
        <f>VLOOKUP(A1136,Sheet3!$A$1:$A$1020,1,0)</f>
        <v>EQ1423-1</v>
      </c>
      <c r="M1136" t="str">
        <f>VLOOKUP(B1136,Table3[[#All],[AssetCode]:[New Code]],3,0)</f>
        <v>0501</v>
      </c>
    </row>
    <row r="1137" spans="1:13" ht="16.8" customHeight="1">
      <c r="A1137" s="126" t="s">
        <v>1159</v>
      </c>
      <c r="B1137" s="126" t="s">
        <v>683</v>
      </c>
      <c r="C1137" s="127">
        <v>41542</v>
      </c>
      <c r="D1137" s="126" t="s">
        <v>1160</v>
      </c>
      <c r="E1137" s="128">
        <v>40000000</v>
      </c>
      <c r="F1137" s="126" t="s">
        <v>1161</v>
      </c>
      <c r="G1137" s="126" t="s">
        <v>3584</v>
      </c>
      <c r="H1137" s="129" t="b">
        <v>1</v>
      </c>
      <c r="I1137" s="129">
        <v>1</v>
      </c>
      <c r="J1137" s="130">
        <v>0</v>
      </c>
      <c r="K1137" s="129">
        <v>0</v>
      </c>
      <c r="L1137" t="str">
        <f>VLOOKUP(A1137,Sheet3!$A$1:$A$1020,1,0)</f>
        <v>EQ1424-1</v>
      </c>
      <c r="M1137" t="str">
        <f>VLOOKUP(B1137,Table3[[#All],[AssetCode]:[New Code]],3,0)</f>
        <v>0501</v>
      </c>
    </row>
    <row r="1138" spans="1:13" ht="16.8" customHeight="1">
      <c r="A1138" s="126" t="s">
        <v>1137</v>
      </c>
      <c r="B1138" s="126" t="s">
        <v>887</v>
      </c>
      <c r="C1138" s="127">
        <v>41533</v>
      </c>
      <c r="D1138" s="126" t="s">
        <v>1138</v>
      </c>
      <c r="E1138" s="128">
        <v>44500000</v>
      </c>
      <c r="F1138" s="126" t="s">
        <v>1043</v>
      </c>
      <c r="G1138" s="126" t="s">
        <v>3585</v>
      </c>
      <c r="H1138" s="129" t="b">
        <v>1</v>
      </c>
      <c r="I1138" s="129">
        <v>1</v>
      </c>
      <c r="J1138" s="130">
        <v>0</v>
      </c>
      <c r="K1138" s="129">
        <v>0</v>
      </c>
      <c r="L1138" t="str">
        <f>VLOOKUP(A1138,Sheet3!$A$1:$A$1020,1,0)</f>
        <v>EQ1425-1</v>
      </c>
      <c r="M1138" t="str">
        <f>VLOOKUP(B1138,Table3[[#All],[AssetCode]:[New Code]],3,0)</f>
        <v>03</v>
      </c>
    </row>
    <row r="1139" spans="1:13" ht="16.8" customHeight="1">
      <c r="A1139" s="126" t="s">
        <v>1139</v>
      </c>
      <c r="B1139" s="126" t="s">
        <v>887</v>
      </c>
      <c r="C1139" s="127">
        <v>41533</v>
      </c>
      <c r="D1139" s="126" t="s">
        <v>1138</v>
      </c>
      <c r="E1139" s="128">
        <v>44500000</v>
      </c>
      <c r="F1139" s="126" t="s">
        <v>1043</v>
      </c>
      <c r="G1139" s="126" t="s">
        <v>3585</v>
      </c>
      <c r="H1139" s="129" t="b">
        <v>1</v>
      </c>
      <c r="I1139" s="129">
        <v>1</v>
      </c>
      <c r="J1139" s="130">
        <v>0</v>
      </c>
      <c r="K1139" s="129">
        <v>0</v>
      </c>
      <c r="L1139" t="str">
        <f>VLOOKUP(A1139,Sheet3!$A$1:$A$1020,1,0)</f>
        <v>EQ1426-1</v>
      </c>
      <c r="M1139" t="str">
        <f>VLOOKUP(B1139,Table3[[#All],[AssetCode]:[New Code]],3,0)</f>
        <v>03</v>
      </c>
    </row>
    <row r="1140" spans="1:13" ht="16.8" customHeight="1">
      <c r="A1140" s="126" t="s">
        <v>1576</v>
      </c>
      <c r="B1140" s="126" t="s">
        <v>925</v>
      </c>
      <c r="C1140" s="127">
        <v>41544</v>
      </c>
      <c r="D1140" s="126" t="s">
        <v>1577</v>
      </c>
      <c r="E1140" s="128">
        <v>12363636</v>
      </c>
      <c r="F1140" s="126" t="s">
        <v>1161</v>
      </c>
      <c r="G1140" s="126" t="s">
        <v>1203</v>
      </c>
      <c r="H1140" s="129" t="b">
        <v>1</v>
      </c>
      <c r="I1140" s="129">
        <v>1</v>
      </c>
      <c r="J1140" s="130">
        <v>0</v>
      </c>
      <c r="K1140" s="129">
        <v>0</v>
      </c>
      <c r="L1140" t="str">
        <f>VLOOKUP(A1140,Sheet3!$A$1:$A$1020,1,0)</f>
        <v>EQ1427-1</v>
      </c>
      <c r="M1140" t="str">
        <f>VLOOKUP(B1140,Table3[[#All],[AssetCode]:[New Code]],3,0)</f>
        <v>0101</v>
      </c>
    </row>
    <row r="1141" spans="1:13" ht="16.8" customHeight="1">
      <c r="A1141" s="126" t="s">
        <v>1783</v>
      </c>
      <c r="B1141" s="126" t="s">
        <v>680</v>
      </c>
      <c r="C1141" s="127">
        <v>41542</v>
      </c>
      <c r="D1141" s="126" t="s">
        <v>1784</v>
      </c>
      <c r="E1141" s="128">
        <v>9208182</v>
      </c>
      <c r="F1141" s="126" t="s">
        <v>1043</v>
      </c>
      <c r="G1141" s="126" t="s">
        <v>1282</v>
      </c>
      <c r="H1141" s="129" t="b">
        <v>1</v>
      </c>
      <c r="I1141" s="129">
        <v>1</v>
      </c>
      <c r="J1141" s="130">
        <v>0</v>
      </c>
      <c r="K1141" s="129">
        <v>0</v>
      </c>
      <c r="L1141" t="str">
        <f>VLOOKUP(A1141,Sheet3!$A$1:$A$1020,1,0)</f>
        <v>EQ1428-1</v>
      </c>
      <c r="M1141" t="str">
        <f>VLOOKUP(B1141,Table3[[#All],[AssetCode]:[New Code]],3,0)</f>
        <v>01</v>
      </c>
    </row>
    <row r="1142" spans="1:13" ht="16.8" customHeight="1">
      <c r="A1142" s="126" t="s">
        <v>2071</v>
      </c>
      <c r="B1142" s="126" t="s">
        <v>953</v>
      </c>
      <c r="C1142" s="127">
        <v>41593</v>
      </c>
      <c r="D1142" s="126" t="s">
        <v>2072</v>
      </c>
      <c r="E1142" s="128">
        <v>3481000</v>
      </c>
      <c r="F1142" s="126" t="s">
        <v>1043</v>
      </c>
      <c r="G1142" s="126" t="s">
        <v>3577</v>
      </c>
      <c r="H1142" s="129" t="b">
        <v>1</v>
      </c>
      <c r="I1142" s="129">
        <v>1</v>
      </c>
      <c r="J1142" s="130">
        <v>0</v>
      </c>
      <c r="K1142" s="129">
        <v>0</v>
      </c>
      <c r="L1142" t="str">
        <f>VLOOKUP(A1142,Sheet3!$A$1:$A$1020,1,0)</f>
        <v>EQ1429-1</v>
      </c>
      <c r="M1142" t="str">
        <f>VLOOKUP(B1142,Table3[[#All],[AssetCode]:[New Code]],3,0)</f>
        <v>0508</v>
      </c>
    </row>
    <row r="1143" spans="1:13" ht="16.8" customHeight="1">
      <c r="A1143" s="126" t="s">
        <v>2408</v>
      </c>
      <c r="B1143" s="126" t="s">
        <v>947</v>
      </c>
      <c r="C1143" s="127">
        <v>41557</v>
      </c>
      <c r="D1143" s="126" t="s">
        <v>2409</v>
      </c>
      <c r="E1143" s="128">
        <v>2363636</v>
      </c>
      <c r="F1143" s="126" t="s">
        <v>2215</v>
      </c>
      <c r="G1143" s="126" t="s">
        <v>3586</v>
      </c>
      <c r="H1143" s="129" t="b">
        <v>1</v>
      </c>
      <c r="I1143" s="129">
        <v>1</v>
      </c>
      <c r="J1143" s="130">
        <v>0</v>
      </c>
      <c r="K1143" s="129">
        <v>0</v>
      </c>
      <c r="L1143" t="str">
        <f>VLOOKUP(A1143,Sheet3!$A$1:$A$1020,1,0)</f>
        <v>EQ1430-1</v>
      </c>
      <c r="M1143" t="str">
        <f>VLOOKUP(B1143,Table3[[#All],[AssetCode]:[New Code]],3,0)</f>
        <v>0514</v>
      </c>
    </row>
    <row r="1144" spans="1:13" ht="16.8" customHeight="1">
      <c r="A1144" s="126" t="s">
        <v>2410</v>
      </c>
      <c r="B1144" s="126" t="s">
        <v>947</v>
      </c>
      <c r="C1144" s="127">
        <v>41557</v>
      </c>
      <c r="D1144" s="126" t="s">
        <v>2411</v>
      </c>
      <c r="E1144" s="128">
        <v>2363636</v>
      </c>
      <c r="F1144" s="126" t="s">
        <v>2215</v>
      </c>
      <c r="G1144" s="126" t="s">
        <v>3586</v>
      </c>
      <c r="H1144" s="129" t="b">
        <v>1</v>
      </c>
      <c r="I1144" s="129">
        <v>1</v>
      </c>
      <c r="J1144" s="130">
        <v>0</v>
      </c>
      <c r="K1144" s="129">
        <v>0</v>
      </c>
      <c r="L1144" t="str">
        <f>VLOOKUP(A1144,Sheet3!$A$1:$A$1020,1,0)</f>
        <v>EQ1431-1</v>
      </c>
      <c r="M1144" t="str">
        <f>VLOOKUP(B1144,Table3[[#All],[AssetCode]:[New Code]],3,0)</f>
        <v>0514</v>
      </c>
    </row>
    <row r="1145" spans="1:13" ht="16.8" customHeight="1">
      <c r="A1145" s="126" t="s">
        <v>2363</v>
      </c>
      <c r="B1145" s="126" t="s">
        <v>759</v>
      </c>
      <c r="C1145" s="127">
        <v>41563</v>
      </c>
      <c r="D1145" s="126" t="s">
        <v>2364</v>
      </c>
      <c r="E1145" s="128">
        <v>2520909</v>
      </c>
      <c r="F1145" s="126" t="s">
        <v>1506</v>
      </c>
      <c r="G1145" s="126" t="s">
        <v>3587</v>
      </c>
      <c r="H1145" s="129" t="b">
        <v>1</v>
      </c>
      <c r="I1145" s="129">
        <v>1</v>
      </c>
      <c r="J1145" s="130">
        <v>0</v>
      </c>
      <c r="K1145" s="129">
        <v>0</v>
      </c>
      <c r="L1145" t="str">
        <f>VLOOKUP(A1145,Sheet3!$A$1:$A$1020,1,0)</f>
        <v>EQ1432-1</v>
      </c>
      <c r="M1145" t="str">
        <f>VLOOKUP(B1145,Table3[[#All],[AssetCode]:[New Code]],3,0)</f>
        <v>0509</v>
      </c>
    </row>
    <row r="1146" spans="1:13" ht="16.8" customHeight="1">
      <c r="A1146" s="126" t="s">
        <v>2365</v>
      </c>
      <c r="B1146" s="126" t="s">
        <v>759</v>
      </c>
      <c r="C1146" s="127">
        <v>41563</v>
      </c>
      <c r="D1146" s="126" t="s">
        <v>2364</v>
      </c>
      <c r="E1146" s="128">
        <v>2520909</v>
      </c>
      <c r="F1146" s="126" t="s">
        <v>1506</v>
      </c>
      <c r="G1146" s="126" t="s">
        <v>3587</v>
      </c>
      <c r="H1146" s="129" t="b">
        <v>1</v>
      </c>
      <c r="I1146" s="129">
        <v>1</v>
      </c>
      <c r="J1146" s="130">
        <v>0</v>
      </c>
      <c r="K1146" s="129">
        <v>0</v>
      </c>
      <c r="L1146" t="str">
        <f>VLOOKUP(A1146,Sheet3!$A$1:$A$1020,1,0)</f>
        <v>EQ1433-1</v>
      </c>
      <c r="M1146" t="str">
        <f>VLOOKUP(B1146,Table3[[#All],[AssetCode]:[New Code]],3,0)</f>
        <v>0509</v>
      </c>
    </row>
    <row r="1147" spans="1:13" ht="16.8" customHeight="1">
      <c r="A1147" s="126" t="s">
        <v>2807</v>
      </c>
      <c r="B1147" s="126" t="s">
        <v>714</v>
      </c>
      <c r="C1147" s="127">
        <v>41593</v>
      </c>
      <c r="D1147" s="126" t="s">
        <v>2808</v>
      </c>
      <c r="E1147" s="128">
        <v>881818.19</v>
      </c>
      <c r="F1147" s="126" t="s">
        <v>1043</v>
      </c>
      <c r="G1147" s="126" t="s">
        <v>1043</v>
      </c>
      <c r="H1147" s="129" t="b">
        <v>1</v>
      </c>
      <c r="I1147" s="129">
        <v>1</v>
      </c>
      <c r="J1147" s="130">
        <v>0</v>
      </c>
      <c r="K1147" s="129">
        <v>0</v>
      </c>
      <c r="L1147" t="str">
        <f>VLOOKUP(A1147,Sheet3!$A$1:$A$1020,1,0)</f>
        <v>EQ1434-1</v>
      </c>
      <c r="M1147" t="str">
        <f>VLOOKUP(B1147,Table3[[#All],[AssetCode]:[New Code]],3,0)</f>
        <v>08</v>
      </c>
    </row>
    <row r="1148" spans="1:13" ht="16.8" customHeight="1">
      <c r="A1148" s="126" t="s">
        <v>2366</v>
      </c>
      <c r="B1148" s="126" t="s">
        <v>759</v>
      </c>
      <c r="C1148" s="127">
        <v>41563</v>
      </c>
      <c r="D1148" s="126" t="s">
        <v>2364</v>
      </c>
      <c r="E1148" s="128">
        <v>2520909</v>
      </c>
      <c r="F1148" s="126" t="s">
        <v>1506</v>
      </c>
      <c r="G1148" s="126" t="s">
        <v>3587</v>
      </c>
      <c r="H1148" s="129" t="b">
        <v>1</v>
      </c>
      <c r="I1148" s="129">
        <v>1</v>
      </c>
      <c r="J1148" s="130">
        <v>0</v>
      </c>
      <c r="K1148" s="129">
        <v>0</v>
      </c>
      <c r="L1148" t="str">
        <f>VLOOKUP(A1148,Sheet3!$A$1:$A$1020,1,0)</f>
        <v>EQ1435-1</v>
      </c>
      <c r="M1148" t="str">
        <f>VLOOKUP(B1148,Table3[[#All],[AssetCode]:[New Code]],3,0)</f>
        <v>0509</v>
      </c>
    </row>
    <row r="1149" spans="1:13" ht="16.8" customHeight="1">
      <c r="A1149" s="126" t="s">
        <v>1698</v>
      </c>
      <c r="B1149" s="126" t="s">
        <v>925</v>
      </c>
      <c r="C1149" s="127">
        <v>41578</v>
      </c>
      <c r="D1149" s="126" t="s">
        <v>1699</v>
      </c>
      <c r="E1149" s="128">
        <v>11000000</v>
      </c>
      <c r="F1149" s="126" t="s">
        <v>1161</v>
      </c>
      <c r="G1149" s="126" t="s">
        <v>1203</v>
      </c>
      <c r="H1149" s="129" t="b">
        <v>1</v>
      </c>
      <c r="I1149" s="129">
        <v>1</v>
      </c>
      <c r="J1149" s="130">
        <v>0</v>
      </c>
      <c r="K1149" s="129">
        <v>0</v>
      </c>
      <c r="L1149" t="str">
        <f>VLOOKUP(A1149,Sheet3!$A$1:$A$1020,1,0)</f>
        <v>EQ1436-1</v>
      </c>
      <c r="M1149" t="str">
        <f>VLOOKUP(B1149,Table3[[#All],[AssetCode]:[New Code]],3,0)</f>
        <v>0101</v>
      </c>
    </row>
    <row r="1150" spans="1:13" ht="16.8" customHeight="1">
      <c r="A1150" s="126" t="s">
        <v>1257</v>
      </c>
      <c r="B1150" s="126" t="s">
        <v>925</v>
      </c>
      <c r="C1150" s="127">
        <v>41583</v>
      </c>
      <c r="D1150" s="126" t="s">
        <v>1258</v>
      </c>
      <c r="E1150" s="128">
        <v>21809091</v>
      </c>
      <c r="F1150" s="126" t="s">
        <v>1161</v>
      </c>
      <c r="G1150" s="126" t="s">
        <v>1259</v>
      </c>
      <c r="H1150" s="129" t="b">
        <v>1</v>
      </c>
      <c r="I1150" s="129">
        <v>1</v>
      </c>
      <c r="J1150" s="130">
        <v>0</v>
      </c>
      <c r="K1150" s="129">
        <v>0</v>
      </c>
      <c r="L1150" t="str">
        <f>VLOOKUP(A1150,Sheet3!$A$1:$A$1020,1,0)</f>
        <v>EQ1437-1</v>
      </c>
      <c r="M1150" t="str">
        <f>VLOOKUP(B1150,Table3[[#All],[AssetCode]:[New Code]],3,0)</f>
        <v>0101</v>
      </c>
    </row>
    <row r="1151" spans="1:13" ht="16.8" customHeight="1">
      <c r="A1151" s="126" t="s">
        <v>1545</v>
      </c>
      <c r="B1151" s="126" t="s">
        <v>925</v>
      </c>
      <c r="C1151" s="127">
        <v>41572</v>
      </c>
      <c r="D1151" s="126" t="s">
        <v>1546</v>
      </c>
      <c r="E1151" s="128">
        <v>12990909</v>
      </c>
      <c r="F1151" s="126" t="s">
        <v>1161</v>
      </c>
      <c r="G1151" s="126" t="s">
        <v>3588</v>
      </c>
      <c r="H1151" s="129" t="b">
        <v>1</v>
      </c>
      <c r="I1151" s="129">
        <v>1</v>
      </c>
      <c r="J1151" s="130">
        <v>0</v>
      </c>
      <c r="K1151" s="129">
        <v>0</v>
      </c>
      <c r="L1151" t="str">
        <f>VLOOKUP(A1151,Sheet3!$A$1:$A$1020,1,0)</f>
        <v>EQ1438-1</v>
      </c>
      <c r="M1151" t="str">
        <f>VLOOKUP(B1151,Table3[[#All],[AssetCode]:[New Code]],3,0)</f>
        <v>0101</v>
      </c>
    </row>
    <row r="1152" spans="1:13" ht="16.8" customHeight="1">
      <c r="A1152" s="126" t="s">
        <v>1578</v>
      </c>
      <c r="B1152" s="126" t="s">
        <v>925</v>
      </c>
      <c r="C1152" s="127">
        <v>41584</v>
      </c>
      <c r="D1152" s="126" t="s">
        <v>1579</v>
      </c>
      <c r="E1152" s="128">
        <v>12363636</v>
      </c>
      <c r="F1152" s="126" t="s">
        <v>1161</v>
      </c>
      <c r="G1152" s="126" t="s">
        <v>1203</v>
      </c>
      <c r="H1152" s="129" t="b">
        <v>1</v>
      </c>
      <c r="I1152" s="129">
        <v>1</v>
      </c>
      <c r="J1152" s="130">
        <v>0</v>
      </c>
      <c r="K1152" s="129">
        <v>0</v>
      </c>
      <c r="L1152" t="str">
        <f>VLOOKUP(A1152,Sheet3!$A$1:$A$1020,1,0)</f>
        <v>EQ1439-1</v>
      </c>
      <c r="M1152" t="str">
        <f>VLOOKUP(B1152,Table3[[#All],[AssetCode]:[New Code]],3,0)</f>
        <v>0101</v>
      </c>
    </row>
    <row r="1153" spans="1:13" ht="16.8" customHeight="1">
      <c r="A1153" s="126" t="s">
        <v>1580</v>
      </c>
      <c r="B1153" s="126" t="s">
        <v>925</v>
      </c>
      <c r="C1153" s="127">
        <v>41583</v>
      </c>
      <c r="D1153" s="126" t="s">
        <v>1579</v>
      </c>
      <c r="E1153" s="128">
        <v>12363636</v>
      </c>
      <c r="F1153" s="126" t="s">
        <v>1161</v>
      </c>
      <c r="G1153" s="126" t="s">
        <v>1203</v>
      </c>
      <c r="H1153" s="129" t="b">
        <v>1</v>
      </c>
      <c r="I1153" s="129">
        <v>1</v>
      </c>
      <c r="J1153" s="130">
        <v>0</v>
      </c>
      <c r="K1153" s="129">
        <v>0</v>
      </c>
      <c r="L1153" t="str">
        <f>VLOOKUP(A1153,Sheet3!$A$1:$A$1020,1,0)</f>
        <v>EQ1440-1</v>
      </c>
      <c r="M1153" t="str">
        <f>VLOOKUP(B1153,Table3[[#All],[AssetCode]:[New Code]],3,0)</f>
        <v>0101</v>
      </c>
    </row>
    <row r="1154" spans="1:13" ht="16.8" customHeight="1">
      <c r="A1154" s="126" t="s">
        <v>1700</v>
      </c>
      <c r="B1154" s="126" t="s">
        <v>925</v>
      </c>
      <c r="C1154" s="127">
        <v>41582</v>
      </c>
      <c r="D1154" s="126" t="s">
        <v>1701</v>
      </c>
      <c r="E1154" s="128">
        <v>11000000</v>
      </c>
      <c r="F1154" s="126" t="s">
        <v>1161</v>
      </c>
      <c r="G1154" s="126" t="s">
        <v>1203</v>
      </c>
      <c r="H1154" s="129" t="b">
        <v>1</v>
      </c>
      <c r="I1154" s="129">
        <v>1</v>
      </c>
      <c r="J1154" s="130">
        <v>0</v>
      </c>
      <c r="K1154" s="129">
        <v>0</v>
      </c>
      <c r="L1154" t="str">
        <f>VLOOKUP(A1154,Sheet3!$A$1:$A$1020,1,0)</f>
        <v>EQ1441-1</v>
      </c>
      <c r="M1154" t="str">
        <f>VLOOKUP(B1154,Table3[[#All],[AssetCode]:[New Code]],3,0)</f>
        <v>0101</v>
      </c>
    </row>
    <row r="1155" spans="1:13" ht="16.8" customHeight="1">
      <c r="A1155" s="126" t="s">
        <v>1523</v>
      </c>
      <c r="B1155" s="126" t="s">
        <v>925</v>
      </c>
      <c r="C1155" s="127">
        <v>41596</v>
      </c>
      <c r="D1155" s="126" t="s">
        <v>1524</v>
      </c>
      <c r="E1155" s="128">
        <v>13340910</v>
      </c>
      <c r="F1155" s="126" t="s">
        <v>1161</v>
      </c>
      <c r="G1155" s="126" t="s">
        <v>1259</v>
      </c>
      <c r="H1155" s="129" t="b">
        <v>1</v>
      </c>
      <c r="I1155" s="129">
        <v>1</v>
      </c>
      <c r="J1155" s="130">
        <v>0</v>
      </c>
      <c r="K1155" s="129">
        <v>0</v>
      </c>
      <c r="L1155" t="str">
        <f>VLOOKUP(A1155,Sheet3!$A$1:$A$1020,1,0)</f>
        <v>EQ1442-1</v>
      </c>
      <c r="M1155" t="str">
        <f>VLOOKUP(B1155,Table3[[#All],[AssetCode]:[New Code]],3,0)</f>
        <v>0101</v>
      </c>
    </row>
    <row r="1156" spans="1:13" ht="16.8" customHeight="1">
      <c r="A1156" s="126" t="s">
        <v>1639</v>
      </c>
      <c r="B1156" s="126" t="s">
        <v>925</v>
      </c>
      <c r="C1156" s="127">
        <v>41597</v>
      </c>
      <c r="D1156" s="126" t="s">
        <v>1640</v>
      </c>
      <c r="E1156" s="128">
        <v>11727270</v>
      </c>
      <c r="F1156" s="126" t="s">
        <v>1161</v>
      </c>
      <c r="G1156" s="126" t="s">
        <v>1203</v>
      </c>
      <c r="H1156" s="129" t="b">
        <v>1</v>
      </c>
      <c r="I1156" s="129">
        <v>1</v>
      </c>
      <c r="J1156" s="130">
        <v>0</v>
      </c>
      <c r="K1156" s="129">
        <v>0</v>
      </c>
      <c r="L1156" t="str">
        <f>VLOOKUP(A1156,Sheet3!$A$1:$A$1020,1,0)</f>
        <v>EQ1443-1</v>
      </c>
      <c r="M1156" t="str">
        <f>VLOOKUP(B1156,Table3[[#All],[AssetCode]:[New Code]],3,0)</f>
        <v>0101</v>
      </c>
    </row>
    <row r="1157" spans="1:13" ht="16.8" customHeight="1">
      <c r="A1157" s="126" t="s">
        <v>1641</v>
      </c>
      <c r="B1157" s="126" t="s">
        <v>925</v>
      </c>
      <c r="C1157" s="127">
        <v>41594</v>
      </c>
      <c r="D1157" s="126" t="s">
        <v>1642</v>
      </c>
      <c r="E1157" s="128">
        <v>11727270</v>
      </c>
      <c r="F1157" s="126" t="s">
        <v>1161</v>
      </c>
      <c r="G1157" s="126" t="s">
        <v>1203</v>
      </c>
      <c r="H1157" s="129" t="b">
        <v>1</v>
      </c>
      <c r="I1157" s="129">
        <v>1</v>
      </c>
      <c r="J1157" s="130">
        <v>0</v>
      </c>
      <c r="K1157" s="129">
        <v>0</v>
      </c>
      <c r="L1157" t="str">
        <f>VLOOKUP(A1157,Sheet3!$A$1:$A$1020,1,0)</f>
        <v>EQ1444-1</v>
      </c>
      <c r="M1157" t="str">
        <f>VLOOKUP(B1157,Table3[[#All],[AssetCode]:[New Code]],3,0)</f>
        <v>0101</v>
      </c>
    </row>
    <row r="1158" spans="1:13" ht="16.8" customHeight="1">
      <c r="A1158" s="126" t="s">
        <v>3589</v>
      </c>
      <c r="B1158" s="126" t="s">
        <v>678</v>
      </c>
      <c r="C1158" s="127">
        <v>41473</v>
      </c>
      <c r="D1158" s="126" t="s">
        <v>3590</v>
      </c>
      <c r="E1158" s="128">
        <v>92349760</v>
      </c>
      <c r="F1158" s="126" t="s">
        <v>1043</v>
      </c>
      <c r="G1158" s="126" t="s">
        <v>3591</v>
      </c>
      <c r="H1158" s="129" t="b">
        <v>0</v>
      </c>
      <c r="I1158" s="129">
        <v>1</v>
      </c>
      <c r="J1158" s="130">
        <v>0</v>
      </c>
      <c r="K1158" s="129">
        <v>0</v>
      </c>
      <c r="L1158" t="e">
        <f>VLOOKUP(A1158,Sheet3!$A$1:$A$1020,1,0)</f>
        <v>#N/A</v>
      </c>
      <c r="M1158" t="str">
        <f>VLOOKUP(B1158,Table3[[#All],[AssetCode]:[New Code]],3,0)</f>
        <v>x</v>
      </c>
    </row>
    <row r="1159" spans="1:13" ht="16.8" customHeight="1">
      <c r="A1159" s="126" t="s">
        <v>1648</v>
      </c>
      <c r="B1159" s="126" t="s">
        <v>925</v>
      </c>
      <c r="C1159" s="127">
        <v>41562</v>
      </c>
      <c r="D1159" s="126" t="s">
        <v>1649</v>
      </c>
      <c r="E1159" s="128">
        <v>11545455</v>
      </c>
      <c r="F1159" s="126" t="s">
        <v>1161</v>
      </c>
      <c r="G1159" s="126" t="s">
        <v>1259</v>
      </c>
      <c r="H1159" s="129" t="b">
        <v>1</v>
      </c>
      <c r="I1159" s="129">
        <v>1</v>
      </c>
      <c r="J1159" s="130">
        <v>0</v>
      </c>
      <c r="K1159" s="129">
        <v>0</v>
      </c>
      <c r="L1159" t="str">
        <f>VLOOKUP(A1159,Sheet3!$A$1:$A$1020,1,0)</f>
        <v>EQ1446-1</v>
      </c>
      <c r="M1159" t="str">
        <f>VLOOKUP(B1159,Table3[[#All],[AssetCode]:[New Code]],3,0)</f>
        <v>0101</v>
      </c>
    </row>
    <row r="1160" spans="1:13" ht="16.8" customHeight="1">
      <c r="A1160" s="126" t="s">
        <v>1272</v>
      </c>
      <c r="B1160" s="126" t="s">
        <v>925</v>
      </c>
      <c r="C1160" s="127">
        <v>41559</v>
      </c>
      <c r="D1160" s="126" t="s">
        <v>1273</v>
      </c>
      <c r="E1160" s="128">
        <v>20000000</v>
      </c>
      <c r="F1160" s="126" t="s">
        <v>1274</v>
      </c>
      <c r="G1160" s="126" t="s">
        <v>1259</v>
      </c>
      <c r="H1160" s="129" t="b">
        <v>1</v>
      </c>
      <c r="I1160" s="129">
        <v>1</v>
      </c>
      <c r="J1160" s="130">
        <v>0</v>
      </c>
      <c r="K1160" s="129">
        <v>0</v>
      </c>
      <c r="L1160" t="str">
        <f>VLOOKUP(A1160,Sheet3!$A$1:$A$1020,1,0)</f>
        <v>EQ1447-1</v>
      </c>
      <c r="M1160" t="str">
        <f>VLOOKUP(B1160,Table3[[#All],[AssetCode]:[New Code]],3,0)</f>
        <v>0101</v>
      </c>
    </row>
    <row r="1161" spans="1:13" ht="16.8" customHeight="1">
      <c r="A1161" s="126" t="s">
        <v>1581</v>
      </c>
      <c r="B1161" s="126" t="s">
        <v>925</v>
      </c>
      <c r="C1161" s="127">
        <v>41593</v>
      </c>
      <c r="D1161" s="126" t="s">
        <v>1582</v>
      </c>
      <c r="E1161" s="128">
        <v>12363636</v>
      </c>
      <c r="F1161" s="126" t="s">
        <v>1161</v>
      </c>
      <c r="G1161" s="126" t="s">
        <v>3592</v>
      </c>
      <c r="H1161" s="129" t="b">
        <v>1</v>
      </c>
      <c r="I1161" s="129">
        <v>1</v>
      </c>
      <c r="J1161" s="130">
        <v>0</v>
      </c>
      <c r="K1161" s="129">
        <v>0</v>
      </c>
      <c r="L1161" t="str">
        <f>VLOOKUP(A1161,Sheet3!$A$1:$A$1020,1,0)</f>
        <v>EQ1448-1</v>
      </c>
      <c r="M1161" t="str">
        <f>VLOOKUP(B1161,Table3[[#All],[AssetCode]:[New Code]],3,0)</f>
        <v>0101</v>
      </c>
    </row>
    <row r="1162" spans="1:13" ht="16.8" customHeight="1">
      <c r="A1162" s="126" t="s">
        <v>1513</v>
      </c>
      <c r="B1162" s="126" t="s">
        <v>925</v>
      </c>
      <c r="C1162" s="127">
        <v>41607</v>
      </c>
      <c r="D1162" s="126" t="s">
        <v>1514</v>
      </c>
      <c r="E1162" s="128">
        <v>13627273</v>
      </c>
      <c r="F1162" s="126" t="s">
        <v>1161</v>
      </c>
      <c r="G1162" s="126" t="s">
        <v>3593</v>
      </c>
      <c r="H1162" s="129" t="b">
        <v>1</v>
      </c>
      <c r="I1162" s="129">
        <v>1</v>
      </c>
      <c r="J1162" s="130">
        <v>0</v>
      </c>
      <c r="K1162" s="129">
        <v>0</v>
      </c>
      <c r="L1162" t="str">
        <f>VLOOKUP(A1162,Sheet3!$A$1:$A$1020,1,0)</f>
        <v>EQ1449-1</v>
      </c>
      <c r="M1162" t="str">
        <f>VLOOKUP(B1162,Table3[[#All],[AssetCode]:[New Code]],3,0)</f>
        <v>0101</v>
      </c>
    </row>
    <row r="1163" spans="1:13" ht="16.8" customHeight="1">
      <c r="A1163" s="126" t="s">
        <v>1515</v>
      </c>
      <c r="B1163" s="126" t="s">
        <v>925</v>
      </c>
      <c r="C1163" s="127">
        <v>41608</v>
      </c>
      <c r="D1163" s="126" t="s">
        <v>1516</v>
      </c>
      <c r="E1163" s="128">
        <v>13627273</v>
      </c>
      <c r="F1163" s="126" t="s">
        <v>1161</v>
      </c>
      <c r="G1163" s="126" t="s">
        <v>3593</v>
      </c>
      <c r="H1163" s="129" t="b">
        <v>1</v>
      </c>
      <c r="I1163" s="129">
        <v>1</v>
      </c>
      <c r="J1163" s="130">
        <v>0</v>
      </c>
      <c r="K1163" s="129">
        <v>0</v>
      </c>
      <c r="L1163" t="str">
        <f>VLOOKUP(A1163,Sheet3!$A$1:$A$1020,1,0)</f>
        <v>EQ1450-1</v>
      </c>
      <c r="M1163" t="str">
        <f>VLOOKUP(B1163,Table3[[#All],[AssetCode]:[New Code]],3,0)</f>
        <v>0101</v>
      </c>
    </row>
    <row r="1164" spans="1:13" ht="16.8" customHeight="1">
      <c r="A1164" s="126" t="s">
        <v>1867</v>
      </c>
      <c r="B1164" s="126" t="s">
        <v>683</v>
      </c>
      <c r="C1164" s="127">
        <v>41614</v>
      </c>
      <c r="D1164" s="126" t="s">
        <v>1868</v>
      </c>
      <c r="E1164" s="128">
        <v>6636363.6399999997</v>
      </c>
      <c r="F1164" s="126" t="s">
        <v>1043</v>
      </c>
      <c r="G1164" s="126" t="s">
        <v>1203</v>
      </c>
      <c r="H1164" s="129" t="b">
        <v>1</v>
      </c>
      <c r="I1164" s="129">
        <v>1</v>
      </c>
      <c r="J1164" s="130">
        <v>0</v>
      </c>
      <c r="K1164" s="129">
        <v>0</v>
      </c>
      <c r="L1164" t="str">
        <f>VLOOKUP(A1164,Sheet3!$A$1:$A$1020,1,0)</f>
        <v>EQ1451-1</v>
      </c>
      <c r="M1164" t="str">
        <f>VLOOKUP(B1164,Table3[[#All],[AssetCode]:[New Code]],3,0)</f>
        <v>0501</v>
      </c>
    </row>
    <row r="1165" spans="1:13" ht="16.8" customHeight="1">
      <c r="A1165" s="126" t="s">
        <v>1869</v>
      </c>
      <c r="B1165" s="126" t="s">
        <v>683</v>
      </c>
      <c r="C1165" s="127">
        <v>41614</v>
      </c>
      <c r="D1165" s="126" t="s">
        <v>1868</v>
      </c>
      <c r="E1165" s="128">
        <v>6636363.6399999997</v>
      </c>
      <c r="F1165" s="126" t="s">
        <v>1043</v>
      </c>
      <c r="G1165" s="126" t="s">
        <v>1203</v>
      </c>
      <c r="H1165" s="129" t="b">
        <v>1</v>
      </c>
      <c r="I1165" s="129">
        <v>1</v>
      </c>
      <c r="J1165" s="130">
        <v>0</v>
      </c>
      <c r="K1165" s="129">
        <v>0</v>
      </c>
      <c r="L1165" t="str">
        <f>VLOOKUP(A1165,Sheet3!$A$1:$A$1020,1,0)</f>
        <v>EQ1452-1</v>
      </c>
      <c r="M1165" t="str">
        <f>VLOOKUP(B1165,Table3[[#All],[AssetCode]:[New Code]],3,0)</f>
        <v>0501</v>
      </c>
    </row>
    <row r="1166" spans="1:13" ht="16.8" customHeight="1">
      <c r="A1166" s="126" t="s">
        <v>3129</v>
      </c>
      <c r="B1166" s="126" t="s">
        <v>911</v>
      </c>
      <c r="C1166" s="131"/>
      <c r="D1166" s="126" t="s">
        <v>3130</v>
      </c>
      <c r="E1166" s="128">
        <v>0</v>
      </c>
      <c r="F1166" s="126" t="s">
        <v>1043</v>
      </c>
      <c r="G1166" s="126" t="s">
        <v>1043</v>
      </c>
      <c r="H1166" s="129" t="b">
        <v>1</v>
      </c>
      <c r="I1166" s="129">
        <v>1</v>
      </c>
      <c r="J1166" s="130">
        <v>0</v>
      </c>
      <c r="K1166" s="129">
        <v>0</v>
      </c>
      <c r="L1166" t="str">
        <f>VLOOKUP(A1166,Sheet3!$A$1:$A$1020,1,0)</f>
        <v>EQ1453-1</v>
      </c>
      <c r="M1166" t="str">
        <f>VLOOKUP(B1166,Table3[[#All],[AssetCode]:[New Code]],3,0)</f>
        <v>0101</v>
      </c>
    </row>
    <row r="1167" spans="1:13" ht="16.8" customHeight="1">
      <c r="A1167" s="126" t="s">
        <v>1800</v>
      </c>
      <c r="B1167" s="126" t="s">
        <v>895</v>
      </c>
      <c r="C1167" s="127">
        <v>41620</v>
      </c>
      <c r="D1167" s="126" t="s">
        <v>1801</v>
      </c>
      <c r="E1167" s="128">
        <v>8681818</v>
      </c>
      <c r="F1167" s="126" t="s">
        <v>1203</v>
      </c>
      <c r="G1167" s="126" t="s">
        <v>1043</v>
      </c>
      <c r="H1167" s="129" t="b">
        <v>1</v>
      </c>
      <c r="I1167" s="129">
        <v>1</v>
      </c>
      <c r="J1167" s="130">
        <v>0</v>
      </c>
      <c r="K1167" s="129">
        <v>0</v>
      </c>
      <c r="L1167" t="str">
        <f>VLOOKUP(A1167,Sheet3!$A$1:$A$1020,1,0)</f>
        <v>EQ1454-1</v>
      </c>
      <c r="M1167" t="str">
        <f>VLOOKUP(B1167,Table3[[#All],[AssetCode]:[New Code]],3,0)</f>
        <v>06</v>
      </c>
    </row>
    <row r="1168" spans="1:13" ht="16.8" customHeight="1">
      <c r="A1168" s="126" t="s">
        <v>1188</v>
      </c>
      <c r="B1168" s="126" t="s">
        <v>846</v>
      </c>
      <c r="C1168" s="131"/>
      <c r="D1168" s="126" t="s">
        <v>1189</v>
      </c>
      <c r="E1168" s="128">
        <v>29500000</v>
      </c>
      <c r="F1168" s="126" t="s">
        <v>1190</v>
      </c>
      <c r="G1168" s="126" t="s">
        <v>3594</v>
      </c>
      <c r="H1168" s="129" t="b">
        <v>1</v>
      </c>
      <c r="I1168" s="129">
        <v>1</v>
      </c>
      <c r="J1168" s="130">
        <v>0</v>
      </c>
      <c r="K1168" s="129">
        <v>0</v>
      </c>
      <c r="L1168" t="str">
        <f>VLOOKUP(A1168,Sheet3!$A$1:$A$1020,1,0)</f>
        <v>EQ1455-1</v>
      </c>
      <c r="M1168">
        <f>VLOOKUP(B1168,Table3[[#All],[AssetCode]:[New Code]],3,0)</f>
        <v>1304</v>
      </c>
    </row>
    <row r="1169" spans="1:13" ht="16.8" customHeight="1">
      <c r="A1169" s="126" t="s">
        <v>1855</v>
      </c>
      <c r="B1169" s="126" t="s">
        <v>947</v>
      </c>
      <c r="C1169" s="127">
        <v>40816</v>
      </c>
      <c r="D1169" s="126" t="s">
        <v>1856</v>
      </c>
      <c r="E1169" s="128">
        <v>6864000</v>
      </c>
      <c r="F1169" s="126" t="s">
        <v>1043</v>
      </c>
      <c r="G1169" s="126" t="s">
        <v>1043</v>
      </c>
      <c r="H1169" s="129" t="b">
        <v>1</v>
      </c>
      <c r="I1169" s="129">
        <v>1</v>
      </c>
      <c r="J1169" s="130">
        <v>0</v>
      </c>
      <c r="K1169" s="129">
        <v>0</v>
      </c>
      <c r="L1169" t="str">
        <f>VLOOKUP(A1169,Sheet3!$A$1:$A$1020,1,0)</f>
        <v>EQ1456-1</v>
      </c>
      <c r="M1169" t="str">
        <f>VLOOKUP(B1169,Table3[[#All],[AssetCode]:[New Code]],3,0)</f>
        <v>0514</v>
      </c>
    </row>
    <row r="1170" spans="1:13" ht="16.8" customHeight="1">
      <c r="A1170" s="126" t="s">
        <v>1200</v>
      </c>
      <c r="B1170" s="126" t="s">
        <v>925</v>
      </c>
      <c r="C1170" s="127">
        <v>41648</v>
      </c>
      <c r="D1170" s="126" t="s">
        <v>1201</v>
      </c>
      <c r="E1170" s="128">
        <v>27263636</v>
      </c>
      <c r="F1170" s="126" t="s">
        <v>1202</v>
      </c>
      <c r="G1170" s="126" t="s">
        <v>1203</v>
      </c>
      <c r="H1170" s="129" t="b">
        <v>1</v>
      </c>
      <c r="I1170" s="129">
        <v>1</v>
      </c>
      <c r="J1170" s="130">
        <v>0</v>
      </c>
      <c r="K1170" s="129">
        <v>0</v>
      </c>
      <c r="L1170" t="str">
        <f>VLOOKUP(A1170,Sheet3!$A$1:$A$1020,1,0)</f>
        <v>EQ1457-1</v>
      </c>
      <c r="M1170" t="str">
        <f>VLOOKUP(B1170,Table3[[#All],[AssetCode]:[New Code]],3,0)</f>
        <v>0101</v>
      </c>
    </row>
    <row r="1171" spans="1:13" ht="16.8" customHeight="1">
      <c r="A1171" s="126" t="s">
        <v>3131</v>
      </c>
      <c r="B1171" s="126" t="s">
        <v>683</v>
      </c>
      <c r="C1171" s="127">
        <v>37622</v>
      </c>
      <c r="D1171" s="126" t="s">
        <v>3132</v>
      </c>
      <c r="E1171" s="128">
        <v>0</v>
      </c>
      <c r="F1171" s="126" t="s">
        <v>1043</v>
      </c>
      <c r="G1171" s="126" t="s">
        <v>1043</v>
      </c>
      <c r="H1171" s="129" t="b">
        <v>1</v>
      </c>
      <c r="I1171" s="129">
        <v>1</v>
      </c>
      <c r="J1171" s="130">
        <v>0</v>
      </c>
      <c r="K1171" s="129">
        <v>0</v>
      </c>
      <c r="L1171" t="str">
        <f>VLOOKUP(A1171,Sheet3!$A$1:$A$1020,1,0)</f>
        <v>EQ1458-1</v>
      </c>
      <c r="M1171" t="str">
        <f>VLOOKUP(B1171,Table3[[#All],[AssetCode]:[New Code]],3,0)</f>
        <v>0501</v>
      </c>
    </row>
    <row r="1172" spans="1:13" ht="16.8" customHeight="1">
      <c r="A1172" s="126" t="s">
        <v>1547</v>
      </c>
      <c r="B1172" s="126" t="s">
        <v>925</v>
      </c>
      <c r="C1172" s="127">
        <v>41626</v>
      </c>
      <c r="D1172" s="126" t="s">
        <v>1546</v>
      </c>
      <c r="E1172" s="128">
        <v>12990909</v>
      </c>
      <c r="F1172" s="126" t="s">
        <v>1161</v>
      </c>
      <c r="G1172" s="126" t="s">
        <v>3595</v>
      </c>
      <c r="H1172" s="129" t="b">
        <v>1</v>
      </c>
      <c r="I1172" s="129">
        <v>1</v>
      </c>
      <c r="J1172" s="130">
        <v>0</v>
      </c>
      <c r="K1172" s="129">
        <v>0</v>
      </c>
      <c r="L1172" t="str">
        <f>VLOOKUP(A1172,Sheet3!$A$1:$A$1020,1,0)</f>
        <v>EQ1459-1</v>
      </c>
      <c r="M1172" t="str">
        <f>VLOOKUP(B1172,Table3[[#All],[AssetCode]:[New Code]],3,0)</f>
        <v>0101</v>
      </c>
    </row>
    <row r="1173" spans="1:13" ht="16.8" customHeight="1">
      <c r="A1173" s="126" t="s">
        <v>1850</v>
      </c>
      <c r="B1173" s="126" t="s">
        <v>847</v>
      </c>
      <c r="C1173" s="127">
        <v>41624</v>
      </c>
      <c r="D1173" s="126" t="s">
        <v>1851</v>
      </c>
      <c r="E1173" s="128">
        <v>6957545</v>
      </c>
      <c r="F1173" s="126" t="s">
        <v>1852</v>
      </c>
      <c r="G1173" s="126" t="s">
        <v>3596</v>
      </c>
      <c r="H1173" s="129" t="b">
        <v>1</v>
      </c>
      <c r="I1173" s="129">
        <v>1</v>
      </c>
      <c r="J1173" s="130">
        <v>0</v>
      </c>
      <c r="K1173" s="129">
        <v>0</v>
      </c>
      <c r="L1173" t="str">
        <f>VLOOKUP(A1173,Sheet3!$A$1:$A$1020,1,0)</f>
        <v>EQ1460-1</v>
      </c>
      <c r="M1173">
        <f>VLOOKUP(B1173,Table3[[#All],[AssetCode]:[New Code]],3,0)</f>
        <v>1301</v>
      </c>
    </row>
    <row r="1174" spans="1:13" ht="16.8" customHeight="1">
      <c r="A1174" s="126" t="s">
        <v>2190</v>
      </c>
      <c r="B1174" s="126" t="s">
        <v>754</v>
      </c>
      <c r="C1174" s="127">
        <v>41631</v>
      </c>
      <c r="D1174" s="126" t="s">
        <v>2191</v>
      </c>
      <c r="E1174" s="128">
        <v>3150000</v>
      </c>
      <c r="F1174" s="126" t="s">
        <v>2192</v>
      </c>
      <c r="G1174" s="126" t="s">
        <v>3597</v>
      </c>
      <c r="H1174" s="129" t="b">
        <v>1</v>
      </c>
      <c r="I1174" s="129">
        <v>1</v>
      </c>
      <c r="J1174" s="130">
        <v>0</v>
      </c>
      <c r="K1174" s="129">
        <v>0</v>
      </c>
      <c r="L1174" t="str">
        <f>VLOOKUP(A1174,Sheet3!$A$1:$A$1020,1,0)</f>
        <v>EQ1461-1</v>
      </c>
      <c r="M1174">
        <f>VLOOKUP(B1174,Table3[[#All],[AssetCode]:[New Code]],3,0)</f>
        <v>1307</v>
      </c>
    </row>
    <row r="1175" spans="1:13" ht="16.8" customHeight="1">
      <c r="A1175" s="126" t="s">
        <v>1548</v>
      </c>
      <c r="B1175" s="126" t="s">
        <v>925</v>
      </c>
      <c r="C1175" s="127">
        <v>41632</v>
      </c>
      <c r="D1175" s="126" t="s">
        <v>1549</v>
      </c>
      <c r="E1175" s="128">
        <v>12990909</v>
      </c>
      <c r="F1175" s="126" t="s">
        <v>1161</v>
      </c>
      <c r="G1175" s="126" t="s">
        <v>3595</v>
      </c>
      <c r="H1175" s="129" t="b">
        <v>1</v>
      </c>
      <c r="I1175" s="129">
        <v>1</v>
      </c>
      <c r="J1175" s="130">
        <v>0</v>
      </c>
      <c r="K1175" s="129">
        <v>0</v>
      </c>
      <c r="L1175" t="str">
        <f>VLOOKUP(A1175,Sheet3!$A$1:$A$1020,1,0)</f>
        <v>EQ1462-1</v>
      </c>
      <c r="M1175" t="str">
        <f>VLOOKUP(B1175,Table3[[#All],[AssetCode]:[New Code]],3,0)</f>
        <v>0101</v>
      </c>
    </row>
    <row r="1176" spans="1:13" ht="16.8" customHeight="1">
      <c r="A1176" s="126" t="s">
        <v>1550</v>
      </c>
      <c r="B1176" s="126" t="s">
        <v>925</v>
      </c>
      <c r="C1176" s="127">
        <v>41650</v>
      </c>
      <c r="D1176" s="126" t="s">
        <v>1549</v>
      </c>
      <c r="E1176" s="128">
        <v>12990909</v>
      </c>
      <c r="F1176" s="126" t="s">
        <v>1161</v>
      </c>
      <c r="G1176" s="126" t="s">
        <v>3598</v>
      </c>
      <c r="H1176" s="129" t="b">
        <v>1</v>
      </c>
      <c r="I1176" s="129">
        <v>1</v>
      </c>
      <c r="J1176" s="130">
        <v>0</v>
      </c>
      <c r="K1176" s="129">
        <v>0</v>
      </c>
      <c r="L1176" t="str">
        <f>VLOOKUP(A1176,Sheet3!$A$1:$A$1020,1,0)</f>
        <v>EQ1463-1</v>
      </c>
      <c r="M1176" t="str">
        <f>VLOOKUP(B1176,Table3[[#All],[AssetCode]:[New Code]],3,0)</f>
        <v>0101</v>
      </c>
    </row>
    <row r="1177" spans="1:13" ht="16.8" customHeight="1">
      <c r="A1177" s="126" t="s">
        <v>1080</v>
      </c>
      <c r="B1177" s="126" t="s">
        <v>887</v>
      </c>
      <c r="C1177" s="127">
        <v>41633</v>
      </c>
      <c r="D1177" s="126" t="s">
        <v>1081</v>
      </c>
      <c r="E1177" s="128">
        <v>81199200</v>
      </c>
      <c r="F1177" s="126" t="s">
        <v>1043</v>
      </c>
      <c r="G1177" s="126" t="s">
        <v>3599</v>
      </c>
      <c r="H1177" s="129" t="b">
        <v>1</v>
      </c>
      <c r="I1177" s="129">
        <v>1</v>
      </c>
      <c r="J1177" s="130">
        <v>0</v>
      </c>
      <c r="K1177" s="129">
        <v>0</v>
      </c>
      <c r="L1177" t="str">
        <f>VLOOKUP(A1177,Sheet3!$A$1:$A$1020,1,0)</f>
        <v>EQ1464-1</v>
      </c>
      <c r="M1177" t="str">
        <f>VLOOKUP(B1177,Table3[[#All],[AssetCode]:[New Code]],3,0)</f>
        <v>03</v>
      </c>
    </row>
    <row r="1178" spans="1:13" ht="16.8" customHeight="1">
      <c r="A1178" s="126" t="s">
        <v>1082</v>
      </c>
      <c r="B1178" s="126" t="s">
        <v>887</v>
      </c>
      <c r="C1178" s="127">
        <v>41633</v>
      </c>
      <c r="D1178" s="126" t="s">
        <v>1081</v>
      </c>
      <c r="E1178" s="128">
        <v>81199200</v>
      </c>
      <c r="F1178" s="126" t="s">
        <v>1043</v>
      </c>
      <c r="G1178" s="126" t="s">
        <v>3600</v>
      </c>
      <c r="H1178" s="129" t="b">
        <v>1</v>
      </c>
      <c r="I1178" s="129">
        <v>1</v>
      </c>
      <c r="J1178" s="130">
        <v>0</v>
      </c>
      <c r="K1178" s="129">
        <v>0</v>
      </c>
      <c r="L1178" t="str">
        <f>VLOOKUP(A1178,Sheet3!$A$1:$A$1020,1,0)</f>
        <v>EQ1465-1</v>
      </c>
      <c r="M1178" t="str">
        <f>VLOOKUP(B1178,Table3[[#All],[AssetCode]:[New Code]],3,0)</f>
        <v>03</v>
      </c>
    </row>
    <row r="1179" spans="1:13" ht="16.8" customHeight="1">
      <c r="A1179" s="126" t="s">
        <v>1083</v>
      </c>
      <c r="B1179" s="126" t="s">
        <v>887</v>
      </c>
      <c r="C1179" s="127">
        <v>41633</v>
      </c>
      <c r="D1179" s="126" t="s">
        <v>1081</v>
      </c>
      <c r="E1179" s="128">
        <v>81199200</v>
      </c>
      <c r="F1179" s="126" t="s">
        <v>1043</v>
      </c>
      <c r="G1179" s="126" t="s">
        <v>3600</v>
      </c>
      <c r="H1179" s="129" t="b">
        <v>1</v>
      </c>
      <c r="I1179" s="129">
        <v>1</v>
      </c>
      <c r="J1179" s="130">
        <v>0</v>
      </c>
      <c r="K1179" s="129">
        <v>0</v>
      </c>
      <c r="L1179" t="str">
        <f>VLOOKUP(A1179,Sheet3!$A$1:$A$1020,1,0)</f>
        <v>EQ1466-1</v>
      </c>
      <c r="M1179" t="str">
        <f>VLOOKUP(B1179,Table3[[#All],[AssetCode]:[New Code]],3,0)</f>
        <v>03</v>
      </c>
    </row>
    <row r="1180" spans="1:13" ht="16.8" customHeight="1">
      <c r="A1180" s="126" t="s">
        <v>1084</v>
      </c>
      <c r="B1180" s="126" t="s">
        <v>887</v>
      </c>
      <c r="C1180" s="127">
        <v>41633</v>
      </c>
      <c r="D1180" s="126" t="s">
        <v>1081</v>
      </c>
      <c r="E1180" s="128">
        <v>81199200</v>
      </c>
      <c r="F1180" s="126" t="s">
        <v>1043</v>
      </c>
      <c r="G1180" s="126" t="s">
        <v>3600</v>
      </c>
      <c r="H1180" s="129" t="b">
        <v>1</v>
      </c>
      <c r="I1180" s="129">
        <v>1</v>
      </c>
      <c r="J1180" s="130">
        <v>0</v>
      </c>
      <c r="K1180" s="129">
        <v>0</v>
      </c>
      <c r="L1180" t="str">
        <f>VLOOKUP(A1180,Sheet3!$A$1:$A$1020,1,0)</f>
        <v>EQ1467-1</v>
      </c>
      <c r="M1180" t="str">
        <f>VLOOKUP(B1180,Table3[[#All],[AssetCode]:[New Code]],3,0)</f>
        <v>03</v>
      </c>
    </row>
    <row r="1181" spans="1:13" ht="16.8" customHeight="1">
      <c r="A1181" s="126" t="s">
        <v>1085</v>
      </c>
      <c r="B1181" s="126" t="s">
        <v>887</v>
      </c>
      <c r="C1181" s="127">
        <v>41633</v>
      </c>
      <c r="D1181" s="126" t="s">
        <v>1081</v>
      </c>
      <c r="E1181" s="128">
        <v>81199200</v>
      </c>
      <c r="F1181" s="126" t="s">
        <v>1043</v>
      </c>
      <c r="G1181" s="126" t="s">
        <v>3600</v>
      </c>
      <c r="H1181" s="129" t="b">
        <v>1</v>
      </c>
      <c r="I1181" s="129">
        <v>1</v>
      </c>
      <c r="J1181" s="130">
        <v>0</v>
      </c>
      <c r="K1181" s="129">
        <v>0</v>
      </c>
      <c r="L1181" t="str">
        <f>VLOOKUP(A1181,Sheet3!$A$1:$A$1020,1,0)</f>
        <v>EQ1468-1</v>
      </c>
      <c r="M1181" t="str">
        <f>VLOOKUP(B1181,Table3[[#All],[AssetCode]:[New Code]],3,0)</f>
        <v>03</v>
      </c>
    </row>
    <row r="1182" spans="1:13" ht="16.8" customHeight="1">
      <c r="A1182" s="126" t="s">
        <v>1086</v>
      </c>
      <c r="B1182" s="126" t="s">
        <v>887</v>
      </c>
      <c r="C1182" s="127">
        <v>41633</v>
      </c>
      <c r="D1182" s="126" t="s">
        <v>1081</v>
      </c>
      <c r="E1182" s="128">
        <v>81199200</v>
      </c>
      <c r="F1182" s="126" t="s">
        <v>1043</v>
      </c>
      <c r="G1182" s="126" t="s">
        <v>3600</v>
      </c>
      <c r="H1182" s="129" t="b">
        <v>1</v>
      </c>
      <c r="I1182" s="129">
        <v>1</v>
      </c>
      <c r="J1182" s="130">
        <v>0</v>
      </c>
      <c r="K1182" s="129">
        <v>0</v>
      </c>
      <c r="L1182" t="str">
        <f>VLOOKUP(A1182,Sheet3!$A$1:$A$1020,1,0)</f>
        <v>EQ1469-1</v>
      </c>
      <c r="M1182" t="str">
        <f>VLOOKUP(B1182,Table3[[#All],[AssetCode]:[New Code]],3,0)</f>
        <v>03</v>
      </c>
    </row>
    <row r="1183" spans="1:13" ht="16.8" customHeight="1">
      <c r="A1183" s="126" t="s">
        <v>1551</v>
      </c>
      <c r="B1183" s="126" t="s">
        <v>925</v>
      </c>
      <c r="C1183" s="127">
        <v>41676</v>
      </c>
      <c r="D1183" s="126" t="s">
        <v>1549</v>
      </c>
      <c r="E1183" s="128">
        <v>12990909</v>
      </c>
      <c r="F1183" s="126" t="s">
        <v>1161</v>
      </c>
      <c r="G1183" s="126" t="s">
        <v>3601</v>
      </c>
      <c r="H1183" s="129" t="b">
        <v>1</v>
      </c>
      <c r="I1183" s="129">
        <v>1</v>
      </c>
      <c r="J1183" s="130">
        <v>0</v>
      </c>
      <c r="K1183" s="129">
        <v>0</v>
      </c>
      <c r="L1183" t="str">
        <f>VLOOKUP(A1183,Sheet3!$A$1:$A$1020,1,0)</f>
        <v>EQ1470-1</v>
      </c>
      <c r="M1183" t="str">
        <f>VLOOKUP(B1183,Table3[[#All],[AssetCode]:[New Code]],3,0)</f>
        <v>0101</v>
      </c>
    </row>
    <row r="1184" spans="1:13" ht="16.8" customHeight="1">
      <c r="A1184" s="126" t="s">
        <v>1552</v>
      </c>
      <c r="B1184" s="126" t="s">
        <v>925</v>
      </c>
      <c r="C1184" s="127">
        <v>41649</v>
      </c>
      <c r="D1184" s="126" t="s">
        <v>1549</v>
      </c>
      <c r="E1184" s="128">
        <v>12990909</v>
      </c>
      <c r="F1184" s="126" t="s">
        <v>1161</v>
      </c>
      <c r="G1184" s="126" t="s">
        <v>3595</v>
      </c>
      <c r="H1184" s="129" t="b">
        <v>1</v>
      </c>
      <c r="I1184" s="129">
        <v>1</v>
      </c>
      <c r="J1184" s="130">
        <v>0</v>
      </c>
      <c r="K1184" s="129">
        <v>0</v>
      </c>
      <c r="L1184" t="str">
        <f>VLOOKUP(A1184,Sheet3!$A$1:$A$1020,1,0)</f>
        <v>EQ1471-1</v>
      </c>
      <c r="M1184" t="str">
        <f>VLOOKUP(B1184,Table3[[#All],[AssetCode]:[New Code]],3,0)</f>
        <v>0101</v>
      </c>
    </row>
    <row r="1185" spans="1:13" ht="16.8" customHeight="1">
      <c r="A1185" s="126" t="s">
        <v>2470</v>
      </c>
      <c r="B1185" s="126" t="s">
        <v>889</v>
      </c>
      <c r="C1185" s="127">
        <v>41659</v>
      </c>
      <c r="D1185" s="126" t="s">
        <v>2471</v>
      </c>
      <c r="E1185" s="128">
        <v>2000000</v>
      </c>
      <c r="F1185" s="126" t="s">
        <v>1043</v>
      </c>
      <c r="G1185" s="126" t="s">
        <v>3602</v>
      </c>
      <c r="H1185" s="129" t="b">
        <v>1</v>
      </c>
      <c r="I1185" s="129">
        <v>1</v>
      </c>
      <c r="J1185" s="130">
        <v>0</v>
      </c>
      <c r="K1185" s="129">
        <v>0</v>
      </c>
      <c r="L1185" t="str">
        <f>VLOOKUP(A1185,Sheet3!$A$1:$A$1020,1,0)</f>
        <v>EQ1472-1</v>
      </c>
      <c r="M1185" t="str">
        <f>VLOOKUP(B1185,Table3[[#All],[AssetCode]:[New Code]],3,0)</f>
        <v>0710</v>
      </c>
    </row>
    <row r="1186" spans="1:13" ht="16.8" customHeight="1">
      <c r="A1186" s="126" t="s">
        <v>2388</v>
      </c>
      <c r="B1186" s="126" t="s">
        <v>759</v>
      </c>
      <c r="C1186" s="127">
        <v>41664</v>
      </c>
      <c r="D1186" s="126" t="s">
        <v>2389</v>
      </c>
      <c r="E1186" s="128">
        <v>2450000</v>
      </c>
      <c r="F1186" s="126" t="s">
        <v>1506</v>
      </c>
      <c r="G1186" s="126" t="s">
        <v>3603</v>
      </c>
      <c r="H1186" s="129" t="b">
        <v>1</v>
      </c>
      <c r="I1186" s="129">
        <v>1</v>
      </c>
      <c r="J1186" s="130">
        <v>0</v>
      </c>
      <c r="K1186" s="129">
        <v>0</v>
      </c>
      <c r="L1186" t="str">
        <f>VLOOKUP(A1186,Sheet3!$A$1:$A$1020,1,0)</f>
        <v>EQ1473-1</v>
      </c>
      <c r="M1186" t="str">
        <f>VLOOKUP(B1186,Table3[[#All],[AssetCode]:[New Code]],3,0)</f>
        <v>0509</v>
      </c>
    </row>
    <row r="1187" spans="1:13" ht="16.8" customHeight="1">
      <c r="A1187" s="126" t="s">
        <v>2390</v>
      </c>
      <c r="B1187" s="126" t="s">
        <v>759</v>
      </c>
      <c r="C1187" s="127">
        <v>41664</v>
      </c>
      <c r="D1187" s="126" t="s">
        <v>2389</v>
      </c>
      <c r="E1187" s="128">
        <v>2450000</v>
      </c>
      <c r="F1187" s="126" t="s">
        <v>1506</v>
      </c>
      <c r="G1187" s="126" t="s">
        <v>3603</v>
      </c>
      <c r="H1187" s="129" t="b">
        <v>1</v>
      </c>
      <c r="I1187" s="129">
        <v>1</v>
      </c>
      <c r="J1187" s="130">
        <v>0</v>
      </c>
      <c r="K1187" s="129">
        <v>0</v>
      </c>
      <c r="L1187" t="str">
        <f>VLOOKUP(A1187,Sheet3!$A$1:$A$1020,1,0)</f>
        <v>EQ1474-1</v>
      </c>
      <c r="M1187" t="str">
        <f>VLOOKUP(B1187,Table3[[#All],[AssetCode]:[New Code]],3,0)</f>
        <v>0509</v>
      </c>
    </row>
    <row r="1188" spans="1:13" ht="16.8" customHeight="1">
      <c r="A1188" s="126" t="s">
        <v>1872</v>
      </c>
      <c r="B1188" s="126" t="s">
        <v>947</v>
      </c>
      <c r="C1188" s="127">
        <v>40817</v>
      </c>
      <c r="D1188" s="126" t="s">
        <v>1873</v>
      </c>
      <c r="E1188" s="128">
        <v>6500000</v>
      </c>
      <c r="F1188" s="126" t="s">
        <v>1043</v>
      </c>
      <c r="G1188" s="126" t="s">
        <v>1043</v>
      </c>
      <c r="H1188" s="129" t="b">
        <v>1</v>
      </c>
      <c r="I1188" s="129">
        <v>1</v>
      </c>
      <c r="J1188" s="130">
        <v>0</v>
      </c>
      <c r="K1188" s="129">
        <v>0</v>
      </c>
      <c r="L1188" t="str">
        <f>VLOOKUP(A1188,Sheet3!$A$1:$A$1020,1,0)</f>
        <v>EQ1475-1</v>
      </c>
      <c r="M1188" t="str">
        <f>VLOOKUP(B1188,Table3[[#All],[AssetCode]:[New Code]],3,0)</f>
        <v>0514</v>
      </c>
    </row>
    <row r="1189" spans="1:13" ht="16.8" customHeight="1">
      <c r="A1189" s="126" t="s">
        <v>3133</v>
      </c>
      <c r="B1189" s="126" t="s">
        <v>666</v>
      </c>
      <c r="C1189" s="131"/>
      <c r="D1189" s="126" t="s">
        <v>1043</v>
      </c>
      <c r="E1189" s="128">
        <v>0</v>
      </c>
      <c r="F1189" s="126" t="s">
        <v>1043</v>
      </c>
      <c r="G1189" s="126" t="s">
        <v>1043</v>
      </c>
      <c r="H1189" s="129" t="b">
        <v>1</v>
      </c>
      <c r="I1189" s="129">
        <v>1</v>
      </c>
      <c r="J1189" s="130">
        <v>0</v>
      </c>
      <c r="K1189" s="129">
        <v>0</v>
      </c>
      <c r="L1189" t="e">
        <f>VLOOKUP(A1189,Sheet3!$A$1:$A$1020,1,0)</f>
        <v>#N/A</v>
      </c>
      <c r="M1189" t="str">
        <f>VLOOKUP(B1189,Table3[[#All],[AssetCode]:[New Code]],3,0)</f>
        <v>x</v>
      </c>
    </row>
    <row r="1190" spans="1:13" ht="16.8" customHeight="1">
      <c r="A1190" s="126" t="s">
        <v>1289</v>
      </c>
      <c r="B1190" s="126" t="s">
        <v>925</v>
      </c>
      <c r="C1190" s="127">
        <v>41692</v>
      </c>
      <c r="D1190" s="126" t="s">
        <v>1290</v>
      </c>
      <c r="E1190" s="128">
        <v>18090909</v>
      </c>
      <c r="F1190" s="126" t="s">
        <v>1291</v>
      </c>
      <c r="G1190" s="126" t="s">
        <v>3604</v>
      </c>
      <c r="H1190" s="129" t="b">
        <v>1</v>
      </c>
      <c r="I1190" s="129">
        <v>1</v>
      </c>
      <c r="J1190" s="130">
        <v>0</v>
      </c>
      <c r="K1190" s="129">
        <v>0</v>
      </c>
      <c r="L1190" t="str">
        <f>VLOOKUP(A1190,Sheet3!$A$1:$A$1020,1,0)</f>
        <v>EQ1477-1</v>
      </c>
      <c r="M1190" t="str">
        <f>VLOOKUP(B1190,Table3[[#All],[AssetCode]:[New Code]],3,0)</f>
        <v>0101</v>
      </c>
    </row>
    <row r="1191" spans="1:13" ht="16.8" customHeight="1">
      <c r="A1191" s="126" t="s">
        <v>1558</v>
      </c>
      <c r="B1191" s="126" t="s">
        <v>925</v>
      </c>
      <c r="C1191" s="127">
        <v>41703</v>
      </c>
      <c r="D1191" s="126" t="s">
        <v>1559</v>
      </c>
      <c r="E1191" s="128">
        <v>12722727</v>
      </c>
      <c r="F1191" s="126" t="s">
        <v>1161</v>
      </c>
      <c r="G1191" s="126" t="s">
        <v>1203</v>
      </c>
      <c r="H1191" s="129" t="b">
        <v>1</v>
      </c>
      <c r="I1191" s="129">
        <v>1</v>
      </c>
      <c r="J1191" s="130">
        <v>0</v>
      </c>
      <c r="K1191" s="129">
        <v>0</v>
      </c>
      <c r="L1191" t="str">
        <f>VLOOKUP(A1191,Sheet3!$A$1:$A$1020,1,0)</f>
        <v>EQ1478-1</v>
      </c>
      <c r="M1191" t="str">
        <f>VLOOKUP(B1191,Table3[[#All],[AssetCode]:[New Code]],3,0)</f>
        <v>0101</v>
      </c>
    </row>
    <row r="1192" spans="1:13" ht="16.8" customHeight="1">
      <c r="A1192" s="126" t="s">
        <v>1553</v>
      </c>
      <c r="B1192" s="126" t="s">
        <v>925</v>
      </c>
      <c r="C1192" s="127">
        <v>41705</v>
      </c>
      <c r="D1192" s="126" t="s">
        <v>1549</v>
      </c>
      <c r="E1192" s="128">
        <v>12990909</v>
      </c>
      <c r="F1192" s="126" t="s">
        <v>1161</v>
      </c>
      <c r="G1192" s="126" t="s">
        <v>3595</v>
      </c>
      <c r="H1192" s="129" t="b">
        <v>1</v>
      </c>
      <c r="I1192" s="129">
        <v>1</v>
      </c>
      <c r="J1192" s="130">
        <v>0</v>
      </c>
      <c r="K1192" s="129">
        <v>0</v>
      </c>
      <c r="L1192" t="str">
        <f>VLOOKUP(A1192,Sheet3!$A$1:$A$1020,1,0)</f>
        <v>EQ1479-1</v>
      </c>
      <c r="M1192" t="str">
        <f>VLOOKUP(B1192,Table3[[#All],[AssetCode]:[New Code]],3,0)</f>
        <v>0101</v>
      </c>
    </row>
    <row r="1193" spans="1:13" ht="16.8" customHeight="1">
      <c r="A1193" s="126" t="s">
        <v>1753</v>
      </c>
      <c r="B1193" s="126" t="s">
        <v>680</v>
      </c>
      <c r="C1193" s="127">
        <v>41326</v>
      </c>
      <c r="D1193" s="126" t="s">
        <v>1754</v>
      </c>
      <c r="E1193" s="128">
        <v>9909091</v>
      </c>
      <c r="F1193" s="126" t="s">
        <v>1043</v>
      </c>
      <c r="G1193" s="126" t="s">
        <v>1203</v>
      </c>
      <c r="H1193" s="129" t="b">
        <v>1</v>
      </c>
      <c r="I1193" s="129">
        <v>1</v>
      </c>
      <c r="J1193" s="130">
        <v>0</v>
      </c>
      <c r="K1193" s="129">
        <v>0</v>
      </c>
      <c r="L1193" t="str">
        <f>VLOOKUP(A1193,Sheet3!$A$1:$A$1020,1,0)</f>
        <v>EQ1480-1</v>
      </c>
      <c r="M1193" t="str">
        <f>VLOOKUP(B1193,Table3[[#All],[AssetCode]:[New Code]],3,0)</f>
        <v>01</v>
      </c>
    </row>
    <row r="1194" spans="1:13" ht="16.8" customHeight="1">
      <c r="A1194" s="126" t="s">
        <v>1057</v>
      </c>
      <c r="B1194" s="126" t="s">
        <v>750</v>
      </c>
      <c r="C1194" s="127">
        <v>41718</v>
      </c>
      <c r="D1194" s="126" t="s">
        <v>1058</v>
      </c>
      <c r="E1194" s="128">
        <v>194483520</v>
      </c>
      <c r="F1194" s="126" t="s">
        <v>1059</v>
      </c>
      <c r="G1194" s="126" t="s">
        <v>1059</v>
      </c>
      <c r="H1194" s="129" t="b">
        <v>1</v>
      </c>
      <c r="I1194" s="129">
        <v>1</v>
      </c>
      <c r="J1194" s="130">
        <v>0</v>
      </c>
      <c r="K1194" s="129">
        <v>0</v>
      </c>
      <c r="L1194" t="str">
        <f>VLOOKUP(A1194,Sheet3!$A$1:$A$1020,1,0)</f>
        <v>EQ1481-1</v>
      </c>
      <c r="M1194" t="str">
        <f>VLOOKUP(B1194,Table3[[#All],[AssetCode]:[New Code]],3,0)</f>
        <v>0502</v>
      </c>
    </row>
    <row r="1195" spans="1:13" ht="16.8" customHeight="1">
      <c r="A1195" s="126" t="s">
        <v>1060</v>
      </c>
      <c r="B1195" s="126" t="s">
        <v>750</v>
      </c>
      <c r="C1195" s="127">
        <v>41718</v>
      </c>
      <c r="D1195" s="126" t="s">
        <v>1058</v>
      </c>
      <c r="E1195" s="128">
        <v>194483520</v>
      </c>
      <c r="F1195" s="126" t="s">
        <v>1059</v>
      </c>
      <c r="G1195" s="126" t="s">
        <v>1059</v>
      </c>
      <c r="H1195" s="129" t="b">
        <v>1</v>
      </c>
      <c r="I1195" s="129">
        <v>1</v>
      </c>
      <c r="J1195" s="130">
        <v>0</v>
      </c>
      <c r="K1195" s="129">
        <v>0</v>
      </c>
      <c r="L1195" t="str">
        <f>VLOOKUP(A1195,Sheet3!$A$1:$A$1020,1,0)</f>
        <v>EQ1482-1</v>
      </c>
      <c r="M1195" t="str">
        <f>VLOOKUP(B1195,Table3[[#All],[AssetCode]:[New Code]],3,0)</f>
        <v>0502</v>
      </c>
    </row>
    <row r="1196" spans="1:13" ht="16.8" customHeight="1">
      <c r="A1196" s="126" t="s">
        <v>1061</v>
      </c>
      <c r="B1196" s="126" t="s">
        <v>750</v>
      </c>
      <c r="C1196" s="127">
        <v>41718</v>
      </c>
      <c r="D1196" s="126" t="s">
        <v>1058</v>
      </c>
      <c r="E1196" s="128">
        <v>194483520</v>
      </c>
      <c r="F1196" s="126" t="s">
        <v>1059</v>
      </c>
      <c r="G1196" s="126" t="s">
        <v>1059</v>
      </c>
      <c r="H1196" s="129" t="b">
        <v>1</v>
      </c>
      <c r="I1196" s="129">
        <v>1</v>
      </c>
      <c r="J1196" s="130">
        <v>0</v>
      </c>
      <c r="K1196" s="129">
        <v>0</v>
      </c>
      <c r="L1196" t="str">
        <f>VLOOKUP(A1196,Sheet3!$A$1:$A$1020,1,0)</f>
        <v>EQ1483-1</v>
      </c>
      <c r="M1196" t="str">
        <f>VLOOKUP(B1196,Table3[[#All],[AssetCode]:[New Code]],3,0)</f>
        <v>0502</v>
      </c>
    </row>
    <row r="1197" spans="1:13" ht="16.8" customHeight="1">
      <c r="A1197" s="126" t="s">
        <v>1186</v>
      </c>
      <c r="B1197" s="126" t="s">
        <v>750</v>
      </c>
      <c r="C1197" s="127">
        <v>41712</v>
      </c>
      <c r="D1197" s="126" t="s">
        <v>1187</v>
      </c>
      <c r="E1197" s="128">
        <v>29700000</v>
      </c>
      <c r="F1197" s="126" t="s">
        <v>1059</v>
      </c>
      <c r="G1197" s="126" t="s">
        <v>1059</v>
      </c>
      <c r="H1197" s="129" t="b">
        <v>1</v>
      </c>
      <c r="I1197" s="129">
        <v>1</v>
      </c>
      <c r="J1197" s="130">
        <v>0</v>
      </c>
      <c r="K1197" s="129">
        <v>0</v>
      </c>
      <c r="L1197" t="str">
        <f>VLOOKUP(A1197,Sheet3!$A$1:$A$1020,1,0)</f>
        <v>EQ1484-1</v>
      </c>
      <c r="M1197" t="str">
        <f>VLOOKUP(B1197,Table3[[#All],[AssetCode]:[New Code]],3,0)</f>
        <v>0502</v>
      </c>
    </row>
    <row r="1198" spans="1:13" ht="16.8" customHeight="1">
      <c r="A1198" s="126" t="s">
        <v>2057</v>
      </c>
      <c r="B1198" s="126" t="s">
        <v>843</v>
      </c>
      <c r="C1198" s="127">
        <v>41712</v>
      </c>
      <c r="D1198" s="126" t="s">
        <v>2058</v>
      </c>
      <c r="E1198" s="128">
        <v>3600000</v>
      </c>
      <c r="F1198" s="126" t="s">
        <v>2059</v>
      </c>
      <c r="G1198" s="126" t="s">
        <v>1043</v>
      </c>
      <c r="H1198" s="129" t="b">
        <v>1</v>
      </c>
      <c r="I1198" s="129">
        <v>1</v>
      </c>
      <c r="J1198" s="130">
        <v>0</v>
      </c>
      <c r="K1198" s="129">
        <v>0</v>
      </c>
      <c r="L1198" t="str">
        <f>VLOOKUP(A1198,Sheet3!$A$1:$A$1020,1,0)</f>
        <v>EQ1485-1</v>
      </c>
      <c r="M1198" t="str">
        <f>VLOOKUP(B1198,Table3[[#All],[AssetCode]:[New Code]],3,0)</f>
        <v>0511</v>
      </c>
    </row>
    <row r="1199" spans="1:13" ht="16.8" customHeight="1">
      <c r="A1199" s="126" t="s">
        <v>1685</v>
      </c>
      <c r="B1199" s="126" t="s">
        <v>887</v>
      </c>
      <c r="C1199" s="127">
        <v>41703</v>
      </c>
      <c r="D1199" s="126" t="s">
        <v>1686</v>
      </c>
      <c r="E1199" s="128">
        <v>11356000</v>
      </c>
      <c r="F1199" s="126" t="s">
        <v>1687</v>
      </c>
      <c r="G1199" s="126" t="s">
        <v>1043</v>
      </c>
      <c r="H1199" s="129" t="b">
        <v>1</v>
      </c>
      <c r="I1199" s="129">
        <v>1</v>
      </c>
      <c r="J1199" s="130">
        <v>0</v>
      </c>
      <c r="K1199" s="129">
        <v>0</v>
      </c>
      <c r="L1199" t="str">
        <f>VLOOKUP(A1199,Sheet3!$A$1:$A$1020,1,0)</f>
        <v>EQ1486-1</v>
      </c>
      <c r="M1199" t="str">
        <f>VLOOKUP(B1199,Table3[[#All],[AssetCode]:[New Code]],3,0)</f>
        <v>03</v>
      </c>
    </row>
    <row r="1200" spans="1:13" ht="16.8" customHeight="1">
      <c r="A1200" s="126" t="s">
        <v>1714</v>
      </c>
      <c r="B1200" s="126" t="s">
        <v>925</v>
      </c>
      <c r="C1200" s="127">
        <v>41710</v>
      </c>
      <c r="D1200" s="126" t="s">
        <v>1715</v>
      </c>
      <c r="E1200" s="128">
        <v>10636364</v>
      </c>
      <c r="F1200" s="126" t="s">
        <v>1259</v>
      </c>
      <c r="G1200" s="126" t="s">
        <v>1043</v>
      </c>
      <c r="H1200" s="129" t="b">
        <v>1</v>
      </c>
      <c r="I1200" s="129">
        <v>1</v>
      </c>
      <c r="J1200" s="130">
        <v>0</v>
      </c>
      <c r="K1200" s="129">
        <v>0</v>
      </c>
      <c r="L1200" t="str">
        <f>VLOOKUP(A1200,Sheet3!$A$1:$A$1020,1,0)</f>
        <v>EQ1487-1</v>
      </c>
      <c r="M1200" t="str">
        <f>VLOOKUP(B1200,Table3[[#All],[AssetCode]:[New Code]],3,0)</f>
        <v>0101</v>
      </c>
    </row>
    <row r="1201" spans="1:13" ht="16.8" customHeight="1">
      <c r="A1201" s="126" t="s">
        <v>1509</v>
      </c>
      <c r="B1201" s="126" t="s">
        <v>925</v>
      </c>
      <c r="C1201" s="127">
        <v>41716</v>
      </c>
      <c r="D1201" s="126" t="s">
        <v>1510</v>
      </c>
      <c r="E1201" s="128">
        <v>13645455</v>
      </c>
      <c r="F1201" s="126" t="s">
        <v>1161</v>
      </c>
      <c r="G1201" s="126" t="s">
        <v>1203</v>
      </c>
      <c r="H1201" s="129" t="b">
        <v>1</v>
      </c>
      <c r="I1201" s="129">
        <v>1</v>
      </c>
      <c r="J1201" s="130">
        <v>0</v>
      </c>
      <c r="K1201" s="129">
        <v>0</v>
      </c>
      <c r="L1201" t="str">
        <f>VLOOKUP(A1201,Sheet3!$A$1:$A$1020,1,0)</f>
        <v>EQ1488-1</v>
      </c>
      <c r="M1201" t="str">
        <f>VLOOKUP(B1201,Table3[[#All],[AssetCode]:[New Code]],3,0)</f>
        <v>0101</v>
      </c>
    </row>
    <row r="1202" spans="1:13" ht="16.8" customHeight="1">
      <c r="A1202" s="126" t="s">
        <v>3134</v>
      </c>
      <c r="B1202" s="126" t="s">
        <v>1043</v>
      </c>
      <c r="C1202" s="131"/>
      <c r="D1202" s="126" t="s">
        <v>1043</v>
      </c>
      <c r="E1202" s="128">
        <v>0</v>
      </c>
      <c r="F1202" s="126" t="s">
        <v>1043</v>
      </c>
      <c r="G1202" s="126" t="s">
        <v>1043</v>
      </c>
      <c r="H1202" s="129" t="b">
        <v>1</v>
      </c>
      <c r="I1202" s="129">
        <v>1</v>
      </c>
      <c r="J1202" s="130">
        <v>0</v>
      </c>
      <c r="K1202" s="129">
        <v>0</v>
      </c>
      <c r="L1202" t="e">
        <f>VLOOKUP(A1202,Sheet3!$A$1:$A$1020,1,0)</f>
        <v>#N/A</v>
      </c>
      <c r="M1202" t="e">
        <f>VLOOKUP(B1202,Table3[[#All],[AssetCode]:[New Code]],3,0)</f>
        <v>#N/A</v>
      </c>
    </row>
    <row r="1203" spans="1:13" ht="16.8" customHeight="1">
      <c r="A1203" s="126" t="s">
        <v>1377</v>
      </c>
      <c r="B1203" s="126" t="s">
        <v>925</v>
      </c>
      <c r="C1203" s="127">
        <v>41722</v>
      </c>
      <c r="D1203" s="126" t="s">
        <v>1378</v>
      </c>
      <c r="E1203" s="128">
        <v>16900000</v>
      </c>
      <c r="F1203" s="126" t="s">
        <v>1379</v>
      </c>
      <c r="G1203" s="126" t="s">
        <v>1161</v>
      </c>
      <c r="H1203" s="129" t="b">
        <v>1</v>
      </c>
      <c r="I1203" s="129">
        <v>1</v>
      </c>
      <c r="J1203" s="130">
        <v>0</v>
      </c>
      <c r="K1203" s="129">
        <v>0</v>
      </c>
      <c r="L1203" t="str">
        <f>VLOOKUP(A1203,Sheet3!$A$1:$A$1020,1,0)</f>
        <v>EQ1490-1</v>
      </c>
      <c r="M1203" t="str">
        <f>VLOOKUP(B1203,Table3[[#All],[AssetCode]:[New Code]],3,0)</f>
        <v>0101</v>
      </c>
    </row>
    <row r="1204" spans="1:13" ht="16.8" customHeight="1">
      <c r="A1204" s="126" t="s">
        <v>3135</v>
      </c>
      <c r="B1204" s="126" t="s">
        <v>680</v>
      </c>
      <c r="C1204" s="131"/>
      <c r="D1204" s="126" t="s">
        <v>1043</v>
      </c>
      <c r="E1204" s="128">
        <v>0</v>
      </c>
      <c r="F1204" s="126" t="s">
        <v>1043</v>
      </c>
      <c r="G1204" s="126" t="s">
        <v>1043</v>
      </c>
      <c r="H1204" s="129" t="b">
        <v>1</v>
      </c>
      <c r="I1204" s="129">
        <v>1</v>
      </c>
      <c r="J1204" s="130">
        <v>0</v>
      </c>
      <c r="K1204" s="129">
        <v>0</v>
      </c>
      <c r="L1204" t="str">
        <f>VLOOKUP(A1204,Sheet3!$A$1:$A$1020,1,0)</f>
        <v>EQ1491-1</v>
      </c>
      <c r="M1204" t="str">
        <f>VLOOKUP(B1204,Table3[[#All],[AssetCode]:[New Code]],3,0)</f>
        <v>01</v>
      </c>
    </row>
    <row r="1205" spans="1:13" ht="16.8" customHeight="1">
      <c r="A1205" s="126" t="s">
        <v>1511</v>
      </c>
      <c r="B1205" s="126" t="s">
        <v>925</v>
      </c>
      <c r="C1205" s="127">
        <v>41734</v>
      </c>
      <c r="D1205" s="126" t="s">
        <v>1512</v>
      </c>
      <c r="E1205" s="128">
        <v>13645455</v>
      </c>
      <c r="F1205" s="126" t="s">
        <v>1161</v>
      </c>
      <c r="G1205" s="126" t="s">
        <v>1203</v>
      </c>
      <c r="H1205" s="129" t="b">
        <v>1</v>
      </c>
      <c r="I1205" s="129">
        <v>1</v>
      </c>
      <c r="J1205" s="130">
        <v>0</v>
      </c>
      <c r="K1205" s="129">
        <v>0</v>
      </c>
      <c r="L1205" t="str">
        <f>VLOOKUP(A1205,Sheet3!$A$1:$A$1020,1,0)</f>
        <v>EQ1492-1</v>
      </c>
      <c r="M1205" t="str">
        <f>VLOOKUP(B1205,Table3[[#All],[AssetCode]:[New Code]],3,0)</f>
        <v>0101</v>
      </c>
    </row>
    <row r="1206" spans="1:13" ht="16.8" customHeight="1">
      <c r="A1206" s="126" t="s">
        <v>1643</v>
      </c>
      <c r="B1206" s="126" t="s">
        <v>925</v>
      </c>
      <c r="C1206" s="127">
        <v>41729</v>
      </c>
      <c r="D1206" s="126" t="s">
        <v>1644</v>
      </c>
      <c r="E1206" s="128">
        <v>11618182</v>
      </c>
      <c r="F1206" s="126" t="s">
        <v>1161</v>
      </c>
      <c r="G1206" s="126" t="s">
        <v>1203</v>
      </c>
      <c r="H1206" s="129" t="b">
        <v>1</v>
      </c>
      <c r="I1206" s="129">
        <v>1</v>
      </c>
      <c r="J1206" s="130">
        <v>0</v>
      </c>
      <c r="K1206" s="129">
        <v>0</v>
      </c>
      <c r="L1206" t="str">
        <f>VLOOKUP(A1206,Sheet3!$A$1:$A$1020,1,0)</f>
        <v>EQ1493-1</v>
      </c>
      <c r="M1206" t="str">
        <f>VLOOKUP(B1206,Table3[[#All],[AssetCode]:[New Code]],3,0)</f>
        <v>0101</v>
      </c>
    </row>
    <row r="1207" spans="1:13" ht="16.8" customHeight="1">
      <c r="A1207" s="126" t="s">
        <v>1479</v>
      </c>
      <c r="B1207" s="126" t="s">
        <v>680</v>
      </c>
      <c r="C1207" s="127">
        <v>41719</v>
      </c>
      <c r="D1207" s="126" t="s">
        <v>1480</v>
      </c>
      <c r="E1207" s="128">
        <v>14527273</v>
      </c>
      <c r="F1207" s="126" t="s">
        <v>1043</v>
      </c>
      <c r="G1207" s="126" t="s">
        <v>1203</v>
      </c>
      <c r="H1207" s="129" t="b">
        <v>1</v>
      </c>
      <c r="I1207" s="129">
        <v>1</v>
      </c>
      <c r="J1207" s="130">
        <v>0</v>
      </c>
      <c r="K1207" s="129">
        <v>0</v>
      </c>
      <c r="L1207" t="str">
        <f>VLOOKUP(A1207,Sheet3!$A$1:$A$1020,1,0)</f>
        <v>EQ1494-1</v>
      </c>
      <c r="M1207" t="str">
        <f>VLOOKUP(B1207,Table3[[#All],[AssetCode]:[New Code]],3,0)</f>
        <v>01</v>
      </c>
    </row>
    <row r="1208" spans="1:13" ht="16.8" customHeight="1">
      <c r="A1208" s="126" t="s">
        <v>1766</v>
      </c>
      <c r="B1208" s="126" t="s">
        <v>680</v>
      </c>
      <c r="C1208" s="127">
        <v>41697</v>
      </c>
      <c r="D1208" s="126" t="s">
        <v>1767</v>
      </c>
      <c r="E1208" s="128">
        <v>9663636</v>
      </c>
      <c r="F1208" s="126" t="s">
        <v>1768</v>
      </c>
      <c r="G1208" s="126" t="s">
        <v>1043</v>
      </c>
      <c r="H1208" s="129" t="b">
        <v>1</v>
      </c>
      <c r="I1208" s="129">
        <v>1</v>
      </c>
      <c r="J1208" s="130">
        <v>0</v>
      </c>
      <c r="K1208" s="129">
        <v>0</v>
      </c>
      <c r="L1208" t="str">
        <f>VLOOKUP(A1208,Sheet3!$A$1:$A$1020,1,0)</f>
        <v>EQ1495-1</v>
      </c>
      <c r="M1208" t="str">
        <f>VLOOKUP(B1208,Table3[[#All],[AssetCode]:[New Code]],3,0)</f>
        <v>01</v>
      </c>
    </row>
    <row r="1209" spans="1:13" ht="16.8" customHeight="1">
      <c r="A1209" s="126" t="s">
        <v>2397</v>
      </c>
      <c r="B1209" s="126" t="s">
        <v>759</v>
      </c>
      <c r="C1209" s="127">
        <v>41729</v>
      </c>
      <c r="D1209" s="126" t="s">
        <v>2364</v>
      </c>
      <c r="E1209" s="128">
        <v>2435454.5</v>
      </c>
      <c r="F1209" s="126" t="s">
        <v>1506</v>
      </c>
      <c r="G1209" s="126" t="s">
        <v>3587</v>
      </c>
      <c r="H1209" s="129" t="b">
        <v>1</v>
      </c>
      <c r="I1209" s="129">
        <v>1</v>
      </c>
      <c r="J1209" s="130">
        <v>0</v>
      </c>
      <c r="K1209" s="129">
        <v>0</v>
      </c>
      <c r="L1209" t="str">
        <f>VLOOKUP(A1209,Sheet3!$A$1:$A$1020,1,0)</f>
        <v>EQ1496-1</v>
      </c>
      <c r="M1209" t="str">
        <f>VLOOKUP(B1209,Table3[[#All],[AssetCode]:[New Code]],3,0)</f>
        <v>0509</v>
      </c>
    </row>
    <row r="1210" spans="1:13" ht="16.8" customHeight="1">
      <c r="A1210" s="126" t="s">
        <v>2398</v>
      </c>
      <c r="B1210" s="126" t="s">
        <v>759</v>
      </c>
      <c r="C1210" s="127">
        <v>41729</v>
      </c>
      <c r="D1210" s="126" t="s">
        <v>2364</v>
      </c>
      <c r="E1210" s="128">
        <v>2435454.5</v>
      </c>
      <c r="F1210" s="126" t="s">
        <v>1506</v>
      </c>
      <c r="G1210" s="126" t="s">
        <v>3587</v>
      </c>
      <c r="H1210" s="129" t="b">
        <v>1</v>
      </c>
      <c r="I1210" s="129">
        <v>1</v>
      </c>
      <c r="J1210" s="130">
        <v>0</v>
      </c>
      <c r="K1210" s="129">
        <v>0</v>
      </c>
      <c r="L1210" t="str">
        <f>VLOOKUP(A1210,Sheet3!$A$1:$A$1020,1,0)</f>
        <v>EQ1497-1</v>
      </c>
      <c r="M1210" t="str">
        <f>VLOOKUP(B1210,Table3[[#All],[AssetCode]:[New Code]],3,0)</f>
        <v>0509</v>
      </c>
    </row>
    <row r="1211" spans="1:13" ht="16.8" customHeight="1">
      <c r="A1211" s="126" t="s">
        <v>2399</v>
      </c>
      <c r="B1211" s="126" t="s">
        <v>759</v>
      </c>
      <c r="C1211" s="127">
        <v>41729</v>
      </c>
      <c r="D1211" s="126" t="s">
        <v>2364</v>
      </c>
      <c r="E1211" s="128">
        <v>2435454.5</v>
      </c>
      <c r="F1211" s="126" t="s">
        <v>1506</v>
      </c>
      <c r="G1211" s="126" t="s">
        <v>3587</v>
      </c>
      <c r="H1211" s="129" t="b">
        <v>1</v>
      </c>
      <c r="I1211" s="129">
        <v>1</v>
      </c>
      <c r="J1211" s="130">
        <v>0</v>
      </c>
      <c r="K1211" s="129">
        <v>0</v>
      </c>
      <c r="L1211" t="str">
        <f>VLOOKUP(A1211,Sheet3!$A$1:$A$1020,1,0)</f>
        <v>EQ1498-1</v>
      </c>
      <c r="M1211" t="str">
        <f>VLOOKUP(B1211,Table3[[#All],[AssetCode]:[New Code]],3,0)</f>
        <v>0509</v>
      </c>
    </row>
    <row r="1212" spans="1:13" ht="16.8" customHeight="1">
      <c r="A1212" s="126" t="s">
        <v>2400</v>
      </c>
      <c r="B1212" s="126" t="s">
        <v>759</v>
      </c>
      <c r="C1212" s="127">
        <v>41729</v>
      </c>
      <c r="D1212" s="126" t="s">
        <v>2364</v>
      </c>
      <c r="E1212" s="128">
        <v>2435454.5</v>
      </c>
      <c r="F1212" s="126" t="s">
        <v>1506</v>
      </c>
      <c r="G1212" s="126" t="s">
        <v>3587</v>
      </c>
      <c r="H1212" s="129" t="b">
        <v>1</v>
      </c>
      <c r="I1212" s="129">
        <v>1</v>
      </c>
      <c r="J1212" s="130">
        <v>0</v>
      </c>
      <c r="K1212" s="129">
        <v>0</v>
      </c>
      <c r="L1212" t="str">
        <f>VLOOKUP(A1212,Sheet3!$A$1:$A$1020,1,0)</f>
        <v>EQ1499-1</v>
      </c>
      <c r="M1212" t="str">
        <f>VLOOKUP(B1212,Table3[[#All],[AssetCode]:[New Code]],3,0)</f>
        <v>0509</v>
      </c>
    </row>
    <row r="1213" spans="1:13" ht="16.8" customHeight="1">
      <c r="A1213" s="126" t="s">
        <v>1958</v>
      </c>
      <c r="B1213" s="126" t="s">
        <v>759</v>
      </c>
      <c r="C1213" s="127">
        <v>41743</v>
      </c>
      <c r="D1213" s="126" t="s">
        <v>1959</v>
      </c>
      <c r="E1213" s="128">
        <v>5000000</v>
      </c>
      <c r="F1213" s="126" t="s">
        <v>1506</v>
      </c>
      <c r="G1213" s="126" t="s">
        <v>3605</v>
      </c>
      <c r="H1213" s="129" t="b">
        <v>1</v>
      </c>
      <c r="I1213" s="129">
        <v>1</v>
      </c>
      <c r="J1213" s="130">
        <v>0</v>
      </c>
      <c r="K1213" s="129">
        <v>0</v>
      </c>
      <c r="L1213" t="str">
        <f>VLOOKUP(A1213,Sheet3!$A$1:$A$1020,1,0)</f>
        <v>EQ1500-1</v>
      </c>
      <c r="M1213" t="str">
        <f>VLOOKUP(B1213,Table3[[#All],[AssetCode]:[New Code]],3,0)</f>
        <v>0509</v>
      </c>
    </row>
    <row r="1214" spans="1:13" ht="16.8" customHeight="1">
      <c r="A1214" s="126" t="s">
        <v>3137</v>
      </c>
      <c r="B1214" s="126" t="s">
        <v>1043</v>
      </c>
      <c r="C1214" s="131"/>
      <c r="D1214" s="126" t="s">
        <v>1043</v>
      </c>
      <c r="E1214" s="131"/>
      <c r="F1214" s="126" t="s">
        <v>1043</v>
      </c>
      <c r="G1214" s="126" t="s">
        <v>1043</v>
      </c>
      <c r="H1214" s="129" t="b">
        <v>1</v>
      </c>
      <c r="I1214" s="129">
        <v>1</v>
      </c>
      <c r="J1214" s="130">
        <v>0</v>
      </c>
      <c r="K1214" s="129">
        <v>0</v>
      </c>
      <c r="L1214" t="e">
        <f>VLOOKUP(A1214,Sheet3!$A$1:$A$1020,1,0)</f>
        <v>#N/A</v>
      </c>
      <c r="M1214" t="e">
        <f>VLOOKUP(B1214,Table3[[#All],[AssetCode]:[New Code]],3,0)</f>
        <v>#N/A</v>
      </c>
    </row>
    <row r="1215" spans="1:13" ht="16.8" customHeight="1">
      <c r="A1215" s="126" t="s">
        <v>2997</v>
      </c>
      <c r="B1215" s="126" t="s">
        <v>887</v>
      </c>
      <c r="C1215" s="127">
        <v>41746</v>
      </c>
      <c r="D1215" s="126" t="s">
        <v>2998</v>
      </c>
      <c r="E1215" s="128">
        <v>477000</v>
      </c>
      <c r="F1215" s="126" t="s">
        <v>1043</v>
      </c>
      <c r="G1215" s="126" t="s">
        <v>3606</v>
      </c>
      <c r="H1215" s="129" t="b">
        <v>1</v>
      </c>
      <c r="I1215" s="129">
        <v>180</v>
      </c>
      <c r="J1215" s="130">
        <v>0</v>
      </c>
      <c r="K1215" s="129">
        <v>0</v>
      </c>
      <c r="L1215" t="str">
        <f>VLOOKUP(A1215,Sheet3!$A$1:$A$1020,1,0)</f>
        <v>EQ1502-1</v>
      </c>
      <c r="M1215" t="str">
        <f>VLOOKUP(B1215,Table3[[#All],[AssetCode]:[New Code]],3,0)</f>
        <v>03</v>
      </c>
    </row>
    <row r="1216" spans="1:13" ht="16.8" customHeight="1">
      <c r="A1216" s="126" t="s">
        <v>1796</v>
      </c>
      <c r="B1216" s="126" t="s">
        <v>680</v>
      </c>
      <c r="C1216" s="127">
        <v>41744</v>
      </c>
      <c r="D1216" s="126" t="s">
        <v>1797</v>
      </c>
      <c r="E1216" s="128">
        <v>8760152.1799999997</v>
      </c>
      <c r="F1216" s="126" t="s">
        <v>1043</v>
      </c>
      <c r="G1216" s="126" t="s">
        <v>1203</v>
      </c>
      <c r="H1216" s="129" t="b">
        <v>1</v>
      </c>
      <c r="I1216" s="129">
        <v>1</v>
      </c>
      <c r="J1216" s="130">
        <v>0</v>
      </c>
      <c r="K1216" s="129">
        <v>0</v>
      </c>
      <c r="L1216" t="str">
        <f>VLOOKUP(A1216,Sheet3!$A$1:$A$1020,1,0)</f>
        <v>EQ1503-1</v>
      </c>
      <c r="M1216" t="str">
        <f>VLOOKUP(B1216,Table3[[#All],[AssetCode]:[New Code]],3,0)</f>
        <v>01</v>
      </c>
    </row>
    <row r="1217" spans="1:13" ht="16.8" customHeight="1">
      <c r="A1217" s="126" t="s">
        <v>1661</v>
      </c>
      <c r="B1217" s="126" t="s">
        <v>925</v>
      </c>
      <c r="C1217" s="127">
        <v>41744</v>
      </c>
      <c r="D1217" s="126" t="s">
        <v>1644</v>
      </c>
      <c r="E1217" s="128">
        <v>11374703.810000001</v>
      </c>
      <c r="F1217" s="126" t="s">
        <v>1161</v>
      </c>
      <c r="G1217" s="126" t="s">
        <v>1203</v>
      </c>
      <c r="H1217" s="129" t="b">
        <v>1</v>
      </c>
      <c r="I1217" s="129">
        <v>1</v>
      </c>
      <c r="J1217" s="130">
        <v>0</v>
      </c>
      <c r="K1217" s="129">
        <v>0</v>
      </c>
      <c r="L1217" t="str">
        <f>VLOOKUP(A1217,Sheet3!$A$1:$A$1020,1,0)</f>
        <v>EQ1504-1</v>
      </c>
      <c r="M1217" t="str">
        <f>VLOOKUP(B1217,Table3[[#All],[AssetCode]:[New Code]],3,0)</f>
        <v>0101</v>
      </c>
    </row>
    <row r="1218" spans="1:13" ht="16.8" customHeight="1">
      <c r="A1218" s="126" t="s">
        <v>1662</v>
      </c>
      <c r="B1218" s="126" t="s">
        <v>925</v>
      </c>
      <c r="C1218" s="127">
        <v>41744</v>
      </c>
      <c r="D1218" s="126" t="s">
        <v>1644</v>
      </c>
      <c r="E1218" s="128">
        <v>11374703.810000001</v>
      </c>
      <c r="F1218" s="126" t="s">
        <v>1161</v>
      </c>
      <c r="G1218" s="126" t="s">
        <v>1203</v>
      </c>
      <c r="H1218" s="129" t="b">
        <v>1</v>
      </c>
      <c r="I1218" s="129">
        <v>1</v>
      </c>
      <c r="J1218" s="130">
        <v>0</v>
      </c>
      <c r="K1218" s="129">
        <v>0</v>
      </c>
      <c r="L1218" t="str">
        <f>VLOOKUP(A1218,Sheet3!$A$1:$A$1020,1,0)</f>
        <v>EQ1505-1</v>
      </c>
      <c r="M1218" t="str">
        <f>VLOOKUP(B1218,Table3[[#All],[AssetCode]:[New Code]],3,0)</f>
        <v>0101</v>
      </c>
    </row>
    <row r="1219" spans="1:13" ht="16.8" customHeight="1">
      <c r="A1219" s="126" t="s">
        <v>1663</v>
      </c>
      <c r="B1219" s="126" t="s">
        <v>925</v>
      </c>
      <c r="C1219" s="127">
        <v>41744</v>
      </c>
      <c r="D1219" s="126" t="s">
        <v>1644</v>
      </c>
      <c r="E1219" s="128">
        <v>11374703.810000001</v>
      </c>
      <c r="F1219" s="126" t="s">
        <v>1161</v>
      </c>
      <c r="G1219" s="126" t="s">
        <v>1203</v>
      </c>
      <c r="H1219" s="129" t="b">
        <v>1</v>
      </c>
      <c r="I1219" s="129">
        <v>1</v>
      </c>
      <c r="J1219" s="130">
        <v>0</v>
      </c>
      <c r="K1219" s="129">
        <v>0</v>
      </c>
      <c r="L1219" t="str">
        <f>VLOOKUP(A1219,Sheet3!$A$1:$A$1020,1,0)</f>
        <v>EQ1506-1</v>
      </c>
      <c r="M1219" t="str">
        <f>VLOOKUP(B1219,Table3[[#All],[AssetCode]:[New Code]],3,0)</f>
        <v>0101</v>
      </c>
    </row>
    <row r="1220" spans="1:13" ht="16.8" customHeight="1">
      <c r="A1220" s="126" t="s">
        <v>1664</v>
      </c>
      <c r="B1220" s="126" t="s">
        <v>925</v>
      </c>
      <c r="C1220" s="127">
        <v>41744</v>
      </c>
      <c r="D1220" s="126" t="s">
        <v>1644</v>
      </c>
      <c r="E1220" s="128">
        <v>11374703.810000001</v>
      </c>
      <c r="F1220" s="126" t="s">
        <v>1161</v>
      </c>
      <c r="G1220" s="126" t="s">
        <v>1203</v>
      </c>
      <c r="H1220" s="129" t="b">
        <v>1</v>
      </c>
      <c r="I1220" s="129">
        <v>1</v>
      </c>
      <c r="J1220" s="130">
        <v>0</v>
      </c>
      <c r="K1220" s="129">
        <v>0</v>
      </c>
      <c r="L1220" t="str">
        <f>VLOOKUP(A1220,Sheet3!$A$1:$A$1020,1,0)</f>
        <v>EQ1507-1</v>
      </c>
      <c r="M1220" t="str">
        <f>VLOOKUP(B1220,Table3[[#All],[AssetCode]:[New Code]],3,0)</f>
        <v>0101</v>
      </c>
    </row>
    <row r="1221" spans="1:13" ht="16.8" customHeight="1">
      <c r="A1221" s="126" t="s">
        <v>1665</v>
      </c>
      <c r="B1221" s="126" t="s">
        <v>925</v>
      </c>
      <c r="C1221" s="127">
        <v>41744</v>
      </c>
      <c r="D1221" s="126" t="s">
        <v>1644</v>
      </c>
      <c r="E1221" s="128">
        <v>11374703.810000001</v>
      </c>
      <c r="F1221" s="126" t="s">
        <v>1161</v>
      </c>
      <c r="G1221" s="126" t="s">
        <v>1203</v>
      </c>
      <c r="H1221" s="129" t="b">
        <v>1</v>
      </c>
      <c r="I1221" s="129">
        <v>1</v>
      </c>
      <c r="J1221" s="130">
        <v>0</v>
      </c>
      <c r="K1221" s="129">
        <v>0</v>
      </c>
      <c r="L1221" t="str">
        <f>VLOOKUP(A1221,Sheet3!$A$1:$A$1020,1,0)</f>
        <v>EQ1508-1</v>
      </c>
      <c r="M1221" t="str">
        <f>VLOOKUP(B1221,Table3[[#All],[AssetCode]:[New Code]],3,0)</f>
        <v>0101</v>
      </c>
    </row>
    <row r="1222" spans="1:13" ht="16.8" customHeight="1">
      <c r="A1222" s="126" t="s">
        <v>1666</v>
      </c>
      <c r="B1222" s="126" t="s">
        <v>925</v>
      </c>
      <c r="C1222" s="127">
        <v>41744</v>
      </c>
      <c r="D1222" s="126" t="s">
        <v>1644</v>
      </c>
      <c r="E1222" s="128">
        <v>11374703.810000001</v>
      </c>
      <c r="F1222" s="126" t="s">
        <v>1161</v>
      </c>
      <c r="G1222" s="126" t="s">
        <v>1203</v>
      </c>
      <c r="H1222" s="129" t="b">
        <v>1</v>
      </c>
      <c r="I1222" s="129">
        <v>1</v>
      </c>
      <c r="J1222" s="130">
        <v>0</v>
      </c>
      <c r="K1222" s="129">
        <v>0</v>
      </c>
      <c r="L1222" t="str">
        <f>VLOOKUP(A1222,Sheet3!$A$1:$A$1020,1,0)</f>
        <v>EQ1509-1</v>
      </c>
      <c r="M1222" t="str">
        <f>VLOOKUP(B1222,Table3[[#All],[AssetCode]:[New Code]],3,0)</f>
        <v>0101</v>
      </c>
    </row>
    <row r="1223" spans="1:13" ht="16.8" customHeight="1">
      <c r="A1223" s="126" t="s">
        <v>1667</v>
      </c>
      <c r="B1223" s="126" t="s">
        <v>925</v>
      </c>
      <c r="C1223" s="127">
        <v>41744</v>
      </c>
      <c r="D1223" s="126" t="s">
        <v>1644</v>
      </c>
      <c r="E1223" s="128">
        <v>11374703.810000001</v>
      </c>
      <c r="F1223" s="126" t="s">
        <v>1161</v>
      </c>
      <c r="G1223" s="126" t="s">
        <v>1203</v>
      </c>
      <c r="H1223" s="129" t="b">
        <v>1</v>
      </c>
      <c r="I1223" s="129">
        <v>1</v>
      </c>
      <c r="J1223" s="130">
        <v>0</v>
      </c>
      <c r="K1223" s="129">
        <v>0</v>
      </c>
      <c r="L1223" t="str">
        <f>VLOOKUP(A1223,Sheet3!$A$1:$A$1020,1,0)</f>
        <v>EQ1510-1</v>
      </c>
      <c r="M1223" t="str">
        <f>VLOOKUP(B1223,Table3[[#All],[AssetCode]:[New Code]],3,0)</f>
        <v>0101</v>
      </c>
    </row>
    <row r="1224" spans="1:13" ht="16.8" customHeight="1">
      <c r="A1224" s="126" t="s">
        <v>1668</v>
      </c>
      <c r="B1224" s="126" t="s">
        <v>925</v>
      </c>
      <c r="C1224" s="127">
        <v>41744</v>
      </c>
      <c r="D1224" s="126" t="s">
        <v>1644</v>
      </c>
      <c r="E1224" s="128">
        <v>11374703.810000001</v>
      </c>
      <c r="F1224" s="126" t="s">
        <v>1161</v>
      </c>
      <c r="G1224" s="126" t="s">
        <v>1203</v>
      </c>
      <c r="H1224" s="129" t="b">
        <v>1</v>
      </c>
      <c r="I1224" s="129">
        <v>1</v>
      </c>
      <c r="J1224" s="130">
        <v>0</v>
      </c>
      <c r="K1224" s="129">
        <v>0</v>
      </c>
      <c r="L1224" t="str">
        <f>VLOOKUP(A1224,Sheet3!$A$1:$A$1020,1,0)</f>
        <v>EQ1511-1</v>
      </c>
      <c r="M1224" t="str">
        <f>VLOOKUP(B1224,Table3[[#All],[AssetCode]:[New Code]],3,0)</f>
        <v>0101</v>
      </c>
    </row>
    <row r="1225" spans="1:13" ht="16.8" customHeight="1">
      <c r="A1225" s="126" t="s">
        <v>1669</v>
      </c>
      <c r="B1225" s="126" t="s">
        <v>925</v>
      </c>
      <c r="C1225" s="127">
        <v>41744</v>
      </c>
      <c r="D1225" s="126" t="s">
        <v>1644</v>
      </c>
      <c r="E1225" s="128">
        <v>11374703.810000001</v>
      </c>
      <c r="F1225" s="126" t="s">
        <v>1161</v>
      </c>
      <c r="G1225" s="126" t="s">
        <v>1203</v>
      </c>
      <c r="H1225" s="129" t="b">
        <v>1</v>
      </c>
      <c r="I1225" s="129">
        <v>1</v>
      </c>
      <c r="J1225" s="130">
        <v>0</v>
      </c>
      <c r="K1225" s="129">
        <v>0</v>
      </c>
      <c r="L1225" t="str">
        <f>VLOOKUP(A1225,Sheet3!$A$1:$A$1020,1,0)</f>
        <v>EQ1512-1</v>
      </c>
      <c r="M1225" t="str">
        <f>VLOOKUP(B1225,Table3[[#All],[AssetCode]:[New Code]],3,0)</f>
        <v>0101</v>
      </c>
    </row>
    <row r="1226" spans="1:13" ht="16.8" customHeight="1">
      <c r="A1226" s="126" t="s">
        <v>1670</v>
      </c>
      <c r="B1226" s="126" t="s">
        <v>925</v>
      </c>
      <c r="C1226" s="127">
        <v>41744</v>
      </c>
      <c r="D1226" s="126" t="s">
        <v>1644</v>
      </c>
      <c r="E1226" s="128">
        <v>11374703.810000001</v>
      </c>
      <c r="F1226" s="126" t="s">
        <v>1161</v>
      </c>
      <c r="G1226" s="126" t="s">
        <v>1203</v>
      </c>
      <c r="H1226" s="129" t="b">
        <v>1</v>
      </c>
      <c r="I1226" s="129">
        <v>1</v>
      </c>
      <c r="J1226" s="130">
        <v>0</v>
      </c>
      <c r="K1226" s="129">
        <v>0</v>
      </c>
      <c r="L1226" t="str">
        <f>VLOOKUP(A1226,Sheet3!$A$1:$A$1020,1,0)</f>
        <v>EQ1513-1</v>
      </c>
      <c r="M1226" t="str">
        <f>VLOOKUP(B1226,Table3[[#All],[AssetCode]:[New Code]],3,0)</f>
        <v>0101</v>
      </c>
    </row>
    <row r="1227" spans="1:13" ht="16.8" customHeight="1">
      <c r="A1227" s="126" t="s">
        <v>1671</v>
      </c>
      <c r="B1227" s="126" t="s">
        <v>925</v>
      </c>
      <c r="C1227" s="127">
        <v>41744</v>
      </c>
      <c r="D1227" s="126" t="s">
        <v>1644</v>
      </c>
      <c r="E1227" s="128">
        <v>11374703.810000001</v>
      </c>
      <c r="F1227" s="126" t="s">
        <v>1161</v>
      </c>
      <c r="G1227" s="126" t="s">
        <v>1203</v>
      </c>
      <c r="H1227" s="129" t="b">
        <v>1</v>
      </c>
      <c r="I1227" s="129">
        <v>1</v>
      </c>
      <c r="J1227" s="130">
        <v>0</v>
      </c>
      <c r="K1227" s="129">
        <v>0</v>
      </c>
      <c r="L1227" t="str">
        <f>VLOOKUP(A1227,Sheet3!$A$1:$A$1020,1,0)</f>
        <v>EQ1514-1</v>
      </c>
      <c r="M1227" t="str">
        <f>VLOOKUP(B1227,Table3[[#All],[AssetCode]:[New Code]],3,0)</f>
        <v>0101</v>
      </c>
    </row>
    <row r="1228" spans="1:13" ht="16.8" customHeight="1">
      <c r="A1228" s="126" t="s">
        <v>1672</v>
      </c>
      <c r="B1228" s="126" t="s">
        <v>925</v>
      </c>
      <c r="C1228" s="127">
        <v>41744</v>
      </c>
      <c r="D1228" s="126" t="s">
        <v>1644</v>
      </c>
      <c r="E1228" s="128">
        <v>11374703.810000001</v>
      </c>
      <c r="F1228" s="126" t="s">
        <v>1161</v>
      </c>
      <c r="G1228" s="126" t="s">
        <v>1203</v>
      </c>
      <c r="H1228" s="129" t="b">
        <v>1</v>
      </c>
      <c r="I1228" s="129">
        <v>1</v>
      </c>
      <c r="J1228" s="130">
        <v>0</v>
      </c>
      <c r="K1228" s="129">
        <v>0</v>
      </c>
      <c r="L1228" t="str">
        <f>VLOOKUP(A1228,Sheet3!$A$1:$A$1020,1,0)</f>
        <v>EQ1515-1</v>
      </c>
      <c r="M1228" t="str">
        <f>VLOOKUP(B1228,Table3[[#All],[AssetCode]:[New Code]],3,0)</f>
        <v>0101</v>
      </c>
    </row>
    <row r="1229" spans="1:13" ht="16.8" customHeight="1">
      <c r="A1229" s="126" t="s">
        <v>1673</v>
      </c>
      <c r="B1229" s="126" t="s">
        <v>925</v>
      </c>
      <c r="C1229" s="127">
        <v>41744</v>
      </c>
      <c r="D1229" s="126" t="s">
        <v>1644</v>
      </c>
      <c r="E1229" s="128">
        <v>11374703.810000001</v>
      </c>
      <c r="F1229" s="126" t="s">
        <v>1161</v>
      </c>
      <c r="G1229" s="126" t="s">
        <v>1203</v>
      </c>
      <c r="H1229" s="129" t="b">
        <v>1</v>
      </c>
      <c r="I1229" s="129">
        <v>1</v>
      </c>
      <c r="J1229" s="130">
        <v>0</v>
      </c>
      <c r="K1229" s="129">
        <v>0</v>
      </c>
      <c r="L1229" t="str">
        <f>VLOOKUP(A1229,Sheet3!$A$1:$A$1020,1,0)</f>
        <v>EQ1516-1</v>
      </c>
      <c r="M1229" t="str">
        <f>VLOOKUP(B1229,Table3[[#All],[AssetCode]:[New Code]],3,0)</f>
        <v>0101</v>
      </c>
    </row>
    <row r="1230" spans="1:13" ht="16.8" customHeight="1">
      <c r="A1230" s="126" t="s">
        <v>1674</v>
      </c>
      <c r="B1230" s="126" t="s">
        <v>925</v>
      </c>
      <c r="C1230" s="127">
        <v>41744</v>
      </c>
      <c r="D1230" s="126" t="s">
        <v>1644</v>
      </c>
      <c r="E1230" s="128">
        <v>11374703.810000001</v>
      </c>
      <c r="F1230" s="126" t="s">
        <v>1161</v>
      </c>
      <c r="G1230" s="126" t="s">
        <v>1203</v>
      </c>
      <c r="H1230" s="129" t="b">
        <v>1</v>
      </c>
      <c r="I1230" s="129">
        <v>1</v>
      </c>
      <c r="J1230" s="130">
        <v>0</v>
      </c>
      <c r="K1230" s="129">
        <v>0</v>
      </c>
      <c r="L1230" t="str">
        <f>VLOOKUP(A1230,Sheet3!$A$1:$A$1020,1,0)</f>
        <v>EQ1517-1</v>
      </c>
      <c r="M1230" t="str">
        <f>VLOOKUP(B1230,Table3[[#All],[AssetCode]:[New Code]],3,0)</f>
        <v>0101</v>
      </c>
    </row>
    <row r="1231" spans="1:13" ht="16.8" customHeight="1">
      <c r="A1231" s="126" t="s">
        <v>1675</v>
      </c>
      <c r="B1231" s="126" t="s">
        <v>925</v>
      </c>
      <c r="C1231" s="127">
        <v>41744</v>
      </c>
      <c r="D1231" s="126" t="s">
        <v>1644</v>
      </c>
      <c r="E1231" s="128">
        <v>11374703.810000001</v>
      </c>
      <c r="F1231" s="126" t="s">
        <v>1161</v>
      </c>
      <c r="G1231" s="126" t="s">
        <v>1203</v>
      </c>
      <c r="H1231" s="129" t="b">
        <v>1</v>
      </c>
      <c r="I1231" s="129">
        <v>1</v>
      </c>
      <c r="J1231" s="130">
        <v>0</v>
      </c>
      <c r="K1231" s="129">
        <v>0</v>
      </c>
      <c r="L1231" t="str">
        <f>VLOOKUP(A1231,Sheet3!$A$1:$A$1020,1,0)</f>
        <v>EQ1518-1</v>
      </c>
      <c r="M1231" t="str">
        <f>VLOOKUP(B1231,Table3[[#All],[AssetCode]:[New Code]],3,0)</f>
        <v>0101</v>
      </c>
    </row>
    <row r="1232" spans="1:13" ht="16.8" customHeight="1">
      <c r="A1232" s="126" t="s">
        <v>1676</v>
      </c>
      <c r="B1232" s="126" t="s">
        <v>925</v>
      </c>
      <c r="C1232" s="127">
        <v>41744</v>
      </c>
      <c r="D1232" s="126" t="s">
        <v>1644</v>
      </c>
      <c r="E1232" s="128">
        <v>11374703.810000001</v>
      </c>
      <c r="F1232" s="126" t="s">
        <v>1161</v>
      </c>
      <c r="G1232" s="126" t="s">
        <v>1203</v>
      </c>
      <c r="H1232" s="129" t="b">
        <v>1</v>
      </c>
      <c r="I1232" s="129">
        <v>1</v>
      </c>
      <c r="J1232" s="130">
        <v>0</v>
      </c>
      <c r="K1232" s="129">
        <v>0</v>
      </c>
      <c r="L1232" t="str">
        <f>VLOOKUP(A1232,Sheet3!$A$1:$A$1020,1,0)</f>
        <v>EQ1519-1</v>
      </c>
      <c r="M1232" t="str">
        <f>VLOOKUP(B1232,Table3[[#All],[AssetCode]:[New Code]],3,0)</f>
        <v>0101</v>
      </c>
    </row>
    <row r="1233" spans="1:13" ht="16.8" customHeight="1">
      <c r="A1233" s="126" t="s">
        <v>1677</v>
      </c>
      <c r="B1233" s="126" t="s">
        <v>925</v>
      </c>
      <c r="C1233" s="127">
        <v>41744</v>
      </c>
      <c r="D1233" s="126" t="s">
        <v>1644</v>
      </c>
      <c r="E1233" s="128">
        <v>11374703.810000001</v>
      </c>
      <c r="F1233" s="126" t="s">
        <v>1161</v>
      </c>
      <c r="G1233" s="126" t="s">
        <v>1203</v>
      </c>
      <c r="H1233" s="129" t="b">
        <v>1</v>
      </c>
      <c r="I1233" s="129">
        <v>1</v>
      </c>
      <c r="J1233" s="130">
        <v>0</v>
      </c>
      <c r="K1233" s="129">
        <v>0</v>
      </c>
      <c r="L1233" t="str">
        <f>VLOOKUP(A1233,Sheet3!$A$1:$A$1020,1,0)</f>
        <v>EQ1520-1</v>
      </c>
      <c r="M1233" t="str">
        <f>VLOOKUP(B1233,Table3[[#All],[AssetCode]:[New Code]],3,0)</f>
        <v>0101</v>
      </c>
    </row>
    <row r="1234" spans="1:13" ht="16.8" customHeight="1">
      <c r="A1234" s="126" t="s">
        <v>1678</v>
      </c>
      <c r="B1234" s="126" t="s">
        <v>925</v>
      </c>
      <c r="C1234" s="127">
        <v>41744</v>
      </c>
      <c r="D1234" s="126" t="s">
        <v>1644</v>
      </c>
      <c r="E1234" s="128">
        <v>11374703.810000001</v>
      </c>
      <c r="F1234" s="126" t="s">
        <v>1161</v>
      </c>
      <c r="G1234" s="126" t="s">
        <v>1203</v>
      </c>
      <c r="H1234" s="129" t="b">
        <v>1</v>
      </c>
      <c r="I1234" s="129">
        <v>1</v>
      </c>
      <c r="J1234" s="130">
        <v>0</v>
      </c>
      <c r="K1234" s="129">
        <v>0</v>
      </c>
      <c r="L1234" t="str">
        <f>VLOOKUP(A1234,Sheet3!$A$1:$A$1020,1,0)</f>
        <v>EQ1521-1</v>
      </c>
      <c r="M1234" t="str">
        <f>VLOOKUP(B1234,Table3[[#All],[AssetCode]:[New Code]],3,0)</f>
        <v>0101</v>
      </c>
    </row>
    <row r="1235" spans="1:13" ht="16.8" customHeight="1">
      <c r="A1235" s="126" t="s">
        <v>1679</v>
      </c>
      <c r="B1235" s="126" t="s">
        <v>925</v>
      </c>
      <c r="C1235" s="127">
        <v>41744</v>
      </c>
      <c r="D1235" s="126" t="s">
        <v>1644</v>
      </c>
      <c r="E1235" s="128">
        <v>11374703.810000001</v>
      </c>
      <c r="F1235" s="126" t="s">
        <v>1161</v>
      </c>
      <c r="G1235" s="126" t="s">
        <v>1203</v>
      </c>
      <c r="H1235" s="129" t="b">
        <v>1</v>
      </c>
      <c r="I1235" s="129">
        <v>1</v>
      </c>
      <c r="J1235" s="130">
        <v>0</v>
      </c>
      <c r="K1235" s="129">
        <v>0</v>
      </c>
      <c r="L1235" t="str">
        <f>VLOOKUP(A1235,Sheet3!$A$1:$A$1020,1,0)</f>
        <v>EQ1522-1</v>
      </c>
      <c r="M1235" t="str">
        <f>VLOOKUP(B1235,Table3[[#All],[AssetCode]:[New Code]],3,0)</f>
        <v>0101</v>
      </c>
    </row>
    <row r="1236" spans="1:13" ht="16.8" customHeight="1">
      <c r="A1236" s="126" t="s">
        <v>1680</v>
      </c>
      <c r="B1236" s="126" t="s">
        <v>925</v>
      </c>
      <c r="C1236" s="127">
        <v>41744</v>
      </c>
      <c r="D1236" s="126" t="s">
        <v>1644</v>
      </c>
      <c r="E1236" s="128">
        <v>11374703.810000001</v>
      </c>
      <c r="F1236" s="126" t="s">
        <v>1161</v>
      </c>
      <c r="G1236" s="126" t="s">
        <v>1203</v>
      </c>
      <c r="H1236" s="129" t="b">
        <v>1</v>
      </c>
      <c r="I1236" s="129">
        <v>1</v>
      </c>
      <c r="J1236" s="130">
        <v>0</v>
      </c>
      <c r="K1236" s="129">
        <v>0</v>
      </c>
      <c r="L1236" t="str">
        <f>VLOOKUP(A1236,Sheet3!$A$1:$A$1020,1,0)</f>
        <v>EQ1523-1</v>
      </c>
      <c r="M1236" t="str">
        <f>VLOOKUP(B1236,Table3[[#All],[AssetCode]:[New Code]],3,0)</f>
        <v>0101</v>
      </c>
    </row>
    <row r="1237" spans="1:13" ht="16.8" customHeight="1">
      <c r="A1237" s="126" t="s">
        <v>1681</v>
      </c>
      <c r="B1237" s="126" t="s">
        <v>925</v>
      </c>
      <c r="C1237" s="127">
        <v>41744</v>
      </c>
      <c r="D1237" s="126" t="s">
        <v>1644</v>
      </c>
      <c r="E1237" s="128">
        <v>11374703.810000001</v>
      </c>
      <c r="F1237" s="126" t="s">
        <v>1161</v>
      </c>
      <c r="G1237" s="126" t="s">
        <v>1203</v>
      </c>
      <c r="H1237" s="129" t="b">
        <v>1</v>
      </c>
      <c r="I1237" s="129">
        <v>1</v>
      </c>
      <c r="J1237" s="130">
        <v>0</v>
      </c>
      <c r="K1237" s="129">
        <v>0</v>
      </c>
      <c r="L1237" t="str">
        <f>VLOOKUP(A1237,Sheet3!$A$1:$A$1020,1,0)</f>
        <v>EQ1524-1</v>
      </c>
      <c r="M1237" t="str">
        <f>VLOOKUP(B1237,Table3[[#All],[AssetCode]:[New Code]],3,0)</f>
        <v>0101</v>
      </c>
    </row>
    <row r="1238" spans="1:13" ht="16.8" customHeight="1">
      <c r="A1238" s="126" t="s">
        <v>1682</v>
      </c>
      <c r="B1238" s="126" t="s">
        <v>925</v>
      </c>
      <c r="C1238" s="127">
        <v>41744</v>
      </c>
      <c r="D1238" s="126" t="s">
        <v>1644</v>
      </c>
      <c r="E1238" s="128">
        <v>11374703.810000001</v>
      </c>
      <c r="F1238" s="126" t="s">
        <v>1161</v>
      </c>
      <c r="G1238" s="126" t="s">
        <v>1203</v>
      </c>
      <c r="H1238" s="129" t="b">
        <v>1</v>
      </c>
      <c r="I1238" s="129">
        <v>1</v>
      </c>
      <c r="J1238" s="130">
        <v>0</v>
      </c>
      <c r="K1238" s="129">
        <v>0</v>
      </c>
      <c r="L1238" t="str">
        <f>VLOOKUP(A1238,Sheet3!$A$1:$A$1020,1,0)</f>
        <v>EQ1525-1</v>
      </c>
      <c r="M1238" t="str">
        <f>VLOOKUP(B1238,Table3[[#All],[AssetCode]:[New Code]],3,0)</f>
        <v>0101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topLeftCell="A46" workbookViewId="0">
      <selection activeCell="B65" sqref="B65"/>
    </sheetView>
  </sheetViews>
  <sheetFormatPr defaultRowHeight="14.4"/>
  <cols>
    <col min="1" max="1" width="9.77734375" bestFit="1" customWidth="1"/>
    <col min="2" max="2" width="9.5546875" bestFit="1" customWidth="1"/>
    <col min="3" max="3" width="30.88671875" bestFit="1" customWidth="1"/>
    <col min="4" max="4" width="10.44140625" bestFit="1" customWidth="1"/>
    <col min="5" max="5" width="8.88671875" bestFit="1" customWidth="1"/>
    <col min="6" max="6" width="15.21875" bestFit="1" customWidth="1"/>
    <col min="7" max="7" width="7.5546875" bestFit="1" customWidth="1"/>
  </cols>
  <sheetData>
    <row r="1" spans="1:7">
      <c r="A1" s="136" t="s">
        <v>3612</v>
      </c>
      <c r="B1" s="136" t="s">
        <v>3613</v>
      </c>
      <c r="C1" t="s">
        <v>3614</v>
      </c>
      <c r="D1" s="136" t="s">
        <v>3608</v>
      </c>
      <c r="E1" s="136" t="s">
        <v>3611</v>
      </c>
      <c r="F1" s="136" t="s">
        <v>3609</v>
      </c>
      <c r="G1" s="136" t="s">
        <v>3610</v>
      </c>
    </row>
    <row r="2" spans="1:7">
      <c r="A2" s="133" t="s">
        <v>304</v>
      </c>
      <c r="B2" s="137">
        <v>14</v>
      </c>
      <c r="C2" s="134" t="s">
        <v>661</v>
      </c>
      <c r="D2" s="134">
        <v>1</v>
      </c>
      <c r="E2" s="134"/>
      <c r="F2">
        <v>6</v>
      </c>
      <c r="G2">
        <v>7</v>
      </c>
    </row>
    <row r="3" spans="1:7">
      <c r="A3" s="135" t="s">
        <v>308</v>
      </c>
      <c r="B3" s="138">
        <v>17</v>
      </c>
      <c r="C3" s="132" t="s">
        <v>662</v>
      </c>
      <c r="D3" s="132">
        <v>2</v>
      </c>
      <c r="E3" s="132"/>
      <c r="F3">
        <v>6</v>
      </c>
      <c r="G3">
        <v>7</v>
      </c>
    </row>
    <row r="4" spans="1:7">
      <c r="A4" s="135" t="s">
        <v>668</v>
      </c>
      <c r="B4" s="138">
        <v>1514</v>
      </c>
      <c r="C4" s="132" t="s">
        <v>669</v>
      </c>
      <c r="D4" s="132">
        <v>2</v>
      </c>
      <c r="E4" s="132"/>
      <c r="F4">
        <v>6</v>
      </c>
      <c r="G4">
        <v>7</v>
      </c>
    </row>
    <row r="5" spans="1:7">
      <c r="A5" s="133" t="s">
        <v>670</v>
      </c>
      <c r="B5" s="137">
        <v>18</v>
      </c>
      <c r="C5" s="134" t="s">
        <v>671</v>
      </c>
      <c r="D5" s="134">
        <v>4</v>
      </c>
      <c r="E5" s="134"/>
      <c r="F5">
        <v>6</v>
      </c>
      <c r="G5">
        <v>7</v>
      </c>
    </row>
    <row r="6" spans="1:7">
      <c r="A6" s="135" t="s">
        <v>672</v>
      </c>
      <c r="B6" s="138">
        <v>18</v>
      </c>
      <c r="C6" s="132" t="s">
        <v>673</v>
      </c>
      <c r="D6" s="132">
        <v>1</v>
      </c>
      <c r="E6" s="132"/>
      <c r="F6">
        <v>6</v>
      </c>
      <c r="G6">
        <v>7</v>
      </c>
    </row>
    <row r="7" spans="1:7">
      <c r="A7" s="133" t="s">
        <v>674</v>
      </c>
      <c r="B7" s="137" t="s">
        <v>533</v>
      </c>
      <c r="C7" s="134" t="s">
        <v>675</v>
      </c>
      <c r="D7" s="134">
        <v>4</v>
      </c>
      <c r="E7" s="134"/>
      <c r="F7">
        <v>6</v>
      </c>
      <c r="G7">
        <v>7</v>
      </c>
    </row>
    <row r="8" spans="1:7">
      <c r="A8" s="135" t="s">
        <v>676</v>
      </c>
      <c r="B8" s="138" t="s">
        <v>563</v>
      </c>
      <c r="C8" s="132" t="s">
        <v>299</v>
      </c>
      <c r="D8" s="132">
        <v>2</v>
      </c>
      <c r="E8" s="132"/>
      <c r="F8">
        <v>6</v>
      </c>
      <c r="G8">
        <v>7</v>
      </c>
    </row>
    <row r="9" spans="1:7">
      <c r="A9" s="133" t="s">
        <v>677</v>
      </c>
      <c r="B9" s="137" t="s">
        <v>563</v>
      </c>
      <c r="C9" s="134" t="s">
        <v>299</v>
      </c>
      <c r="D9" s="134">
        <v>2</v>
      </c>
      <c r="E9" s="134"/>
      <c r="F9">
        <v>6</v>
      </c>
      <c r="G9">
        <v>7</v>
      </c>
    </row>
    <row r="10" spans="1:7">
      <c r="A10" s="133" t="s">
        <v>680</v>
      </c>
      <c r="B10" s="137" t="s">
        <v>490</v>
      </c>
      <c r="C10" s="134" t="s">
        <v>455</v>
      </c>
      <c r="D10" s="134">
        <v>4</v>
      </c>
      <c r="E10" s="134"/>
      <c r="F10">
        <v>6</v>
      </c>
      <c r="G10">
        <v>7</v>
      </c>
    </row>
    <row r="11" spans="1:7">
      <c r="A11" s="135" t="s">
        <v>681</v>
      </c>
      <c r="B11" s="138" t="s">
        <v>515</v>
      </c>
      <c r="C11" s="132" t="s">
        <v>632</v>
      </c>
      <c r="D11" s="132">
        <v>4</v>
      </c>
      <c r="E11" s="132"/>
      <c r="F11">
        <v>6</v>
      </c>
      <c r="G11">
        <v>7</v>
      </c>
    </row>
    <row r="12" spans="1:7">
      <c r="A12" s="133" t="s">
        <v>682</v>
      </c>
      <c r="B12" s="137" t="s">
        <v>518</v>
      </c>
      <c r="C12" s="134" t="s">
        <v>21</v>
      </c>
      <c r="D12" s="134">
        <v>4</v>
      </c>
      <c r="E12" s="134"/>
      <c r="F12">
        <v>6</v>
      </c>
      <c r="G12">
        <v>7</v>
      </c>
    </row>
    <row r="13" spans="1:7">
      <c r="A13" s="135" t="s">
        <v>683</v>
      </c>
      <c r="B13" s="138" t="s">
        <v>543</v>
      </c>
      <c r="C13" s="132" t="s">
        <v>631</v>
      </c>
      <c r="D13" s="132">
        <v>4</v>
      </c>
      <c r="E13" s="132"/>
      <c r="F13">
        <v>6</v>
      </c>
      <c r="G13">
        <v>7</v>
      </c>
    </row>
    <row r="14" spans="1:7">
      <c r="A14" s="133" t="s">
        <v>684</v>
      </c>
      <c r="B14" s="137">
        <v>18</v>
      </c>
      <c r="C14" s="134" t="s">
        <v>685</v>
      </c>
      <c r="D14" s="134">
        <v>4</v>
      </c>
      <c r="E14" s="134"/>
      <c r="F14">
        <v>6</v>
      </c>
      <c r="G14">
        <v>7</v>
      </c>
    </row>
    <row r="15" spans="1:7">
      <c r="A15" s="133" t="s">
        <v>691</v>
      </c>
      <c r="B15" s="137" t="s">
        <v>519</v>
      </c>
      <c r="C15" s="134" t="s">
        <v>692</v>
      </c>
      <c r="D15" s="134">
        <v>4</v>
      </c>
      <c r="E15" s="134"/>
      <c r="F15">
        <v>6</v>
      </c>
      <c r="G15">
        <v>7</v>
      </c>
    </row>
    <row r="16" spans="1:7">
      <c r="A16" s="135" t="s">
        <v>693</v>
      </c>
      <c r="B16" s="138" t="s">
        <v>512</v>
      </c>
      <c r="C16" s="132" t="s">
        <v>41</v>
      </c>
      <c r="D16" s="132">
        <v>2</v>
      </c>
      <c r="E16" s="132"/>
      <c r="F16">
        <v>6</v>
      </c>
      <c r="G16">
        <v>7</v>
      </c>
    </row>
    <row r="17" spans="1:7">
      <c r="A17" s="133" t="s">
        <v>694</v>
      </c>
      <c r="B17" s="137" t="s">
        <v>520</v>
      </c>
      <c r="C17" s="134" t="s">
        <v>695</v>
      </c>
      <c r="D17" s="134">
        <v>4</v>
      </c>
      <c r="E17" s="134"/>
      <c r="F17">
        <v>6</v>
      </c>
      <c r="G17">
        <v>7</v>
      </c>
    </row>
    <row r="18" spans="1:7">
      <c r="A18" s="135" t="s">
        <v>696</v>
      </c>
      <c r="B18" s="138" t="s">
        <v>3139</v>
      </c>
      <c r="C18" s="132" t="s">
        <v>697</v>
      </c>
      <c r="D18" s="132">
        <v>4</v>
      </c>
      <c r="E18" s="132"/>
      <c r="F18">
        <v>6</v>
      </c>
      <c r="G18">
        <v>7</v>
      </c>
    </row>
    <row r="19" spans="1:7">
      <c r="A19" s="133" t="s">
        <v>698</v>
      </c>
      <c r="B19" s="137" t="s">
        <v>493</v>
      </c>
      <c r="C19" s="134" t="s">
        <v>699</v>
      </c>
      <c r="D19" s="134">
        <v>4</v>
      </c>
      <c r="E19" s="134"/>
      <c r="F19">
        <v>6</v>
      </c>
      <c r="G19">
        <v>7</v>
      </c>
    </row>
    <row r="20" spans="1:7">
      <c r="A20" s="133" t="s">
        <v>702</v>
      </c>
      <c r="B20" s="137" t="s">
        <v>514</v>
      </c>
      <c r="C20" s="134" t="s">
        <v>703</v>
      </c>
      <c r="D20" s="134">
        <v>4</v>
      </c>
      <c r="E20" s="134"/>
      <c r="F20">
        <v>6</v>
      </c>
      <c r="G20">
        <v>7</v>
      </c>
    </row>
    <row r="21" spans="1:7">
      <c r="A21" s="135" t="s">
        <v>704</v>
      </c>
      <c r="B21" s="138">
        <v>18</v>
      </c>
      <c r="C21" s="132" t="s">
        <v>705</v>
      </c>
      <c r="D21" s="132">
        <v>2</v>
      </c>
      <c r="E21" s="132"/>
      <c r="F21">
        <v>6</v>
      </c>
      <c r="G21">
        <v>7</v>
      </c>
    </row>
    <row r="22" spans="1:7">
      <c r="A22" s="133" t="s">
        <v>714</v>
      </c>
      <c r="B22" s="137" t="s">
        <v>495</v>
      </c>
      <c r="C22" s="134" t="s">
        <v>62</v>
      </c>
      <c r="D22" s="134">
        <v>4</v>
      </c>
      <c r="E22" s="134"/>
      <c r="F22">
        <v>6</v>
      </c>
      <c r="G22">
        <v>7</v>
      </c>
    </row>
    <row r="23" spans="1:7">
      <c r="A23" s="135" t="s">
        <v>715</v>
      </c>
      <c r="B23" s="138" t="s">
        <v>3144</v>
      </c>
      <c r="C23" s="132" t="s">
        <v>66</v>
      </c>
      <c r="D23" s="132">
        <v>4</v>
      </c>
      <c r="E23" s="132"/>
      <c r="F23">
        <v>6</v>
      </c>
      <c r="G23">
        <v>7</v>
      </c>
    </row>
    <row r="24" spans="1:7">
      <c r="A24" s="133" t="s">
        <v>716</v>
      </c>
      <c r="B24" s="137" t="s">
        <v>533</v>
      </c>
      <c r="C24" s="134" t="s">
        <v>69</v>
      </c>
      <c r="D24" s="134">
        <v>4</v>
      </c>
      <c r="E24" s="134"/>
      <c r="F24">
        <v>6</v>
      </c>
      <c r="G24">
        <v>7</v>
      </c>
    </row>
    <row r="25" spans="1:7">
      <c r="A25" s="135" t="s">
        <v>717</v>
      </c>
      <c r="B25" s="138" t="s">
        <v>517</v>
      </c>
      <c r="C25" s="132" t="s">
        <v>646</v>
      </c>
      <c r="D25" s="132">
        <v>4</v>
      </c>
      <c r="E25" s="132"/>
      <c r="F25">
        <v>6</v>
      </c>
      <c r="G25">
        <v>7</v>
      </c>
    </row>
    <row r="26" spans="1:7">
      <c r="A26" s="135" t="s">
        <v>719</v>
      </c>
      <c r="B26" s="138" t="s">
        <v>540</v>
      </c>
      <c r="C26" s="132" t="s">
        <v>76</v>
      </c>
      <c r="D26" s="132">
        <v>4</v>
      </c>
      <c r="E26" s="132"/>
      <c r="F26">
        <v>6</v>
      </c>
      <c r="G26">
        <v>7</v>
      </c>
    </row>
    <row r="27" spans="1:7">
      <c r="A27" s="133" t="s">
        <v>748</v>
      </c>
      <c r="B27" s="137" t="s">
        <v>549</v>
      </c>
      <c r="C27" s="134" t="s">
        <v>97</v>
      </c>
      <c r="D27" s="134">
        <v>4</v>
      </c>
      <c r="E27" s="134"/>
      <c r="F27">
        <v>6</v>
      </c>
      <c r="G27">
        <v>7</v>
      </c>
    </row>
    <row r="28" spans="1:7">
      <c r="A28" s="135" t="s">
        <v>749</v>
      </c>
      <c r="B28" s="138">
        <v>1201</v>
      </c>
      <c r="C28" s="132" t="s">
        <v>306</v>
      </c>
      <c r="D28" s="132">
        <v>4</v>
      </c>
      <c r="E28" s="132"/>
      <c r="F28">
        <v>6</v>
      </c>
      <c r="G28">
        <v>7</v>
      </c>
    </row>
    <row r="29" spans="1:7">
      <c r="A29" s="133" t="s">
        <v>750</v>
      </c>
      <c r="B29" s="137" t="s">
        <v>544</v>
      </c>
      <c r="C29" s="134" t="s">
        <v>104</v>
      </c>
      <c r="D29" s="134">
        <v>4</v>
      </c>
      <c r="E29" s="134"/>
      <c r="F29">
        <v>6</v>
      </c>
      <c r="G29">
        <v>7</v>
      </c>
    </row>
    <row r="30" spans="1:7">
      <c r="A30" s="133" t="s">
        <v>753</v>
      </c>
      <c r="B30" s="137" t="s">
        <v>545</v>
      </c>
      <c r="C30" s="134" t="s">
        <v>110</v>
      </c>
      <c r="D30" s="134">
        <v>4</v>
      </c>
      <c r="E30" s="134"/>
      <c r="F30">
        <v>6</v>
      </c>
      <c r="G30">
        <v>7</v>
      </c>
    </row>
    <row r="31" spans="1:7">
      <c r="A31" s="135" t="s">
        <v>754</v>
      </c>
      <c r="B31" s="138">
        <v>1307</v>
      </c>
      <c r="C31" s="132" t="s">
        <v>113</v>
      </c>
      <c r="D31" s="132">
        <v>4</v>
      </c>
      <c r="E31" s="132"/>
      <c r="F31">
        <v>6</v>
      </c>
      <c r="G31">
        <v>7</v>
      </c>
    </row>
    <row r="32" spans="1:7">
      <c r="A32" s="135" t="s">
        <v>757</v>
      </c>
      <c r="B32" s="138" t="s">
        <v>547</v>
      </c>
      <c r="C32" s="132" t="s">
        <v>758</v>
      </c>
      <c r="D32" s="132">
        <v>4</v>
      </c>
      <c r="E32" s="132"/>
      <c r="F32">
        <v>6</v>
      </c>
      <c r="G32">
        <v>7</v>
      </c>
    </row>
    <row r="33" spans="1:7">
      <c r="A33" s="133" t="s">
        <v>759</v>
      </c>
      <c r="B33" s="137" t="s">
        <v>551</v>
      </c>
      <c r="C33" s="134" t="s">
        <v>125</v>
      </c>
      <c r="D33" s="134">
        <v>4</v>
      </c>
      <c r="E33" s="134"/>
      <c r="F33">
        <v>6</v>
      </c>
      <c r="G33">
        <v>7</v>
      </c>
    </row>
    <row r="34" spans="1:7">
      <c r="A34" s="133" t="s">
        <v>762</v>
      </c>
      <c r="B34" s="137">
        <v>1102</v>
      </c>
      <c r="C34" s="134" t="s">
        <v>131</v>
      </c>
      <c r="D34" s="134">
        <v>4</v>
      </c>
      <c r="E34" s="134"/>
      <c r="F34">
        <v>6</v>
      </c>
      <c r="G34">
        <v>7</v>
      </c>
    </row>
    <row r="35" spans="1:7">
      <c r="A35" s="133" t="s">
        <v>771</v>
      </c>
      <c r="B35" s="137" t="s">
        <v>579</v>
      </c>
      <c r="C35" s="134" t="s">
        <v>145</v>
      </c>
      <c r="D35" s="134">
        <v>2</v>
      </c>
      <c r="E35" s="134"/>
      <c r="F35">
        <v>6</v>
      </c>
      <c r="G35">
        <v>7</v>
      </c>
    </row>
    <row r="36" spans="1:7">
      <c r="A36" s="133" t="s">
        <v>784</v>
      </c>
      <c r="B36" s="137">
        <v>1505</v>
      </c>
      <c r="C36" s="134" t="s">
        <v>785</v>
      </c>
      <c r="D36" s="134">
        <v>2</v>
      </c>
      <c r="E36" s="134"/>
      <c r="F36">
        <v>6</v>
      </c>
      <c r="G36">
        <v>7</v>
      </c>
    </row>
    <row r="37" spans="1:7">
      <c r="A37" s="133" t="s">
        <v>787</v>
      </c>
      <c r="B37" s="137">
        <v>1509</v>
      </c>
      <c r="C37" s="134" t="s">
        <v>788</v>
      </c>
      <c r="D37" s="134">
        <v>2</v>
      </c>
      <c r="E37" s="134"/>
      <c r="F37">
        <v>6</v>
      </c>
      <c r="G37">
        <v>7</v>
      </c>
    </row>
    <row r="38" spans="1:7">
      <c r="A38" s="133" t="s">
        <v>791</v>
      </c>
      <c r="B38" s="137" t="s">
        <v>562</v>
      </c>
      <c r="C38" s="134" t="s">
        <v>792</v>
      </c>
      <c r="D38" s="134">
        <v>2</v>
      </c>
      <c r="E38" s="134"/>
      <c r="F38">
        <v>6</v>
      </c>
      <c r="G38">
        <v>7</v>
      </c>
    </row>
    <row r="39" spans="1:7">
      <c r="A39" s="133" t="s">
        <v>796</v>
      </c>
      <c r="B39" s="137" t="s">
        <v>561</v>
      </c>
      <c r="C39" s="134" t="s">
        <v>193</v>
      </c>
      <c r="D39" s="134">
        <v>2</v>
      </c>
      <c r="E39" s="134"/>
      <c r="F39">
        <v>6</v>
      </c>
      <c r="G39">
        <v>7</v>
      </c>
    </row>
    <row r="40" spans="1:7">
      <c r="A40" s="133" t="s">
        <v>811</v>
      </c>
      <c r="B40" s="137">
        <v>1504</v>
      </c>
      <c r="C40" s="134" t="s">
        <v>812</v>
      </c>
      <c r="D40" s="134">
        <v>2</v>
      </c>
      <c r="E40" s="134"/>
      <c r="F40">
        <v>6</v>
      </c>
      <c r="G40">
        <v>7</v>
      </c>
    </row>
    <row r="41" spans="1:7">
      <c r="A41" s="135" t="s">
        <v>816</v>
      </c>
      <c r="B41" s="138">
        <v>1514</v>
      </c>
      <c r="C41" s="132" t="s">
        <v>817</v>
      </c>
      <c r="D41" s="132">
        <v>2</v>
      </c>
      <c r="E41" s="132"/>
      <c r="F41">
        <v>6</v>
      </c>
      <c r="G41">
        <v>7</v>
      </c>
    </row>
    <row r="42" spans="1:7">
      <c r="A42" s="135" t="s">
        <v>820</v>
      </c>
      <c r="B42" s="138">
        <v>1701</v>
      </c>
      <c r="C42" s="132" t="s">
        <v>821</v>
      </c>
      <c r="D42" s="132">
        <v>2</v>
      </c>
      <c r="E42" s="132"/>
      <c r="F42">
        <v>6</v>
      </c>
      <c r="G42">
        <v>7</v>
      </c>
    </row>
    <row r="43" spans="1:7">
      <c r="A43" s="135" t="s">
        <v>843</v>
      </c>
      <c r="B43" s="138" t="s">
        <v>553</v>
      </c>
      <c r="C43" s="132" t="s">
        <v>844</v>
      </c>
      <c r="D43" s="132">
        <v>3</v>
      </c>
      <c r="E43" s="132"/>
      <c r="F43">
        <v>6</v>
      </c>
      <c r="G43">
        <v>7</v>
      </c>
    </row>
    <row r="44" spans="1:7">
      <c r="A44" s="135" t="s">
        <v>846</v>
      </c>
      <c r="B44" s="138">
        <v>1304</v>
      </c>
      <c r="C44" s="132" t="s">
        <v>263</v>
      </c>
      <c r="D44" s="132">
        <v>4</v>
      </c>
      <c r="E44" s="132"/>
      <c r="F44">
        <v>6</v>
      </c>
      <c r="G44">
        <v>7</v>
      </c>
    </row>
    <row r="45" spans="1:7">
      <c r="A45" s="133" t="s">
        <v>847</v>
      </c>
      <c r="B45" s="137">
        <v>1301</v>
      </c>
      <c r="C45" s="134" t="s">
        <v>266</v>
      </c>
      <c r="D45" s="134">
        <v>4</v>
      </c>
      <c r="E45" s="134"/>
      <c r="F45">
        <v>6</v>
      </c>
      <c r="G45">
        <v>7</v>
      </c>
    </row>
    <row r="46" spans="1:7">
      <c r="A46" s="135" t="s">
        <v>848</v>
      </c>
      <c r="B46" s="138">
        <v>1303</v>
      </c>
      <c r="C46" s="132" t="s">
        <v>849</v>
      </c>
      <c r="D46" s="132">
        <v>4</v>
      </c>
      <c r="E46" s="132"/>
      <c r="F46">
        <v>6</v>
      </c>
      <c r="G46">
        <v>7</v>
      </c>
    </row>
    <row r="47" spans="1:7">
      <c r="A47" s="133" t="s">
        <v>850</v>
      </c>
      <c r="B47" s="137">
        <v>1313</v>
      </c>
      <c r="C47" s="134" t="s">
        <v>851</v>
      </c>
      <c r="D47" s="134">
        <v>4</v>
      </c>
      <c r="E47" s="134"/>
      <c r="F47">
        <v>6</v>
      </c>
      <c r="G47">
        <v>7</v>
      </c>
    </row>
    <row r="48" spans="1:7">
      <c r="A48" s="133" t="s">
        <v>880</v>
      </c>
      <c r="B48" s="137" t="s">
        <v>556</v>
      </c>
      <c r="C48" s="134" t="s">
        <v>881</v>
      </c>
      <c r="D48" s="134">
        <v>4</v>
      </c>
      <c r="E48" s="134"/>
      <c r="F48">
        <v>6</v>
      </c>
      <c r="G48">
        <v>7</v>
      </c>
    </row>
    <row r="49" spans="1:7">
      <c r="A49" s="133" t="s">
        <v>887</v>
      </c>
      <c r="B49" s="137" t="s">
        <v>491</v>
      </c>
      <c r="C49" s="134" t="s">
        <v>888</v>
      </c>
      <c r="D49" s="134"/>
      <c r="E49" s="134">
        <v>5</v>
      </c>
      <c r="F49">
        <v>6</v>
      </c>
      <c r="G49">
        <v>7</v>
      </c>
    </row>
    <row r="50" spans="1:7">
      <c r="A50" s="135" t="s">
        <v>889</v>
      </c>
      <c r="B50" s="138" t="s">
        <v>567</v>
      </c>
      <c r="C50" s="132" t="s">
        <v>890</v>
      </c>
      <c r="D50" s="132">
        <v>4</v>
      </c>
      <c r="E50" s="132"/>
      <c r="F50">
        <v>6</v>
      </c>
      <c r="G50">
        <v>7</v>
      </c>
    </row>
    <row r="51" spans="1:7">
      <c r="A51" s="135" t="s">
        <v>905</v>
      </c>
      <c r="B51" s="138">
        <v>1514</v>
      </c>
      <c r="C51" s="132" t="s">
        <v>906</v>
      </c>
      <c r="D51" s="132">
        <v>2</v>
      </c>
      <c r="E51" s="132"/>
      <c r="F51">
        <v>6</v>
      </c>
      <c r="G51">
        <v>7</v>
      </c>
    </row>
    <row r="52" spans="1:7">
      <c r="A52" s="133" t="s">
        <v>911</v>
      </c>
      <c r="B52" s="137" t="s">
        <v>507</v>
      </c>
      <c r="C52" s="134" t="s">
        <v>912</v>
      </c>
      <c r="D52" s="134">
        <v>4</v>
      </c>
      <c r="E52" s="134"/>
      <c r="F52">
        <v>6</v>
      </c>
      <c r="G52">
        <v>7</v>
      </c>
    </row>
    <row r="53" spans="1:7">
      <c r="A53" s="135" t="s">
        <v>925</v>
      </c>
      <c r="B53" s="138" t="s">
        <v>507</v>
      </c>
      <c r="C53" s="132" t="s">
        <v>926</v>
      </c>
      <c r="D53" s="132">
        <v>4</v>
      </c>
      <c r="E53" s="132"/>
      <c r="F53">
        <v>6</v>
      </c>
      <c r="G53">
        <v>7</v>
      </c>
    </row>
    <row r="54" spans="1:7">
      <c r="A54" s="135" t="s">
        <v>929</v>
      </c>
      <c r="B54" s="138">
        <v>1601</v>
      </c>
      <c r="C54" s="132" t="s">
        <v>930</v>
      </c>
      <c r="D54" s="132">
        <v>4</v>
      </c>
      <c r="E54" s="132"/>
      <c r="F54">
        <v>6</v>
      </c>
      <c r="G54">
        <v>7</v>
      </c>
    </row>
    <row r="55" spans="1:7">
      <c r="A55" s="133" t="s">
        <v>942</v>
      </c>
      <c r="B55" s="137">
        <v>1301</v>
      </c>
      <c r="C55" s="134" t="s">
        <v>943</v>
      </c>
      <c r="D55" s="134">
        <v>4</v>
      </c>
      <c r="E55" s="134"/>
      <c r="F55">
        <v>6</v>
      </c>
      <c r="G55">
        <v>7</v>
      </c>
    </row>
    <row r="56" spans="1:7">
      <c r="A56" s="135" t="s">
        <v>944</v>
      </c>
      <c r="B56" s="138">
        <v>1304</v>
      </c>
      <c r="C56" s="132" t="s">
        <v>354</v>
      </c>
      <c r="D56" s="132">
        <v>4</v>
      </c>
      <c r="E56" s="132"/>
      <c r="F56">
        <v>6</v>
      </c>
      <c r="G56">
        <v>7</v>
      </c>
    </row>
    <row r="57" spans="1:7">
      <c r="A57" s="133" t="s">
        <v>945</v>
      </c>
      <c r="B57" s="137">
        <v>1005</v>
      </c>
      <c r="C57" s="134" t="s">
        <v>946</v>
      </c>
      <c r="D57" s="134">
        <v>4</v>
      </c>
      <c r="E57" s="134"/>
      <c r="F57">
        <v>6</v>
      </c>
      <c r="G57">
        <v>7</v>
      </c>
    </row>
    <row r="58" spans="1:7">
      <c r="A58" s="135" t="s">
        <v>947</v>
      </c>
      <c r="B58" s="138" t="s">
        <v>3151</v>
      </c>
      <c r="C58" s="132" t="s">
        <v>948</v>
      </c>
      <c r="D58" s="132">
        <v>4</v>
      </c>
      <c r="E58" s="132"/>
      <c r="F58">
        <v>6</v>
      </c>
      <c r="G58">
        <v>7</v>
      </c>
    </row>
    <row r="59" spans="1:7">
      <c r="A59" s="135" t="s">
        <v>951</v>
      </c>
      <c r="B59" s="138" t="s">
        <v>523</v>
      </c>
      <c r="C59" s="132" t="s">
        <v>390</v>
      </c>
      <c r="D59" s="132">
        <v>5</v>
      </c>
      <c r="E59" s="132"/>
      <c r="F59">
        <v>6</v>
      </c>
      <c r="G59">
        <v>7</v>
      </c>
    </row>
    <row r="60" spans="1:7">
      <c r="A60" s="133" t="s">
        <v>952</v>
      </c>
      <c r="B60" s="137" t="s">
        <v>566</v>
      </c>
      <c r="C60" s="134" t="s">
        <v>395</v>
      </c>
      <c r="D60" s="134">
        <v>2</v>
      </c>
      <c r="E60" s="134"/>
      <c r="F60">
        <v>6</v>
      </c>
      <c r="G60">
        <v>7</v>
      </c>
    </row>
    <row r="61" spans="1:7">
      <c r="A61" s="135" t="s">
        <v>953</v>
      </c>
      <c r="B61" s="138" t="s">
        <v>550</v>
      </c>
      <c r="C61" s="132" t="s">
        <v>954</v>
      </c>
      <c r="D61" s="132">
        <v>2</v>
      </c>
      <c r="E61" s="132"/>
      <c r="F61">
        <v>6</v>
      </c>
      <c r="G61">
        <v>7</v>
      </c>
    </row>
    <row r="62" spans="1:7">
      <c r="A62" s="153" t="s">
        <v>895</v>
      </c>
      <c r="B62" s="154" t="s">
        <v>493</v>
      </c>
      <c r="C62" s="149" t="s">
        <v>1000</v>
      </c>
      <c r="D62" s="155">
        <v>4</v>
      </c>
      <c r="F62">
        <v>6</v>
      </c>
      <c r="G62">
        <v>7</v>
      </c>
    </row>
    <row r="63" spans="1:7">
      <c r="A63" s="148" t="s">
        <v>763</v>
      </c>
      <c r="B63" s="156" t="s">
        <v>587</v>
      </c>
      <c r="C63" s="155" t="s">
        <v>134</v>
      </c>
      <c r="D63" s="155">
        <v>4</v>
      </c>
      <c r="F63">
        <v>6</v>
      </c>
      <c r="G63">
        <v>7</v>
      </c>
    </row>
  </sheetData>
  <sortState ref="A2:E181">
    <sortCondition ref="A2:A181"/>
  </sortState>
  <pageMargins left="0.7" right="0.7" top="0.75" bottom="0.75" header="0.3" footer="0.3"/>
  <pageSetup paperSize="9"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0"/>
  <sheetViews>
    <sheetView topLeftCell="A436" workbookViewId="0">
      <selection activeCell="D589" sqref="D589"/>
    </sheetView>
  </sheetViews>
  <sheetFormatPr defaultRowHeight="14.4"/>
  <cols>
    <col min="1" max="1" width="31.21875" customWidth="1"/>
  </cols>
  <sheetData>
    <row r="1" spans="1:1">
      <c r="A1" t="s">
        <v>3015</v>
      </c>
    </row>
    <row r="2" spans="1:1">
      <c r="A2" t="s">
        <v>1619</v>
      </c>
    </row>
    <row r="3" spans="1:1">
      <c r="A3" t="s">
        <v>1269</v>
      </c>
    </row>
    <row r="4" spans="1:1">
      <c r="A4" t="s">
        <v>3171</v>
      </c>
    </row>
    <row r="5" spans="1:1">
      <c r="A5" t="s">
        <v>1621</v>
      </c>
    </row>
    <row r="6" spans="1:1">
      <c r="A6" t="s">
        <v>1153</v>
      </c>
    </row>
    <row r="7" spans="1:1">
      <c r="A7" t="s">
        <v>2661</v>
      </c>
    </row>
    <row r="8" spans="1:1">
      <c r="A8" t="s">
        <v>2860</v>
      </c>
    </row>
    <row r="9" spans="1:1">
      <c r="A9" t="s">
        <v>1691</v>
      </c>
    </row>
    <row r="10" spans="1:1">
      <c r="A10" t="s">
        <v>3120</v>
      </c>
    </row>
    <row r="11" spans="1:1">
      <c r="A11" t="s">
        <v>2777</v>
      </c>
    </row>
    <row r="12" spans="1:1">
      <c r="A12" t="s">
        <v>2724</v>
      </c>
    </row>
    <row r="13" spans="1:1">
      <c r="A13" t="s">
        <v>3084</v>
      </c>
    </row>
    <row r="14" spans="1:1">
      <c r="A14" t="s">
        <v>3109</v>
      </c>
    </row>
    <row r="15" spans="1:1">
      <c r="A15" t="s">
        <v>3124</v>
      </c>
    </row>
    <row r="16" spans="1:1">
      <c r="A16" t="s">
        <v>3193</v>
      </c>
    </row>
    <row r="17" spans="1:1">
      <c r="A17" t="s">
        <v>2663</v>
      </c>
    </row>
    <row r="18" spans="1:1">
      <c r="A18" t="s">
        <v>3111</v>
      </c>
    </row>
    <row r="19" spans="1:1">
      <c r="A19" t="s">
        <v>1197</v>
      </c>
    </row>
    <row r="20" spans="1:1">
      <c r="A20" t="s">
        <v>2905</v>
      </c>
    </row>
    <row r="21" spans="1:1">
      <c r="A21" t="s">
        <v>2712</v>
      </c>
    </row>
    <row r="22" spans="1:1">
      <c r="A22" t="s">
        <v>2494</v>
      </c>
    </row>
    <row r="23" spans="1:1">
      <c r="A23" t="s">
        <v>3097</v>
      </c>
    </row>
    <row r="24" spans="1:1">
      <c r="A24" t="s">
        <v>1246</v>
      </c>
    </row>
    <row r="25" spans="1:1">
      <c r="A25" t="s">
        <v>1227</v>
      </c>
    </row>
    <row r="26" spans="1:1">
      <c r="A26" t="s">
        <v>2885</v>
      </c>
    </row>
    <row r="27" spans="1:1">
      <c r="A27" t="s">
        <v>3064</v>
      </c>
    </row>
    <row r="28" spans="1:1">
      <c r="A28" t="s">
        <v>2376</v>
      </c>
    </row>
    <row r="29" spans="1:1">
      <c r="A29" t="s">
        <v>2859</v>
      </c>
    </row>
    <row r="30" spans="1:1">
      <c r="A30" t="s">
        <v>3033</v>
      </c>
    </row>
    <row r="31" spans="1:1">
      <c r="A31" t="s">
        <v>3034</v>
      </c>
    </row>
    <row r="32" spans="1:1">
      <c r="A32" t="s">
        <v>3035</v>
      </c>
    </row>
    <row r="33" spans="1:1">
      <c r="A33" t="s">
        <v>3036</v>
      </c>
    </row>
    <row r="34" spans="1:1">
      <c r="A34" t="s">
        <v>2942</v>
      </c>
    </row>
    <row r="35" spans="1:1">
      <c r="A35" t="s">
        <v>1299</v>
      </c>
    </row>
    <row r="36" spans="1:1">
      <c r="A36" t="s">
        <v>3107</v>
      </c>
    </row>
    <row r="37" spans="1:1">
      <c r="A37" t="s">
        <v>2532</v>
      </c>
    </row>
    <row r="38" spans="1:1">
      <c r="A38" t="s">
        <v>1044</v>
      </c>
    </row>
    <row r="39" spans="1:1">
      <c r="A39" t="s">
        <v>1283</v>
      </c>
    </row>
    <row r="40" spans="1:1">
      <c r="A40" t="s">
        <v>3113</v>
      </c>
    </row>
    <row r="41" spans="1:1">
      <c r="A41" t="s">
        <v>3221</v>
      </c>
    </row>
    <row r="42" spans="1:1">
      <c r="A42" t="s">
        <v>1143</v>
      </c>
    </row>
    <row r="43" spans="1:1">
      <c r="A43" t="s">
        <v>1146</v>
      </c>
    </row>
    <row r="44" spans="1:1">
      <c r="A44" t="s">
        <v>2907</v>
      </c>
    </row>
    <row r="45" spans="1:1">
      <c r="A45" t="s">
        <v>2490</v>
      </c>
    </row>
    <row r="46" spans="1:1">
      <c r="A46" t="s">
        <v>3098</v>
      </c>
    </row>
    <row r="47" spans="1:1">
      <c r="A47" t="s">
        <v>3224</v>
      </c>
    </row>
    <row r="48" spans="1:1">
      <c r="A48" t="s">
        <v>1102</v>
      </c>
    </row>
    <row r="49" spans="1:1">
      <c r="A49" t="s">
        <v>2352</v>
      </c>
    </row>
    <row r="50" spans="1:1">
      <c r="A50" t="s">
        <v>1230</v>
      </c>
    </row>
    <row r="51" spans="1:1">
      <c r="A51" t="s">
        <v>2909</v>
      </c>
    </row>
    <row r="52" spans="1:1">
      <c r="A52" t="s">
        <v>2753</v>
      </c>
    </row>
    <row r="53" spans="1:1">
      <c r="A53" t="s">
        <v>2666</v>
      </c>
    </row>
    <row r="54" spans="1:1">
      <c r="A54" t="s">
        <v>2615</v>
      </c>
    </row>
    <row r="55" spans="1:1">
      <c r="A55" t="s">
        <v>2583</v>
      </c>
    </row>
    <row r="56" spans="1:1">
      <c r="A56" t="s">
        <v>3066</v>
      </c>
    </row>
    <row r="57" spans="1:1">
      <c r="A57" t="s">
        <v>3094</v>
      </c>
    </row>
    <row r="58" spans="1:1">
      <c r="A58" t="s">
        <v>2821</v>
      </c>
    </row>
    <row r="59" spans="1:1">
      <c r="A59" t="s">
        <v>2956</v>
      </c>
    </row>
    <row r="60" spans="1:1">
      <c r="A60" t="s">
        <v>3080</v>
      </c>
    </row>
    <row r="61" spans="1:1">
      <c r="A61" t="s">
        <v>2814</v>
      </c>
    </row>
    <row r="62" spans="1:1">
      <c r="A62" t="s">
        <v>2817</v>
      </c>
    </row>
    <row r="63" spans="1:1">
      <c r="A63" t="s">
        <v>3231</v>
      </c>
    </row>
    <row r="64" spans="1:1">
      <c r="A64" t="s">
        <v>1225</v>
      </c>
    </row>
    <row r="65" spans="1:1">
      <c r="A65" t="s">
        <v>1166</v>
      </c>
    </row>
    <row r="66" spans="1:1">
      <c r="A66" t="s">
        <v>2936</v>
      </c>
    </row>
    <row r="67" spans="1:1">
      <c r="A67" t="s">
        <v>2882</v>
      </c>
    </row>
    <row r="68" spans="1:1">
      <c r="A68" t="s">
        <v>3122</v>
      </c>
    </row>
    <row r="69" spans="1:1">
      <c r="A69" t="s">
        <v>1483</v>
      </c>
    </row>
    <row r="70" spans="1:1">
      <c r="A70" t="s">
        <v>2638</v>
      </c>
    </row>
    <row r="71" spans="1:1">
      <c r="A71" t="s">
        <v>2764</v>
      </c>
    </row>
    <row r="72" spans="1:1">
      <c r="A72" t="s">
        <v>2580</v>
      </c>
    </row>
    <row r="73" spans="1:1">
      <c r="A73" t="s">
        <v>2853</v>
      </c>
    </row>
    <row r="74" spans="1:1">
      <c r="A74" t="s">
        <v>2748</v>
      </c>
    </row>
    <row r="75" spans="1:1">
      <c r="A75" t="s">
        <v>2952</v>
      </c>
    </row>
    <row r="76" spans="1:1">
      <c r="A76" t="s">
        <v>3118</v>
      </c>
    </row>
    <row r="77" spans="1:1">
      <c r="A77" t="s">
        <v>1041</v>
      </c>
    </row>
    <row r="78" spans="1:1">
      <c r="A78" t="s">
        <v>2005</v>
      </c>
    </row>
    <row r="79" spans="1:1">
      <c r="A79" t="s">
        <v>2547</v>
      </c>
    </row>
    <row r="80" spans="1:1">
      <c r="A80" t="s">
        <v>2585</v>
      </c>
    </row>
    <row r="81" spans="1:1">
      <c r="A81" t="s">
        <v>3018</v>
      </c>
    </row>
    <row r="82" spans="1:1">
      <c r="A82" t="s">
        <v>2970</v>
      </c>
    </row>
    <row r="83" spans="1:1">
      <c r="A83" t="s">
        <v>2000</v>
      </c>
    </row>
    <row r="84" spans="1:1">
      <c r="A84" t="s">
        <v>3008</v>
      </c>
    </row>
    <row r="85" spans="1:1">
      <c r="A85" t="s">
        <v>2984</v>
      </c>
    </row>
    <row r="86" spans="1:1">
      <c r="A86" t="s">
        <v>3116</v>
      </c>
    </row>
    <row r="87" spans="1:1">
      <c r="A87" t="s">
        <v>3114</v>
      </c>
    </row>
    <row r="88" spans="1:1">
      <c r="A88" t="s">
        <v>2995</v>
      </c>
    </row>
    <row r="89" spans="1:1">
      <c r="A89" t="s">
        <v>3126</v>
      </c>
    </row>
    <row r="90" spans="1:1">
      <c r="A90" t="s">
        <v>3028</v>
      </c>
    </row>
    <row r="91" spans="1:1">
      <c r="A91" t="s">
        <v>3102</v>
      </c>
    </row>
    <row r="92" spans="1:1">
      <c r="A92" t="s">
        <v>2241</v>
      </c>
    </row>
    <row r="93" spans="1:1">
      <c r="A93" t="s">
        <v>2780</v>
      </c>
    </row>
    <row r="94" spans="1:1">
      <c r="A94" t="s">
        <v>2958</v>
      </c>
    </row>
    <row r="95" spans="1:1">
      <c r="A95" t="s">
        <v>1742</v>
      </c>
    </row>
    <row r="96" spans="1:1">
      <c r="A96" t="s">
        <v>1738</v>
      </c>
    </row>
    <row r="97" spans="1:1">
      <c r="A97" t="s">
        <v>1822</v>
      </c>
    </row>
    <row r="98" spans="1:1">
      <c r="A98" t="s">
        <v>2412</v>
      </c>
    </row>
    <row r="99" spans="1:1">
      <c r="A99" t="s">
        <v>1722</v>
      </c>
    </row>
    <row r="100" spans="1:1">
      <c r="A100" t="s">
        <v>2015</v>
      </c>
    </row>
    <row r="101" spans="1:1">
      <c r="A101" t="s">
        <v>1047</v>
      </c>
    </row>
    <row r="102" spans="1:1">
      <c r="A102" t="s">
        <v>1048</v>
      </c>
    </row>
    <row r="103" spans="1:1">
      <c r="A103" t="s">
        <v>3076</v>
      </c>
    </row>
    <row r="104" spans="1:1">
      <c r="A104" t="s">
        <v>3030</v>
      </c>
    </row>
    <row r="105" spans="1:1">
      <c r="A105" t="s">
        <v>2600</v>
      </c>
    </row>
    <row r="106" spans="1:1">
      <c r="A106" t="s">
        <v>2160</v>
      </c>
    </row>
    <row r="107" spans="1:1">
      <c r="A107" t="s">
        <v>2483</v>
      </c>
    </row>
    <row r="108" spans="1:1">
      <c r="A108" t="s">
        <v>2486</v>
      </c>
    </row>
    <row r="109" spans="1:1">
      <c r="A109" t="s">
        <v>1301</v>
      </c>
    </row>
    <row r="110" spans="1:1">
      <c r="A110" t="s">
        <v>1303</v>
      </c>
    </row>
    <row r="111" spans="1:1">
      <c r="A111" t="s">
        <v>1304</v>
      </c>
    </row>
    <row r="112" spans="1:1">
      <c r="A112" t="s">
        <v>1305</v>
      </c>
    </row>
    <row r="113" spans="1:1">
      <c r="A113" t="s">
        <v>1560</v>
      </c>
    </row>
    <row r="114" spans="1:1">
      <c r="A114" t="s">
        <v>1563</v>
      </c>
    </row>
    <row r="115" spans="1:1">
      <c r="A115" t="s">
        <v>1565</v>
      </c>
    </row>
    <row r="116" spans="1:1">
      <c r="A116" t="s">
        <v>1567</v>
      </c>
    </row>
    <row r="117" spans="1:1">
      <c r="A117" t="s">
        <v>2558</v>
      </c>
    </row>
    <row r="118" spans="1:1">
      <c r="A118" t="s">
        <v>1820</v>
      </c>
    </row>
    <row r="119" spans="1:1">
      <c r="A119" t="s">
        <v>2487</v>
      </c>
    </row>
    <row r="120" spans="1:1">
      <c r="A120" t="s">
        <v>1949</v>
      </c>
    </row>
    <row r="121" spans="1:1">
      <c r="A121" t="s">
        <v>2391</v>
      </c>
    </row>
    <row r="122" spans="1:1">
      <c r="A122" t="s">
        <v>1380</v>
      </c>
    </row>
    <row r="123" spans="1:1">
      <c r="A123" t="s">
        <v>2939</v>
      </c>
    </row>
    <row r="124" spans="1:1">
      <c r="A124" t="s">
        <v>1943</v>
      </c>
    </row>
    <row r="125" spans="1:1">
      <c r="A125" t="s">
        <v>3104</v>
      </c>
    </row>
    <row r="126" spans="1:1">
      <c r="A126" t="s">
        <v>2740</v>
      </c>
    </row>
    <row r="127" spans="1:1">
      <c r="A127" t="s">
        <v>3020</v>
      </c>
    </row>
    <row r="128" spans="1:1">
      <c r="A128" t="s">
        <v>3023</v>
      </c>
    </row>
    <row r="129" spans="1:1">
      <c r="A129" t="s">
        <v>3025</v>
      </c>
    </row>
    <row r="130" spans="1:1">
      <c r="A130" t="s">
        <v>1695</v>
      </c>
    </row>
    <row r="131" spans="1:1">
      <c r="A131" t="s">
        <v>1825</v>
      </c>
    </row>
    <row r="132" spans="1:1">
      <c r="A132" t="s">
        <v>2193</v>
      </c>
    </row>
    <row r="133" spans="1:1">
      <c r="A133" t="s">
        <v>1286</v>
      </c>
    </row>
    <row r="134" spans="1:1">
      <c r="A134" t="s">
        <v>1658</v>
      </c>
    </row>
    <row r="135" spans="1:1">
      <c r="A135" t="s">
        <v>1744</v>
      </c>
    </row>
    <row r="136" spans="1:1">
      <c r="A136" t="s">
        <v>1747</v>
      </c>
    </row>
    <row r="137" spans="1:1">
      <c r="A137" t="s">
        <v>2110</v>
      </c>
    </row>
    <row r="138" spans="1:1">
      <c r="A138" t="s">
        <v>2112</v>
      </c>
    </row>
    <row r="139" spans="1:1">
      <c r="A139" t="s">
        <v>2113</v>
      </c>
    </row>
    <row r="140" spans="1:1">
      <c r="A140" t="s">
        <v>2114</v>
      </c>
    </row>
    <row r="141" spans="1:1">
      <c r="A141" t="s">
        <v>2115</v>
      </c>
    </row>
    <row r="142" spans="1:1">
      <c r="A142" t="s">
        <v>2116</v>
      </c>
    </row>
    <row r="143" spans="1:1">
      <c r="A143" t="s">
        <v>2117</v>
      </c>
    </row>
    <row r="144" spans="1:1">
      <c r="A144" t="s">
        <v>2571</v>
      </c>
    </row>
    <row r="145" spans="1:1">
      <c r="A145" t="s">
        <v>1051</v>
      </c>
    </row>
    <row r="146" spans="1:1">
      <c r="A146" t="s">
        <v>1113</v>
      </c>
    </row>
    <row r="147" spans="1:1">
      <c r="A147" t="s">
        <v>1062</v>
      </c>
    </row>
    <row r="148" spans="1:1">
      <c r="A148" t="s">
        <v>2622</v>
      </c>
    </row>
    <row r="149" spans="1:1">
      <c r="A149" t="s">
        <v>2535</v>
      </c>
    </row>
    <row r="150" spans="1:1">
      <c r="A150" t="s">
        <v>1774</v>
      </c>
    </row>
    <row r="151" spans="1:1">
      <c r="A151" t="s">
        <v>2879</v>
      </c>
    </row>
    <row r="152" spans="1:1">
      <c r="A152" t="s">
        <v>1777</v>
      </c>
    </row>
    <row r="153" spans="1:1">
      <c r="A153" t="s">
        <v>2075</v>
      </c>
    </row>
    <row r="154" spans="1:1">
      <c r="A154" t="s">
        <v>2988</v>
      </c>
    </row>
    <row r="155" spans="1:1">
      <c r="A155" t="s">
        <v>2920</v>
      </c>
    </row>
    <row r="156" spans="1:1">
      <c r="A156" t="s">
        <v>2624</v>
      </c>
    </row>
    <row r="157" spans="1:1">
      <c r="A157" t="s">
        <v>2669</v>
      </c>
    </row>
    <row r="158" spans="1:1">
      <c r="A158" t="s">
        <v>2742</v>
      </c>
    </row>
    <row r="159" spans="1:1">
      <c r="A159" t="s">
        <v>1902</v>
      </c>
    </row>
    <row r="160" spans="1:1">
      <c r="A160" t="s">
        <v>3011</v>
      </c>
    </row>
    <row r="161" spans="1:1">
      <c r="A161" t="s">
        <v>2714</v>
      </c>
    </row>
    <row r="162" spans="1:1">
      <c r="A162" t="s">
        <v>2671</v>
      </c>
    </row>
    <row r="163" spans="1:1">
      <c r="A163" t="s">
        <v>3037</v>
      </c>
    </row>
    <row r="164" spans="1:1">
      <c r="A164" t="s">
        <v>2641</v>
      </c>
    </row>
    <row r="165" spans="1:1">
      <c r="A165" t="s">
        <v>2855</v>
      </c>
    </row>
    <row r="166" spans="1:1">
      <c r="A166" t="s">
        <v>2726</v>
      </c>
    </row>
    <row r="167" spans="1:1">
      <c r="A167" t="s">
        <v>1499</v>
      </c>
    </row>
    <row r="168" spans="1:1">
      <c r="A168" t="s">
        <v>1905</v>
      </c>
    </row>
    <row r="169" spans="1:1">
      <c r="A169" t="s">
        <v>1319</v>
      </c>
    </row>
    <row r="170" spans="1:1">
      <c r="A170" t="s">
        <v>1324</v>
      </c>
    </row>
    <row r="171" spans="1:1">
      <c r="A171" t="s">
        <v>2172</v>
      </c>
    </row>
    <row r="172" spans="1:1">
      <c r="A172" t="s">
        <v>1327</v>
      </c>
    </row>
    <row r="173" spans="1:1">
      <c r="A173" t="s">
        <v>1329</v>
      </c>
    </row>
    <row r="174" spans="1:1">
      <c r="A174" t="s">
        <v>1332</v>
      </c>
    </row>
    <row r="175" spans="1:1">
      <c r="A175" t="s">
        <v>1333</v>
      </c>
    </row>
    <row r="176" spans="1:1">
      <c r="A176" t="s">
        <v>1335</v>
      </c>
    </row>
    <row r="177" spans="1:1">
      <c r="A177" t="s">
        <v>1336</v>
      </c>
    </row>
    <row r="178" spans="1:1">
      <c r="A178" t="s">
        <v>1338</v>
      </c>
    </row>
    <row r="179" spans="1:1">
      <c r="A179" t="s">
        <v>1340</v>
      </c>
    </row>
    <row r="180" spans="1:1">
      <c r="A180" t="s">
        <v>1341</v>
      </c>
    </row>
    <row r="181" spans="1:1">
      <c r="A181" t="s">
        <v>1342</v>
      </c>
    </row>
    <row r="182" spans="1:1">
      <c r="A182" t="s">
        <v>1343</v>
      </c>
    </row>
    <row r="183" spans="1:1">
      <c r="A183" t="s">
        <v>1345</v>
      </c>
    </row>
    <row r="184" spans="1:1">
      <c r="A184" t="s">
        <v>1346</v>
      </c>
    </row>
    <row r="185" spans="1:1">
      <c r="A185" t="s">
        <v>1347</v>
      </c>
    </row>
    <row r="186" spans="1:1">
      <c r="A186" t="s">
        <v>1349</v>
      </c>
    </row>
    <row r="187" spans="1:1">
      <c r="A187" t="s">
        <v>1350</v>
      </c>
    </row>
    <row r="188" spans="1:1">
      <c r="A188" t="s">
        <v>1351</v>
      </c>
    </row>
    <row r="189" spans="1:1">
      <c r="A189" t="s">
        <v>1352</v>
      </c>
    </row>
    <row r="190" spans="1:1">
      <c r="A190" t="s">
        <v>1353</v>
      </c>
    </row>
    <row r="191" spans="1:1">
      <c r="A191" t="s">
        <v>1354</v>
      </c>
    </row>
    <row r="192" spans="1:1">
      <c r="A192" t="s">
        <v>1355</v>
      </c>
    </row>
    <row r="193" spans="1:1">
      <c r="A193" t="s">
        <v>1356</v>
      </c>
    </row>
    <row r="194" spans="1:1">
      <c r="A194" t="s">
        <v>1358</v>
      </c>
    </row>
    <row r="195" spans="1:1">
      <c r="A195" t="s">
        <v>1360</v>
      </c>
    </row>
    <row r="196" spans="1:1">
      <c r="A196" t="s">
        <v>1361</v>
      </c>
    </row>
    <row r="197" spans="1:1">
      <c r="A197" t="s">
        <v>1362</v>
      </c>
    </row>
    <row r="198" spans="1:1">
      <c r="A198" t="s">
        <v>1363</v>
      </c>
    </row>
    <row r="199" spans="1:1">
      <c r="A199" t="s">
        <v>2946</v>
      </c>
    </row>
    <row r="200" spans="1:1">
      <c r="A200" t="s">
        <v>1909</v>
      </c>
    </row>
    <row r="201" spans="1:1">
      <c r="A201" t="s">
        <v>1912</v>
      </c>
    </row>
    <row r="202" spans="1:1">
      <c r="A202" t="s">
        <v>2157</v>
      </c>
    </row>
    <row r="203" spans="1:1">
      <c r="A203" t="s">
        <v>1260</v>
      </c>
    </row>
    <row r="204" spans="1:1">
      <c r="A204" t="s">
        <v>1532</v>
      </c>
    </row>
    <row r="205" spans="1:1">
      <c r="A205" t="s">
        <v>1533</v>
      </c>
    </row>
    <row r="206" spans="1:1">
      <c r="A206" t="s">
        <v>1517</v>
      </c>
    </row>
    <row r="207" spans="1:1">
      <c r="A207" t="s">
        <v>1519</v>
      </c>
    </row>
    <row r="208" spans="1:1">
      <c r="A208" t="s">
        <v>1534</v>
      </c>
    </row>
    <row r="209" spans="1:1">
      <c r="A209" t="s">
        <v>2979</v>
      </c>
    </row>
    <row r="210" spans="1:1">
      <c r="A210" t="s">
        <v>1222</v>
      </c>
    </row>
    <row r="211" spans="1:1">
      <c r="A211" t="s">
        <v>2782</v>
      </c>
    </row>
    <row r="212" spans="1:1">
      <c r="A212" t="s">
        <v>1183</v>
      </c>
    </row>
    <row r="213" spans="1:1">
      <c r="A213" t="s">
        <v>1886</v>
      </c>
    </row>
    <row r="214" spans="1:1">
      <c r="A214" t="s">
        <v>2230</v>
      </c>
    </row>
    <row r="215" spans="1:1">
      <c r="A215" t="s">
        <v>2784</v>
      </c>
    </row>
    <row r="216" spans="1:1">
      <c r="A216" t="s">
        <v>1401</v>
      </c>
    </row>
    <row r="217" spans="1:1">
      <c r="A217" t="s">
        <v>1591</v>
      </c>
    </row>
    <row r="218" spans="1:1">
      <c r="A218" t="s">
        <v>2555</v>
      </c>
    </row>
    <row r="219" spans="1:1">
      <c r="A219" t="s">
        <v>2786</v>
      </c>
    </row>
    <row r="220" spans="1:1">
      <c r="A220" t="s">
        <v>2472</v>
      </c>
    </row>
    <row r="221" spans="1:1">
      <c r="A221" t="s">
        <v>3073</v>
      </c>
    </row>
    <row r="222" spans="1:1">
      <c r="A222" t="s">
        <v>1732</v>
      </c>
    </row>
    <row r="223" spans="1:1">
      <c r="A223" t="s">
        <v>3082</v>
      </c>
    </row>
    <row r="224" spans="1:1">
      <c r="A224" t="s">
        <v>1368</v>
      </c>
    </row>
    <row r="225" spans="1:1">
      <c r="A225" t="s">
        <v>1370</v>
      </c>
    </row>
    <row r="226" spans="1:1">
      <c r="A226" t="s">
        <v>2897</v>
      </c>
    </row>
    <row r="227" spans="1:1">
      <c r="A227" t="s">
        <v>1760</v>
      </c>
    </row>
    <row r="228" spans="1:1">
      <c r="A228" t="s">
        <v>2321</v>
      </c>
    </row>
    <row r="229" spans="1:1">
      <c r="A229" t="s">
        <v>2107</v>
      </c>
    </row>
    <row r="230" spans="1:1">
      <c r="A230" t="s">
        <v>2587</v>
      </c>
    </row>
    <row r="231" spans="1:1">
      <c r="A231" t="s">
        <v>2767</v>
      </c>
    </row>
    <row r="232" spans="1:1">
      <c r="A232" t="s">
        <v>2982</v>
      </c>
    </row>
    <row r="233" spans="1:1">
      <c r="A233" t="s">
        <v>2029</v>
      </c>
    </row>
    <row r="234" spans="1:1">
      <c r="A234" t="s">
        <v>2032</v>
      </c>
    </row>
    <row r="235" spans="1:1">
      <c r="A235" t="s">
        <v>1655</v>
      </c>
    </row>
    <row r="236" spans="1:1">
      <c r="A236" t="s">
        <v>2811</v>
      </c>
    </row>
    <row r="237" spans="1:1">
      <c r="A237" t="s">
        <v>2045</v>
      </c>
    </row>
    <row r="238" spans="1:1">
      <c r="A238" t="s">
        <v>1171</v>
      </c>
    </row>
    <row r="239" spans="1:1">
      <c r="A239" t="s">
        <v>1593</v>
      </c>
    </row>
    <row r="240" spans="1:1">
      <c r="A240" t="s">
        <v>2889</v>
      </c>
    </row>
    <row r="241" spans="1:1">
      <c r="A241" t="s">
        <v>1968</v>
      </c>
    </row>
    <row r="242" spans="1:1">
      <c r="A242" t="s">
        <v>2013</v>
      </c>
    </row>
    <row r="243" spans="1:1">
      <c r="A243" t="s">
        <v>2923</v>
      </c>
    </row>
    <row r="244" spans="1:1">
      <c r="A244" t="s">
        <v>2925</v>
      </c>
    </row>
    <row r="245" spans="1:1">
      <c r="A245" t="s">
        <v>2926</v>
      </c>
    </row>
    <row r="246" spans="1:1">
      <c r="A246" t="s">
        <v>2627</v>
      </c>
    </row>
    <row r="247" spans="1:1">
      <c r="A247" t="s">
        <v>2716</v>
      </c>
    </row>
    <row r="248" spans="1:1">
      <c r="A248" t="s">
        <v>2928</v>
      </c>
    </row>
    <row r="249" spans="1:1">
      <c r="A249" t="s">
        <v>2999</v>
      </c>
    </row>
    <row r="250" spans="1:1">
      <c r="A250" t="s">
        <v>3001</v>
      </c>
    </row>
    <row r="251" spans="1:1">
      <c r="A251" t="s">
        <v>3002</v>
      </c>
    </row>
    <row r="252" spans="1:1">
      <c r="A252" t="s">
        <v>3003</v>
      </c>
    </row>
    <row r="253" spans="1:1">
      <c r="A253" t="s">
        <v>2891</v>
      </c>
    </row>
    <row r="254" spans="1:1">
      <c r="A254" t="s">
        <v>2771</v>
      </c>
    </row>
    <row r="255" spans="1:1">
      <c r="A255" t="s">
        <v>2654</v>
      </c>
    </row>
    <row r="256" spans="1:1">
      <c r="A256" t="s">
        <v>2930</v>
      </c>
    </row>
    <row r="257" spans="1:1">
      <c r="A257" t="s">
        <v>3042</v>
      </c>
    </row>
    <row r="258" spans="1:1">
      <c r="A258" t="s">
        <v>2474</v>
      </c>
    </row>
    <row r="259" spans="1:1">
      <c r="A259" t="s">
        <v>2476</v>
      </c>
    </row>
    <row r="260" spans="1:1">
      <c r="A260" t="s">
        <v>2478</v>
      </c>
    </row>
    <row r="261" spans="1:1">
      <c r="A261" t="s">
        <v>3005</v>
      </c>
    </row>
    <row r="262" spans="1:1">
      <c r="A262" t="s">
        <v>2480</v>
      </c>
    </row>
    <row r="263" spans="1:1">
      <c r="A263" t="s">
        <v>3006</v>
      </c>
    </row>
    <row r="264" spans="1:1">
      <c r="A264" t="s">
        <v>2699</v>
      </c>
    </row>
    <row r="265" spans="1:1">
      <c r="A265" t="s">
        <v>2701</v>
      </c>
    </row>
    <row r="266" spans="1:1">
      <c r="A266" t="s">
        <v>2565</v>
      </c>
    </row>
    <row r="267" spans="1:1">
      <c r="A267" t="s">
        <v>2629</v>
      </c>
    </row>
    <row r="268" spans="1:1">
      <c r="A268" t="s">
        <v>2418</v>
      </c>
    </row>
    <row r="269" spans="1:1">
      <c r="A269" t="s">
        <v>2788</v>
      </c>
    </row>
    <row r="270" spans="1:1">
      <c r="A270" t="s">
        <v>2482</v>
      </c>
    </row>
    <row r="271" spans="1:1">
      <c r="A271" t="s">
        <v>2760</v>
      </c>
    </row>
    <row r="272" spans="1:1">
      <c r="A272" t="s">
        <v>2932</v>
      </c>
    </row>
    <row r="273" spans="1:1">
      <c r="A273" t="s">
        <v>2443</v>
      </c>
    </row>
    <row r="274" spans="1:1">
      <c r="A274" t="s">
        <v>2911</v>
      </c>
    </row>
    <row r="275" spans="1:1">
      <c r="A275" t="s">
        <v>1771</v>
      </c>
    </row>
    <row r="276" spans="1:1">
      <c r="A276" t="s">
        <v>3013</v>
      </c>
    </row>
    <row r="277" spans="1:1">
      <c r="A277" t="s">
        <v>2703</v>
      </c>
    </row>
    <row r="278" spans="1:1">
      <c r="A278" t="s">
        <v>2718</v>
      </c>
    </row>
    <row r="279" spans="1:1">
      <c r="A279" t="s">
        <v>2728</v>
      </c>
    </row>
    <row r="280" spans="1:1">
      <c r="A280" t="s">
        <v>2857</v>
      </c>
    </row>
    <row r="281" spans="1:1">
      <c r="A281" t="s">
        <v>1792</v>
      </c>
    </row>
    <row r="282" spans="1:1">
      <c r="A282" t="s">
        <v>2892</v>
      </c>
    </row>
    <row r="283" spans="1:1">
      <c r="A283" t="s">
        <v>1897</v>
      </c>
    </row>
    <row r="284" spans="1:1">
      <c r="A284" t="s">
        <v>2710</v>
      </c>
    </row>
    <row r="285" spans="1:1">
      <c r="A285" t="s">
        <v>1372</v>
      </c>
    </row>
    <row r="286" spans="1:1">
      <c r="A286" t="s">
        <v>1374</v>
      </c>
    </row>
    <row r="287" spans="1:1">
      <c r="A287" t="s">
        <v>1375</v>
      </c>
    </row>
    <row r="288" spans="1:1">
      <c r="A288" t="s">
        <v>1306</v>
      </c>
    </row>
    <row r="289" spans="1:1">
      <c r="A289" t="s">
        <v>1596</v>
      </c>
    </row>
    <row r="290" spans="1:1">
      <c r="A290" t="s">
        <v>1598</v>
      </c>
    </row>
    <row r="291" spans="1:1">
      <c r="A291" t="s">
        <v>1600</v>
      </c>
    </row>
    <row r="292" spans="1:1">
      <c r="A292" t="s">
        <v>2893</v>
      </c>
    </row>
    <row r="293" spans="1:1">
      <c r="A293" t="s">
        <v>1393</v>
      </c>
    </row>
    <row r="294" spans="1:1">
      <c r="A294" t="s">
        <v>1309</v>
      </c>
    </row>
    <row r="295" spans="1:1">
      <c r="A295" t="s">
        <v>1209</v>
      </c>
    </row>
    <row r="296" spans="1:1">
      <c r="A296" t="s">
        <v>2264</v>
      </c>
    </row>
    <row r="297" spans="1:1">
      <c r="A297" t="s">
        <v>1645</v>
      </c>
    </row>
    <row r="298" spans="1:1">
      <c r="A298" t="s">
        <v>1923</v>
      </c>
    </row>
    <row r="299" spans="1:1">
      <c r="A299" t="s">
        <v>1925</v>
      </c>
    </row>
    <row r="300" spans="1:1">
      <c r="A300" t="s">
        <v>1926</v>
      </c>
    </row>
    <row r="301" spans="1:1">
      <c r="A301" t="s">
        <v>2327</v>
      </c>
    </row>
    <row r="302" spans="1:1">
      <c r="A302" t="s">
        <v>2329</v>
      </c>
    </row>
    <row r="303" spans="1:1">
      <c r="A303" t="s">
        <v>2330</v>
      </c>
    </row>
    <row r="304" spans="1:1">
      <c r="A304" t="s">
        <v>2196</v>
      </c>
    </row>
    <row r="305" spans="1:1">
      <c r="A305" t="s">
        <v>2913</v>
      </c>
    </row>
    <row r="306" spans="1:1">
      <c r="A306" t="s">
        <v>1927</v>
      </c>
    </row>
    <row r="307" spans="1:1">
      <c r="A307" t="s">
        <v>1929</v>
      </c>
    </row>
    <row r="308" spans="1:1">
      <c r="A308" t="s">
        <v>1930</v>
      </c>
    </row>
    <row r="309" spans="1:1">
      <c r="A309" t="s">
        <v>1931</v>
      </c>
    </row>
    <row r="310" spans="1:1">
      <c r="A310" t="s">
        <v>2331</v>
      </c>
    </row>
    <row r="311" spans="1:1">
      <c r="A311" t="s">
        <v>2332</v>
      </c>
    </row>
    <row r="312" spans="1:1">
      <c r="A312" t="s">
        <v>2333</v>
      </c>
    </row>
    <row r="313" spans="1:1">
      <c r="A313" t="s">
        <v>2334</v>
      </c>
    </row>
    <row r="314" spans="1:1">
      <c r="A314" t="s">
        <v>2335</v>
      </c>
    </row>
    <row r="315" spans="1:1">
      <c r="A315" t="s">
        <v>1769</v>
      </c>
    </row>
    <row r="316" spans="1:1">
      <c r="A316" t="s">
        <v>2948</v>
      </c>
    </row>
    <row r="317" spans="1:1">
      <c r="A317" t="s">
        <v>1262</v>
      </c>
    </row>
    <row r="318" spans="1:1">
      <c r="A318" t="s">
        <v>1263</v>
      </c>
    </row>
    <row r="319" spans="1:1">
      <c r="A319" t="s">
        <v>2271</v>
      </c>
    </row>
    <row r="320" spans="1:1">
      <c r="A320" t="s">
        <v>1294</v>
      </c>
    </row>
    <row r="321" spans="1:1">
      <c r="A321" t="s">
        <v>1683</v>
      </c>
    </row>
    <row r="322" spans="1:1">
      <c r="A322" t="s">
        <v>2337</v>
      </c>
    </row>
    <row r="323" spans="1:1">
      <c r="A323" t="s">
        <v>2052</v>
      </c>
    </row>
    <row r="324" spans="1:1">
      <c r="A324" t="s">
        <v>2187</v>
      </c>
    </row>
    <row r="325" spans="1:1">
      <c r="A325" t="s">
        <v>2341</v>
      </c>
    </row>
    <row r="326" spans="1:1">
      <c r="A326" t="s">
        <v>2944</v>
      </c>
    </row>
    <row r="327" spans="1:1">
      <c r="A327" t="s">
        <v>2773</v>
      </c>
    </row>
    <row r="328" spans="1:1">
      <c r="A328" t="s">
        <v>2762</v>
      </c>
    </row>
    <row r="329" spans="1:1">
      <c r="A329" t="s">
        <v>2184</v>
      </c>
    </row>
    <row r="330" spans="1:1">
      <c r="A330" t="s">
        <v>2954</v>
      </c>
    </row>
    <row r="331" spans="1:1">
      <c r="A331" t="s">
        <v>1417</v>
      </c>
    </row>
    <row r="332" spans="1:1">
      <c r="A332" t="s">
        <v>2003</v>
      </c>
    </row>
    <row r="333" spans="1:1">
      <c r="A333" t="s">
        <v>2876</v>
      </c>
    </row>
    <row r="334" spans="1:1">
      <c r="A334" t="s">
        <v>1140</v>
      </c>
    </row>
    <row r="335" spans="1:1">
      <c r="A335" t="s">
        <v>3095</v>
      </c>
    </row>
    <row r="336" spans="1:1">
      <c r="A336" t="s">
        <v>1248</v>
      </c>
    </row>
    <row r="337" spans="1:1">
      <c r="A337" t="s">
        <v>1529</v>
      </c>
    </row>
    <row r="338" spans="1:1">
      <c r="A338" t="s">
        <v>2339</v>
      </c>
    </row>
    <row r="339" spans="1:1">
      <c r="A339" t="s">
        <v>1250</v>
      </c>
    </row>
    <row r="340" spans="1:1">
      <c r="A340" t="s">
        <v>3071</v>
      </c>
    </row>
    <row r="341" spans="1:1">
      <c r="A341" t="s">
        <v>2218</v>
      </c>
    </row>
    <row r="342" spans="1:1">
      <c r="A342" t="s">
        <v>2962</v>
      </c>
    </row>
    <row r="343" spans="1:1">
      <c r="A343" t="s">
        <v>2343</v>
      </c>
    </row>
    <row r="344" spans="1:1">
      <c r="A344" t="s">
        <v>1215</v>
      </c>
    </row>
    <row r="345" spans="1:1">
      <c r="A345" t="s">
        <v>2311</v>
      </c>
    </row>
    <row r="346" spans="1:1">
      <c r="A346" t="s">
        <v>1907</v>
      </c>
    </row>
    <row r="347" spans="1:1">
      <c r="A347" t="s">
        <v>2516</v>
      </c>
    </row>
    <row r="348" spans="1:1">
      <c r="A348" t="s">
        <v>2345</v>
      </c>
    </row>
    <row r="349" spans="1:1">
      <c r="A349" t="s">
        <v>2883</v>
      </c>
    </row>
    <row r="350" spans="1:1">
      <c r="A350" t="s">
        <v>1131</v>
      </c>
    </row>
    <row r="351" spans="1:1">
      <c r="A351" t="s">
        <v>2620</v>
      </c>
    </row>
    <row r="352" spans="1:1">
      <c r="A352" t="s">
        <v>1128</v>
      </c>
    </row>
    <row r="353" spans="1:1">
      <c r="A353" t="s">
        <v>2385</v>
      </c>
    </row>
    <row r="354" spans="1:1">
      <c r="A354" t="s">
        <v>1637</v>
      </c>
    </row>
    <row r="355" spans="1:1">
      <c r="A355" t="s">
        <v>2148</v>
      </c>
    </row>
    <row r="356" spans="1:1">
      <c r="A356" t="s">
        <v>2198</v>
      </c>
    </row>
    <row r="357" spans="1:1">
      <c r="A357" t="s">
        <v>2884</v>
      </c>
    </row>
    <row r="358" spans="1:1">
      <c r="A358" t="s">
        <v>2422</v>
      </c>
    </row>
    <row r="359" spans="1:1">
      <c r="A359" t="s">
        <v>1587</v>
      </c>
    </row>
    <row r="360" spans="1:1">
      <c r="A360" t="s">
        <v>1589</v>
      </c>
    </row>
    <row r="361" spans="1:1">
      <c r="A361" t="s">
        <v>1590</v>
      </c>
    </row>
    <row r="362" spans="1:1">
      <c r="A362" t="s">
        <v>2313</v>
      </c>
    </row>
    <row r="363" spans="1:1">
      <c r="A363" t="s">
        <v>2314</v>
      </c>
    </row>
    <row r="364" spans="1:1">
      <c r="A364" t="s">
        <v>2315</v>
      </c>
    </row>
    <row r="365" spans="1:1">
      <c r="A365" t="s">
        <v>1232</v>
      </c>
    </row>
    <row r="366" spans="1:1">
      <c r="A366" t="s">
        <v>1234</v>
      </c>
    </row>
    <row r="367" spans="1:1">
      <c r="A367" t="s">
        <v>1235</v>
      </c>
    </row>
    <row r="368" spans="1:1">
      <c r="A368" t="s">
        <v>2457</v>
      </c>
    </row>
    <row r="369" spans="1:1">
      <c r="A369" t="s">
        <v>1583</v>
      </c>
    </row>
    <row r="370" spans="1:1">
      <c r="A370" t="s">
        <v>1586</v>
      </c>
    </row>
    <row r="371" spans="1:1">
      <c r="A371" t="s">
        <v>2308</v>
      </c>
    </row>
    <row r="372" spans="1:1">
      <c r="A372" t="s">
        <v>2310</v>
      </c>
    </row>
    <row r="373" spans="1:1">
      <c r="A373" t="s">
        <v>1236</v>
      </c>
    </row>
    <row r="374" spans="1:1">
      <c r="A374" t="s">
        <v>1238</v>
      </c>
    </row>
    <row r="375" spans="1:1">
      <c r="A375" t="s">
        <v>1554</v>
      </c>
    </row>
    <row r="376" spans="1:1">
      <c r="A376" t="s">
        <v>1239</v>
      </c>
    </row>
    <row r="377" spans="1:1">
      <c r="A377" t="s">
        <v>2164</v>
      </c>
    </row>
    <row r="378" spans="1:1">
      <c r="A378" t="s">
        <v>1755</v>
      </c>
    </row>
    <row r="379" spans="1:1">
      <c r="A379" t="s">
        <v>1219</v>
      </c>
    </row>
    <row r="380" spans="1:1">
      <c r="A380" t="s">
        <v>2683</v>
      </c>
    </row>
    <row r="381" spans="1:1">
      <c r="A381" t="s">
        <v>2617</v>
      </c>
    </row>
    <row r="382" spans="1:1">
      <c r="A382" t="s">
        <v>2705</v>
      </c>
    </row>
    <row r="383" spans="1:1">
      <c r="A383" t="s">
        <v>3067</v>
      </c>
    </row>
    <row r="384" spans="1:1">
      <c r="A384" t="s">
        <v>2274</v>
      </c>
    </row>
    <row r="385" spans="1:1">
      <c r="A385" t="s">
        <v>2401</v>
      </c>
    </row>
    <row r="386" spans="1:1">
      <c r="A386" t="s">
        <v>2790</v>
      </c>
    </row>
    <row r="387" spans="1:1">
      <c r="A387" t="s">
        <v>2819</v>
      </c>
    </row>
    <row r="388" spans="1:1">
      <c r="A388" t="s">
        <v>2968</v>
      </c>
    </row>
    <row r="389" spans="1:1">
      <c r="A389" t="s">
        <v>1688</v>
      </c>
    </row>
    <row r="390" spans="1:1">
      <c r="A390" t="s">
        <v>2155</v>
      </c>
    </row>
    <row r="391" spans="1:1">
      <c r="A391" t="s">
        <v>2393</v>
      </c>
    </row>
    <row r="392" spans="1:1">
      <c r="A392" t="s">
        <v>2755</v>
      </c>
    </row>
    <row r="393" spans="1:1">
      <c r="A393" t="s">
        <v>2730</v>
      </c>
    </row>
    <row r="394" spans="1:1">
      <c r="A394" t="s">
        <v>2916</v>
      </c>
    </row>
    <row r="395" spans="1:1">
      <c r="A395" t="s">
        <v>2606</v>
      </c>
    </row>
    <row r="396" spans="1:1">
      <c r="A396" t="s">
        <v>1857</v>
      </c>
    </row>
    <row r="397" spans="1:1">
      <c r="A397" t="s">
        <v>1525</v>
      </c>
    </row>
    <row r="398" spans="1:1">
      <c r="A398" t="s">
        <v>1049</v>
      </c>
    </row>
    <row r="399" spans="1:1">
      <c r="A399" t="s">
        <v>1322</v>
      </c>
    </row>
    <row r="400" spans="1:1">
      <c r="A400" t="s">
        <v>1607</v>
      </c>
    </row>
    <row r="401" spans="1:1">
      <c r="A401" t="s">
        <v>2118</v>
      </c>
    </row>
    <row r="402" spans="1:1">
      <c r="A402" t="s">
        <v>2868</v>
      </c>
    </row>
    <row r="403" spans="1:1">
      <c r="A403" t="s">
        <v>2869</v>
      </c>
    </row>
    <row r="404" spans="1:1">
      <c r="A404" t="s">
        <v>2870</v>
      </c>
    </row>
    <row r="405" spans="1:1">
      <c r="A405" t="s">
        <v>3007</v>
      </c>
    </row>
    <row r="406" spans="1:1">
      <c r="A406" t="s">
        <v>2062</v>
      </c>
    </row>
    <row r="407" spans="1:1">
      <c r="A407" t="s">
        <v>2871</v>
      </c>
    </row>
    <row r="408" spans="1:1">
      <c r="A408" t="s">
        <v>2872</v>
      </c>
    </row>
    <row r="409" spans="1:1">
      <c r="A409" t="s">
        <v>2708</v>
      </c>
    </row>
    <row r="410" spans="1:1">
      <c r="A410" t="s">
        <v>2266</v>
      </c>
    </row>
    <row r="411" spans="1:1">
      <c r="A411" t="s">
        <v>1879</v>
      </c>
    </row>
    <row r="412" spans="1:1">
      <c r="A412" t="s">
        <v>2873</v>
      </c>
    </row>
    <row r="413" spans="1:1">
      <c r="A413" t="s">
        <v>2875</v>
      </c>
    </row>
    <row r="414" spans="1:1">
      <c r="A414" t="s">
        <v>2895</v>
      </c>
    </row>
    <row r="415" spans="1:1">
      <c r="A415" t="s">
        <v>1614</v>
      </c>
    </row>
    <row r="416" spans="1:1">
      <c r="A416" t="s">
        <v>2221</v>
      </c>
    </row>
    <row r="417" spans="1:1">
      <c r="A417" t="s">
        <v>2899</v>
      </c>
    </row>
    <row r="418" spans="1:1">
      <c r="A418" t="s">
        <v>2396</v>
      </c>
    </row>
    <row r="419" spans="1:1">
      <c r="A419" t="s">
        <v>2757</v>
      </c>
    </row>
    <row r="420" spans="1:1">
      <c r="A420" t="s">
        <v>2732</v>
      </c>
    </row>
    <row r="421" spans="1:1">
      <c r="A421" t="s">
        <v>2276</v>
      </c>
    </row>
    <row r="422" spans="1:1">
      <c r="A422" t="s">
        <v>1914</v>
      </c>
    </row>
    <row r="423" spans="1:1">
      <c r="A423" t="s">
        <v>2949</v>
      </c>
    </row>
    <row r="424" spans="1:1">
      <c r="A424" t="s">
        <v>2903</v>
      </c>
    </row>
    <row r="425" spans="1:1">
      <c r="A425" t="s">
        <v>2986</v>
      </c>
    </row>
    <row r="426" spans="1:1">
      <c r="A426" t="s">
        <v>3089</v>
      </c>
    </row>
    <row r="427" spans="1:1">
      <c r="A427" t="s">
        <v>1602</v>
      </c>
    </row>
    <row r="428" spans="1:1">
      <c r="A428" t="s">
        <v>1605</v>
      </c>
    </row>
    <row r="429" spans="1:1">
      <c r="A429" t="s">
        <v>2222</v>
      </c>
    </row>
    <row r="430" spans="1:1">
      <c r="A430" t="s">
        <v>2224</v>
      </c>
    </row>
    <row r="431" spans="1:1">
      <c r="A431" t="s">
        <v>1212</v>
      </c>
    </row>
    <row r="432" spans="1:1">
      <c r="A432" t="s">
        <v>1214</v>
      </c>
    </row>
    <row r="433" spans="1:1">
      <c r="A433" t="s">
        <v>1606</v>
      </c>
    </row>
    <row r="434" spans="1:1">
      <c r="A434" t="s">
        <v>2226</v>
      </c>
    </row>
    <row r="435" spans="1:1">
      <c r="A435" t="s">
        <v>1847</v>
      </c>
    </row>
    <row r="436" spans="1:1">
      <c r="A436" t="s">
        <v>1849</v>
      </c>
    </row>
    <row r="437" spans="1:1">
      <c r="A437" t="s">
        <v>2278</v>
      </c>
    </row>
    <row r="438" spans="1:1">
      <c r="A438" t="s">
        <v>1719</v>
      </c>
    </row>
    <row r="439" spans="1:1">
      <c r="A439" t="s">
        <v>2077</v>
      </c>
    </row>
    <row r="440" spans="1:1">
      <c r="A440" t="s">
        <v>2734</v>
      </c>
    </row>
    <row r="441" spans="1:1">
      <c r="A441" t="s">
        <v>2280</v>
      </c>
    </row>
    <row r="442" spans="1:1">
      <c r="A442" t="s">
        <v>1917</v>
      </c>
    </row>
    <row r="443" spans="1:1">
      <c r="A443" t="s">
        <v>2951</v>
      </c>
    </row>
    <row r="444" spans="1:1">
      <c r="A444" t="s">
        <v>1989</v>
      </c>
    </row>
    <row r="445" spans="1:1">
      <c r="A445" t="s">
        <v>2406</v>
      </c>
    </row>
    <row r="446" spans="1:1">
      <c r="A446" t="s">
        <v>2506</v>
      </c>
    </row>
    <row r="447" spans="1:1">
      <c r="A447" t="s">
        <v>2508</v>
      </c>
    </row>
    <row r="448" spans="1:1">
      <c r="A448" t="s">
        <v>2801</v>
      </c>
    </row>
    <row r="449" spans="1:1">
      <c r="A449" t="s">
        <v>1984</v>
      </c>
    </row>
    <row r="450" spans="1:1">
      <c r="A450" t="s">
        <v>2707</v>
      </c>
    </row>
    <row r="451" spans="1:1">
      <c r="A451" t="s">
        <v>2509</v>
      </c>
    </row>
    <row r="452" spans="1:1">
      <c r="A452" t="s">
        <v>2802</v>
      </c>
    </row>
    <row r="453" spans="1:1">
      <c r="A453" t="s">
        <v>2569</v>
      </c>
    </row>
    <row r="454" spans="1:1">
      <c r="A454" t="s">
        <v>2466</v>
      </c>
    </row>
    <row r="455" spans="1:1">
      <c r="A455" t="s">
        <v>2736</v>
      </c>
    </row>
    <row r="456" spans="1:1">
      <c r="A456" t="s">
        <v>1570</v>
      </c>
    </row>
    <row r="457" spans="1:1">
      <c r="A457" t="s">
        <v>2128</v>
      </c>
    </row>
    <row r="458" spans="1:1">
      <c r="A458" t="s">
        <v>1843</v>
      </c>
    </row>
    <row r="459" spans="1:1">
      <c r="A459" t="s">
        <v>2844</v>
      </c>
    </row>
    <row r="460" spans="1:1">
      <c r="A460" t="s">
        <v>2803</v>
      </c>
    </row>
    <row r="461" spans="1:1">
      <c r="A461" t="s">
        <v>2323</v>
      </c>
    </row>
    <row r="462" spans="1:1">
      <c r="A462" t="s">
        <v>2511</v>
      </c>
    </row>
    <row r="463" spans="1:1">
      <c r="A463" t="s">
        <v>2025</v>
      </c>
    </row>
    <row r="464" spans="1:1">
      <c r="A464" t="s">
        <v>2027</v>
      </c>
    </row>
    <row r="465" spans="1:1">
      <c r="A465" t="s">
        <v>2325</v>
      </c>
    </row>
    <row r="466" spans="1:1">
      <c r="A466" t="s">
        <v>2228</v>
      </c>
    </row>
    <row r="467" spans="1:1">
      <c r="A467" t="s">
        <v>2130</v>
      </c>
    </row>
    <row r="468" spans="1:1">
      <c r="A468" t="s">
        <v>1466</v>
      </c>
    </row>
    <row r="469" spans="1:1">
      <c r="A469" t="s">
        <v>2162</v>
      </c>
    </row>
    <row r="470" spans="1:1">
      <c r="A470" t="s">
        <v>2917</v>
      </c>
    </row>
    <row r="471" spans="1:1">
      <c r="A471" t="s">
        <v>2852</v>
      </c>
    </row>
    <row r="472" spans="1:1">
      <c r="A472" t="s">
        <v>2469</v>
      </c>
    </row>
    <row r="473" spans="1:1">
      <c r="A473" t="s">
        <v>2981</v>
      </c>
    </row>
    <row r="474" spans="1:1">
      <c r="A474" t="s">
        <v>1807</v>
      </c>
    </row>
    <row r="475" spans="1:1">
      <c r="A475" t="s">
        <v>2132</v>
      </c>
    </row>
    <row r="476" spans="1:1">
      <c r="A476" t="s">
        <v>1728</v>
      </c>
    </row>
    <row r="477" spans="1:1">
      <c r="A477" t="s">
        <v>2134</v>
      </c>
    </row>
    <row r="478" spans="1:1">
      <c r="A478" t="s">
        <v>1730</v>
      </c>
    </row>
    <row r="479" spans="1:1">
      <c r="A479" t="s">
        <v>2136</v>
      </c>
    </row>
    <row r="480" spans="1:1">
      <c r="A480" t="s">
        <v>2503</v>
      </c>
    </row>
    <row r="481" spans="1:1">
      <c r="A481" t="s">
        <v>2593</v>
      </c>
    </row>
    <row r="482" spans="1:1">
      <c r="A482" t="s">
        <v>2722</v>
      </c>
    </row>
    <row r="483" spans="1:1">
      <c r="A483" t="s">
        <v>1267</v>
      </c>
    </row>
    <row r="484" spans="1:1">
      <c r="A484" t="s">
        <v>1616</v>
      </c>
    </row>
    <row r="485" spans="1:1">
      <c r="A485" t="s">
        <v>2842</v>
      </c>
    </row>
    <row r="486" spans="1:1">
      <c r="A486" t="s">
        <v>2137</v>
      </c>
    </row>
    <row r="487" spans="1:1">
      <c r="A487" t="s">
        <v>1832</v>
      </c>
    </row>
    <row r="488" spans="1:1">
      <c r="A488" t="s">
        <v>1118</v>
      </c>
    </row>
    <row r="489" spans="1:1">
      <c r="A489" t="s">
        <v>1860</v>
      </c>
    </row>
    <row r="490" spans="1:1">
      <c r="A490" t="s">
        <v>1895</v>
      </c>
    </row>
    <row r="491" spans="1:1">
      <c r="A491" t="s">
        <v>2008</v>
      </c>
    </row>
    <row r="492" spans="1:1">
      <c r="A492" t="s">
        <v>2862</v>
      </c>
    </row>
    <row r="493" spans="1:1">
      <c r="A493" t="s">
        <v>2823</v>
      </c>
    </row>
    <row r="494" spans="1:1">
      <c r="A494" t="s">
        <v>3068</v>
      </c>
    </row>
    <row r="495" spans="1:1">
      <c r="A495" t="s">
        <v>3086</v>
      </c>
    </row>
    <row r="496" spans="1:1">
      <c r="A496" t="s">
        <v>2595</v>
      </c>
    </row>
    <row r="497" spans="1:1">
      <c r="A497" t="s">
        <v>2793</v>
      </c>
    </row>
    <row r="498" spans="1:1">
      <c r="A498" t="s">
        <v>2631</v>
      </c>
    </row>
    <row r="499" spans="1:1">
      <c r="A499" t="s">
        <v>2966</v>
      </c>
    </row>
    <row r="500" spans="1:1">
      <c r="A500" t="s">
        <v>2826</v>
      </c>
    </row>
    <row r="501" spans="1:1">
      <c r="A501" t="s">
        <v>2864</v>
      </c>
    </row>
    <row r="502" spans="1:1">
      <c r="A502" t="s">
        <v>3070</v>
      </c>
    </row>
    <row r="503" spans="1:1">
      <c r="A503" t="s">
        <v>3088</v>
      </c>
    </row>
    <row r="504" spans="1:1">
      <c r="A504" t="s">
        <v>2597</v>
      </c>
    </row>
    <row r="505" spans="1:1">
      <c r="A505" t="s">
        <v>2633</v>
      </c>
    </row>
    <row r="506" spans="1:1">
      <c r="A506" t="s">
        <v>2139</v>
      </c>
    </row>
    <row r="507" spans="1:1">
      <c r="A507" t="s">
        <v>1486</v>
      </c>
    </row>
    <row r="508" spans="1:1">
      <c r="A508" t="s">
        <v>2319</v>
      </c>
    </row>
    <row r="509" spans="1:1">
      <c r="A509" t="s">
        <v>2011</v>
      </c>
    </row>
    <row r="510" spans="1:1">
      <c r="A510" t="s">
        <v>1993</v>
      </c>
    </row>
    <row r="511" spans="1:1">
      <c r="A511" t="s">
        <v>1115</v>
      </c>
    </row>
    <row r="512" spans="1:1">
      <c r="A512" t="s">
        <v>1834</v>
      </c>
    </row>
    <row r="513" spans="1:1">
      <c r="A513" t="s">
        <v>2141</v>
      </c>
    </row>
    <row r="514" spans="1:1">
      <c r="A514" t="s">
        <v>2424</v>
      </c>
    </row>
    <row r="515" spans="1:1">
      <c r="A515" t="s">
        <v>1191</v>
      </c>
    </row>
    <row r="516" spans="1:1">
      <c r="A516" t="s">
        <v>1853</v>
      </c>
    </row>
    <row r="517" spans="1:1">
      <c r="A517" t="s">
        <v>3091</v>
      </c>
    </row>
    <row r="518" spans="1:1">
      <c r="A518" t="s">
        <v>2887</v>
      </c>
    </row>
    <row r="519" spans="1:1">
      <c r="A519" t="s">
        <v>2960</v>
      </c>
    </row>
    <row r="520" spans="1:1">
      <c r="A520" t="s">
        <v>2574</v>
      </c>
    </row>
    <row r="521" spans="1:1">
      <c r="A521" t="s">
        <v>2567</v>
      </c>
    </row>
    <row r="522" spans="1:1">
      <c r="A522" t="s">
        <v>2598</v>
      </c>
    </row>
    <row r="523" spans="1:1">
      <c r="A523" t="s">
        <v>3061</v>
      </c>
    </row>
    <row r="524" spans="1:1">
      <c r="A524" t="s">
        <v>3075</v>
      </c>
    </row>
    <row r="525" spans="1:1">
      <c r="A525" t="s">
        <v>2804</v>
      </c>
    </row>
    <row r="526" spans="1:1">
      <c r="A526" t="s">
        <v>2866</v>
      </c>
    </row>
    <row r="527" spans="1:1">
      <c r="A527" t="s">
        <v>2121</v>
      </c>
    </row>
    <row r="528" spans="1:1">
      <c r="A528" t="s">
        <v>2940</v>
      </c>
    </row>
    <row r="529" spans="1:1">
      <c r="A529" t="s">
        <v>1296</v>
      </c>
    </row>
    <row r="530" spans="1:1">
      <c r="A530" t="s">
        <v>2918</v>
      </c>
    </row>
    <row r="531" spans="1:1">
      <c r="A531" t="s">
        <v>2990</v>
      </c>
    </row>
    <row r="532" spans="1:1">
      <c r="A532" t="s">
        <v>2017</v>
      </c>
    </row>
    <row r="533" spans="1:1">
      <c r="A533" t="s">
        <v>1900</v>
      </c>
    </row>
    <row r="534" spans="1:1">
      <c r="A534" t="s">
        <v>2464</v>
      </c>
    </row>
    <row r="535" spans="1:1">
      <c r="A535" t="s">
        <v>2142</v>
      </c>
    </row>
    <row r="536" spans="1:1">
      <c r="A536" t="s">
        <v>1507</v>
      </c>
    </row>
    <row r="537" spans="1:1">
      <c r="A537" t="s">
        <v>2144</v>
      </c>
    </row>
    <row r="538" spans="1:1">
      <c r="A538" t="s">
        <v>1830</v>
      </c>
    </row>
    <row r="539" spans="1:1">
      <c r="A539" t="s">
        <v>2758</v>
      </c>
    </row>
    <row r="540" spans="1:1">
      <c r="A540" t="s">
        <v>2146</v>
      </c>
    </row>
    <row r="541" spans="1:1">
      <c r="A541" t="s">
        <v>2993</v>
      </c>
    </row>
    <row r="542" spans="1:1">
      <c r="A542" t="s">
        <v>1789</v>
      </c>
    </row>
    <row r="543" spans="1:1">
      <c r="A543" t="s">
        <v>2975</v>
      </c>
    </row>
    <row r="544" spans="1:1">
      <c r="A544" t="s">
        <v>1881</v>
      </c>
    </row>
    <row r="545" spans="1:1">
      <c r="A545" t="s">
        <v>2084</v>
      </c>
    </row>
    <row r="546" spans="1:1">
      <c r="A546" t="s">
        <v>1934</v>
      </c>
    </row>
    <row r="547" spans="1:1">
      <c r="A547" t="s">
        <v>1955</v>
      </c>
    </row>
    <row r="548" spans="1:1">
      <c r="A548" t="s">
        <v>1889</v>
      </c>
    </row>
    <row r="549" spans="1:1">
      <c r="A549" t="s">
        <v>2086</v>
      </c>
    </row>
    <row r="550" spans="1:1">
      <c r="A550" t="s">
        <v>2809</v>
      </c>
    </row>
    <row r="551" spans="1:1">
      <c r="A551" t="s">
        <v>2497</v>
      </c>
    </row>
    <row r="552" spans="1:1">
      <c r="A552" t="s">
        <v>1481</v>
      </c>
    </row>
    <row r="553" spans="1:1">
      <c r="A553" t="s">
        <v>2089</v>
      </c>
    </row>
    <row r="554" spans="1:1">
      <c r="A554" t="s">
        <v>1724</v>
      </c>
    </row>
    <row r="555" spans="1:1">
      <c r="A555" t="s">
        <v>2091</v>
      </c>
    </row>
    <row r="556" spans="1:1">
      <c r="A556" t="s">
        <v>1430</v>
      </c>
    </row>
    <row r="557" spans="1:1">
      <c r="A557" t="s">
        <v>2093</v>
      </c>
    </row>
    <row r="558" spans="1:1">
      <c r="A558" t="s">
        <v>1432</v>
      </c>
    </row>
    <row r="559" spans="1:1">
      <c r="A559" t="s">
        <v>1960</v>
      </c>
    </row>
    <row r="560" spans="1:1">
      <c r="A560" t="s">
        <v>1433</v>
      </c>
    </row>
    <row r="561" spans="1:1">
      <c r="A561" t="s">
        <v>1962</v>
      </c>
    </row>
    <row r="562" spans="1:1">
      <c r="A562" t="s">
        <v>2492</v>
      </c>
    </row>
    <row r="563" spans="1:1">
      <c r="A563" t="s">
        <v>1434</v>
      </c>
    </row>
    <row r="564" spans="1:1">
      <c r="A564" t="s">
        <v>2095</v>
      </c>
    </row>
    <row r="565" spans="1:1">
      <c r="A565" t="s">
        <v>1979</v>
      </c>
    </row>
    <row r="566" spans="1:1">
      <c r="A566" t="s">
        <v>2810</v>
      </c>
    </row>
    <row r="567" spans="1:1">
      <c r="A567" t="s">
        <v>1436</v>
      </c>
    </row>
    <row r="568" spans="1:1">
      <c r="A568" t="s">
        <v>1963</v>
      </c>
    </row>
    <row r="569" spans="1:1">
      <c r="A569" t="s">
        <v>1411</v>
      </c>
    </row>
    <row r="570" spans="1:1">
      <c r="A570" t="s">
        <v>2097</v>
      </c>
    </row>
    <row r="571" spans="1:1">
      <c r="A571" t="s">
        <v>1740</v>
      </c>
    </row>
    <row r="572" spans="1:1">
      <c r="A572" t="s">
        <v>2099</v>
      </c>
    </row>
    <row r="573" spans="1:1">
      <c r="A573" t="s">
        <v>1054</v>
      </c>
    </row>
    <row r="574" spans="1:1">
      <c r="A574" t="s">
        <v>1438</v>
      </c>
    </row>
    <row r="575" spans="1:1">
      <c r="A575" t="s">
        <v>1440</v>
      </c>
    </row>
    <row r="576" spans="1:1">
      <c r="A576" t="s">
        <v>2101</v>
      </c>
    </row>
    <row r="577" spans="1:1">
      <c r="A577" t="s">
        <v>2103</v>
      </c>
    </row>
    <row r="578" spans="1:1">
      <c r="A578" t="s">
        <v>1702</v>
      </c>
    </row>
    <row r="579" spans="1:1">
      <c r="A579" t="s">
        <v>2237</v>
      </c>
    </row>
    <row r="580" spans="1:1">
      <c r="A580" t="s">
        <v>1798</v>
      </c>
    </row>
    <row r="581" spans="1:1">
      <c r="A581" t="s">
        <v>2105</v>
      </c>
    </row>
    <row r="582" spans="1:1">
      <c r="A582" t="s">
        <v>2239</v>
      </c>
    </row>
    <row r="583" spans="1:1">
      <c r="A583" t="s">
        <v>2448</v>
      </c>
    </row>
    <row r="584" spans="1:1">
      <c r="A584" t="s">
        <v>2521</v>
      </c>
    </row>
    <row r="585" spans="1:1">
      <c r="A585" t="s">
        <v>3054</v>
      </c>
    </row>
    <row r="586" spans="1:1">
      <c r="A586" t="s">
        <v>2836</v>
      </c>
    </row>
    <row r="587" spans="1:1">
      <c r="A587" t="s">
        <v>2744</v>
      </c>
    </row>
    <row r="588" spans="1:1">
      <c r="A588" t="s">
        <v>2538</v>
      </c>
    </row>
    <row r="589" spans="1:1">
      <c r="A589" t="s">
        <v>2524</v>
      </c>
    </row>
    <row r="590" spans="1:1">
      <c r="A590" t="s">
        <v>3039</v>
      </c>
    </row>
    <row r="591" spans="1:1">
      <c r="A591" t="s">
        <v>3063</v>
      </c>
    </row>
    <row r="592" spans="1:1">
      <c r="A592" t="s">
        <v>1442</v>
      </c>
    </row>
    <row r="593" spans="1:1">
      <c r="A593" t="s">
        <v>1444</v>
      </c>
    </row>
    <row r="594" spans="1:1">
      <c r="A594" t="s">
        <v>2578</v>
      </c>
    </row>
    <row r="595" spans="1:1">
      <c r="A595" t="s">
        <v>1707</v>
      </c>
    </row>
    <row r="596" spans="1:1">
      <c r="A596" t="s">
        <v>1996</v>
      </c>
    </row>
    <row r="597" spans="1:1">
      <c r="A597" t="s">
        <v>1445</v>
      </c>
    </row>
    <row r="598" spans="1:1">
      <c r="A598" t="s">
        <v>1794</v>
      </c>
    </row>
    <row r="599" spans="1:1">
      <c r="A599" t="s">
        <v>1134</v>
      </c>
    </row>
    <row r="600" spans="1:1">
      <c r="A600" t="s">
        <v>1610</v>
      </c>
    </row>
    <row r="601" spans="1:1">
      <c r="A601" t="s">
        <v>1447</v>
      </c>
    </row>
    <row r="602" spans="1:1">
      <c r="A602" t="s">
        <v>2450</v>
      </c>
    </row>
    <row r="603" spans="1:1">
      <c r="A603" t="s">
        <v>2452</v>
      </c>
    </row>
    <row r="604" spans="1:1">
      <c r="A604" t="s">
        <v>2446</v>
      </c>
    </row>
    <row r="605" spans="1:1">
      <c r="A605" t="s">
        <v>2697</v>
      </c>
    </row>
    <row r="606" spans="1:1">
      <c r="A606" t="s">
        <v>1758</v>
      </c>
    </row>
    <row r="607" spans="1:1">
      <c r="A607" t="s">
        <v>1785</v>
      </c>
    </row>
    <row r="608" spans="1:1">
      <c r="A608" t="s">
        <v>1787</v>
      </c>
    </row>
    <row r="609" spans="1:1">
      <c r="A609" t="s">
        <v>2354</v>
      </c>
    </row>
    <row r="610" spans="1:1">
      <c r="A610" t="s">
        <v>3040</v>
      </c>
    </row>
    <row r="611" spans="1:1">
      <c r="A611" t="s">
        <v>2645</v>
      </c>
    </row>
    <row r="612" spans="1:1">
      <c r="A612" t="s">
        <v>1449</v>
      </c>
    </row>
    <row r="613" spans="1:1">
      <c r="A613" t="s">
        <v>1206</v>
      </c>
    </row>
    <row r="614" spans="1:1">
      <c r="A614" t="s">
        <v>2746</v>
      </c>
    </row>
    <row r="615" spans="1:1">
      <c r="A615" t="s">
        <v>2813</v>
      </c>
    </row>
    <row r="616" spans="1:1">
      <c r="A616" t="s">
        <v>2357</v>
      </c>
    </row>
    <row r="617" spans="1:1">
      <c r="A617" t="s">
        <v>2152</v>
      </c>
    </row>
    <row r="618" spans="1:1">
      <c r="A618" t="s">
        <v>1156</v>
      </c>
    </row>
    <row r="619" spans="1:1">
      <c r="A619" t="s">
        <v>2647</v>
      </c>
    </row>
    <row r="620" spans="1:1">
      <c r="A620" t="s">
        <v>1937</v>
      </c>
    </row>
    <row r="621" spans="1:1">
      <c r="A621" t="s">
        <v>2048</v>
      </c>
    </row>
    <row r="622" spans="1:1">
      <c r="A622" t="s">
        <v>2050</v>
      </c>
    </row>
    <row r="623" spans="1:1">
      <c r="A623" t="s">
        <v>1572</v>
      </c>
    </row>
    <row r="624" spans="1:1">
      <c r="A624" t="s">
        <v>2167</v>
      </c>
    </row>
    <row r="625" spans="1:1">
      <c r="A625" t="s">
        <v>2838</v>
      </c>
    </row>
    <row r="626" spans="1:1">
      <c r="A626" t="s">
        <v>2540</v>
      </c>
    </row>
    <row r="627" spans="1:1">
      <c r="A627" t="s">
        <v>2527</v>
      </c>
    </row>
    <row r="628" spans="1:1">
      <c r="A628" t="s">
        <v>3056</v>
      </c>
    </row>
    <row r="629" spans="1:1">
      <c r="A629" t="s">
        <v>3100</v>
      </c>
    </row>
    <row r="630" spans="1:1">
      <c r="A630" t="s">
        <v>2529</v>
      </c>
    </row>
    <row r="631" spans="1:1">
      <c r="A631" t="s">
        <v>2840</v>
      </c>
    </row>
    <row r="632" spans="1:1">
      <c r="A632" t="s">
        <v>3058</v>
      </c>
    </row>
    <row r="633" spans="1:1">
      <c r="A633" t="s">
        <v>1836</v>
      </c>
    </row>
    <row r="634" spans="1:1">
      <c r="A634" t="s">
        <v>1838</v>
      </c>
    </row>
    <row r="635" spans="1:1">
      <c r="A635" t="s">
        <v>1413</v>
      </c>
    </row>
    <row r="636" spans="1:1">
      <c r="A636" t="s">
        <v>1415</v>
      </c>
    </row>
    <row r="637" spans="1:1">
      <c r="A637" t="s">
        <v>1416</v>
      </c>
    </row>
    <row r="638" spans="1:1">
      <c r="A638" t="s">
        <v>1386</v>
      </c>
    </row>
    <row r="639" spans="1:1">
      <c r="A639" t="s">
        <v>1764</v>
      </c>
    </row>
    <row r="640" spans="1:1">
      <c r="A640" t="s">
        <v>2414</v>
      </c>
    </row>
    <row r="641" spans="1:1">
      <c r="A641" t="s">
        <v>1217</v>
      </c>
    </row>
    <row r="642" spans="1:1">
      <c r="A642" t="s">
        <v>1125</v>
      </c>
    </row>
    <row r="643" spans="1:1">
      <c r="A643" t="s">
        <v>1998</v>
      </c>
    </row>
    <row r="644" spans="1:1">
      <c r="A644" t="s">
        <v>1839</v>
      </c>
    </row>
    <row r="645" spans="1:1">
      <c r="A645" t="s">
        <v>1841</v>
      </c>
    </row>
    <row r="646" spans="1:1">
      <c r="A646" t="s">
        <v>2416</v>
      </c>
    </row>
    <row r="647" spans="1:1">
      <c r="A647" t="s">
        <v>1845</v>
      </c>
    </row>
    <row r="648" spans="1:1">
      <c r="A648" t="s">
        <v>2268</v>
      </c>
    </row>
    <row r="649" spans="1:1">
      <c r="A649" t="s">
        <v>1827</v>
      </c>
    </row>
    <row r="650" spans="1:1">
      <c r="A650" t="s">
        <v>2435</v>
      </c>
    </row>
    <row r="651" spans="1:1">
      <c r="A651" t="s">
        <v>1395</v>
      </c>
    </row>
    <row r="652" spans="1:1">
      <c r="A652" t="s">
        <v>2170</v>
      </c>
    </row>
    <row r="653" spans="1:1">
      <c r="A653" t="s">
        <v>1405</v>
      </c>
    </row>
    <row r="654" spans="1:1">
      <c r="A654" t="s">
        <v>1388</v>
      </c>
    </row>
    <row r="655" spans="1:1">
      <c r="A655" t="s">
        <v>1390</v>
      </c>
    </row>
    <row r="656" spans="1:1">
      <c r="A656" t="s">
        <v>1397</v>
      </c>
    </row>
    <row r="657" spans="1:1">
      <c r="A657" t="s">
        <v>1204</v>
      </c>
    </row>
    <row r="658" spans="1:1">
      <c r="A658" t="s">
        <v>1399</v>
      </c>
    </row>
    <row r="659" spans="1:1">
      <c r="A659" t="s">
        <v>3059</v>
      </c>
    </row>
    <row r="660" spans="1:1">
      <c r="A660" t="s">
        <v>1105</v>
      </c>
    </row>
    <row r="661" spans="1:1">
      <c r="A661" t="s">
        <v>1108</v>
      </c>
    </row>
    <row r="662" spans="1:1">
      <c r="A662" t="s">
        <v>1111</v>
      </c>
    </row>
    <row r="663" spans="1:1">
      <c r="A663" t="s">
        <v>1490</v>
      </c>
    </row>
    <row r="664" spans="1:1">
      <c r="A664" t="s">
        <v>1492</v>
      </c>
    </row>
    <row r="665" spans="1:1">
      <c r="A665" t="s">
        <v>1493</v>
      </c>
    </row>
    <row r="666" spans="1:1">
      <c r="A666" t="s">
        <v>1494</v>
      </c>
    </row>
    <row r="667" spans="1:1">
      <c r="A667" t="s">
        <v>1495</v>
      </c>
    </row>
    <row r="668" spans="1:1">
      <c r="A668" t="s">
        <v>1496</v>
      </c>
    </row>
    <row r="669" spans="1:1">
      <c r="A669" t="s">
        <v>1497</v>
      </c>
    </row>
    <row r="670" spans="1:1">
      <c r="A670" t="s">
        <v>1498</v>
      </c>
    </row>
    <row r="671" spans="1:1">
      <c r="A671" t="s">
        <v>1067</v>
      </c>
    </row>
    <row r="672" spans="1:1">
      <c r="A672" t="s">
        <v>1391</v>
      </c>
    </row>
    <row r="673" spans="1:1">
      <c r="A673" t="s">
        <v>1120</v>
      </c>
    </row>
    <row r="674" spans="1:1">
      <c r="A674" t="s">
        <v>1099</v>
      </c>
    </row>
    <row r="675" spans="1:1">
      <c r="A675" t="s">
        <v>1536</v>
      </c>
    </row>
    <row r="676" spans="1:1">
      <c r="A676" t="s">
        <v>1539</v>
      </c>
    </row>
    <row r="677" spans="1:1">
      <c r="A677" t="s">
        <v>1541</v>
      </c>
    </row>
    <row r="678" spans="1:1">
      <c r="A678" t="s">
        <v>1542</v>
      </c>
    </row>
    <row r="679" spans="1:1">
      <c r="A679" t="s">
        <v>1543</v>
      </c>
    </row>
    <row r="680" spans="1:1">
      <c r="A680" t="s">
        <v>1544</v>
      </c>
    </row>
    <row r="681" spans="1:1">
      <c r="A681" t="s">
        <v>1420</v>
      </c>
    </row>
    <row r="682" spans="1:1">
      <c r="A682" t="s">
        <v>1423</v>
      </c>
    </row>
    <row r="683" spans="1:1">
      <c r="A683" t="s">
        <v>1557</v>
      </c>
    </row>
    <row r="684" spans="1:1">
      <c r="A684" t="s">
        <v>2430</v>
      </c>
    </row>
    <row r="685" spans="1:1">
      <c r="A685" t="s">
        <v>2432</v>
      </c>
    </row>
    <row r="686" spans="1:1">
      <c r="A686" t="s">
        <v>2433</v>
      </c>
    </row>
    <row r="687" spans="1:1">
      <c r="A687" t="s">
        <v>2434</v>
      </c>
    </row>
    <row r="688" spans="1:1">
      <c r="A688" t="s">
        <v>1069</v>
      </c>
    </row>
    <row r="689" spans="1:1">
      <c r="A689" t="s">
        <v>1072</v>
      </c>
    </row>
    <row r="690" spans="1:1">
      <c r="A690" t="s">
        <v>1074</v>
      </c>
    </row>
    <row r="691" spans="1:1">
      <c r="A691" t="s">
        <v>1076</v>
      </c>
    </row>
    <row r="692" spans="1:1">
      <c r="A692" t="s">
        <v>1078</v>
      </c>
    </row>
    <row r="693" spans="1:1">
      <c r="A693" t="s">
        <v>1194</v>
      </c>
    </row>
    <row r="694" spans="1:1">
      <c r="A694" t="s">
        <v>2290</v>
      </c>
    </row>
    <row r="695" spans="1:1">
      <c r="A695" t="s">
        <v>2383</v>
      </c>
    </row>
    <row r="696" spans="1:1">
      <c r="A696" t="s">
        <v>1275</v>
      </c>
    </row>
    <row r="697" spans="1:1">
      <c r="A697" t="s">
        <v>1278</v>
      </c>
    </row>
    <row r="698" spans="1:1">
      <c r="A698" t="s">
        <v>1279</v>
      </c>
    </row>
    <row r="699" spans="1:1">
      <c r="A699" t="s">
        <v>1568</v>
      </c>
    </row>
    <row r="700" spans="1:1">
      <c r="A700" t="s">
        <v>1709</v>
      </c>
    </row>
    <row r="701" spans="1:1">
      <c r="A701" t="s">
        <v>1280</v>
      </c>
    </row>
    <row r="702" spans="1:1">
      <c r="A702" t="s">
        <v>2775</v>
      </c>
    </row>
    <row r="703" spans="1:1">
      <c r="A703" t="s">
        <v>2499</v>
      </c>
    </row>
    <row r="704" spans="1:1">
      <c r="A704" t="s">
        <v>1424</v>
      </c>
    </row>
    <row r="705" spans="1:1">
      <c r="A705" t="s">
        <v>1426</v>
      </c>
    </row>
    <row r="706" spans="1:1">
      <c r="A706" t="s">
        <v>1427</v>
      </c>
    </row>
    <row r="707" spans="1:1">
      <c r="A707" t="s">
        <v>2426</v>
      </c>
    </row>
    <row r="708" spans="1:1">
      <c r="A708" t="s">
        <v>2428</v>
      </c>
    </row>
    <row r="709" spans="1:1">
      <c r="A709" t="s">
        <v>2429</v>
      </c>
    </row>
    <row r="710" spans="1:1">
      <c r="A710" t="s">
        <v>2367</v>
      </c>
    </row>
    <row r="711" spans="1:1">
      <c r="A711" t="s">
        <v>1693</v>
      </c>
    </row>
    <row r="712" spans="1:1">
      <c r="A712" t="s">
        <v>1162</v>
      </c>
    </row>
    <row r="713" spans="1:1">
      <c r="A713" t="s">
        <v>1165</v>
      </c>
    </row>
    <row r="714" spans="1:1">
      <c r="A714" t="s">
        <v>1094</v>
      </c>
    </row>
    <row r="715" spans="1:1">
      <c r="A715" t="s">
        <v>1097</v>
      </c>
    </row>
    <row r="716" spans="1:1">
      <c r="A716" t="s">
        <v>1098</v>
      </c>
    </row>
    <row r="717" spans="1:1">
      <c r="A717" t="s">
        <v>1315</v>
      </c>
    </row>
    <row r="718" spans="1:1">
      <c r="A718" t="s">
        <v>1318</v>
      </c>
    </row>
    <row r="719" spans="1:1">
      <c r="A719" t="s">
        <v>1734</v>
      </c>
    </row>
    <row r="720" spans="1:1">
      <c r="A720" t="s">
        <v>1818</v>
      </c>
    </row>
    <row r="721" spans="1:1">
      <c r="A721" t="s">
        <v>2372</v>
      </c>
    </row>
    <row r="722" spans="1:1">
      <c r="A722" t="s">
        <v>2374</v>
      </c>
    </row>
    <row r="723" spans="1:1">
      <c r="A723" t="s">
        <v>2375</v>
      </c>
    </row>
    <row r="724" spans="1:1">
      <c r="A724" t="s">
        <v>1502</v>
      </c>
    </row>
    <row r="725" spans="1:1">
      <c r="A725" t="s">
        <v>2233</v>
      </c>
    </row>
    <row r="726" spans="1:1">
      <c r="A726" t="s">
        <v>1455</v>
      </c>
    </row>
    <row r="727" spans="1:1">
      <c r="A727" t="s">
        <v>2576</v>
      </c>
    </row>
    <row r="728" spans="1:1">
      <c r="A728" t="s">
        <v>1458</v>
      </c>
    </row>
    <row r="729" spans="1:1">
      <c r="A729" t="s">
        <v>1460</v>
      </c>
    </row>
    <row r="730" spans="1:1">
      <c r="A730" t="s">
        <v>2235</v>
      </c>
    </row>
    <row r="731" spans="1:1">
      <c r="A731" t="s">
        <v>1469</v>
      </c>
    </row>
    <row r="732" spans="1:1">
      <c r="A732" t="s">
        <v>1471</v>
      </c>
    </row>
    <row r="733" spans="1:1">
      <c r="A733" t="s">
        <v>1472</v>
      </c>
    </row>
    <row r="734" spans="1:1">
      <c r="A734" t="s">
        <v>1473</v>
      </c>
    </row>
    <row r="735" spans="1:1">
      <c r="A735" t="s">
        <v>1474</v>
      </c>
    </row>
    <row r="736" spans="1:1">
      <c r="A736" t="s">
        <v>1475</v>
      </c>
    </row>
    <row r="737" spans="1:1">
      <c r="A737" t="s">
        <v>2673</v>
      </c>
    </row>
    <row r="738" spans="1:1">
      <c r="A738" t="s">
        <v>1809</v>
      </c>
    </row>
    <row r="739" spans="1:1">
      <c r="A739" t="s">
        <v>1940</v>
      </c>
    </row>
    <row r="740" spans="1:1">
      <c r="A740" t="s">
        <v>1965</v>
      </c>
    </row>
    <row r="741" spans="1:1">
      <c r="A741" t="s">
        <v>2243</v>
      </c>
    </row>
    <row r="742" spans="1:1">
      <c r="A742" t="s">
        <v>2023</v>
      </c>
    </row>
    <row r="743" spans="1:1">
      <c r="A743" t="s">
        <v>1736</v>
      </c>
    </row>
    <row r="744" spans="1:1">
      <c r="A744" t="s">
        <v>2460</v>
      </c>
    </row>
    <row r="745" spans="1:1">
      <c r="A745" t="s">
        <v>1461</v>
      </c>
    </row>
    <row r="746" spans="1:1">
      <c r="A746" t="s">
        <v>1463</v>
      </c>
    </row>
    <row r="747" spans="1:1">
      <c r="A747" t="s">
        <v>1520</v>
      </c>
    </row>
    <row r="748" spans="1:1">
      <c r="A748" t="s">
        <v>1364</v>
      </c>
    </row>
    <row r="749" spans="1:1">
      <c r="A749" t="s">
        <v>2379</v>
      </c>
    </row>
    <row r="750" spans="1:1">
      <c r="A750" t="s">
        <v>2381</v>
      </c>
    </row>
    <row r="751" spans="1:1">
      <c r="A751" t="s">
        <v>2382</v>
      </c>
    </row>
    <row r="752" spans="1:1">
      <c r="A752" t="s">
        <v>2675</v>
      </c>
    </row>
    <row r="753" spans="1:1">
      <c r="A753" t="s">
        <v>2079</v>
      </c>
    </row>
    <row r="754" spans="1:1">
      <c r="A754" t="s">
        <v>2769</v>
      </c>
    </row>
    <row r="755" spans="1:1">
      <c r="A755" t="s">
        <v>1180</v>
      </c>
    </row>
    <row r="756" spans="1:1">
      <c r="A756" t="s">
        <v>1265</v>
      </c>
    </row>
    <row r="757" spans="1:1">
      <c r="A757" t="s">
        <v>2685</v>
      </c>
    </row>
    <row r="758" spans="1:1">
      <c r="A758" t="s">
        <v>2687</v>
      </c>
    </row>
    <row r="759" spans="1:1">
      <c r="A759" t="s">
        <v>2689</v>
      </c>
    </row>
    <row r="760" spans="1:1">
      <c r="A760" t="s">
        <v>2691</v>
      </c>
    </row>
    <row r="761" spans="1:1">
      <c r="A761" t="s">
        <v>2693</v>
      </c>
    </row>
    <row r="762" spans="1:1">
      <c r="A762" t="s">
        <v>1292</v>
      </c>
    </row>
    <row r="763" spans="1:1">
      <c r="A763" t="s">
        <v>1174</v>
      </c>
    </row>
    <row r="764" spans="1:1">
      <c r="A764" t="s">
        <v>2542</v>
      </c>
    </row>
    <row r="765" spans="1:1">
      <c r="A765" t="s">
        <v>2545</v>
      </c>
    </row>
    <row r="766" spans="1:1">
      <c r="A766" t="s">
        <v>2546</v>
      </c>
    </row>
    <row r="767" spans="1:1">
      <c r="A767" t="s">
        <v>2347</v>
      </c>
    </row>
    <row r="768" spans="1:1">
      <c r="A768" t="s">
        <v>2349</v>
      </c>
    </row>
    <row r="769" spans="1:1">
      <c r="A769" t="s">
        <v>2350</v>
      </c>
    </row>
    <row r="770" spans="1:1">
      <c r="A770" t="s">
        <v>2351</v>
      </c>
    </row>
    <row r="771" spans="1:1">
      <c r="A771" t="s">
        <v>1749</v>
      </c>
    </row>
    <row r="772" spans="1:1">
      <c r="A772" t="s">
        <v>2082</v>
      </c>
    </row>
    <row r="773" spans="1:1">
      <c r="A773" t="s">
        <v>1366</v>
      </c>
    </row>
    <row r="774" spans="1:1">
      <c r="A774" t="s">
        <v>2551</v>
      </c>
    </row>
    <row r="775" spans="1:1">
      <c r="A775" t="s">
        <v>1612</v>
      </c>
    </row>
    <row r="776" spans="1:1">
      <c r="A776" t="s">
        <v>2651</v>
      </c>
    </row>
    <row r="777" spans="1:1">
      <c r="A777" t="s">
        <v>2369</v>
      </c>
    </row>
    <row r="778" spans="1:1">
      <c r="A778" t="s">
        <v>2371</v>
      </c>
    </row>
    <row r="779" spans="1:1">
      <c r="A779" t="s">
        <v>1991</v>
      </c>
    </row>
    <row r="780" spans="1:1">
      <c r="A780" t="s">
        <v>1168</v>
      </c>
    </row>
    <row r="781" spans="1:1">
      <c r="A781" t="s">
        <v>2501</v>
      </c>
    </row>
    <row r="782" spans="1:1">
      <c r="A782" t="s">
        <v>2454</v>
      </c>
    </row>
    <row r="783" spans="1:1">
      <c r="A783" t="s">
        <v>1476</v>
      </c>
    </row>
    <row r="784" spans="1:1">
      <c r="A784" t="s">
        <v>1464</v>
      </c>
    </row>
    <row r="785" spans="1:1">
      <c r="A785" t="s">
        <v>2649</v>
      </c>
    </row>
    <row r="786" spans="1:1">
      <c r="A786" t="s">
        <v>2514</v>
      </c>
    </row>
    <row r="787" spans="1:1">
      <c r="A787" t="s">
        <v>2602</v>
      </c>
    </row>
    <row r="788" spans="1:1">
      <c r="A788" t="s">
        <v>1973</v>
      </c>
    </row>
    <row r="789" spans="1:1">
      <c r="A789" t="s">
        <v>2060</v>
      </c>
    </row>
    <row r="790" spans="1:1">
      <c r="A790" t="s">
        <v>1932</v>
      </c>
    </row>
    <row r="791" spans="1:1">
      <c r="A791" t="s">
        <v>1811</v>
      </c>
    </row>
    <row r="792" spans="1:1">
      <c r="A792" t="s">
        <v>2207</v>
      </c>
    </row>
    <row r="793" spans="1:1">
      <c r="A793" t="s">
        <v>2210</v>
      </c>
    </row>
    <row r="794" spans="1:1">
      <c r="A794" t="s">
        <v>2462</v>
      </c>
    </row>
    <row r="795" spans="1:1">
      <c r="A795" t="s">
        <v>2751</v>
      </c>
    </row>
    <row r="796" spans="1:1">
      <c r="A796" t="s">
        <v>1150</v>
      </c>
    </row>
    <row r="797" spans="1:1">
      <c r="A797" t="s">
        <v>1623</v>
      </c>
    </row>
    <row r="798" spans="1:1">
      <c r="A798" t="s">
        <v>1625</v>
      </c>
    </row>
    <row r="799" spans="1:1">
      <c r="A799" t="s">
        <v>1251</v>
      </c>
    </row>
    <row r="800" spans="1:1">
      <c r="A800" t="s">
        <v>1627</v>
      </c>
    </row>
    <row r="801" spans="1:1">
      <c r="A801" t="s">
        <v>1874</v>
      </c>
    </row>
    <row r="802" spans="1:1">
      <c r="A802" t="s">
        <v>1877</v>
      </c>
    </row>
    <row r="803" spans="1:1">
      <c r="A803" t="s">
        <v>1878</v>
      </c>
    </row>
    <row r="804" spans="1:1">
      <c r="A804" t="s">
        <v>1630</v>
      </c>
    </row>
    <row r="805" spans="1:1">
      <c r="A805" t="s">
        <v>1632</v>
      </c>
    </row>
    <row r="806" spans="1:1">
      <c r="A806" t="s">
        <v>1634</v>
      </c>
    </row>
    <row r="807" spans="1:1">
      <c r="A807" t="s">
        <v>2604</v>
      </c>
    </row>
    <row r="808" spans="1:1">
      <c r="A808" t="s">
        <v>1609</v>
      </c>
    </row>
    <row r="809" spans="1:1">
      <c r="A809" t="s">
        <v>1650</v>
      </c>
    </row>
    <row r="810" spans="1:1">
      <c r="A810" t="s">
        <v>1653</v>
      </c>
    </row>
    <row r="811" spans="1:1">
      <c r="A811" t="s">
        <v>1654</v>
      </c>
    </row>
    <row r="812" spans="1:1">
      <c r="A812" t="s">
        <v>1243</v>
      </c>
    </row>
    <row r="813" spans="1:1">
      <c r="A813" t="s">
        <v>1635</v>
      </c>
    </row>
    <row r="814" spans="1:1">
      <c r="A814" t="s">
        <v>2212</v>
      </c>
    </row>
    <row r="815" spans="1:1">
      <c r="A815" t="s">
        <v>2216</v>
      </c>
    </row>
    <row r="816" spans="1:1">
      <c r="A816" t="s">
        <v>2150</v>
      </c>
    </row>
    <row r="817" spans="1:1">
      <c r="A817" t="s">
        <v>2437</v>
      </c>
    </row>
    <row r="818" spans="1:1">
      <c r="A818" t="s">
        <v>2064</v>
      </c>
    </row>
    <row r="819" spans="1:1">
      <c r="A819" t="s">
        <v>2066</v>
      </c>
    </row>
    <row r="820" spans="1:1">
      <c r="A820" t="s">
        <v>2067</v>
      </c>
    </row>
    <row r="821" spans="1:1">
      <c r="A821" t="s">
        <v>1087</v>
      </c>
    </row>
    <row r="822" spans="1:1">
      <c r="A822" t="s">
        <v>1090</v>
      </c>
    </row>
    <row r="823" spans="1:1">
      <c r="A823" t="s">
        <v>1711</v>
      </c>
    </row>
    <row r="824" spans="1:1">
      <c r="A824" t="s">
        <v>1713</v>
      </c>
    </row>
    <row r="825" spans="1:1">
      <c r="A825" t="s">
        <v>1815</v>
      </c>
    </row>
    <row r="826" spans="1:1">
      <c r="A826" t="s">
        <v>2037</v>
      </c>
    </row>
    <row r="827" spans="1:1">
      <c r="A827" t="s">
        <v>1407</v>
      </c>
    </row>
    <row r="828" spans="1:1">
      <c r="A828" t="s">
        <v>1410</v>
      </c>
    </row>
    <row r="829" spans="1:1">
      <c r="A829" t="s">
        <v>1945</v>
      </c>
    </row>
    <row r="830" spans="1:1">
      <c r="A830" t="s">
        <v>1948</v>
      </c>
    </row>
    <row r="831" spans="1:1">
      <c r="A831" t="s">
        <v>1716</v>
      </c>
    </row>
    <row r="832" spans="1:1">
      <c r="A832" t="s">
        <v>1718</v>
      </c>
    </row>
    <row r="833" spans="1:1">
      <c r="A833" t="s">
        <v>1240</v>
      </c>
    </row>
    <row r="834" spans="1:1">
      <c r="A834" t="s">
        <v>1504</v>
      </c>
    </row>
    <row r="835" spans="1:1">
      <c r="A835" t="s">
        <v>3044</v>
      </c>
    </row>
    <row r="836" spans="1:1">
      <c r="A836" t="s">
        <v>3046</v>
      </c>
    </row>
    <row r="837" spans="1:1">
      <c r="A837" t="s">
        <v>3047</v>
      </c>
    </row>
    <row r="838" spans="1:1">
      <c r="A838" t="s">
        <v>3048</v>
      </c>
    </row>
    <row r="839" spans="1:1">
      <c r="A839" t="s">
        <v>3049</v>
      </c>
    </row>
    <row r="840" spans="1:1">
      <c r="A840" t="s">
        <v>3050</v>
      </c>
    </row>
    <row r="841" spans="1:1">
      <c r="A841" t="s">
        <v>3051</v>
      </c>
    </row>
    <row r="842" spans="1:1">
      <c r="A842" t="s">
        <v>3052</v>
      </c>
    </row>
    <row r="843" spans="1:1">
      <c r="A843" t="s">
        <v>3053</v>
      </c>
    </row>
    <row r="844" spans="1:1">
      <c r="A844" t="s">
        <v>3136</v>
      </c>
    </row>
    <row r="845" spans="1:1">
      <c r="A845" t="s">
        <v>1383</v>
      </c>
    </row>
    <row r="846" spans="1:1">
      <c r="A846" t="s">
        <v>1762</v>
      </c>
    </row>
    <row r="847" spans="1:1">
      <c r="A847" t="s">
        <v>1428</v>
      </c>
    </row>
    <row r="848" spans="1:1">
      <c r="A848" t="s">
        <v>2073</v>
      </c>
    </row>
    <row r="849" spans="1:1">
      <c r="A849" t="s">
        <v>2248</v>
      </c>
    </row>
    <row r="850" spans="1:1">
      <c r="A850" t="s">
        <v>2250</v>
      </c>
    </row>
    <row r="851" spans="1:1">
      <c r="A851" t="s">
        <v>2252</v>
      </c>
    </row>
    <row r="852" spans="1:1">
      <c r="A852" t="s">
        <v>2254</v>
      </c>
    </row>
    <row r="853" spans="1:1">
      <c r="A853" t="s">
        <v>2256</v>
      </c>
    </row>
    <row r="854" spans="1:1">
      <c r="A854" t="s">
        <v>2258</v>
      </c>
    </row>
    <row r="855" spans="1:1">
      <c r="A855" t="s">
        <v>2260</v>
      </c>
    </row>
    <row r="856" spans="1:1">
      <c r="A856" t="s">
        <v>2262</v>
      </c>
    </row>
    <row r="857" spans="1:1">
      <c r="A857" t="s">
        <v>2054</v>
      </c>
    </row>
    <row r="858" spans="1:1">
      <c r="A858" t="s">
        <v>1780</v>
      </c>
    </row>
    <row r="859" spans="1:1">
      <c r="A859" t="s">
        <v>1452</v>
      </c>
    </row>
    <row r="860" spans="1:1">
      <c r="A860" t="s">
        <v>2281</v>
      </c>
    </row>
    <row r="861" spans="1:1">
      <c r="A861" t="s">
        <v>2284</v>
      </c>
    </row>
    <row r="862" spans="1:1">
      <c r="A862" t="s">
        <v>2285</v>
      </c>
    </row>
    <row r="863" spans="1:1">
      <c r="A863" t="s">
        <v>2286</v>
      </c>
    </row>
    <row r="864" spans="1:1">
      <c r="A864" t="s">
        <v>2287</v>
      </c>
    </row>
    <row r="865" spans="1:1">
      <c r="A865" t="s">
        <v>2288</v>
      </c>
    </row>
    <row r="866" spans="1:1">
      <c r="A866" t="s">
        <v>2289</v>
      </c>
    </row>
    <row r="867" spans="1:1">
      <c r="A867" t="s">
        <v>2039</v>
      </c>
    </row>
    <row r="868" spans="1:1">
      <c r="A868" t="s">
        <v>3078</v>
      </c>
    </row>
    <row r="869" spans="1:1">
      <c r="A869" t="s">
        <v>2833</v>
      </c>
    </row>
    <row r="870" spans="1:1">
      <c r="A870" t="s">
        <v>2977</v>
      </c>
    </row>
    <row r="871" spans="1:1">
      <c r="A871" t="s">
        <v>2126</v>
      </c>
    </row>
    <row r="872" spans="1:1">
      <c r="A872" t="s">
        <v>1892</v>
      </c>
    </row>
    <row r="873" spans="1:1">
      <c r="A873" t="s">
        <v>2608</v>
      </c>
    </row>
    <row r="874" spans="1:1">
      <c r="A874" t="s">
        <v>1254</v>
      </c>
    </row>
    <row r="875" spans="1:1">
      <c r="A875" t="s">
        <v>1488</v>
      </c>
    </row>
    <row r="876" spans="1:1">
      <c r="A876" t="s">
        <v>1489</v>
      </c>
    </row>
    <row r="877" spans="1:1">
      <c r="A877" t="s">
        <v>1064</v>
      </c>
    </row>
    <row r="878" spans="1:1">
      <c r="A878" t="s">
        <v>2934</v>
      </c>
    </row>
    <row r="879" spans="1:1">
      <c r="A879" t="s">
        <v>2695</v>
      </c>
    </row>
    <row r="880" spans="1:1">
      <c r="A880" t="s">
        <v>2549</v>
      </c>
    </row>
    <row r="881" spans="1:1">
      <c r="A881" t="s">
        <v>2302</v>
      </c>
    </row>
    <row r="882" spans="1:1">
      <c r="A882" t="s">
        <v>2304</v>
      </c>
    </row>
    <row r="883" spans="1:1">
      <c r="A883" t="s">
        <v>2305</v>
      </c>
    </row>
    <row r="884" spans="1:1">
      <c r="A884" t="s">
        <v>2306</v>
      </c>
    </row>
    <row r="885" spans="1:1">
      <c r="A885" t="s">
        <v>2181</v>
      </c>
    </row>
    <row r="886" spans="1:1">
      <c r="A886" t="s">
        <v>2183</v>
      </c>
    </row>
    <row r="887" spans="1:1">
      <c r="A887" t="s">
        <v>1802</v>
      </c>
    </row>
    <row r="888" spans="1:1">
      <c r="A888" t="s">
        <v>1806</v>
      </c>
    </row>
    <row r="889" spans="1:1">
      <c r="A889" t="s">
        <v>1726</v>
      </c>
    </row>
    <row r="890" spans="1:1">
      <c r="A890" t="s">
        <v>1109</v>
      </c>
    </row>
    <row r="891" spans="1:1">
      <c r="A891" t="s">
        <v>2610</v>
      </c>
    </row>
    <row r="892" spans="1:1">
      <c r="A892" t="s">
        <v>2020</v>
      </c>
    </row>
    <row r="893" spans="1:1">
      <c r="A893" t="s">
        <v>2022</v>
      </c>
    </row>
    <row r="894" spans="1:1">
      <c r="A894" t="s">
        <v>1919</v>
      </c>
    </row>
    <row r="895" spans="1:1">
      <c r="A895" t="s">
        <v>1922</v>
      </c>
    </row>
    <row r="896" spans="1:1">
      <c r="A896" t="s">
        <v>2041</v>
      </c>
    </row>
    <row r="897" spans="1:1">
      <c r="A897" t="s">
        <v>2829</v>
      </c>
    </row>
    <row r="898" spans="1:1">
      <c r="A898" t="s">
        <v>2677</v>
      </c>
    </row>
    <row r="899" spans="1:1">
      <c r="A899" t="s">
        <v>2679</v>
      </c>
    </row>
    <row r="900" spans="1:1">
      <c r="A900" t="s">
        <v>2680</v>
      </c>
    </row>
    <row r="901" spans="1:1">
      <c r="A901" t="s">
        <v>2681</v>
      </c>
    </row>
    <row r="902" spans="1:1">
      <c r="A902" t="s">
        <v>2682</v>
      </c>
    </row>
    <row r="903" spans="1:1">
      <c r="A903" t="s">
        <v>2043</v>
      </c>
    </row>
    <row r="904" spans="1:1">
      <c r="A904" t="s">
        <v>2831</v>
      </c>
    </row>
    <row r="905" spans="1:1">
      <c r="A905" t="s">
        <v>1403</v>
      </c>
    </row>
    <row r="906" spans="1:1">
      <c r="A906" t="s">
        <v>1091</v>
      </c>
    </row>
    <row r="907" spans="1:1">
      <c r="A907" t="s">
        <v>2068</v>
      </c>
    </row>
    <row r="908" spans="1:1">
      <c r="A908" t="s">
        <v>2033</v>
      </c>
    </row>
    <row r="909" spans="1:1">
      <c r="A909" t="s">
        <v>1148</v>
      </c>
    </row>
    <row r="910" spans="1:1">
      <c r="A910" t="s">
        <v>1527</v>
      </c>
    </row>
    <row r="911" spans="1:1">
      <c r="A911" t="s">
        <v>1176</v>
      </c>
    </row>
    <row r="912" spans="1:1">
      <c r="A912" t="s">
        <v>1122</v>
      </c>
    </row>
    <row r="913" spans="1:1">
      <c r="A913" t="s">
        <v>1574</v>
      </c>
    </row>
    <row r="914" spans="1:1">
      <c r="A914" t="s">
        <v>1312</v>
      </c>
    </row>
    <row r="915" spans="1:1">
      <c r="A915" t="s">
        <v>1314</v>
      </c>
    </row>
    <row r="916" spans="1:1">
      <c r="A916" t="s">
        <v>2805</v>
      </c>
    </row>
    <row r="917" spans="1:1">
      <c r="A917" t="s">
        <v>2360</v>
      </c>
    </row>
    <row r="918" spans="1:1">
      <c r="A918" t="s">
        <v>2362</v>
      </c>
    </row>
    <row r="919" spans="1:1">
      <c r="A919" t="s">
        <v>1883</v>
      </c>
    </row>
    <row r="920" spans="1:1">
      <c r="A920" t="s">
        <v>1952</v>
      </c>
    </row>
    <row r="921" spans="1:1">
      <c r="A921" t="s">
        <v>2964</v>
      </c>
    </row>
    <row r="922" spans="1:1">
      <c r="A922" t="s">
        <v>1178</v>
      </c>
    </row>
    <row r="923" spans="1:1">
      <c r="A923" t="s">
        <v>1159</v>
      </c>
    </row>
    <row r="924" spans="1:1">
      <c r="A924" t="s">
        <v>1137</v>
      </c>
    </row>
    <row r="925" spans="1:1">
      <c r="A925" t="s">
        <v>1139</v>
      </c>
    </row>
    <row r="926" spans="1:1">
      <c r="A926" t="s">
        <v>1576</v>
      </c>
    </row>
    <row r="927" spans="1:1">
      <c r="A927" t="s">
        <v>1783</v>
      </c>
    </row>
    <row r="928" spans="1:1">
      <c r="A928" t="s">
        <v>2071</v>
      </c>
    </row>
    <row r="929" spans="1:1">
      <c r="A929" t="s">
        <v>2408</v>
      </c>
    </row>
    <row r="930" spans="1:1">
      <c r="A930" t="s">
        <v>2410</v>
      </c>
    </row>
    <row r="931" spans="1:1">
      <c r="A931" t="s">
        <v>2363</v>
      </c>
    </row>
    <row r="932" spans="1:1">
      <c r="A932" t="s">
        <v>2365</v>
      </c>
    </row>
    <row r="933" spans="1:1">
      <c r="A933" t="s">
        <v>2807</v>
      </c>
    </row>
    <row r="934" spans="1:1">
      <c r="A934" t="s">
        <v>2366</v>
      </c>
    </row>
    <row r="935" spans="1:1">
      <c r="A935" t="s">
        <v>1698</v>
      </c>
    </row>
    <row r="936" spans="1:1">
      <c r="A936" t="s">
        <v>1257</v>
      </c>
    </row>
    <row r="937" spans="1:1">
      <c r="A937" t="s">
        <v>1545</v>
      </c>
    </row>
    <row r="938" spans="1:1">
      <c r="A938" t="s">
        <v>1578</v>
      </c>
    </row>
    <row r="939" spans="1:1">
      <c r="A939" t="s">
        <v>1580</v>
      </c>
    </row>
    <row r="940" spans="1:1">
      <c r="A940" t="s">
        <v>1700</v>
      </c>
    </row>
    <row r="941" spans="1:1">
      <c r="A941" t="s">
        <v>1523</v>
      </c>
    </row>
    <row r="942" spans="1:1">
      <c r="A942" t="s">
        <v>1639</v>
      </c>
    </row>
    <row r="943" spans="1:1">
      <c r="A943" t="s">
        <v>1641</v>
      </c>
    </row>
    <row r="944" spans="1:1">
      <c r="A944" t="s">
        <v>1648</v>
      </c>
    </row>
    <row r="945" spans="1:1">
      <c r="A945" t="s">
        <v>1272</v>
      </c>
    </row>
    <row r="946" spans="1:1">
      <c r="A946" t="s">
        <v>1581</v>
      </c>
    </row>
    <row r="947" spans="1:1">
      <c r="A947" t="s">
        <v>1513</v>
      </c>
    </row>
    <row r="948" spans="1:1">
      <c r="A948" t="s">
        <v>1515</v>
      </c>
    </row>
    <row r="949" spans="1:1">
      <c r="A949" t="s">
        <v>1867</v>
      </c>
    </row>
    <row r="950" spans="1:1">
      <c r="A950" t="s">
        <v>1869</v>
      </c>
    </row>
    <row r="951" spans="1:1">
      <c r="A951" t="s">
        <v>3129</v>
      </c>
    </row>
    <row r="952" spans="1:1">
      <c r="A952" t="s">
        <v>1800</v>
      </c>
    </row>
    <row r="953" spans="1:1">
      <c r="A953" t="s">
        <v>1188</v>
      </c>
    </row>
    <row r="954" spans="1:1">
      <c r="A954" t="s">
        <v>1855</v>
      </c>
    </row>
    <row r="955" spans="1:1">
      <c r="A955" t="s">
        <v>1200</v>
      </c>
    </row>
    <row r="956" spans="1:1">
      <c r="A956" t="s">
        <v>3131</v>
      </c>
    </row>
    <row r="957" spans="1:1">
      <c r="A957" t="s">
        <v>1547</v>
      </c>
    </row>
    <row r="958" spans="1:1">
      <c r="A958" t="s">
        <v>1850</v>
      </c>
    </row>
    <row r="959" spans="1:1">
      <c r="A959" t="s">
        <v>2190</v>
      </c>
    </row>
    <row r="960" spans="1:1">
      <c r="A960" t="s">
        <v>1548</v>
      </c>
    </row>
    <row r="961" spans="1:1">
      <c r="A961" t="s">
        <v>1550</v>
      </c>
    </row>
    <row r="962" spans="1:1">
      <c r="A962" t="s">
        <v>1080</v>
      </c>
    </row>
    <row r="963" spans="1:1">
      <c r="A963" t="s">
        <v>1082</v>
      </c>
    </row>
    <row r="964" spans="1:1">
      <c r="A964" t="s">
        <v>1083</v>
      </c>
    </row>
    <row r="965" spans="1:1">
      <c r="A965" t="s">
        <v>1084</v>
      </c>
    </row>
    <row r="966" spans="1:1">
      <c r="A966" t="s">
        <v>1085</v>
      </c>
    </row>
    <row r="967" spans="1:1">
      <c r="A967" t="s">
        <v>1086</v>
      </c>
    </row>
    <row r="968" spans="1:1">
      <c r="A968" t="s">
        <v>1551</v>
      </c>
    </row>
    <row r="969" spans="1:1">
      <c r="A969" t="s">
        <v>1552</v>
      </c>
    </row>
    <row r="970" spans="1:1">
      <c r="A970" t="s">
        <v>2470</v>
      </c>
    </row>
    <row r="971" spans="1:1">
      <c r="A971" t="s">
        <v>2388</v>
      </c>
    </row>
    <row r="972" spans="1:1">
      <c r="A972" t="s">
        <v>2390</v>
      </c>
    </row>
    <row r="973" spans="1:1">
      <c r="A973" t="s">
        <v>1872</v>
      </c>
    </row>
    <row r="974" spans="1:1">
      <c r="A974" t="s">
        <v>1289</v>
      </c>
    </row>
    <row r="975" spans="1:1">
      <c r="A975" t="s">
        <v>1558</v>
      </c>
    </row>
    <row r="976" spans="1:1">
      <c r="A976" t="s">
        <v>1553</v>
      </c>
    </row>
    <row r="977" spans="1:1">
      <c r="A977" t="s">
        <v>1753</v>
      </c>
    </row>
    <row r="978" spans="1:1">
      <c r="A978" t="s">
        <v>1057</v>
      </c>
    </row>
    <row r="979" spans="1:1">
      <c r="A979" t="s">
        <v>1060</v>
      </c>
    </row>
    <row r="980" spans="1:1">
      <c r="A980" t="s">
        <v>1061</v>
      </c>
    </row>
    <row r="981" spans="1:1">
      <c r="A981" t="s">
        <v>1186</v>
      </c>
    </row>
    <row r="982" spans="1:1">
      <c r="A982" t="s">
        <v>2057</v>
      </c>
    </row>
    <row r="983" spans="1:1">
      <c r="A983" t="s">
        <v>1685</v>
      </c>
    </row>
    <row r="984" spans="1:1">
      <c r="A984" t="s">
        <v>1714</v>
      </c>
    </row>
    <row r="985" spans="1:1">
      <c r="A985" t="s">
        <v>1509</v>
      </c>
    </row>
    <row r="986" spans="1:1">
      <c r="A986" t="s">
        <v>1377</v>
      </c>
    </row>
    <row r="987" spans="1:1">
      <c r="A987" t="s">
        <v>3135</v>
      </c>
    </row>
    <row r="988" spans="1:1">
      <c r="A988" t="s">
        <v>1511</v>
      </c>
    </row>
    <row r="989" spans="1:1">
      <c r="A989" t="s">
        <v>1643</v>
      </c>
    </row>
    <row r="990" spans="1:1">
      <c r="A990" t="s">
        <v>1479</v>
      </c>
    </row>
    <row r="991" spans="1:1">
      <c r="A991" t="s">
        <v>1766</v>
      </c>
    </row>
    <row r="992" spans="1:1">
      <c r="A992" t="s">
        <v>2397</v>
      </c>
    </row>
    <row r="993" spans="1:1">
      <c r="A993" t="s">
        <v>2398</v>
      </c>
    </row>
    <row r="994" spans="1:1">
      <c r="A994" t="s">
        <v>2399</v>
      </c>
    </row>
    <row r="995" spans="1:1">
      <c r="A995" t="s">
        <v>2400</v>
      </c>
    </row>
    <row r="996" spans="1:1">
      <c r="A996" t="s">
        <v>1958</v>
      </c>
    </row>
    <row r="997" spans="1:1">
      <c r="A997" t="s">
        <v>2997</v>
      </c>
    </row>
    <row r="998" spans="1:1">
      <c r="A998" t="s">
        <v>1796</v>
      </c>
    </row>
    <row r="999" spans="1:1">
      <c r="A999" t="s">
        <v>1661</v>
      </c>
    </row>
    <row r="1000" spans="1:1">
      <c r="A1000" t="s">
        <v>1662</v>
      </c>
    </row>
    <row r="1001" spans="1:1">
      <c r="A1001" t="s">
        <v>1663</v>
      </c>
    </row>
    <row r="1002" spans="1:1">
      <c r="A1002" t="s">
        <v>1664</v>
      </c>
    </row>
    <row r="1003" spans="1:1">
      <c r="A1003" t="s">
        <v>1665</v>
      </c>
    </row>
    <row r="1004" spans="1:1">
      <c r="A1004" t="s">
        <v>1666</v>
      </c>
    </row>
    <row r="1005" spans="1:1">
      <c r="A1005" t="s">
        <v>1667</v>
      </c>
    </row>
    <row r="1006" spans="1:1">
      <c r="A1006" t="s">
        <v>1668</v>
      </c>
    </row>
    <row r="1007" spans="1:1">
      <c r="A1007" t="s">
        <v>1669</v>
      </c>
    </row>
    <row r="1008" spans="1:1">
      <c r="A1008" t="s">
        <v>1670</v>
      </c>
    </row>
    <row r="1009" spans="1:1">
      <c r="A1009" t="s">
        <v>1671</v>
      </c>
    </row>
    <row r="1010" spans="1:1">
      <c r="A1010" t="s">
        <v>1672</v>
      </c>
    </row>
    <row r="1011" spans="1:1">
      <c r="A1011" t="s">
        <v>1673</v>
      </c>
    </row>
    <row r="1012" spans="1:1">
      <c r="A1012" t="s">
        <v>1674</v>
      </c>
    </row>
    <row r="1013" spans="1:1">
      <c r="A1013" t="s">
        <v>1675</v>
      </c>
    </row>
    <row r="1014" spans="1:1">
      <c r="A1014" t="s">
        <v>1676</v>
      </c>
    </row>
    <row r="1015" spans="1:1">
      <c r="A1015" t="s">
        <v>1677</v>
      </c>
    </row>
    <row r="1016" spans="1:1">
      <c r="A1016" t="s">
        <v>1678</v>
      </c>
    </row>
    <row r="1017" spans="1:1">
      <c r="A1017" t="s">
        <v>1679</v>
      </c>
    </row>
    <row r="1018" spans="1:1">
      <c r="A1018" t="s">
        <v>1680</v>
      </c>
    </row>
    <row r="1019" spans="1:1">
      <c r="A1019" t="s">
        <v>1681</v>
      </c>
    </row>
    <row r="1020" spans="1:1">
      <c r="A1020" t="s">
        <v>1682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AssetCode HCM</vt:lpstr>
      <vt:lpstr>Asset Code</vt:lpstr>
      <vt:lpstr>Accounting Code</vt:lpstr>
      <vt:lpstr>AssetCode-HAN</vt:lpstr>
      <vt:lpstr>Tat ca Asset</vt:lpstr>
      <vt:lpstr>AssetCode-HCM</vt:lpstr>
      <vt:lpstr>Sheet1</vt:lpstr>
      <vt:lpstr>Final</vt:lpstr>
      <vt:lpstr>Sheet3</vt:lpstr>
      <vt:lpstr>Sheet4</vt:lpstr>
      <vt:lpstr>AssetData</vt:lpstr>
      <vt:lpstr>'AssetCode-HAN'!Print_Titles</vt:lpstr>
      <vt:lpstr>'AssetCode-HCM'!Print_Titles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ntlanh</dc:creator>
  <cp:lastModifiedBy>Ngoc Trung Family</cp:lastModifiedBy>
  <cp:lastPrinted>2014-05-07T01:58:56Z</cp:lastPrinted>
  <dcterms:created xsi:type="dcterms:W3CDTF">2014-02-22T08:21:16Z</dcterms:created>
  <dcterms:modified xsi:type="dcterms:W3CDTF">2014-05-12T06:14:53Z</dcterms:modified>
</cp:coreProperties>
</file>