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sandboxes\ma12_CustLib_Testing_4\LYT4HC_4\tools_TurboLIFT\Custlib\TestData\SWTDS_MATRIX\J12\"/>
    </mc:Choice>
  </mc:AlternateContent>
  <xr:revisionPtr revIDLastSave="0" documentId="13_ncr:1_{050F2B6D-2C63-4410-A053-DDCA3ABA1C0A}" xr6:coauthVersionLast="47" xr6:coauthVersionMax="47" xr10:uidLastSave="{00000000-0000-0000-0000-000000000000}"/>
  <bookViews>
    <workbookView xWindow="-120" yWindow="-120" windowWidth="29040" windowHeight="15840" tabRatio="535" firstSheet="4" activeTab="8" xr2:uid="{00000000-000D-0000-FFFF-FFFF00000000}"/>
  </bookViews>
  <sheets>
    <sheet name="ChangeHistory" sheetId="9" r:id="rId1"/>
    <sheet name="Overview" sheetId="1" r:id="rId2"/>
    <sheet name="2.1.BFM" sheetId="2" r:id="rId3"/>
    <sheet name="4.FreezeFaultMem" sheetId="3" r:id="rId4"/>
    <sheet name="FltRecording&amp;ReportingOverview" sheetId="4" r:id="rId5"/>
    <sheet name="FltRecording&amp;ReportingDenpenden" sheetId="5" r:id="rId6"/>
    <sheet name="Displacement" sheetId="7" r:id="rId7"/>
    <sheet name="Sheet1" sheetId="10" state="hidden" r:id="rId8"/>
    <sheet name="SnapshotData" sheetId="6" r:id="rId9"/>
    <sheet name="Aging " sheetId="8" r:id="rId10"/>
  </sheets>
  <definedNames>
    <definedName name="_xlnm._FilterDatabase" localSheetId="8" hidden="1">SnapshotData!$A$109:$BN$285</definedName>
    <definedName name="_xlnm.Print_Area" localSheetId="9">'Aging '!$A$1:$AY$167</definedName>
    <definedName name="_xlnm.Print_Area" localSheetId="6">Displacement!$A$1:$AT$121</definedName>
    <definedName name="_xlnm.Print_Area" localSheetId="5">'FltRecording&amp;ReportingDenpenden'!$A$1:$IE$94</definedName>
    <definedName name="_xlnm.Print_Area" localSheetId="8">SnapshotData!$A$1:$AG$744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54" i="6" l="1"/>
  <c r="AL366" i="6"/>
  <c r="AE454" i="6"/>
  <c r="AE366" i="6"/>
  <c r="T454" i="6"/>
  <c r="T410" i="6"/>
  <c r="T366" i="6"/>
  <c r="T322" i="6"/>
  <c r="M454" i="6"/>
  <c r="M410" i="6"/>
  <c r="M366" i="6"/>
  <c r="Z454" i="6"/>
  <c r="AG454" i="6" s="1"/>
  <c r="Z410" i="6"/>
  <c r="AG410" i="6" s="1"/>
  <c r="O410" i="6"/>
  <c r="O366" i="6"/>
  <c r="Z366" i="6" s="1"/>
  <c r="AG366" i="6" s="1"/>
  <c r="AL442" i="6"/>
  <c r="AL354" i="6"/>
  <c r="AE442" i="6"/>
  <c r="AE354" i="6"/>
  <c r="T442" i="6"/>
  <c r="T398" i="6"/>
  <c r="T354" i="6"/>
  <c r="M354" i="6"/>
  <c r="T310" i="6"/>
  <c r="M442" i="6"/>
  <c r="M398" i="6"/>
  <c r="AA245" i="6"/>
  <c r="AA201" i="6"/>
  <c r="AA157" i="6"/>
  <c r="T245" i="6"/>
  <c r="T201" i="6"/>
  <c r="T157" i="6"/>
  <c r="M245" i="6"/>
  <c r="M201" i="6"/>
  <c r="M157" i="6"/>
  <c r="M213" i="6"/>
  <c r="M257" i="6"/>
  <c r="T213" i="6"/>
  <c r="T257" i="6"/>
  <c r="AA257" i="6"/>
  <c r="AA213" i="6"/>
  <c r="AH257" i="6"/>
  <c r="AH213" i="6"/>
  <c r="M207" i="6"/>
  <c r="T207" i="6"/>
  <c r="AA207" i="6"/>
  <c r="AH207" i="6"/>
  <c r="AH169" i="6"/>
  <c r="AA169" i="6"/>
  <c r="T169" i="6"/>
  <c r="M169" i="6"/>
  <c r="AH163" i="6"/>
  <c r="T163" i="6"/>
  <c r="M163" i="6"/>
  <c r="AH245" i="6"/>
  <c r="AH201" i="6"/>
  <c r="AH157" i="6"/>
  <c r="AC246" i="6"/>
  <c r="AC202" i="6"/>
  <c r="AC158" i="6"/>
  <c r="V255" i="6"/>
  <c r="AC255" i="6" s="1"/>
  <c r="V211" i="6"/>
  <c r="AC211" i="6" s="1"/>
  <c r="V167" i="6"/>
  <c r="AC167" i="6" s="1"/>
  <c r="O264" i="6"/>
  <c r="V264" i="6" s="1"/>
  <c r="AC264" i="6" s="1"/>
  <c r="O263" i="6"/>
  <c r="V263" i="6" s="1"/>
  <c r="AC263" i="6" s="1"/>
  <c r="O262" i="6"/>
  <c r="V262" i="6" s="1"/>
  <c r="AC262" i="6" s="1"/>
  <c r="O260" i="6"/>
  <c r="V260" i="6" s="1"/>
  <c r="AC260" i="6" s="1"/>
  <c r="O259" i="6"/>
  <c r="V259" i="6" s="1"/>
  <c r="AC259" i="6" s="1"/>
  <c r="O258" i="6"/>
  <c r="V258" i="6" s="1"/>
  <c r="AC258" i="6" s="1"/>
  <c r="O257" i="6"/>
  <c r="V257" i="6" s="1"/>
  <c r="AC257" i="6" s="1"/>
  <c r="O256" i="6"/>
  <c r="V256" i="6" s="1"/>
  <c r="AC256" i="6" s="1"/>
  <c r="O253" i="6"/>
  <c r="V253" i="6" s="1"/>
  <c r="AC253" i="6" s="1"/>
  <c r="O252" i="6"/>
  <c r="V252" i="6" s="1"/>
  <c r="AC252" i="6" s="1"/>
  <c r="O251" i="6"/>
  <c r="V251" i="6" s="1"/>
  <c r="AC251" i="6" s="1"/>
  <c r="O250" i="6"/>
  <c r="V250" i="6" s="1"/>
  <c r="AC250" i="6" s="1"/>
  <c r="O248" i="6"/>
  <c r="V248" i="6" s="1"/>
  <c r="AC248" i="6" s="1"/>
  <c r="O247" i="6"/>
  <c r="V247" i="6" s="1"/>
  <c r="AC247" i="6" s="1"/>
  <c r="O245" i="6"/>
  <c r="V245" i="6" s="1"/>
  <c r="AC245" i="6" s="1"/>
  <c r="O244" i="6"/>
  <c r="V244" i="6" s="1"/>
  <c r="AC244" i="6" s="1"/>
  <c r="O243" i="6"/>
  <c r="V243" i="6" s="1"/>
  <c r="AC243" i="6" s="1"/>
  <c r="O242" i="6"/>
  <c r="V242" i="6" s="1"/>
  <c r="AC242" i="6" s="1"/>
  <c r="O220" i="6"/>
  <c r="V220" i="6" s="1"/>
  <c r="AC220" i="6" s="1"/>
  <c r="O219" i="6"/>
  <c r="V219" i="6" s="1"/>
  <c r="AC219" i="6" s="1"/>
  <c r="O218" i="6"/>
  <c r="V218" i="6" s="1"/>
  <c r="AC218" i="6" s="1"/>
  <c r="O216" i="6"/>
  <c r="V216" i="6" s="1"/>
  <c r="AC216" i="6" s="1"/>
  <c r="O215" i="6"/>
  <c r="V215" i="6" s="1"/>
  <c r="AC215" i="6" s="1"/>
  <c r="O214" i="6"/>
  <c r="V214" i="6" s="1"/>
  <c r="AC214" i="6" s="1"/>
  <c r="O213" i="6"/>
  <c r="V213" i="6" s="1"/>
  <c r="AC213" i="6" s="1"/>
  <c r="O212" i="6"/>
  <c r="V212" i="6" s="1"/>
  <c r="AC212" i="6" s="1"/>
  <c r="O209" i="6"/>
  <c r="V209" i="6" s="1"/>
  <c r="AC209" i="6" s="1"/>
  <c r="O208" i="6"/>
  <c r="V208" i="6" s="1"/>
  <c r="AC208" i="6" s="1"/>
  <c r="O207" i="6"/>
  <c r="V207" i="6" s="1"/>
  <c r="AC207" i="6" s="1"/>
  <c r="O206" i="6"/>
  <c r="V206" i="6" s="1"/>
  <c r="AC206" i="6" s="1"/>
  <c r="O204" i="6"/>
  <c r="V204" i="6" s="1"/>
  <c r="AC204" i="6" s="1"/>
  <c r="O203" i="6"/>
  <c r="V203" i="6" s="1"/>
  <c r="AC203" i="6" s="1"/>
  <c r="O201" i="6"/>
  <c r="V201" i="6" s="1"/>
  <c r="AC201" i="6" s="1"/>
  <c r="O200" i="6"/>
  <c r="V200" i="6" s="1"/>
  <c r="AC200" i="6" s="1"/>
  <c r="O199" i="6"/>
  <c r="V199" i="6" s="1"/>
  <c r="AC199" i="6" s="1"/>
  <c r="O198" i="6"/>
  <c r="V198" i="6" s="1"/>
  <c r="AC198" i="6" s="1"/>
  <c r="O176" i="6"/>
  <c r="V176" i="6" s="1"/>
  <c r="AC176" i="6" s="1"/>
  <c r="O175" i="6"/>
  <c r="V175" i="6" s="1"/>
  <c r="AC175" i="6" s="1"/>
  <c r="O174" i="6"/>
  <c r="V174" i="6" s="1"/>
  <c r="AC174" i="6" s="1"/>
  <c r="O172" i="6"/>
  <c r="V172" i="6" s="1"/>
  <c r="AC172" i="6" s="1"/>
  <c r="O171" i="6"/>
  <c r="V171" i="6" s="1"/>
  <c r="AC171" i="6" s="1"/>
  <c r="O170" i="6"/>
  <c r="V170" i="6" s="1"/>
  <c r="AC170" i="6" s="1"/>
  <c r="O169" i="6"/>
  <c r="V169" i="6" s="1"/>
  <c r="AC169" i="6" s="1"/>
  <c r="O168" i="6"/>
  <c r="V168" i="6" s="1"/>
  <c r="AC168" i="6" s="1"/>
  <c r="O165" i="6"/>
  <c r="V165" i="6" s="1"/>
  <c r="AC165" i="6" s="1"/>
  <c r="O164" i="6"/>
  <c r="V164" i="6" s="1"/>
  <c r="AC164" i="6" s="1"/>
  <c r="O163" i="6"/>
  <c r="V163" i="6" s="1"/>
  <c r="AC163" i="6" s="1"/>
  <c r="O162" i="6"/>
  <c r="V162" i="6" s="1"/>
  <c r="AC162" i="6" s="1"/>
  <c r="O160" i="6"/>
  <c r="V160" i="6" s="1"/>
  <c r="AC160" i="6" s="1"/>
  <c r="O159" i="6"/>
  <c r="V159" i="6" s="1"/>
  <c r="AC159" i="6" s="1"/>
  <c r="O157" i="6"/>
  <c r="V157" i="6" s="1"/>
  <c r="AC157" i="6" s="1"/>
  <c r="O156" i="6"/>
  <c r="V156" i="6" s="1"/>
  <c r="AC156" i="6" s="1"/>
  <c r="O155" i="6"/>
  <c r="V155" i="6" s="1"/>
  <c r="AC155" i="6" s="1"/>
  <c r="O154" i="6"/>
  <c r="V154" i="6" s="1"/>
  <c r="AC154" i="6" s="1"/>
  <c r="AH125" i="6"/>
  <c r="AA125" i="6"/>
  <c r="T125" i="6"/>
  <c r="M125" i="6"/>
  <c r="AH119" i="6"/>
  <c r="AA119" i="6"/>
  <c r="T119" i="6"/>
  <c r="M119" i="6"/>
  <c r="AH113" i="6"/>
  <c r="AA113" i="6"/>
  <c r="T113" i="6"/>
  <c r="O113" i="6"/>
  <c r="M113" i="6"/>
  <c r="M310" i="6"/>
  <c r="M322" i="6"/>
  <c r="AL460" i="6"/>
  <c r="AL459" i="6"/>
  <c r="AL456" i="6"/>
  <c r="AL455" i="6"/>
  <c r="AL453" i="6"/>
  <c r="AL452" i="6"/>
  <c r="AL451" i="6"/>
  <c r="AL450" i="6"/>
  <c r="AL449" i="6"/>
  <c r="AL448" i="6"/>
  <c r="AL447" i="6"/>
  <c r="AL446" i="6"/>
  <c r="AL445" i="6"/>
  <c r="AL444" i="6"/>
  <c r="AL443" i="6"/>
  <c r="AL441" i="6"/>
  <c r="AL440" i="6"/>
  <c r="AL439" i="6"/>
  <c r="AL372" i="6"/>
  <c r="AL371" i="6"/>
  <c r="AL368" i="6"/>
  <c r="AL367" i="6"/>
  <c r="AL365" i="6"/>
  <c r="AL364" i="6"/>
  <c r="AL363" i="6"/>
  <c r="AL362" i="6"/>
  <c r="AL361" i="6"/>
  <c r="AL359" i="6"/>
  <c r="AL358" i="6"/>
  <c r="AL357" i="6"/>
  <c r="AL356" i="6"/>
  <c r="AL355" i="6"/>
  <c r="AL353" i="6"/>
  <c r="AL352" i="6"/>
  <c r="AL351" i="6"/>
  <c r="AL360" i="6"/>
  <c r="AE402" i="6"/>
  <c r="AE460" i="6"/>
  <c r="AE459" i="6"/>
  <c r="AE456" i="6"/>
  <c r="AE455" i="6"/>
  <c r="AE453" i="6"/>
  <c r="AE452" i="6"/>
  <c r="AE451" i="6"/>
  <c r="AE450" i="6"/>
  <c r="AE449" i="6"/>
  <c r="AE448" i="6"/>
  <c r="AE447" i="6"/>
  <c r="AE446" i="6"/>
  <c r="AE445" i="6"/>
  <c r="AE444" i="6"/>
  <c r="AE443" i="6"/>
  <c r="AE441" i="6"/>
  <c r="AE440" i="6"/>
  <c r="AE439" i="6"/>
  <c r="AE372" i="6"/>
  <c r="AE371" i="6"/>
  <c r="AE368" i="6"/>
  <c r="AE367" i="6"/>
  <c r="AE365" i="6"/>
  <c r="AE364" i="6"/>
  <c r="AE363" i="6"/>
  <c r="AE362" i="6"/>
  <c r="AE361" i="6"/>
  <c r="AE360" i="6"/>
  <c r="AE359" i="6"/>
  <c r="AE357" i="6"/>
  <c r="AE355" i="6"/>
  <c r="AE356" i="6"/>
  <c r="AE358" i="6"/>
  <c r="AE353" i="6"/>
  <c r="AE352" i="6"/>
  <c r="AE351" i="6"/>
  <c r="T460" i="6"/>
  <c r="T459" i="6"/>
  <c r="T456" i="6"/>
  <c r="T372" i="6"/>
  <c r="T371" i="6"/>
  <c r="T368" i="6"/>
  <c r="T416" i="6"/>
  <c r="T415" i="6"/>
  <c r="T412" i="6"/>
  <c r="T328" i="6"/>
  <c r="T327" i="6"/>
  <c r="T324" i="6"/>
  <c r="T219" i="6"/>
  <c r="T218" i="6"/>
  <c r="T215" i="6"/>
  <c r="M460" i="6"/>
  <c r="M459" i="6"/>
  <c r="M456" i="6"/>
  <c r="M416" i="6"/>
  <c r="M415" i="6"/>
  <c r="M412" i="6"/>
  <c r="M372" i="6"/>
  <c r="M371" i="6"/>
  <c r="M368" i="6"/>
  <c r="M328" i="6"/>
  <c r="M327" i="6"/>
  <c r="M324" i="6"/>
  <c r="M200" i="6"/>
  <c r="O125" i="6"/>
  <c r="V125" i="6" s="1"/>
  <c r="AC125" i="6" s="1"/>
  <c r="AL314" i="6"/>
  <c r="AE314" i="6"/>
  <c r="T314" i="6"/>
  <c r="O322" i="6"/>
  <c r="Z322" i="6" s="1"/>
  <c r="AG322" i="6" s="1"/>
  <c r="T455" i="6"/>
  <c r="T453" i="6"/>
  <c r="T452" i="6"/>
  <c r="T451" i="6"/>
  <c r="T450" i="6"/>
  <c r="T449" i="6"/>
  <c r="T448" i="6"/>
  <c r="T447" i="6"/>
  <c r="T446" i="6"/>
  <c r="T445" i="6"/>
  <c r="T444" i="6"/>
  <c r="T443" i="6"/>
  <c r="T441" i="6"/>
  <c r="T440" i="6"/>
  <c r="T439" i="6"/>
  <c r="T411" i="6"/>
  <c r="T409" i="6"/>
  <c r="T408" i="6"/>
  <c r="T407" i="6"/>
  <c r="T406" i="6"/>
  <c r="T405" i="6"/>
  <c r="T404" i="6"/>
  <c r="T403" i="6"/>
  <c r="T402" i="6"/>
  <c r="T401" i="6"/>
  <c r="T400" i="6"/>
  <c r="T399" i="6"/>
  <c r="T397" i="6"/>
  <c r="T396" i="6"/>
  <c r="T395" i="6"/>
  <c r="T367" i="6"/>
  <c r="T365" i="6"/>
  <c r="T364" i="6"/>
  <c r="T363" i="6"/>
  <c r="T362" i="6"/>
  <c r="T361" i="6"/>
  <c r="T360" i="6"/>
  <c r="T359" i="6"/>
  <c r="T358" i="6"/>
  <c r="T357" i="6"/>
  <c r="T356" i="6"/>
  <c r="T355" i="6"/>
  <c r="T353" i="6"/>
  <c r="T352" i="6"/>
  <c r="T351" i="6"/>
  <c r="T323" i="6"/>
  <c r="T321" i="6"/>
  <c r="T320" i="6"/>
  <c r="T319" i="6"/>
  <c r="T318" i="6"/>
  <c r="T317" i="6"/>
  <c r="T316" i="6"/>
  <c r="T315" i="6"/>
  <c r="T313" i="6"/>
  <c r="T312" i="6"/>
  <c r="T311" i="6"/>
  <c r="T309" i="6"/>
  <c r="T308" i="6"/>
  <c r="T307" i="6"/>
  <c r="O454" i="6"/>
  <c r="O461" i="6"/>
  <c r="O460" i="6"/>
  <c r="O459" i="6"/>
  <c r="O457" i="6"/>
  <c r="O456" i="6"/>
  <c r="O455" i="6"/>
  <c r="O453" i="6"/>
  <c r="O452" i="6"/>
  <c r="O451" i="6"/>
  <c r="O450" i="6"/>
  <c r="O449" i="6"/>
  <c r="O448" i="6"/>
  <c r="O447" i="6"/>
  <c r="O445" i="6"/>
  <c r="O444" i="6"/>
  <c r="O443" i="6"/>
  <c r="O442" i="6"/>
  <c r="O441" i="6"/>
  <c r="O440" i="6"/>
  <c r="O439" i="6"/>
  <c r="O417" i="6"/>
  <c r="T417" i="6" s="1"/>
  <c r="O416" i="6"/>
  <c r="O415" i="6"/>
  <c r="O413" i="6"/>
  <c r="T413" i="6" s="1"/>
  <c r="O412" i="6"/>
  <c r="O411" i="6"/>
  <c r="O409" i="6"/>
  <c r="O408" i="6"/>
  <c r="O407" i="6"/>
  <c r="O406" i="6"/>
  <c r="O405" i="6"/>
  <c r="O404" i="6"/>
  <c r="O403" i="6"/>
  <c r="O401" i="6"/>
  <c r="O400" i="6"/>
  <c r="O399" i="6"/>
  <c r="O398" i="6"/>
  <c r="O397" i="6"/>
  <c r="O396" i="6"/>
  <c r="O395" i="6"/>
  <c r="O373" i="6"/>
  <c r="O372" i="6"/>
  <c r="O371" i="6"/>
  <c r="O369" i="6"/>
  <c r="O368" i="6"/>
  <c r="O367" i="6"/>
  <c r="O365" i="6"/>
  <c r="O364" i="6"/>
  <c r="O363" i="6"/>
  <c r="O362" i="6"/>
  <c r="O361" i="6"/>
  <c r="O360" i="6"/>
  <c r="O359" i="6"/>
  <c r="O357" i="6"/>
  <c r="O356" i="6"/>
  <c r="O355" i="6"/>
  <c r="O354" i="6"/>
  <c r="O353" i="6"/>
  <c r="O352" i="6"/>
  <c r="O351" i="6"/>
  <c r="O329" i="6"/>
  <c r="T329" i="6" s="1"/>
  <c r="O328" i="6"/>
  <c r="O327" i="6"/>
  <c r="O325" i="6"/>
  <c r="T325" i="6" s="1"/>
  <c r="O324" i="6"/>
  <c r="O323" i="6"/>
  <c r="O321" i="6"/>
  <c r="O320" i="6"/>
  <c r="O319" i="6"/>
  <c r="O318" i="6"/>
  <c r="O317" i="6"/>
  <c r="O316" i="6"/>
  <c r="O315" i="6"/>
  <c r="O313" i="6"/>
  <c r="O312" i="6"/>
  <c r="O311" i="6"/>
  <c r="O310" i="6"/>
  <c r="O309" i="6"/>
  <c r="O308" i="6"/>
  <c r="O307" i="6"/>
  <c r="M455" i="6"/>
  <c r="M453" i="6"/>
  <c r="M452" i="6"/>
  <c r="M451" i="6"/>
  <c r="M450" i="6"/>
  <c r="M449" i="6"/>
  <c r="M448" i="6"/>
  <c r="M447" i="6"/>
  <c r="M446" i="6"/>
  <c r="M445" i="6"/>
  <c r="M444" i="6"/>
  <c r="M443" i="6"/>
  <c r="M441" i="6"/>
  <c r="M440" i="6"/>
  <c r="M439" i="6"/>
  <c r="M411" i="6"/>
  <c r="M409" i="6"/>
  <c r="M408" i="6"/>
  <c r="M407" i="6"/>
  <c r="M406" i="6"/>
  <c r="M405" i="6"/>
  <c r="M404" i="6"/>
  <c r="M403" i="6"/>
  <c r="M402" i="6"/>
  <c r="M401" i="6"/>
  <c r="M400" i="6"/>
  <c r="M399" i="6"/>
  <c r="M397" i="6"/>
  <c r="M396" i="6"/>
  <c r="M395" i="6"/>
  <c r="M367" i="6"/>
  <c r="M365" i="6"/>
  <c r="M364" i="6"/>
  <c r="M363" i="6"/>
  <c r="M362" i="6"/>
  <c r="M361" i="6"/>
  <c r="M360" i="6"/>
  <c r="M359" i="6"/>
  <c r="M358" i="6"/>
  <c r="M357" i="6"/>
  <c r="M356" i="6"/>
  <c r="M355" i="6"/>
  <c r="M353" i="6"/>
  <c r="M352" i="6"/>
  <c r="M351" i="6"/>
  <c r="M323" i="6"/>
  <c r="M321" i="6"/>
  <c r="M320" i="6"/>
  <c r="M319" i="6"/>
  <c r="M318" i="6"/>
  <c r="M317" i="6"/>
  <c r="M316" i="6"/>
  <c r="M315" i="6"/>
  <c r="M314" i="6"/>
  <c r="M313" i="6"/>
  <c r="M312" i="6"/>
  <c r="M311" i="6"/>
  <c r="M309" i="6"/>
  <c r="M308" i="6"/>
  <c r="M307" i="6"/>
  <c r="AH263" i="6"/>
  <c r="AH259" i="6"/>
  <c r="AH175" i="6"/>
  <c r="AH171" i="6"/>
  <c r="AA263" i="6"/>
  <c r="AA259" i="6"/>
  <c r="AA175" i="6"/>
  <c r="AA171" i="6"/>
  <c r="AA174" i="6"/>
  <c r="AH262" i="6"/>
  <c r="AH258" i="6"/>
  <c r="AH256" i="6"/>
  <c r="AH255" i="6"/>
  <c r="AH254" i="6"/>
  <c r="AH253" i="6"/>
  <c r="AH252" i="6"/>
  <c r="AH251" i="6"/>
  <c r="AH250" i="6"/>
  <c r="AH249" i="6"/>
  <c r="AH248" i="6"/>
  <c r="AH247" i="6"/>
  <c r="AH246" i="6"/>
  <c r="AH244" i="6"/>
  <c r="AH243" i="6"/>
  <c r="AH242" i="6"/>
  <c r="AH218" i="6"/>
  <c r="AH214" i="6"/>
  <c r="AH212" i="6"/>
  <c r="AH211" i="6"/>
  <c r="AH210" i="6"/>
  <c r="AH209" i="6"/>
  <c r="AH208" i="6"/>
  <c r="AH206" i="6"/>
  <c r="AH205" i="6"/>
  <c r="AH204" i="6"/>
  <c r="AH203" i="6"/>
  <c r="AH202" i="6"/>
  <c r="AH200" i="6"/>
  <c r="AH199" i="6"/>
  <c r="AH198" i="6"/>
  <c r="AH174" i="6"/>
  <c r="AH170" i="6"/>
  <c r="AH168" i="6"/>
  <c r="AH167" i="6"/>
  <c r="AH166" i="6"/>
  <c r="AH165" i="6"/>
  <c r="AH164" i="6"/>
  <c r="AH162" i="6"/>
  <c r="AH161" i="6"/>
  <c r="AH160" i="6"/>
  <c r="AH159" i="6"/>
  <c r="AH158" i="6"/>
  <c r="AH156" i="6"/>
  <c r="AH155" i="6"/>
  <c r="AH154" i="6"/>
  <c r="AA262" i="6"/>
  <c r="AA258" i="6"/>
  <c r="AA256" i="6"/>
  <c r="AA255" i="6"/>
  <c r="AA254" i="6"/>
  <c r="AA253" i="6"/>
  <c r="AA252" i="6"/>
  <c r="AA251" i="6"/>
  <c r="AA250" i="6"/>
  <c r="AA249" i="6"/>
  <c r="AA248" i="6"/>
  <c r="AA247" i="6"/>
  <c r="AA246" i="6"/>
  <c r="AA244" i="6"/>
  <c r="AA243" i="6"/>
  <c r="AA242" i="6"/>
  <c r="AA218" i="6"/>
  <c r="AA214" i="6"/>
  <c r="AA212" i="6"/>
  <c r="AA211" i="6"/>
  <c r="AA210" i="6"/>
  <c r="AA209" i="6"/>
  <c r="AA208" i="6"/>
  <c r="AA206" i="6"/>
  <c r="AA205" i="6"/>
  <c r="AA204" i="6"/>
  <c r="AA203" i="6"/>
  <c r="AA202" i="6"/>
  <c r="AA200" i="6"/>
  <c r="AA199" i="6"/>
  <c r="AA198" i="6"/>
  <c r="AA170" i="6"/>
  <c r="AA168" i="6"/>
  <c r="AA167" i="6"/>
  <c r="AA166" i="6"/>
  <c r="AA165" i="6"/>
  <c r="AA164" i="6"/>
  <c r="AA163" i="6"/>
  <c r="AA162" i="6"/>
  <c r="AA161" i="6"/>
  <c r="AA160" i="6"/>
  <c r="AA159" i="6"/>
  <c r="AA158" i="6"/>
  <c r="AA156" i="6"/>
  <c r="AA155" i="6"/>
  <c r="AA154" i="6"/>
  <c r="T263" i="6"/>
  <c r="T262" i="6"/>
  <c r="T259" i="6"/>
  <c r="T258" i="6"/>
  <c r="T256" i="6"/>
  <c r="T255" i="6"/>
  <c r="T254" i="6"/>
  <c r="T253" i="6"/>
  <c r="T252" i="6"/>
  <c r="T251" i="6"/>
  <c r="T250" i="6"/>
  <c r="T249" i="6"/>
  <c r="T248" i="6"/>
  <c r="T247" i="6"/>
  <c r="T246" i="6"/>
  <c r="T244" i="6"/>
  <c r="T243" i="6"/>
  <c r="T242" i="6"/>
  <c r="T214" i="6"/>
  <c r="T212" i="6"/>
  <c r="T211" i="6"/>
  <c r="T210" i="6"/>
  <c r="T209" i="6"/>
  <c r="T208" i="6"/>
  <c r="T206" i="6"/>
  <c r="T205" i="6"/>
  <c r="T204" i="6"/>
  <c r="T203" i="6"/>
  <c r="T202" i="6"/>
  <c r="T200" i="6"/>
  <c r="T199" i="6"/>
  <c r="T198" i="6"/>
  <c r="T175" i="6"/>
  <c r="T174" i="6"/>
  <c r="T171" i="6"/>
  <c r="T170" i="6"/>
  <c r="T168" i="6"/>
  <c r="T167" i="6"/>
  <c r="T166" i="6"/>
  <c r="T165" i="6"/>
  <c r="T164" i="6"/>
  <c r="T162" i="6"/>
  <c r="T161" i="6"/>
  <c r="T160" i="6"/>
  <c r="T159" i="6"/>
  <c r="T158" i="6"/>
  <c r="T156" i="6"/>
  <c r="T155" i="6"/>
  <c r="T154" i="6"/>
  <c r="M263" i="6"/>
  <c r="M262" i="6"/>
  <c r="M259" i="6"/>
  <c r="M258" i="6"/>
  <c r="M256" i="6"/>
  <c r="M255" i="6"/>
  <c r="M254" i="6"/>
  <c r="M253" i="6"/>
  <c r="M252" i="6"/>
  <c r="M251" i="6"/>
  <c r="M250" i="6"/>
  <c r="M249" i="6"/>
  <c r="M248" i="6"/>
  <c r="M247" i="6"/>
  <c r="M246" i="6"/>
  <c r="M244" i="6"/>
  <c r="M243" i="6"/>
  <c r="M242" i="6"/>
  <c r="M219" i="6"/>
  <c r="M218" i="6"/>
  <c r="M215" i="6"/>
  <c r="M214" i="6"/>
  <c r="M212" i="6"/>
  <c r="M211" i="6"/>
  <c r="M210" i="6"/>
  <c r="M209" i="6"/>
  <c r="M208" i="6"/>
  <c r="M206" i="6"/>
  <c r="M205" i="6"/>
  <c r="M204" i="6"/>
  <c r="M203" i="6"/>
  <c r="M202" i="6"/>
  <c r="M199" i="6"/>
  <c r="M198" i="6"/>
  <c r="M175" i="6"/>
  <c r="M174" i="6"/>
  <c r="M171" i="6"/>
  <c r="M170" i="6"/>
  <c r="M168" i="6"/>
  <c r="M167" i="6"/>
  <c r="M166" i="6"/>
  <c r="M165" i="6"/>
  <c r="M164" i="6"/>
  <c r="M162" i="6"/>
  <c r="M161" i="6"/>
  <c r="M160" i="6"/>
  <c r="M159" i="6"/>
  <c r="M158" i="6"/>
  <c r="M156" i="6"/>
  <c r="M155" i="6"/>
  <c r="M154" i="6"/>
  <c r="M126" i="6"/>
  <c r="M110" i="6"/>
  <c r="AH114" i="6"/>
  <c r="AH110" i="6"/>
  <c r="AC114" i="6"/>
  <c r="AE322" i="6" l="1"/>
  <c r="AE410" i="6"/>
  <c r="AL322" i="6"/>
  <c r="AL410" i="6"/>
  <c r="AH130" i="6"/>
  <c r="AA130" i="6"/>
  <c r="T131" i="6"/>
  <c r="T130" i="6"/>
  <c r="T127" i="6"/>
  <c r="M131" i="6"/>
  <c r="M130" i="6"/>
  <c r="M127" i="6"/>
  <c r="AH126" i="6"/>
  <c r="AH124" i="6"/>
  <c r="AH123" i="6"/>
  <c r="AH122" i="6"/>
  <c r="AH121" i="6"/>
  <c r="AH120" i="6"/>
  <c r="AH118" i="6"/>
  <c r="AH117" i="6"/>
  <c r="AH116" i="6"/>
  <c r="AH112" i="6"/>
  <c r="AH111" i="6"/>
  <c r="AH115" i="6"/>
  <c r="AA126" i="6"/>
  <c r="AA124" i="6"/>
  <c r="AA123" i="6"/>
  <c r="AA122" i="6"/>
  <c r="AA121" i="6"/>
  <c r="AA120" i="6"/>
  <c r="AA118" i="6"/>
  <c r="AA117" i="6"/>
  <c r="AA116" i="6"/>
  <c r="AA114" i="6"/>
  <c r="AA112" i="6"/>
  <c r="AA111" i="6"/>
  <c r="AA115" i="6"/>
  <c r="AA110" i="6"/>
  <c r="T126" i="6"/>
  <c r="T124" i="6"/>
  <c r="T123" i="6"/>
  <c r="T122" i="6"/>
  <c r="T121" i="6"/>
  <c r="T120" i="6"/>
  <c r="T118" i="6"/>
  <c r="T117" i="6"/>
  <c r="T116" i="6"/>
  <c r="T114" i="6"/>
  <c r="T112" i="6"/>
  <c r="T111" i="6"/>
  <c r="T115" i="6"/>
  <c r="T110" i="6"/>
  <c r="Z460" i="6" l="1"/>
  <c r="Z459" i="6"/>
  <c r="Z456" i="6"/>
  <c r="Z455" i="6"/>
  <c r="Z453" i="6"/>
  <c r="Z452" i="6"/>
  <c r="Z451" i="6"/>
  <c r="Z450" i="6"/>
  <c r="Z449" i="6"/>
  <c r="Z448" i="6"/>
  <c r="Z447" i="6"/>
  <c r="Z445" i="6"/>
  <c r="Z444" i="6"/>
  <c r="Z443" i="6"/>
  <c r="Z442" i="6"/>
  <c r="Z441" i="6"/>
  <c r="AG441" i="6" s="1"/>
  <c r="Z440" i="6"/>
  <c r="Z439" i="6"/>
  <c r="Z416" i="6"/>
  <c r="Z415" i="6"/>
  <c r="Z412" i="6"/>
  <c r="Z411" i="6"/>
  <c r="Z409" i="6"/>
  <c r="Z408" i="6"/>
  <c r="Z407" i="6"/>
  <c r="Z406" i="6"/>
  <c r="Z405" i="6"/>
  <c r="Z404" i="6"/>
  <c r="Z403" i="6"/>
  <c r="Z401" i="6"/>
  <c r="Z400" i="6"/>
  <c r="Z399" i="6"/>
  <c r="Z398" i="6"/>
  <c r="Z397" i="6"/>
  <c r="Z396" i="6"/>
  <c r="Z395" i="6"/>
  <c r="Z372" i="6"/>
  <c r="Z371" i="6"/>
  <c r="Z368" i="6"/>
  <c r="Z367" i="6"/>
  <c r="Z365" i="6"/>
  <c r="Z364" i="6"/>
  <c r="Z363" i="6"/>
  <c r="Z362" i="6"/>
  <c r="Z361" i="6"/>
  <c r="Z360" i="6"/>
  <c r="Z359" i="6"/>
  <c r="Z357" i="6"/>
  <c r="Z356" i="6"/>
  <c r="Z355" i="6"/>
  <c r="Z354" i="6"/>
  <c r="Z353" i="6"/>
  <c r="AG353" i="6" s="1"/>
  <c r="Z352" i="6"/>
  <c r="Z351" i="6"/>
  <c r="Z328" i="6"/>
  <c r="AE328" i="6" s="1"/>
  <c r="Z327" i="6"/>
  <c r="AE327" i="6" s="1"/>
  <c r="Z324" i="6"/>
  <c r="AE324" i="6" s="1"/>
  <c r="Z323" i="6"/>
  <c r="Z321" i="6"/>
  <c r="Z320" i="6"/>
  <c r="AL320" i="6" s="1"/>
  <c r="Z319" i="6"/>
  <c r="Z318" i="6"/>
  <c r="AL318" i="6" s="1"/>
  <c r="Z317" i="6"/>
  <c r="Z316" i="6"/>
  <c r="AL316" i="6" s="1"/>
  <c r="Z315" i="6"/>
  <c r="Z313" i="6"/>
  <c r="Z312" i="6"/>
  <c r="Z311" i="6"/>
  <c r="Z310" i="6"/>
  <c r="Z309" i="6"/>
  <c r="Z308" i="6"/>
  <c r="Z307" i="6"/>
  <c r="T220" i="6"/>
  <c r="T216" i="6"/>
  <c r="O132" i="6"/>
  <c r="O131" i="6"/>
  <c r="V131" i="6" s="1"/>
  <c r="AC131" i="6" s="1"/>
  <c r="O130" i="6"/>
  <c r="O128" i="6"/>
  <c r="O127" i="6"/>
  <c r="V127" i="6" s="1"/>
  <c r="AC127" i="6" s="1"/>
  <c r="O126" i="6"/>
  <c r="O124" i="6"/>
  <c r="M124" i="6"/>
  <c r="M123" i="6"/>
  <c r="M122" i="6"/>
  <c r="O121" i="6"/>
  <c r="M121" i="6"/>
  <c r="O120" i="6"/>
  <c r="M120" i="6"/>
  <c r="O119" i="6"/>
  <c r="O118" i="6"/>
  <c r="M118" i="6"/>
  <c r="M117" i="6"/>
  <c r="O116" i="6"/>
  <c r="M116" i="6"/>
  <c r="O115" i="6"/>
  <c r="M115" i="6"/>
  <c r="M114" i="6"/>
  <c r="O112" i="6"/>
  <c r="M112" i="6"/>
  <c r="O111" i="6"/>
  <c r="M111" i="6"/>
  <c r="O110" i="6"/>
  <c r="AL310" i="6" l="1"/>
  <c r="AE310" i="6"/>
  <c r="AL398" i="6"/>
  <c r="AE398" i="6"/>
  <c r="AE401" i="6"/>
  <c r="AL401" i="6"/>
  <c r="AL395" i="6"/>
  <c r="AE395" i="6"/>
  <c r="AL403" i="6"/>
  <c r="AE403" i="6"/>
  <c r="AL404" i="6"/>
  <c r="AE404" i="6"/>
  <c r="AL396" i="6"/>
  <c r="AE396" i="6"/>
  <c r="AL415" i="6"/>
  <c r="AE415" i="6"/>
  <c r="AE397" i="6"/>
  <c r="AL397" i="6"/>
  <c r="AE416" i="6"/>
  <c r="AL416" i="6"/>
  <c r="AE407" i="6"/>
  <c r="AL407" i="6"/>
  <c r="AL411" i="6"/>
  <c r="AE411" i="6"/>
  <c r="AL412" i="6"/>
  <c r="AE412" i="6"/>
  <c r="AL405" i="6"/>
  <c r="AE405" i="6"/>
  <c r="AE406" i="6"/>
  <c r="AL406" i="6"/>
  <c r="AL408" i="6"/>
  <c r="AE408" i="6"/>
  <c r="AL399" i="6"/>
  <c r="AE399" i="6"/>
  <c r="AL400" i="6"/>
  <c r="AE400" i="6"/>
  <c r="AL409" i="6"/>
  <c r="AE409" i="6"/>
  <c r="AA219" i="6"/>
  <c r="AH219" i="6"/>
  <c r="AA220" i="6"/>
  <c r="AH215" i="6"/>
  <c r="AA215" i="6"/>
  <c r="AA216" i="6"/>
  <c r="V110" i="6"/>
  <c r="AC110" i="6" s="1"/>
  <c r="V119" i="6"/>
  <c r="AC119" i="6" s="1"/>
  <c r="V115" i="6"/>
  <c r="AC115" i="6" s="1"/>
  <c r="V126" i="6"/>
  <c r="AC126" i="6" s="1"/>
  <c r="V120" i="6"/>
  <c r="AC120" i="6" s="1"/>
  <c r="V124" i="6"/>
  <c r="AC124" i="6" s="1"/>
  <c r="V130" i="6"/>
  <c r="AC130" i="6" s="1"/>
  <c r="V113" i="6"/>
  <c r="AC113" i="6" s="1"/>
  <c r="V118" i="6"/>
  <c r="AC118" i="6" s="1"/>
  <c r="V123" i="6"/>
  <c r="AC123" i="6" s="1"/>
  <c r="V112" i="6"/>
  <c r="AC112" i="6" s="1"/>
  <c r="V116" i="6"/>
  <c r="AC116" i="6" s="1"/>
  <c r="V111" i="6"/>
  <c r="AC111" i="6" s="1"/>
  <c r="V121" i="6"/>
  <c r="AC121" i="6" s="1"/>
  <c r="AG412" i="6"/>
  <c r="AG456" i="6"/>
  <c r="Z369" i="6"/>
  <c r="AG369" i="6" s="1"/>
  <c r="AG371" i="6"/>
  <c r="Z457" i="6"/>
  <c r="AG457" i="6" s="1"/>
  <c r="AG459" i="6"/>
  <c r="Z373" i="6"/>
  <c r="AG416" i="6"/>
  <c r="AG460" i="6"/>
  <c r="AG368" i="6"/>
  <c r="Z461" i="6"/>
  <c r="AG461" i="6" s="1"/>
  <c r="AH127" i="6"/>
  <c r="T128" i="6"/>
  <c r="AA132" i="6"/>
  <c r="T132" i="6"/>
  <c r="AE320" i="6"/>
  <c r="AG327" i="6"/>
  <c r="AL327" i="6"/>
  <c r="AL324" i="6"/>
  <c r="AL328" i="6"/>
  <c r="AG316" i="6"/>
  <c r="AG408" i="6"/>
  <c r="AG444" i="6"/>
  <c r="AG364" i="6"/>
  <c r="AG397" i="6"/>
  <c r="AG404" i="6"/>
  <c r="AG406" i="6"/>
  <c r="AG450" i="6"/>
  <c r="AG321" i="6"/>
  <c r="AL321" i="6"/>
  <c r="AG362" i="6"/>
  <c r="AG440" i="6"/>
  <c r="AG445" i="6"/>
  <c r="AG455" i="6"/>
  <c r="AG359" i="6"/>
  <c r="AG367" i="6"/>
  <c r="AG442" i="6"/>
  <c r="AG308" i="6"/>
  <c r="AL308" i="6"/>
  <c r="AG311" i="6"/>
  <c r="AL311" i="6"/>
  <c r="AG319" i="6"/>
  <c r="AL319" i="6"/>
  <c r="AG354" i="6"/>
  <c r="AG365" i="6"/>
  <c r="AG448" i="6"/>
  <c r="AG451" i="6"/>
  <c r="AG360" i="6"/>
  <c r="AG400" i="6"/>
  <c r="AG407" i="6"/>
  <c r="AG409" i="6"/>
  <c r="AG361" i="6"/>
  <c r="AG399" i="6"/>
  <c r="AE317" i="6"/>
  <c r="AL317" i="6"/>
  <c r="AG309" i="6"/>
  <c r="AL309" i="6"/>
  <c r="AG315" i="6"/>
  <c r="AL315" i="6"/>
  <c r="AG363" i="6"/>
  <c r="AG398" i="6"/>
  <c r="AG411" i="6"/>
  <c r="AG307" i="6"/>
  <c r="AL307" i="6"/>
  <c r="AG313" i="6"/>
  <c r="AL313" i="6"/>
  <c r="AG318" i="6"/>
  <c r="AG323" i="6"/>
  <c r="AL323" i="6"/>
  <c r="AG352" i="6"/>
  <c r="AG312" i="6"/>
  <c r="AL312" i="6"/>
  <c r="AG357" i="6"/>
  <c r="AG396" i="6"/>
  <c r="AG447" i="6"/>
  <c r="AG452" i="6"/>
  <c r="Z417" i="6"/>
  <c r="Z325" i="6"/>
  <c r="Z329" i="6"/>
  <c r="Z413" i="6"/>
  <c r="AG310" i="6"/>
  <c r="AG355" i="6"/>
  <c r="AG372" i="6"/>
  <c r="AG351" i="6"/>
  <c r="AG320" i="6"/>
  <c r="AG324" i="6"/>
  <c r="AG401" i="6"/>
  <c r="AG443" i="6"/>
  <c r="AG449" i="6"/>
  <c r="AG317" i="6"/>
  <c r="AG453" i="6"/>
  <c r="AG405" i="6"/>
  <c r="AE315" i="6"/>
  <c r="AE309" i="6"/>
  <c r="AE316" i="6"/>
  <c r="AE319" i="6"/>
  <c r="AG328" i="6"/>
  <c r="AG439" i="6"/>
  <c r="AE313" i="6"/>
  <c r="AE323" i="6"/>
  <c r="AG356" i="6"/>
  <c r="AG403" i="6"/>
  <c r="AG415" i="6"/>
  <c r="AE312" i="6"/>
  <c r="AE311" i="6"/>
  <c r="AE321" i="6"/>
  <c r="AG395" i="6"/>
  <c r="V128" i="6"/>
  <c r="AC128" i="6" s="1"/>
  <c r="AH128" i="6" s="1"/>
  <c r="AG373" i="6"/>
  <c r="AA128" i="6"/>
  <c r="AE308" i="6"/>
  <c r="AE318" i="6"/>
  <c r="AE307" i="6"/>
  <c r="AH216" i="6"/>
  <c r="AA127" i="6"/>
  <c r="V132" i="6"/>
  <c r="AC132" i="6" s="1"/>
  <c r="AH131" i="6"/>
  <c r="AA131" i="6"/>
  <c r="AH220" i="6" l="1"/>
  <c r="AG325" i="6"/>
  <c r="AL325" i="6" s="1"/>
  <c r="AG417" i="6"/>
  <c r="AL417" i="6" s="1"/>
  <c r="AG413" i="6"/>
  <c r="AL413" i="6" s="1"/>
  <c r="AG329" i="6"/>
  <c r="AL329" i="6" s="1"/>
  <c r="AH132" i="6"/>
</calcChain>
</file>

<file path=xl/sharedStrings.xml><?xml version="1.0" encoding="utf-8"?>
<sst xmlns="http://schemas.openxmlformats.org/spreadsheetml/2006/main" count="6310" uniqueCount="933">
  <si>
    <t>SRS ID</t>
  </si>
  <si>
    <t>SRTP Matrix for Mazda Gen7 DEM</t>
  </si>
  <si>
    <t>Date</t>
  </si>
  <si>
    <t>Changed by</t>
  </si>
  <si>
    <t>Change(s)</t>
  </si>
  <si>
    <t>Revision</t>
  </si>
  <si>
    <t>Scope:</t>
  </si>
  <si>
    <t>SW Requirement based test</t>
  </si>
  <si>
    <t>No.</t>
  </si>
  <si>
    <t>BFM: Bosch Fault Memory</t>
  </si>
  <si>
    <t>References # [No.] Name (Rev.): Link</t>
  </si>
  <si>
    <t>Mazda Gen7 DEM Module overview:</t>
  </si>
  <si>
    <t>Abbreviations:</t>
  </si>
  <si>
    <t>PFM: Primary Fault Memory</t>
  </si>
  <si>
    <t>NA</t>
  </si>
  <si>
    <t>NA: Not Applicable</t>
  </si>
  <si>
    <t>Initial version (sheets "2.1.BFM" &amp; "4.FreezeFaultMem)</t>
  </si>
  <si>
    <t>TBD: To be determined</t>
  </si>
  <si>
    <t>The service component Diagnostic Event Manager (DEM) is responsible for processing and storing diagnostic events (errors) and associated data. Further, the DEM provides fault information to the DCM (e.g. read all stored DTCs from the event memory). The DEM offers interfaces to the application layer and to other BSW modules.</t>
  </si>
  <si>
    <t>Dinh.C</t>
  </si>
  <si>
    <t>- Sheet "Overview": Add brief description of DEM module
- Sheet "2.1.BFM":
+ Separate row contains multiple conditions.
+ Hide "SRS descriptions (brief)" column.
+ Add 1 scenario to test for size of BFM: Erase then qualify new faults.
+ Re-structure for better understandable.
- Sheet "4.FreezeFaultMem":
+ Add 1 scenario to test for Mazda plant mode: Reset ECU while Mazda plant mode is active.
+ Hide "SRS descriptions (brief)" column.
+ Re-structure for better understandable.</t>
  </si>
  <si>
    <t>NA: Not applicable</t>
  </si>
  <si>
    <t>Test scenarios for requirements regarding "Freeze Fault Memory" functionality</t>
  </si>
  <si>
    <t>Test scenarios for requirements regarding "BOSCH Fault Memory" functionality</t>
  </si>
  <si>
    <t>BFM Data table</t>
  </si>
  <si>
    <t xml:space="preserve"> </t>
  </si>
  <si>
    <t xml:space="preserve">Data item name           </t>
  </si>
  <si>
    <t xml:space="preserve">   </t>
  </si>
  <si>
    <t>2 Bytes</t>
  </si>
  <si>
    <t xml:space="preserve">DEM internal </t>
  </si>
  <si>
    <t xml:space="preserve">EventId                  </t>
  </si>
  <si>
    <t xml:space="preserve">4 Bytes </t>
  </si>
  <si>
    <t>External data</t>
  </si>
  <si>
    <t xml:space="preserve">Qualification time           </t>
  </si>
  <si>
    <t xml:space="preserve">Dequalification time         </t>
  </si>
  <si>
    <t>4 Bytes</t>
  </si>
  <si>
    <t xml:space="preserve">Qualification PowerOn cycle  </t>
  </si>
  <si>
    <t>Dequalification PowerOn cycle</t>
  </si>
  <si>
    <t xml:space="preserve">2 Bytes      </t>
  </si>
  <si>
    <t>Master SystemAsic temperature</t>
  </si>
  <si>
    <t xml:space="preserve">1 Byte </t>
  </si>
  <si>
    <t xml:space="preserve">Occurrence counter           </t>
  </si>
  <si>
    <t>Internal data</t>
  </si>
  <si>
    <t xml:space="preserve">Event Debug data             </t>
  </si>
  <si>
    <t>1 Byte</t>
  </si>
  <si>
    <t>Capture time</t>
  </si>
  <si>
    <t>Internal available</t>
  </si>
  <si>
    <t>First qualification</t>
  </si>
  <si>
    <t>Last dequalification</t>
  </si>
  <si>
    <t xml:space="preserve">Last qualification </t>
  </si>
  <si>
    <t xml:space="preserve">First qualification </t>
  </si>
  <si>
    <t>Size</t>
  </si>
  <si>
    <t>Source</t>
  </si>
  <si>
    <t>Fault</t>
  </si>
  <si>
    <t>General Status Flags:
Bit0: Set if IdleMode active
Bit1: Set if InitMode active
Bit2: Set if VBat OutOfRange present
Bit3: Set if VUp OutOfRange present
Bit4: Set if Algo active
Bit5: Set if DIS_ALP (Low side power lines) enabled 
Bit6: Set if Squib fired in the current POC
Bit7: N/A (always cleared)</t>
  </si>
  <si>
    <t>Condition 1
(Mazda plant mode is NOT active)</t>
  </si>
  <si>
    <t>[9] 110</t>
  </si>
  <si>
    <t>[5] 763</t>
  </si>
  <si>
    <t>[5] 764, 769, 770</t>
  </si>
  <si>
    <t>[5] 765, 766, 767</t>
  </si>
  <si>
    <t>[2] 358</t>
  </si>
  <si>
    <t>[2] 151</t>
  </si>
  <si>
    <t>Mazda plant mode</t>
  </si>
  <si>
    <t>Revise according to CQ Ptedt00792669.</t>
  </si>
  <si>
    <t>[8] 298</t>
  </si>
  <si>
    <t>[1] 1136</t>
  </si>
  <si>
    <t>[1] 1727</t>
  </si>
  <si>
    <t>Faults type</t>
  </si>
  <si>
    <t>Faults count</t>
  </si>
  <si>
    <t>Faults status</t>
  </si>
  <si>
    <t>Existing faults condition</t>
  </si>
  <si>
    <t>Existing faults status</t>
  </si>
  <si>
    <t>New fault type</t>
  </si>
  <si>
    <t>New fault condition</t>
  </si>
  <si>
    <t>New fault status</t>
  </si>
  <si>
    <t>Erase an existing fault</t>
  </si>
  <si>
    <t>Erase fault memories</t>
  </si>
  <si>
    <t>Fault memories</t>
  </si>
  <si>
    <t>TS ID</t>
  </si>
  <si>
    <t>Remark</t>
  </si>
  <si>
    <t>Not active</t>
  </si>
  <si>
    <t>External</t>
  </si>
  <si>
    <t>Create</t>
  </si>
  <si>
    <t>Qualified</t>
  </si>
  <si>
    <t>Active</t>
  </si>
  <si>
    <t>Remove</t>
  </si>
  <si>
    <t>Un-changed</t>
  </si>
  <si>
    <t>Not qualified</t>
  </si>
  <si>
    <t>$14 $FFFFFF</t>
  </si>
  <si>
    <t>PSDiag erases fault memory</t>
  </si>
  <si>
    <t>Internal erasable</t>
  </si>
  <si>
    <t>Internal
non-erasable</t>
  </si>
  <si>
    <t>Power</t>
  </si>
  <si>
    <t>Off</t>
  </si>
  <si>
    <t>On</t>
  </si>
  <si>
    <t>Wait time</t>
  </si>
  <si>
    <t>5s</t>
  </si>
  <si>
    <t>De-active</t>
  </si>
  <si>
    <t>De-qualified</t>
  </si>
  <si>
    <t>Erased</t>
  </si>
  <si>
    <t>Freezed</t>
  </si>
  <si>
    <t>Shall be covered by testing of the appropriate functionalities</t>
  </si>
  <si>
    <t>Similar to No.1 and No.2</t>
  </si>
  <si>
    <t>Un-freezed</t>
  </si>
  <si>
    <t>Condition 2
(There is NO other request to freeze Fault Memories, e.g.  service $85 is NOT active)</t>
  </si>
  <si>
    <t>Condition to un-freeze fault memories</t>
  </si>
  <si>
    <t>Behaviors of fault memories when Mazda plant mode is active</t>
  </si>
  <si>
    <t>Behavior of fault memories when Mazda plant mode is NOT active</t>
  </si>
  <si>
    <t>Plant mode faults</t>
  </si>
  <si>
    <t>Fault 1: rb_eol_ConfigurationNotComplete_flt</t>
  </si>
  <si>
    <t xml:space="preserve">Fault 2: rb_eol_DisableDeployment_flt </t>
  </si>
  <si>
    <t>Fault 1 condition</t>
  </si>
  <si>
    <t>Fault 1 status</t>
  </si>
  <si>
    <t>Fault 2 condition</t>
  </si>
  <si>
    <t>Fault 2 status</t>
  </si>
  <si>
    <t>[9] 292</t>
  </si>
  <si>
    <t>Currently these faults are NOT available in Faults list SRS. Hence, these test scenarios shall be reviewed and updated later, if necessary.</t>
  </si>
  <si>
    <t>[2] 145, 176, 350, 351, 352, 353, 354, 356, 357</t>
  </si>
  <si>
    <t>Colors legend:</t>
  </si>
  <si>
    <t>Inputs / Conditions / Action</t>
  </si>
  <si>
    <t>Output / Expectation</t>
  </si>
  <si>
    <t>Note / Remark</t>
  </si>
  <si>
    <t>[9] 110, 445</t>
  </si>
  <si>
    <t>TC ID (Header)</t>
  </si>
  <si>
    <t>- Sheet "2.1.BFM", remove test scenarios due to inheriting testcases from CoC and CA. Only SRS ID and TC ID are kept.
- Sheet "4.FreezeFaultMem", re-structure from vertical listing to horizontal listing.
- Add "Colors legend".
- Remove redundant "Fault Condition" columns.</t>
  </si>
  <si>
    <t>[9] 445</t>
  </si>
  <si>
    <t>$14 $XX YY ZZ</t>
  </si>
  <si>
    <t>Similar to No.3 and No.4</t>
  </si>
  <si>
    <t>Covered by No.5 and No.6</t>
  </si>
  <si>
    <t>INIT / Internal
non-erasable</t>
  </si>
  <si>
    <t>INIT / Internal erasable</t>
  </si>
  <si>
    <t>INIT / External</t>
  </si>
  <si>
    <t>CYCLIC / External</t>
  </si>
  <si>
    <t>CYCLIC / Internal erasable</t>
  </si>
  <si>
    <t>CYCLIC / Internal
non-erasable</t>
  </si>
  <si>
    <t>- Sheet "4.FreezeFaultMem":
+ Table No.3: Clarify the type of new faults is CYCLIC.
+ Insert Table No.4 regarding qualification/de-qualification of INIT faults after Mazda plant mode is de-activated.</t>
  </si>
  <si>
    <t>Comment</t>
  </si>
  <si>
    <t>Change revision folow RTC-SCM</t>
  </si>
  <si>
    <t>Sheet:
+ FaultRecording&amp;Reporting Overview
+ SnapshotData</t>
  </si>
  <si>
    <t>Software Test Design Specification (SWTDS) - Overview</t>
  </si>
  <si>
    <t>Project information</t>
  </si>
  <si>
    <t>Feature for customer (Motivation, Scope, Purpose)</t>
  </si>
  <si>
    <t>Document information</t>
  </si>
  <si>
    <t>Product / Project</t>
  </si>
  <si>
    <t>MAZDA AB12</t>
  </si>
  <si>
    <t>Document Nr.</t>
  </si>
  <si>
    <t>Test item</t>
  </si>
  <si>
    <t>Author</t>
  </si>
  <si>
    <t>Luu Duc Trong Nhan (RBVH/ESS2)</t>
  </si>
  <si>
    <t>Review history</t>
  </si>
  <si>
    <t>Time frame</t>
  </si>
  <si>
    <t>Date on review</t>
  </si>
  <si>
    <t>Review team</t>
  </si>
  <si>
    <t>Test basis</t>
  </si>
  <si>
    <t>Name</t>
  </si>
  <si>
    <t>Baseline/Revision</t>
  </si>
  <si>
    <t>Visualization of the test design (overview)</t>
  </si>
  <si>
    <t>1st step : Structure of this test item (Input, Function, Output)</t>
  </si>
  <si>
    <t>2nd step : Which information is exchanged?</t>
  </si>
  <si>
    <t>3rd step : When/where is this information exchanged? (Timing, Dynamic behaviour)</t>
  </si>
  <si>
    <t>Hint to find test conditions in airbag system -&gt; Please find details in the "Feature library".</t>
  </si>
  <si>
    <t>Change history</t>
  </si>
  <si>
    <t>Feature</t>
  </si>
  <si>
    <t>Awareness keywords</t>
  </si>
  <si>
    <t>Awarness keywords</t>
  </si>
  <si>
    <t>ECU mode</t>
  </si>
  <si>
    <t>Idle, Disposal, Autarky, Plant mode, transition</t>
  </si>
  <si>
    <t>Inputs</t>
  </si>
  <si>
    <t>Switch, Central/Peripheral sensor</t>
  </si>
  <si>
    <t>Power supply condition</t>
  </si>
  <si>
    <t>High, Low, Normal, Fractuation</t>
  </si>
  <si>
    <t>Outputs</t>
  </si>
  <si>
    <t>Hardwired/CAN Crash output</t>
  </si>
  <si>
    <t>Fault recorder</t>
  </si>
  <si>
    <t>Step-up/down, Next power-on cycle</t>
  </si>
  <si>
    <t>Communication (CAN/LIN)</t>
  </si>
  <si>
    <t>Diagnositc communication, Periodical signals</t>
  </si>
  <si>
    <t>Indicator lamp</t>
  </si>
  <si>
    <t>Airbag warning lamp, PADI ON/OFF lamp</t>
  </si>
  <si>
    <t>Bosch/Customer plant</t>
  </si>
  <si>
    <t>Plant mode operation, Customer plant features</t>
  </si>
  <si>
    <t>Crash detection, Deployment</t>
  </si>
  <si>
    <t>Disabling/Enabling algorithms, SCON</t>
  </si>
  <si>
    <t>System configuration</t>
  </si>
  <si>
    <t>Driver position (D/P or L/R), variant configuration</t>
  </si>
  <si>
    <t>Crash recorder (EDR)</t>
  </si>
  <si>
    <t>Trigger, Recording data/time/completion</t>
  </si>
  <si>
    <t>DEFINITION</t>
  </si>
  <si>
    <t>1. Document refer</t>
  </si>
  <si>
    <t>Nbr</t>
  </si>
  <si>
    <t xml:space="preserve">Doc. Name </t>
  </si>
  <si>
    <t>Rev</t>
  </si>
  <si>
    <t>Link</t>
  </si>
  <si>
    <t>SRS04_DEM_MazdaDiagnosticEventManager</t>
  </si>
  <si>
    <t>TS_DEM_DiagnosticEventManager</t>
  </si>
  <si>
    <t>https://si-airbag-doors-dwa.de.bosch.com:8443/dwa/rm/urn:rational::1-0000000000000000-M-000e9b0a?doors.view=00000001</t>
  </si>
  <si>
    <t>Data</t>
  </si>
  <si>
    <t>Length (byte)</t>
  </si>
  <si>
    <t>DID</t>
  </si>
  <si>
    <t>CAN ID</t>
  </si>
  <si>
    <t>CAN signal</t>
  </si>
  <si>
    <t>1) Global Real Time</t>
  </si>
  <si>
    <t>DD00</t>
  </si>
  <si>
    <t>0x40a</t>
  </si>
  <si>
    <t>Global_Real_Time</t>
  </si>
  <si>
    <t>2) Total Distance</t>
  </si>
  <si>
    <t>Total_Distance</t>
  </si>
  <si>
    <t>3) Main ECU Voltage Supply</t>
  </si>
  <si>
    <t>DD02</t>
  </si>
  <si>
    <t>MECU_supply_voltage</t>
  </si>
  <si>
    <t>4) Outside temperature</t>
  </si>
  <si>
    <t>DD05</t>
  </si>
  <si>
    <t>Out_car_temperature</t>
  </si>
  <si>
    <t>5) Power Mode</t>
  </si>
  <si>
    <t>DD06</t>
  </si>
  <si>
    <t>6) IG_OnTimer</t>
  </si>
  <si>
    <t>DCE1</t>
  </si>
  <si>
    <t>IG_OnTimer</t>
  </si>
  <si>
    <t>7) SOC(StateOfCharge)</t>
  </si>
  <si>
    <t>DCE2</t>
  </si>
  <si>
    <t>SOC (State Of Charge)</t>
  </si>
  <si>
    <t xml:space="preserve">8) ECU Power Supply Voltage </t>
  </si>
  <si>
    <t>D111</t>
  </si>
  <si>
    <t>9) AccelPedalPosition</t>
  </si>
  <si>
    <t>032B</t>
  </si>
  <si>
    <t>AccelPedalPosition</t>
  </si>
  <si>
    <t>10) EngClnt</t>
  </si>
  <si>
    <t>F405</t>
  </si>
  <si>
    <t>EngClnt</t>
  </si>
  <si>
    <t>11) EngineRotationSpeed</t>
  </si>
  <si>
    <t>F40C</t>
  </si>
  <si>
    <t>EngineRotationSpeed</t>
  </si>
  <si>
    <t>12) VehicleSpeed</t>
  </si>
  <si>
    <t>F40D</t>
  </si>
  <si>
    <t>VehicleSpeed_signal</t>
  </si>
  <si>
    <t>13) ShiftPosition</t>
  </si>
  <si>
    <t>DD1B</t>
  </si>
  <si>
    <t>ShiftPosition</t>
  </si>
  <si>
    <t>DD17</t>
  </si>
  <si>
    <t>15) EngRunTimer</t>
  </si>
  <si>
    <t>F41F</t>
  </si>
  <si>
    <t>D963</t>
  </si>
  <si>
    <t>D966</t>
  </si>
  <si>
    <t>3. Extended Data</t>
  </si>
  <si>
    <t>D960</t>
  </si>
  <si>
    <t>D961</t>
  </si>
  <si>
    <t>Fault Occurrence Time</t>
  </si>
  <si>
    <t>D962</t>
  </si>
  <si>
    <t>D967</t>
  </si>
  <si>
    <t>Snapshot Data</t>
  </si>
  <si>
    <t>1. To verify snapshot datas when fault quali/dequali/Cleared</t>
  </si>
  <si>
    <t>a. Freeze Frame  Data</t>
  </si>
  <si>
    <t>FreezeFrameData</t>
  </si>
  <si>
    <t>b. Extended data</t>
  </si>
  <si>
    <t>Extended Data</t>
  </si>
  <si>
    <t xml:space="preserve">#NOTE : Reuse test scenarios from CoC's TS with specific  Mazda Data-DID  </t>
  </si>
  <si>
    <t>2. To verify snapshot datas stored when Invalid data/Msg time out</t>
  </si>
  <si>
    <t>,</t>
  </si>
  <si>
    <t>Wait (ms)</t>
  </si>
  <si>
    <t>Fault stt</t>
  </si>
  <si>
    <t>Observe 1</t>
  </si>
  <si>
    <t>Observe 2</t>
  </si>
  <si>
    <t>Observe 4</t>
  </si>
  <si>
    <t>Reset ECU</t>
  </si>
  <si>
    <t>Observe 5</t>
  </si>
  <si>
    <t>Data1</t>
  </si>
  <si>
    <t>Dequalified</t>
  </si>
  <si>
    <t>Data2</t>
  </si>
  <si>
    <t>Hard reset</t>
  </si>
  <si>
    <t>3. To check Snapshot data recoded when signal data change during quali time of Fault</t>
  </si>
  <si>
    <t>Data 1</t>
  </si>
  <si>
    <t>Condition Created</t>
  </si>
  <si>
    <t>Data 2</t>
  </si>
  <si>
    <t>Condition Removed</t>
  </si>
  <si>
    <t>Data 3</t>
  </si>
  <si>
    <t xml:space="preserve">4. To check Snapshot data when Multi Fault with same DTC </t>
  </si>
  <si>
    <t xml:space="preserve">Fault </t>
  </si>
  <si>
    <t>TS</t>
  </si>
  <si>
    <t>Qualified Fault1</t>
  </si>
  <si>
    <t>Qualified Fault2</t>
  </si>
  <si>
    <t>Data3</t>
  </si>
  <si>
    <t>Dequalified Fault1</t>
  </si>
  <si>
    <t>Data4</t>
  </si>
  <si>
    <t>Deualified Fault2</t>
  </si>
  <si>
    <t>Data5</t>
  </si>
  <si>
    <t>#NOTE: The faults with same DTC</t>
  </si>
  <si>
    <t>DTC</t>
  </si>
  <si>
    <t>BOSCH fault name</t>
  </si>
  <si>
    <t>--</t>
  </si>
  <si>
    <t xml:space="preserve">5. To check Fault Occurrence Time </t>
  </si>
  <si>
    <t>Any fault</t>
  </si>
  <si>
    <t>D968</t>
  </si>
  <si>
    <t>Internal Timer</t>
  </si>
  <si>
    <t xml:space="preserve">735
734
736
737
738
739
740
741
742
743
744
745
746
747
814
748
789
</t>
  </si>
  <si>
    <t>IGN on and wait ECU in Steady state</t>
  </si>
  <si>
    <t>Normal</t>
  </si>
  <si>
    <t>PwMdeExtern_D_Actl</t>
  </si>
  <si>
    <t>BrakePedal</t>
  </si>
  <si>
    <t>EngRunTimer</t>
  </si>
  <si>
    <t>Get from Power supplier</t>
  </si>
  <si>
    <t>Stimulate data</t>
  </si>
  <si>
    <t>Any external fault with same DTC</t>
  </si>
  <si>
    <t>Nhan.Luu (uul1hc)</t>
  </si>
  <si>
    <t>https://si-airbag-doors-dwa.de.bosch.com:8443/dwa/rm/urn:rational::1-0000000000000000-O-1766-0004baae?doors.view=00000001</t>
  </si>
  <si>
    <t>CA's TS</t>
  </si>
  <si>
    <t>CoC's TS</t>
  </si>
  <si>
    <t xml:space="preserve">a. Purpose: To check if fault occurrence is more than configured value, the fault entry update shall be written after triggered at reset or PowerDown.
</t>
  </si>
  <si>
    <r>
      <rPr>
        <b/>
        <i/>
        <u/>
        <sz val="10"/>
        <color theme="1"/>
        <rFont val="Arial"/>
        <family val="2"/>
      </rPr>
      <t>b. Purpose: To check  fault occurrence  if multi fault with same DTC qualified -&gt; Covered by Table 4b</t>
    </r>
    <r>
      <rPr>
        <b/>
        <i/>
        <sz val="10"/>
        <color theme="1"/>
        <rFont val="Arial"/>
        <family val="2"/>
      </rPr>
      <t xml:space="preserve">
</t>
    </r>
  </si>
  <si>
    <t>Kasahara Yoichi</t>
  </si>
  <si>
    <t>[DEM] Fault Management</t>
  </si>
  <si>
    <t>Software Test Design Specification (SWTDS) - Finding Dependency</t>
  </si>
  <si>
    <r>
      <t xml:space="preserve">1st step : Structure of this test item </t>
    </r>
    <r>
      <rPr>
        <u/>
        <sz val="10"/>
        <color theme="1"/>
        <rFont val="Bosch Office Sans"/>
      </rPr>
      <t>with external (controllable/measurable) inputs/outputs</t>
    </r>
  </si>
  <si>
    <t>Behaviour analysis (to find out scenarios)</t>
  </si>
  <si>
    <t>Mentioned in SWTDS overview sheet</t>
  </si>
  <si>
    <t xml:space="preserve">Normal 2:To check Snapshot data when Multi Fault with same DTC </t>
  </si>
  <si>
    <t>Normal 3:To check Snapshot data when ECU reset Multi time</t>
  </si>
  <si>
    <t>Normal 4: To verify snapshot datas when data change during quali/dequali time</t>
  </si>
  <si>
    <t>AbNormal 2: To verify snapshot datas stored when Invalid data/Msg time out</t>
  </si>
  <si>
    <t>Functions (Test conditions)</t>
  </si>
  <si>
    <t>Input (=&gt;)</t>
  </si>
  <si>
    <t>POW Power supply condition</t>
  </si>
  <si>
    <t>Aspects of this function</t>
  </si>
  <si>
    <t xml:space="preserve">1. Voltage range </t>
  </si>
  <si>
    <t>Low: 7V</t>
  </si>
  <si>
    <t>Hight: 17V</t>
  </si>
  <si>
    <t>2. Timer to ECU ready/off</t>
  </si>
  <si>
    <t>Reset</t>
  </si>
  <si>
    <t>Timer to ECU ready: &gt;4s</t>
  </si>
  <si>
    <t>Timer to ECU Off: &gt;4s</t>
  </si>
  <si>
    <t>Global Data</t>
  </si>
  <si>
    <t>`</t>
  </si>
  <si>
    <t>2. Condition to Stop transmit</t>
  </si>
  <si>
    <t>Bus-off</t>
  </si>
  <si>
    <t>Time Out</t>
  </si>
  <si>
    <t>Local Data</t>
  </si>
  <si>
    <r>
      <rPr>
        <u/>
        <sz val="10"/>
        <color theme="1"/>
        <rFont val="Arial"/>
        <family val="2"/>
      </rPr>
      <t>Note</t>
    </r>
    <r>
      <rPr>
        <sz val="10"/>
        <color theme="1"/>
        <rFont val="Arial"/>
        <family val="2"/>
      </rPr>
      <t xml:space="preserve">: Can not stimulate Internal Timer </t>
    </r>
  </si>
  <si>
    <t>2. Power On counter</t>
  </si>
  <si>
    <t>3. ECU reset</t>
  </si>
  <si>
    <t>Soft reset</t>
  </si>
  <si>
    <t>Clear Fault</t>
  </si>
  <si>
    <t>1. Non-erased Internal fault</t>
  </si>
  <si>
    <t>2. Clear Reqd</t>
  </si>
  <si>
    <t>All clear</t>
  </si>
  <si>
    <t>CD reqd</t>
  </si>
  <si>
    <t>Fault Detection</t>
  </si>
  <si>
    <t xml:space="preserve">1. Fault create </t>
  </si>
  <si>
    <t>Non-Eraserble Flt</t>
  </si>
  <si>
    <t>Plant Mode</t>
  </si>
  <si>
    <t>3. Fault Category</t>
  </si>
  <si>
    <t>Internal: ereaser and Non-ereaser</t>
  </si>
  <si>
    <t>External fault</t>
  </si>
  <si>
    <t>Cyclic fault</t>
  </si>
  <si>
    <t>Init Fault</t>
  </si>
  <si>
    <t>(=&gt;) Output</t>
  </si>
  <si>
    <t>DSM</t>
  </si>
  <si>
    <t>1. DSM service</t>
  </si>
  <si>
    <t>19 04 XX XX XX</t>
  </si>
  <si>
    <t>19 06 XX XX XX</t>
  </si>
  <si>
    <r>
      <rPr>
        <u/>
        <sz val="8"/>
        <color theme="1"/>
        <rFont val="Arial"/>
        <family val="2"/>
      </rPr>
      <t>NOTE:</t>
    </r>
    <r>
      <rPr>
        <sz val="8"/>
        <color theme="1"/>
        <rFont val="Arial"/>
        <family val="2"/>
      </rPr>
      <t xml:space="preserve"> No need conside NRC/No-Response case,  this covered by DSM testing </t>
    </r>
  </si>
  <si>
    <t>Observe point</t>
  </si>
  <si>
    <t>NOTE: Combine this Scenarios with &lt;Normal1&gt; in one test definition in TS</t>
  </si>
  <si>
    <t>Add Dependency sheet</t>
  </si>
  <si>
    <t>AbNormal 1: send ClearREQ with Non-erasble Flt present</t>
  </si>
  <si>
    <t>Firing Fault</t>
  </si>
  <si>
    <t>Use case</t>
  </si>
  <si>
    <t>Action</t>
  </si>
  <si>
    <r>
      <t xml:space="preserve">Covered by CA's TS:
TS: TS_DEM_DiagnosticEventManager - 3.102 - part: </t>
    </r>
    <r>
      <rPr>
        <b/>
        <sz val="10"/>
        <color theme="1"/>
        <rFont val="Arial"/>
        <family val="2"/>
      </rPr>
      <t>Customer Fault Memory - Fault Occurences</t>
    </r>
    <r>
      <rPr>
        <sz val="10"/>
        <color theme="1"/>
        <rFont val="Arial"/>
        <family val="2"/>
      </rPr>
      <t xml:space="preserve">
Link:</t>
    </r>
    <r>
      <rPr>
        <sz val="10"/>
        <color theme="4" tint="-0.249977111117893"/>
        <rFont val="Arial"/>
        <family val="2"/>
      </rPr>
      <t xml:space="preserve">https://si-airbag-doors-dwa.de.bosch.com:8443/dwa/rm/urn:rational::1-0000000000000000-O-1766-0004baae?doors.view=00000001
</t>
    </r>
    <r>
      <rPr>
        <b/>
        <i/>
        <sz val="10"/>
        <color rgb="FFFF0000"/>
        <rFont val="Arial"/>
        <family val="2"/>
      </rPr>
      <t>#NOTE: CA's TS test scenario to check occurrence time by read Variables using PD, need to be update read fault occurence by read DEM - DID using DSM  base on configured value of Mazda Project
# Ocurrence time Max: 255/ Min 0</t>
    </r>
  </si>
  <si>
    <t>Under plant mode, faults in the 
ACU are storage inhibited hence 
no snapshot data is recorded.</t>
  </si>
  <si>
    <t>Voltage low</t>
  </si>
  <si>
    <t>Repeat this scenarios with abnormal votage</t>
  </si>
  <si>
    <t>Observe DTC/Fault occurrence time info when fault qualified/dequalified after Reset
Observe The Snapshot data when Fault quli/dequali multi time</t>
  </si>
  <si>
    <t>Fault Occurrence time</t>
  </si>
  <si>
    <t>Valid value (min/max)</t>
  </si>
  <si>
    <t>Invalid value</t>
  </si>
  <si>
    <t>1. ECU mode</t>
  </si>
  <si>
    <t>Steady</t>
  </si>
  <si>
    <t>Idle</t>
  </si>
  <si>
    <t>Autarky</t>
  </si>
  <si>
    <t>Steady state</t>
  </si>
  <si>
    <t>Nomal: 12V</t>
  </si>
  <si>
    <r>
      <t xml:space="preserve">Disposal: </t>
    </r>
    <r>
      <rPr>
        <i/>
        <sz val="10"/>
        <color theme="1"/>
        <rFont val="Bosch Office Sans"/>
      </rPr>
      <t>not yet implemented</t>
    </r>
  </si>
  <si>
    <t xml:space="preserve">Crash mode: </t>
  </si>
  <si>
    <t>Repeat this scenarios with Crash mode(create Crash fault)</t>
  </si>
  <si>
    <t>Plant mode: consider below</t>
  </si>
  <si>
    <r>
      <rPr>
        <b/>
        <sz val="10"/>
        <color theme="1"/>
        <rFont val="Arial"/>
        <family val="2"/>
      </rPr>
      <t>Covered by CoC's TS::</t>
    </r>
    <r>
      <rPr>
        <sz val="10"/>
        <color theme="1"/>
        <rFont val="Arial"/>
        <family val="2"/>
      </rPr>
      <t xml:space="preserve">
TS: TS_DEM_DiagnosticEventManager - 0.11
Link: </t>
    </r>
    <r>
      <rPr>
        <sz val="10"/>
        <color theme="4" tint="-0.249977111117893"/>
        <rFont val="Arial"/>
        <family val="2"/>
      </rPr>
      <t xml:space="preserve">https://si-airbag-doors-dwa.de.bosch.com:8443/dwa/rm/urn:rational::1-0000000000000000-M-000e9b0a?doors.view=00000001
</t>
    </r>
    <r>
      <rPr>
        <b/>
        <i/>
        <sz val="10"/>
        <rFont val="Arial"/>
        <family val="2"/>
      </rPr>
      <t>This scenarios cover normal value/ max/min</t>
    </r>
  </si>
  <si>
    <t>Normal 1: To verify snapshot datas when ECU enter Idle Mod</t>
  </si>
  <si>
    <t>Fault Stattus
(1)</t>
  </si>
  <si>
    <t>Wait (ms)
(6)</t>
  </si>
  <si>
    <t>Fault Stattus 
(5)</t>
  </si>
  <si>
    <t xml:space="preserve">Stimulate data (7) </t>
  </si>
  <si>
    <t>Fault stt 
(8)</t>
  </si>
  <si>
    <t>Critical Fault</t>
  </si>
  <si>
    <t>External
Firing Fault
Com TimeOut
Internal..</t>
  </si>
  <si>
    <t>Fault type</t>
  </si>
  <si>
    <t xml:space="preserve">749
750
751
752
753
800
809
</t>
  </si>
  <si>
    <t>Data type</t>
  </si>
  <si>
    <t>SnapshotData -Refer to Sheet DataDefinition - Table 2</t>
  </si>
  <si>
    <t>ExtendedData- Refer to Sheet DataDefinition - Table 3</t>
  </si>
  <si>
    <t xml:space="preserve">External Device
</t>
  </si>
  <si>
    <t>Fault Condition</t>
  </si>
  <si>
    <t>Created</t>
  </si>
  <si>
    <t>Before Fault qualified</t>
  </si>
  <si>
    <t>Record</t>
  </si>
  <si>
    <t>Use Case</t>
  </si>
  <si>
    <t>AbNormal 3: To Check Distub Fault</t>
  </si>
  <si>
    <t>2. Abnormal Mode</t>
  </si>
  <si>
    <t>qualified threshold</t>
  </si>
  <si>
    <t>Remove faul condiion</t>
  </si>
  <si>
    <t>#Note: Distub FM record but CFM no record</t>
  </si>
  <si>
    <t>20 fault present</t>
  </si>
  <si>
    <t>Create (20+1) fault</t>
  </si>
  <si>
    <t>AbNormal 4: Additional fault created when Max Nbr fault resent in CFM</t>
  </si>
  <si>
    <t>Any Critical Fault mke ECU enter Idle mode</t>
  </si>
  <si>
    <t xml:space="preserve">Qualified </t>
  </si>
  <si>
    <t>Sys reaction</t>
  </si>
  <si>
    <t>ECU reset and Enter IIdlemode</t>
  </si>
  <si>
    <t>Observe Snapshot data</t>
  </si>
  <si>
    <t>a. Snapshot data</t>
  </si>
  <si>
    <t>1. Output: Rx Data Info</t>
  </si>
  <si>
    <t>1. Output</t>
  </si>
  <si>
    <t>Fault Nbr max in FM</t>
  </si>
  <si>
    <t>FaultNbr</t>
  </si>
  <si>
    <t>Normal 4: To verify snapshot datas Fault Qualified Autarky time</t>
  </si>
  <si>
    <t>IGN Off</t>
  </si>
  <si>
    <t>IGN</t>
  </si>
  <si>
    <t>IGN on</t>
  </si>
  <si>
    <t>Re - Qualified</t>
  </si>
  <si>
    <t>usecase</t>
  </si>
  <si>
    <t>technique</t>
  </si>
  <si>
    <t>7.  To check  Distub Fault</t>
  </si>
  <si>
    <t>6 . To check  Additional fault created when Max Nbr fault resent in CFM</t>
  </si>
  <si>
    <t>9. To check  Fault qualified In autarky</t>
  </si>
  <si>
    <t xml:space="preserve">External/Internal
Init/Cyclic
</t>
  </si>
  <si>
    <t>COM timeout</t>
  </si>
  <si>
    <t>High/Low Voltage</t>
  </si>
  <si>
    <t>532/544</t>
  </si>
  <si>
    <t>531
533
534
536
537
539</t>
  </si>
  <si>
    <t>Any External Fault</t>
  </si>
  <si>
    <t>Clear by Aging</t>
  </si>
  <si>
    <t>Qualified/Dequalifed Fault</t>
  </si>
  <si>
    <t>Normal : Check Record data after Fault clear by Aging</t>
  </si>
  <si>
    <t>Fault clear</t>
  </si>
  <si>
    <t>10. To verify Data Record after fault clear by Aging</t>
  </si>
  <si>
    <t>Data record</t>
  </si>
  <si>
    <t>Extenal Fault</t>
  </si>
  <si>
    <t>Dequlified</t>
  </si>
  <si>
    <t>Snapshot</t>
  </si>
  <si>
    <t>Triger Reset ECU multiTime utill more than Aging counter max of fault reached</t>
  </si>
  <si>
    <t>Clear</t>
  </si>
  <si>
    <t>Empty</t>
  </si>
  <si>
    <t>Extended</t>
  </si>
  <si>
    <t>Recorded</t>
  </si>
  <si>
    <t xml:space="preserve">735
734
736
737
738
739
740
741
742
743
744
745
746
747
814
748
789
</t>
  </si>
  <si>
    <t>Normal 0: To verify snapshot datas when fault quali/dequali/Cleared</t>
  </si>
  <si>
    <t>#Update: Recored data of llast event will be report for read DTC info</t>
  </si>
  <si>
    <t>Stimulate data
(1)</t>
  </si>
  <si>
    <t xml:space="preserve">Fault
(2)
</t>
  </si>
  <si>
    <t>Repeat step 1-4 with difference data at step 1 each time reset. Observe/evalue new data recorded</t>
  </si>
  <si>
    <t>11. To verify Data Record after ECU reset multi time</t>
  </si>
  <si>
    <t>snap shot data &amp; extended data</t>
  </si>
  <si>
    <t>same as previous</t>
  </si>
  <si>
    <t>New fault(21)</t>
  </si>
  <si>
    <t>Distub FM check bu PD and CD</t>
  </si>
  <si>
    <t>8 .To check  the snapshot data recoding by creating fault enter idle mode</t>
  </si>
  <si>
    <t>Combine Table 10 to Table 3 -&gt; Test definition in TS</t>
  </si>
  <si>
    <t>494
571
572</t>
  </si>
  <si>
    <t xml:space="preserve">550
574
</t>
  </si>
  <si>
    <t>Snapshot data/extended (3)</t>
  </si>
  <si>
    <t>583
584
585</t>
  </si>
  <si>
    <t>514
573
575</t>
  </si>
  <si>
    <t>DD01</t>
  </si>
  <si>
    <t>Sensor Fault</t>
  </si>
  <si>
    <t>Config fault</t>
  </si>
  <si>
    <t>Refer to Sheet DataDefinition - Table 3</t>
  </si>
  <si>
    <t>Fault Status Qualified/Dequalified</t>
  </si>
  <si>
    <t>First time</t>
  </si>
  <si>
    <t>(255 +1)time</t>
  </si>
  <si>
    <t>(255 th +1)time</t>
  </si>
  <si>
    <t>(255th)time</t>
  </si>
  <si>
    <t>Displacement</t>
  </si>
  <si>
    <t>1.  Fault Displacement, Memory Overflow</t>
  </si>
  <si>
    <t>CA configuration</t>
  </si>
  <si>
    <t>Mazda configuration</t>
  </si>
  <si>
    <t>SRS_ID</t>
  </si>
  <si>
    <t>TS_ID</t>
  </si>
  <si>
    <t>Fault Aging</t>
  </si>
  <si>
    <t>When the aging counter reach the aging threshold that is configurable.</t>
  </si>
  <si>
    <t>For Mazda project, it will be configured to 64.</t>
  </si>
  <si>
    <t>May 2019</t>
  </si>
  <si>
    <t>Add Aging and Displacement func</t>
  </si>
  <si>
    <t>Add Ts id</t>
  </si>
  <si>
    <t>add Aging and Displacement sheet</t>
  </si>
  <si>
    <t xml:space="preserve">1. Fault Aging </t>
  </si>
  <si>
    <t>Note:</t>
  </si>
  <si>
    <r>
      <t>-</t>
    </r>
    <r>
      <rPr>
        <sz val="7"/>
        <color rgb="FF000000"/>
        <rFont val="Times New Roman"/>
        <family val="1"/>
      </rPr>
      <t xml:space="preserve">       </t>
    </r>
    <r>
      <rPr>
        <sz val="10"/>
        <color rgb="FF000000"/>
        <rFont val="Tahoma"/>
        <family val="2"/>
      </rPr>
      <t>Internal fault (erasable or non-erasable) shall not be aged</t>
    </r>
  </si>
  <si>
    <r>
      <t>-</t>
    </r>
    <r>
      <rPr>
        <sz val="7"/>
        <color rgb="FF000000"/>
        <rFont val="Times New Roman"/>
        <family val="1"/>
      </rPr>
      <t xml:space="preserve">       </t>
    </r>
    <r>
      <rPr>
        <sz val="10"/>
        <color rgb="FF000000"/>
        <rFont val="Tahoma"/>
        <family val="2"/>
      </rPr>
      <t>Fault status bit3 (confirmedDTC) is set to zero.</t>
    </r>
  </si>
  <si>
    <r>
      <t>-</t>
    </r>
    <r>
      <rPr>
        <sz val="7"/>
        <color rgb="FF000000"/>
        <rFont val="Times New Roman"/>
        <family val="1"/>
      </rPr>
      <t xml:space="preserve">       </t>
    </r>
    <r>
      <rPr>
        <sz val="10"/>
        <color rgb="FF000000"/>
        <rFont val="Tahoma"/>
        <family val="2"/>
      </rPr>
      <t>Fault Snapshot data is also cleared at the same time.</t>
    </r>
  </si>
  <si>
    <t>Aging counter of a fault indicates the number of IGN ON cycles, after the recorded fault in snapshot memory in EEPROM is disqualified.</t>
  </si>
  <si>
    <t>Max value: 64</t>
  </si>
  <si>
    <t>Fault re.qulified</t>
  </si>
  <si>
    <t>Consider Fault Qualified in Crash Mode/Normal Mode</t>
  </si>
  <si>
    <t>Read Fault</t>
  </si>
  <si>
    <t>add Aging and Displacement sheet Rework</t>
  </si>
  <si>
    <t>Max value: 40</t>
  </si>
  <si>
    <t xml:space="preserve">&lt;Fault&gt; </t>
  </si>
  <si>
    <t>Internal', 'External', 'ErasableInternal'</t>
  </si>
  <si>
    <t>Squib fault</t>
  </si>
  <si>
    <t>Sensor fault</t>
  </si>
  <si>
    <t>Switch fault</t>
  </si>
  <si>
    <t>COM fault</t>
  </si>
  <si>
    <t>Voltage LOW/HIGH</t>
  </si>
  <si>
    <t>Fring Fault</t>
  </si>
  <si>
    <t>650/646</t>
  </si>
  <si>
    <t>#CA TC (combination)</t>
  </si>
  <si>
    <t>a. Fault Aging</t>
  </si>
  <si>
    <t>b. Immediate Aging</t>
  </si>
  <si>
    <t xml:space="preserve">Any fault with 'DemAgingCycleCounterThreshhold' is 0.
</t>
  </si>
  <si>
    <t>Fault Status</t>
  </si>
  <si>
    <t>Stored</t>
  </si>
  <si>
    <t>Cleared</t>
  </si>
  <si>
    <t>Aging_Max</t>
  </si>
  <si>
    <t>ErasableInternal</t>
  </si>
  <si>
    <t>NonErasableInternal</t>
  </si>
  <si>
    <t>418
419</t>
  </si>
  <si>
    <t>Additional fault</t>
  </si>
  <si>
    <t>Faults created full PFM</t>
  </si>
  <si>
    <t>('IAHp','IALp','IPHp','IPLp','EAHp','EALp','EPHp','Event')</t>
  </si>
  <si>
    <r>
      <t>('IAHp','IALp','IPHp','IPLp','EAHp','EALp','EPHp','</t>
    </r>
    <r>
      <rPr>
        <sz val="9"/>
        <color rgb="FFFF0000"/>
        <rFont val="Arial"/>
        <family val="2"/>
      </rPr>
      <t>EPLp</t>
    </r>
    <r>
      <rPr>
        <sz val="9"/>
        <rFont val="Arial"/>
        <family val="2"/>
      </rPr>
      <t>')</t>
    </r>
  </si>
  <si>
    <t>('IAHp','IALp','IPHp','IPLp'','Event','EAHp,'EAHp','EAHp')</t>
  </si>
  <si>
    <t>('IAHp','IALp','IAHp','IALp','EAHp','EAHp','Event','EALp')</t>
  </si>
  <si>
    <r>
      <t>('IAHp','IALp','IAHp','IALp','EAHp','EAHp','</t>
    </r>
    <r>
      <rPr>
        <sz val="9"/>
        <color rgb="FFFF0000"/>
        <rFont val="Arial"/>
        <family val="2"/>
      </rPr>
      <t>EALp</t>
    </r>
    <r>
      <rPr>
        <sz val="9"/>
        <rFont val="Arial"/>
        <family val="2"/>
      </rPr>
      <t>','EALp')</t>
    </r>
  </si>
  <si>
    <t>Internal_HighPriority_1</t>
  </si>
  <si>
    <t>Internal_LowPriority_2</t>
  </si>
  <si>
    <t>External_HighPriority_3</t>
  </si>
  <si>
    <t>External_LowPriority_4</t>
  </si>
  <si>
    <t>Internal_LowPriority_5</t>
  </si>
  <si>
    <t>Internal_LowPriority_6</t>
  </si>
  <si>
    <t>Internal_LowPriority_7</t>
  </si>
  <si>
    <t xml:space="preserve"> Internal_LowPriority_8</t>
  </si>
  <si>
    <t>Internal_HighPriority_9</t>
  </si>
  <si>
    <t>internal_HighPriority_10</t>
  </si>
  <si>
    <t>Internal_HighPriority_11</t>
  </si>
  <si>
    <t>188
470
322
387
388</t>
  </si>
  <si>
    <t>EAHp</t>
  </si>
  <si>
    <t>EALp</t>
  </si>
  <si>
    <t>Result</t>
  </si>
  <si>
    <t>NOTE</t>
  </si>
  <si>
    <t>(*) : All internal fault with High priority: 1</t>
  </si>
  <si>
    <t>rb_acc_AlgoVerifySensorId_flt</t>
  </si>
  <si>
    <t>rb_acc_ParameterLayoutIDInvalid_flt</t>
  </si>
  <si>
    <t>rb_acc_ParaIDConsistenceCheck_flt</t>
  </si>
  <si>
    <t>rb_acc_ParameterTransferIDInvalid_flt</t>
  </si>
  <si>
    <t>rb_sdm_CRCExternal_flt</t>
  </si>
  <si>
    <t>rb_utsv_SwVersionWrong_flt</t>
  </si>
  <si>
    <t>DemEvent -2</t>
  </si>
  <si>
    <t>rb_aod_AOutCrashOutput1Short2Gnd_flt</t>
  </si>
  <si>
    <t>rb_aod_AOutCrashOutput2Short2Gnd_flt</t>
  </si>
  <si>
    <t>rb_aod_AOutCrashOutput3Short2Gnd_flt</t>
  </si>
  <si>
    <t>rb_psem_OpenLineUFSD_flt</t>
  </si>
  <si>
    <t>rb_psem_OpenLineUFSP_flt</t>
  </si>
  <si>
    <t>rb_sqm_SquibResistanceOpenAB1FD_flt</t>
  </si>
  <si>
    <t>rb_sqm_SquibResistanceOpenAB1FP_flt</t>
  </si>
  <si>
    <t>rb_sqm_SquibResistanceOpenAB2FD_flt</t>
  </si>
  <si>
    <t>rb_sqm_SquibResistanceOpenAB2FP_flt</t>
  </si>
  <si>
    <t>rb_sqm_SquibResistanceOpenAB1RD_flt</t>
  </si>
  <si>
    <t>rb_sqm_SquibResistanceOpenAB1RP_flt</t>
  </si>
  <si>
    <t>rb_sqm_SquibResistanceOpenAB2RD_flt</t>
  </si>
  <si>
    <t>rb_sqm_SquibResistanceOpenAB2RP_flt</t>
  </si>
  <si>
    <t>rb_sqm_SquibResistanceOpenBT1FD_flt</t>
  </si>
  <si>
    <t>rb_sqm_SquibResistanceOpenBT1FP_flt</t>
  </si>
  <si>
    <t>rb_sqm_SquibResistanceOpenBT1RD_flt</t>
  </si>
  <si>
    <t>rb_sqm_SquibResistanceOpenBT1RP_flt</t>
  </si>
  <si>
    <t>rb_sqm_SquibResistanceOpenSA1FD_flt</t>
  </si>
  <si>
    <t>rb_swm_OpenLineBLFD_flt</t>
  </si>
  <si>
    <t>rb_swm_OpenLineBLFP_flt</t>
  </si>
  <si>
    <t>rb_swm_OpenLineSPSFD_flt</t>
  </si>
  <si>
    <t>rb_swm_OpenLineSPSFP_flt</t>
  </si>
  <si>
    <t>rb_swm_OpenLineRSD_flt</t>
  </si>
  <si>
    <t>DemEvent -3</t>
  </si>
  <si>
    <t>IPHp</t>
  </si>
  <si>
    <t>IAHp</t>
  </si>
  <si>
    <t>Covered by TC1</t>
  </si>
  <si>
    <t>IALp</t>
  </si>
  <si>
    <t>IPLp</t>
  </si>
  <si>
    <t>EPHp</t>
  </si>
  <si>
    <t>EPLp</t>
  </si>
  <si>
    <t>additional fault</t>
  </si>
  <si>
    <t>oh</t>
  </si>
  <si>
    <t>NOTE: Using Psdiag to create faults, therefore only passive internal and passive External Highprio is fault created</t>
  </si>
  <si>
    <t>Fault select</t>
  </si>
  <si>
    <t>EXTERNAL FAULT HIGH PRIORITY</t>
  </si>
  <si>
    <t>EXTERNAL FAULT LOW PRIORITY</t>
  </si>
  <si>
    <t>INTERNAL FAULT</t>
  </si>
  <si>
    <r>
      <t>('IAHp','IALp','IPHp','IPLp','EAHp','EALp','EPHp',</t>
    </r>
    <r>
      <rPr>
        <sz val="9"/>
        <color theme="9" tint="-0.249977111117893"/>
        <rFont val="Arial"/>
        <family val="2"/>
      </rPr>
      <t>'Event'</t>
    </r>
    <r>
      <rPr>
        <sz val="9"/>
        <rFont val="Arial"/>
        <family val="2"/>
      </rPr>
      <t>)</t>
    </r>
  </si>
  <si>
    <r>
      <t>('IAHp','IALp','IAHp','IALp','EAHp','EAHp',</t>
    </r>
    <r>
      <rPr>
        <sz val="9"/>
        <color theme="9" tint="-0.249977111117893"/>
        <rFont val="Arial"/>
        <family val="2"/>
      </rPr>
      <t>'Event'</t>
    </r>
    <r>
      <rPr>
        <sz val="9"/>
        <rFont val="Arial"/>
        <family val="2"/>
      </rPr>
      <t>,'EALp')</t>
    </r>
  </si>
  <si>
    <r>
      <t>('IAHp','IALp','IPHp','IPLp','EAHp','EALp','</t>
    </r>
    <r>
      <rPr>
        <sz val="9"/>
        <color rgb="FFFF0000"/>
        <rFont val="Arial"/>
        <family val="2"/>
      </rPr>
      <t>EPHp</t>
    </r>
    <r>
      <rPr>
        <sz val="9"/>
        <rFont val="Arial"/>
        <family val="2"/>
      </rPr>
      <t>','EPHp')</t>
    </r>
  </si>
  <si>
    <r>
      <t>('IAHp','IALp','IPHp','IPLp','EAHp','EALp',</t>
    </r>
    <r>
      <rPr>
        <sz val="9"/>
        <color theme="9" tint="-0.249977111117893"/>
        <rFont val="Arial"/>
        <family val="2"/>
      </rPr>
      <t>'Event'</t>
    </r>
    <r>
      <rPr>
        <sz val="9"/>
        <rFont val="Arial"/>
        <family val="2"/>
      </rPr>
      <t>,'EPHp')</t>
    </r>
  </si>
  <si>
    <t>('IAHp','IALp','IPHp','IPLp','EAHp','EAHp','EAHp','EAHp')</t>
  </si>
  <si>
    <t>Covered by TC7</t>
  </si>
  <si>
    <t>('IAHp','IALp','IAHp','IALp','IAHp','IALp','IAHp','IALp)</t>
  </si>
  <si>
    <t>Covered by TC8</t>
  </si>
  <si>
    <r>
      <t>('IAHp','IALp','IPHp','IPLp','EPHp','EPLp','EPHp','</t>
    </r>
    <r>
      <rPr>
        <sz val="9"/>
        <color rgb="FFFF0000"/>
        <rFont val="Arial"/>
        <family val="2"/>
      </rPr>
      <t>EPLp</t>
    </r>
    <r>
      <rPr>
        <sz val="9"/>
        <rFont val="Arial"/>
        <family val="2"/>
      </rPr>
      <t>')</t>
    </r>
  </si>
  <si>
    <r>
      <t>('IAHp','IALp','IAHp','IALp','IAHp','IALp','</t>
    </r>
    <r>
      <rPr>
        <sz val="9"/>
        <color rgb="FFFF0000"/>
        <rFont val="Arial"/>
        <family val="2"/>
      </rPr>
      <t>IAHp</t>
    </r>
    <r>
      <rPr>
        <sz val="9"/>
        <rFont val="Arial"/>
        <family val="2"/>
      </rPr>
      <t>','IALp')</t>
    </r>
  </si>
  <si>
    <t>Internal_HighPriority_12</t>
  </si>
  <si>
    <t>Internal_HighPriority_13</t>
  </si>
  <si>
    <t>no overwrote</t>
  </si>
  <si>
    <t>('IAHp','IAHp','IAHp','IAHp','IALp','IALp','IALp','IALp','IALp')</t>
  </si>
  <si>
    <t>('IAHp','IAHp','IAHp','IAHp','IALp','IALp','IALp','IALp','IPHp')</t>
  </si>
  <si>
    <t>Internal_HighPriority_14</t>
  </si>
  <si>
    <t>Internal_HighPriority_15</t>
  </si>
  <si>
    <r>
      <t>(</t>
    </r>
    <r>
      <rPr>
        <sz val="9"/>
        <color theme="9" tint="-0.249977111117893"/>
        <rFont val="Arial"/>
        <family val="2"/>
      </rPr>
      <t>'Event','Event','Event','Event','Event','Event','Event','Event'</t>
    </r>
    <r>
      <rPr>
        <sz val="9"/>
        <rFont val="Arial"/>
        <family val="2"/>
      </rPr>
      <t>)</t>
    </r>
  </si>
  <si>
    <t>('EAHp','EAHp','EAHp','EAHp','EALp','EALp','EALp','EALp')</t>
  </si>
  <si>
    <t>('IAHp','IAHp','IAHp','IAHp','IALp','IALp','IALp','IALp')</t>
  </si>
  <si>
    <t>('IAHp','IAHp','IAHp','IAHp','IALp','IALp','IALp','IPHp')</t>
  </si>
  <si>
    <t>Internal_HighPriority_16</t>
  </si>
  <si>
    <t>('EPHp','EPHp','EPHp','EPHp','EPLp','EPLp','EPLp','EPLp')</t>
  </si>
  <si>
    <t xml:space="preserve">rb_sqm_HighsidePowerstageAB1FD_flt </t>
  </si>
  <si>
    <t>rb_sqm_HighsidePowerstageAB1FP_flt</t>
  </si>
  <si>
    <t>rb_sqm_HighsidePowerstageAB2FD_flt</t>
  </si>
  <si>
    <t>rb_sqm_HighsidePowerstageAB2FP_flt</t>
  </si>
  <si>
    <t>rb_sqm_HighsidePowerstageAB1RD_flt</t>
  </si>
  <si>
    <t>rb_sqm_HighsidePowerstageAB1RP_flt</t>
  </si>
  <si>
    <t>rb_sqm_HighsidePowerstageAB2RD_flt</t>
  </si>
  <si>
    <t>rb_sqm_HighsidePowerstageAB2RP_flt</t>
  </si>
  <si>
    <t>rb_sqm_HighsidePowerstageBT1FD_flt</t>
  </si>
  <si>
    <t>rb_sqm_HighsidePowerstageBT1FP_flt</t>
  </si>
  <si>
    <t>rb_sqm_HighsidePowerstageBT1RD_flt</t>
  </si>
  <si>
    <t>rb_sqm_HighsidePowerstageBT1RP_flt</t>
  </si>
  <si>
    <t>rb_sqm_HighsidePowerstageSA1FD_flt</t>
  </si>
  <si>
    <t>rb_sqm_HighsidePowerstageSA1FP_flt</t>
  </si>
  <si>
    <t>rb_sqm_HighsidePowerstageSA1RD_flt</t>
  </si>
  <si>
    <t>rb_sqm_HighsidePowerstageSA1RP_flt</t>
  </si>
  <si>
    <t>rb_sqm_HighsidePowerstageKA1FD_flt</t>
  </si>
  <si>
    <t>rb_sqm_HighsidePowerstageKA1FP_flt</t>
  </si>
  <si>
    <t>rb_sqm_HighsidePowerstageIC1FD_flt</t>
  </si>
  <si>
    <t>rb_sqm_HighsidePowerstageIC1FP_flt</t>
  </si>
  <si>
    <t xml:space="preserve">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rb_sqm_HighsidePowerstageSA1FD_flt
rb_sqm_HighsidePowerstageSA1FP_flt
rb_sqm_HighsidePowerstageSA1RD_flt
rb_sqm_HighsidePowerstageSA1RP_flt
rb_sqm_HighsidePowerstageKA1FD_flt
rb_sqm_HighsidePowerstageKA1FP_flt
rb_sqm_HighsidePowerstageIC1FD_flt
rb_sqm_HighsidePowerstageIC1FP_flt
</t>
  </si>
  <si>
    <t>No overwrote</t>
  </si>
  <si>
    <t xml:space="preserve">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rb_sqm_HighsidePowerstageSA1FD_flt
rb_sqm_HighsidePowerstageSA1FP_flt
rb_sqm_HighsidePowerstageSA1RD_flt
rb_sqm_HighsidePowerstageSA1RP_flt
rb_sqm_HighsidePowerstageKA1FD_flt
rb_sqm_HighsidePowerstageKA1FP_flt
rb_sqm_HighsidePowerstageIC1FD_flt
</t>
  </si>
  <si>
    <r>
      <t>('IAHp','IALp','IPHp','IPLp',</t>
    </r>
    <r>
      <rPr>
        <sz val="10"/>
        <color rgb="FFFF0000"/>
        <rFont val="Arial"/>
        <family val="2"/>
      </rPr>
      <t>'EAHp'</t>
    </r>
    <r>
      <rPr>
        <sz val="10"/>
        <color theme="1"/>
        <rFont val="Arial"/>
        <family val="2"/>
      </rPr>
      <t>,'EAHp','EAHp','EAHp')</t>
    </r>
  </si>
  <si>
    <r>
      <t>('IAHp','IALp','IPHp','IPLp',</t>
    </r>
    <r>
      <rPr>
        <sz val="10"/>
        <color theme="9" tint="-0.249977111117893"/>
        <rFont val="Arial"/>
        <family val="2"/>
      </rPr>
      <t>'Event'</t>
    </r>
    <r>
      <rPr>
        <sz val="10"/>
        <color theme="1"/>
        <rFont val="Arial"/>
        <family val="2"/>
      </rPr>
      <t>,'EAHp,'EAHp','EAHp')</t>
    </r>
  </si>
  <si>
    <t xml:space="preserve">rb_acc_AlgoVerifySensorId_flt
rb_acc_ParameterLayoutIDInvalid_flt
rb_acc_ParaIDConsistenceCheck_flt
</t>
  </si>
  <si>
    <t xml:space="preserve">rb_sqm_HighsidePowerstageAB1FD_flt 
rb_sqm_HighsidePowerstageAB1FP_flt
rb_sqm_HighsidePowerstageAB2FD_flt
</t>
  </si>
  <si>
    <t xml:space="preserve">rb_sqm_HighsidePowerstageHOODRL_flt
rb_sqm_HighsidePowerstageHOODRR_flt
rb_sqm_HighsidePowerstageALLFD_flt
</t>
  </si>
  <si>
    <t>rb_sqm_ConnectorCap_flt
rb_sqm_SqrefTooHigh_flt</t>
  </si>
  <si>
    <t xml:space="preserve">rb_aod_AOutCrashOutput2Short2Gnd_flt
rb_aod_AOutCrashOutput3Short2Gnd_flt
</t>
  </si>
  <si>
    <r>
      <rPr>
        <sz val="10"/>
        <color rgb="FFFF0000"/>
        <rFont val="Arial"/>
        <family val="2"/>
      </rPr>
      <t>rb_swm_OpenLineBLFD_flt
rb_swm_OpenLineBLFP_flt</t>
    </r>
    <r>
      <rPr>
        <sz val="10"/>
        <rFont val="Arial"/>
        <family val="2"/>
      </rPr>
      <t xml:space="preserve">
rb_swm_OpenLineSPSFD_flt
rb_swm_OpenLineSPSFP_flt
rb_swm_OpenLineRSD_flt
</t>
    </r>
  </si>
  <si>
    <t xml:space="preserve">rb_acc_ParameterTransferIDInvalid_flt
rb_sdm_CRCExternal_flt
</t>
  </si>
  <si>
    <t xml:space="preserve">rb_acc_ParameterTransferIDInvalid_flt
rb_sdm_CRCExternal_flt
</t>
  </si>
  <si>
    <t xml:space="preserve">rb_psem_OpenLineUFSD_flt
rb_psem_OpenLineUFSP_flt
rb_sqm_SquibResistanceOpenAB1FD_flt
rb_sqm_SquibResistanceOpenAB1FP_flt
</t>
  </si>
  <si>
    <t xml:space="preserve">rb_syc_ConfigurationDataInconsistent_flt
rb_utsv_SwVersionWrong_flt
</t>
  </si>
  <si>
    <t xml:space="preserve">rb_psem_OpenLineUFSD_flt
rb_psem_OpenLineUFSP_flt
rb_sqm_SquibResistanceOpenAB1FD_flt
rb_sqm_SquibResistanceOpenAB1FP_flt
rb_sqm_SquibResistanceOpenAB2FD_flt
rb_sqm_SquibResistanceOpenAB2FP_flt
rb_sqm_SquibResistanceOpenAB1RD_flt
</t>
  </si>
  <si>
    <r>
      <rPr>
        <sz val="10"/>
        <color rgb="FFFF0000"/>
        <rFont val="Arial"/>
        <family val="2"/>
      </rPr>
      <t>rb_acc_ParameterTransferIDInvalid_flt
rb_sdm_CRCExternal_flt</t>
    </r>
    <r>
      <rPr>
        <sz val="10"/>
        <rFont val="Arial"/>
        <family val="2"/>
      </rPr>
      <t xml:space="preserve">
rb_syc_ConfigurationDataInconsistent_flt
rb_utsv_SwVersionWrong_flt
</t>
    </r>
  </si>
  <si>
    <t xml:space="preserve">rb_acc_AlgoVerifySensorId_flt
rb_acc_ParameterLayoutIDInvalid_flt
rb_acc_ParaIDConsistenceCheck_flt
rb_acc_ParameterTransferIDInvalid_flt
rb_sdm_CRCExternal_flt
rb_syc_ConfigurationDataInconsistent_flt
rb_utsv_SwVersionWrong_flt
</t>
  </si>
  <si>
    <t xml:space="preserve">rb_sqm_HighsidePowerstageHOODRL_flt
rb_sqm_HighsidePowerstageHOODRR_flt
rb_sqm_HighsidePowerstageALLFD_flt
rb_sqm_HighsidePowerstageALLFP_flt
rb_sqm_HighsidePowerstageALLRD_flt
rb_sqm_HighsidePowerstageALLRP_flt
rb_sqm_HighsidePowerstagePPABL_flt
rb_sqm_HighsidePowerstagePPABR_flt
rb_sqm_HighsidePowerstageCS1FD_flt
rb_sqm_HighsidePowerstageCS1FP_flt
</t>
  </si>
  <si>
    <r>
      <rPr>
        <sz val="10"/>
        <color rgb="FFFF0000"/>
        <rFont val="Arial"/>
        <family val="2"/>
      </rPr>
      <t>rb_acc_AlgoVerifySensorId_flt
rb_acc_ParameterLayoutIDInvalid_flt</t>
    </r>
    <r>
      <rPr>
        <sz val="10"/>
        <rFont val="Arial"/>
        <family val="2"/>
      </rPr>
      <t xml:space="preserve">
rb_acc_ParaIDConsistenceCheck_flt
rb_acc_ParameterTransferIDInvalid_flt
rb_sdm_CRCExternal_flt
rb_syc_ConfigurationDataInconsistent_flt
rb_utsv_SwVersionWrong_flt
</t>
    </r>
  </si>
  <si>
    <r>
      <rPr>
        <sz val="10"/>
        <color rgb="FFFF0000"/>
        <rFont val="Arial"/>
        <family val="2"/>
      </rPr>
      <t>rb_psem_OpenLineUFSD_flt
rb_psem_OpenLineUFSP_flt</t>
    </r>
    <r>
      <rPr>
        <sz val="10"/>
        <rFont val="Arial"/>
        <family val="2"/>
      </rPr>
      <t xml:space="preserve">
rb_sqm_SquibResistanceOpenAB1FD_flt
rb_sqm_SquibResistanceOpenAB1FP_flt
rb_sqm_SquibResistanceOpenAB2FD_flt
rb_sqm_SquibResistanceOpenAB2FP_flt
rb_sqm_SquibResistanceOpenAB1RD_flt
</t>
    </r>
  </si>
  <si>
    <t>('IAHp','IALp','IAHp','IALp','IAHp','IALp','IAHp','IALp')</t>
  </si>
  <si>
    <t>covered by TC6</t>
  </si>
  <si>
    <t xml:space="preserve">rb_sqm_HighsidePowerstageHOODRL_flt
</t>
  </si>
  <si>
    <t>rb_acc_AlgoVerifySensorId_flt
rb_acc_ParameterLayoutIDInvalid_flt
rb_acc_ParaIDConsistenceCheck_flt</t>
  </si>
  <si>
    <t xml:space="preserve">rb_psem_OpenLineUFSD_flt
rb_psem_OpenLineUFSP_flt
rb_sqm_SquibResistanceOpenAB1FD_flt
rb_sqm_SquibResistanceOpenAB1FP_flt
rb_sqm_SquibResistanceOpenAB2FD_flt
rb_sqm_SquibResistanceOpenAB2FP_flt
rb_sqm_SquibResistanceOpenAB1RD_flt
rb_sqm_SquibResistanceOpenAB1RP_flt
rb_sqm_SquibResistanceOpenAB2RD_flt
rb_sqm_SquibResistanceOpenAB2RP_flt
rb_sqm_SquibResistanceOpenBT1FD_flt
rb_sqm_SquibResistanceOpenBT1FP_flt
rb_sqm_SquibResistanceOpenBT1RD_flt
rb_sqm_SquibResistanceOpenBT1RP_flt
rb_sqm_SquibResistanceOpenSA1FD_flt
rb_aod_AOutCrashOutput1Short2Gnd_flt
rb_aod_AOutCrashOutput2Short2Gnd_flt
</t>
  </si>
  <si>
    <r>
      <rPr>
        <sz val="10"/>
        <color rgb="FFFF0000"/>
        <rFont val="Arial"/>
        <family val="2"/>
      </rPr>
      <t>rb_psem_OpenLineUFSD_flt</t>
    </r>
    <r>
      <rPr>
        <sz val="10"/>
        <rFont val="Arial"/>
        <family val="2"/>
      </rPr>
      <t xml:space="preserve"> overwrote by </t>
    </r>
    <r>
      <rPr>
        <sz val="10"/>
        <color theme="9" tint="-0.249977111117893"/>
        <rFont val="Arial"/>
        <family val="2"/>
      </rPr>
      <t xml:space="preserve">rb_sqm_ConnectorCap_flt
</t>
    </r>
    <r>
      <rPr>
        <sz val="10"/>
        <color rgb="FFFF0000"/>
        <rFont val="Arial"/>
        <family val="2"/>
      </rPr>
      <t>rb_psem_OpenLineUFSP_flt</t>
    </r>
    <r>
      <rPr>
        <sz val="10"/>
        <color theme="1"/>
        <rFont val="Arial"/>
        <family val="2"/>
      </rPr>
      <t xml:space="preserve"> overwrote by  </t>
    </r>
    <r>
      <rPr>
        <sz val="10"/>
        <color theme="9" tint="-0.249977111117893"/>
        <rFont val="Arial"/>
        <family val="2"/>
      </rPr>
      <t>rb_sqm_SqrefTooHigh_flt</t>
    </r>
  </si>
  <si>
    <r>
      <rPr>
        <sz val="10"/>
        <color rgb="FFFF0000"/>
        <rFont val="Arial"/>
        <family val="2"/>
      </rPr>
      <t>rb_acc_AlgoVerifySensorId_flt</t>
    </r>
    <r>
      <rPr>
        <sz val="10"/>
        <rFont val="Arial"/>
        <family val="2"/>
      </rPr>
      <t xml:space="preserve"> overwrote by </t>
    </r>
    <r>
      <rPr>
        <sz val="10"/>
        <color theme="9" tint="-0.249977111117893"/>
        <rFont val="Arial"/>
        <family val="2"/>
      </rPr>
      <t xml:space="preserve">rb_sqm_ConnectorCap_flt
</t>
    </r>
    <r>
      <rPr>
        <sz val="10"/>
        <color rgb="FFFF0000"/>
        <rFont val="Arial"/>
        <family val="2"/>
      </rPr>
      <t>rb_acc_ParameterLayoutIDInvalid_flt</t>
    </r>
    <r>
      <rPr>
        <sz val="10"/>
        <color theme="1"/>
        <rFont val="Arial"/>
        <family val="2"/>
      </rPr>
      <t xml:space="preserve"> overwrote by  </t>
    </r>
    <r>
      <rPr>
        <sz val="10"/>
        <color theme="9" tint="-0.249977111117893"/>
        <rFont val="Arial"/>
        <family val="2"/>
      </rPr>
      <t>rb_sqm_SqrefTooHigh_flt</t>
    </r>
  </si>
  <si>
    <r>
      <rPr>
        <sz val="10"/>
        <color rgb="FFFF0000"/>
        <rFont val="Arial"/>
        <family val="2"/>
      </rPr>
      <t>rb_acc_ParameterTransferIDInvalid_flt</t>
    </r>
    <r>
      <rPr>
        <sz val="10"/>
        <rFont val="Arial"/>
        <family val="2"/>
      </rPr>
      <t xml:space="preserve"> overwrote by </t>
    </r>
    <r>
      <rPr>
        <sz val="10"/>
        <color theme="9" tint="-0.249977111117893"/>
        <rFont val="Arial"/>
        <family val="2"/>
      </rPr>
      <t xml:space="preserve">rb_sqm_ConnectorCap_flt
</t>
    </r>
    <r>
      <rPr>
        <sz val="10"/>
        <color rgb="FFFF0000"/>
        <rFont val="Arial"/>
        <family val="2"/>
      </rPr>
      <t>rb_sdm_CRCExternal_flt</t>
    </r>
    <r>
      <rPr>
        <sz val="10"/>
        <color theme="1"/>
        <rFont val="Arial"/>
        <family val="2"/>
      </rPr>
      <t xml:space="preserve"> overwrote by  </t>
    </r>
    <r>
      <rPr>
        <sz val="10"/>
        <color theme="9" tint="-0.249977111117893"/>
        <rFont val="Arial"/>
        <family val="2"/>
      </rPr>
      <t>rb_sqm_SqrefTooHigh_flt</t>
    </r>
  </si>
  <si>
    <r>
      <rPr>
        <sz val="10"/>
        <color rgb="FFFF0000"/>
        <rFont val="Arial"/>
        <family val="2"/>
      </rPr>
      <t>rb_swm_OpenLineBLFD_flt</t>
    </r>
    <r>
      <rPr>
        <sz val="10"/>
        <rFont val="Arial"/>
        <family val="2"/>
      </rPr>
      <t xml:space="preserve"> overwrote by </t>
    </r>
    <r>
      <rPr>
        <sz val="10"/>
        <color theme="9" tint="-0.249977111117893"/>
        <rFont val="Arial"/>
        <family val="2"/>
      </rPr>
      <t xml:space="preserve">rb_sqm_ConnectorCap_flt
</t>
    </r>
    <r>
      <rPr>
        <sz val="10"/>
        <color rgb="FFFF0000"/>
        <rFont val="Arial"/>
        <family val="2"/>
      </rPr>
      <t>rb_swm_OpenLineBLFP_flt</t>
    </r>
    <r>
      <rPr>
        <sz val="10"/>
        <color theme="1"/>
        <rFont val="Arial"/>
        <family val="2"/>
      </rPr>
      <t xml:space="preserve"> overwrote by  </t>
    </r>
    <r>
      <rPr>
        <sz val="10"/>
        <color theme="9" tint="-0.249977111117893"/>
        <rFont val="Arial"/>
        <family val="2"/>
      </rPr>
      <t>rb_sqm_SqrefTooHigh_flt</t>
    </r>
  </si>
  <si>
    <r>
      <rPr>
        <sz val="10"/>
        <color rgb="FFFF0000"/>
        <rFont val="Arial"/>
        <family val="2"/>
      </rPr>
      <t>rb_swm_OpenLineBLFD_flt</t>
    </r>
    <r>
      <rPr>
        <sz val="10"/>
        <rFont val="Arial"/>
        <family val="2"/>
      </rPr>
      <t xml:space="preserve"> overwrote by </t>
    </r>
    <r>
      <rPr>
        <sz val="10"/>
        <color theme="9" tint="-0.249977111117893"/>
        <rFont val="Arial"/>
        <family val="2"/>
      </rPr>
      <t xml:space="preserve">rb_aod_AOutCrashOutput2Short2Gnd_flt
</t>
    </r>
    <r>
      <rPr>
        <sz val="10"/>
        <color rgb="FFFF0000"/>
        <rFont val="Arial"/>
        <family val="2"/>
      </rPr>
      <t>rb_swm_OpenLineBLFP_flt</t>
    </r>
    <r>
      <rPr>
        <sz val="10"/>
        <color theme="1"/>
        <rFont val="Arial"/>
        <family val="2"/>
      </rPr>
      <t xml:space="preserve"> overwrote by  </t>
    </r>
    <r>
      <rPr>
        <sz val="10"/>
        <color theme="9" tint="-0.249977111117893"/>
        <rFont val="Arial"/>
        <family val="2"/>
      </rPr>
      <t>rb_aod_AOutCrashOutput3Short2Gnd_flt</t>
    </r>
  </si>
  <si>
    <r>
      <rPr>
        <sz val="10"/>
        <color rgb="FFFF0000"/>
        <rFont val="Arial"/>
        <family val="2"/>
      </rPr>
      <t>rb_swm_OpenLineBLFD_flt</t>
    </r>
    <r>
      <rPr>
        <sz val="10"/>
        <rFont val="Arial"/>
        <family val="2"/>
      </rPr>
      <t xml:space="preserve"> overwrote by </t>
    </r>
    <r>
      <rPr>
        <sz val="10"/>
        <color theme="9" tint="-0.249977111117893"/>
        <rFont val="Arial"/>
        <family val="2"/>
      </rPr>
      <t xml:space="preserve">rb_syc_ConfigurationDataInconsistent_flt
</t>
    </r>
    <r>
      <rPr>
        <sz val="10"/>
        <color rgb="FFFF0000"/>
        <rFont val="Arial"/>
        <family val="2"/>
      </rPr>
      <t>rb_swm_OpenLineBLFP_flt</t>
    </r>
    <r>
      <rPr>
        <sz val="10"/>
        <color theme="1"/>
        <rFont val="Arial"/>
        <family val="2"/>
      </rPr>
      <t xml:space="preserve"> overwrote by  </t>
    </r>
    <r>
      <rPr>
        <sz val="10"/>
        <color theme="9" tint="-0.249977111117893"/>
        <rFont val="Arial"/>
        <family val="2"/>
      </rPr>
      <t>rb_utsv_SwVersionWrong_flt</t>
    </r>
  </si>
  <si>
    <r>
      <t>('IAHp','IALp','IPHp','IPLp','EAHp','EALp','EPHp',</t>
    </r>
    <r>
      <rPr>
        <sz val="9"/>
        <color rgb="FFFF0000"/>
        <rFont val="Arial"/>
        <family val="2"/>
      </rPr>
      <t>'EPLp'</t>
    </r>
    <r>
      <rPr>
        <sz val="9"/>
        <rFont val="Arial"/>
        <family val="2"/>
      </rPr>
      <t>) and 'disturb fault'</t>
    </r>
  </si>
  <si>
    <t xml:space="preserve">rb_sqm_SquibResistanceOpenBT1RD_flt
rb_sqm_SquibResistanceOpenBT1RP_flt
</t>
  </si>
  <si>
    <t>rb_aod_AOutCrashOutput2Short2Gnd_flt
rb_aod_AOutCrashOutput3Short2Gnd_flt</t>
  </si>
  <si>
    <t>('IAHp','IALp','IPHp','IPLp','EAHp','EAHp','EPHp','EPHp')</t>
  </si>
  <si>
    <t>rb_acc_ParameterTransferIDInvalid_flt
rb_sdm_CRCExternal_flt</t>
  </si>
  <si>
    <t xml:space="preserve">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t>
  </si>
  <si>
    <t>Disturb  fault</t>
  </si>
  <si>
    <t>Clear DTC request</t>
  </si>
  <si>
    <t>Condition</t>
  </si>
  <si>
    <t>Table : Fault displacement with ClearDTC and ResetECU condition</t>
  </si>
  <si>
    <t>Older external faults with lower priority will be replaced</t>
  </si>
  <si>
    <r>
      <t>('IAHp','IALp','IPHp','IPLp','EAHp','EALp','EPHp',</t>
    </r>
    <r>
      <rPr>
        <sz val="9"/>
        <color theme="9" tint="-0.249977111117893"/>
        <rFont val="Arial"/>
        <family val="2"/>
      </rPr>
      <t>'Event'</t>
    </r>
    <r>
      <rPr>
        <sz val="9"/>
        <rFont val="Arial"/>
        <family val="2"/>
      </rPr>
      <t>) and 'disturb fault'</t>
    </r>
  </si>
  <si>
    <t>addional fault</t>
  </si>
  <si>
    <t>Fault record</t>
  </si>
  <si>
    <t>rb_sqm_ConnectorCap_flt
rb_sqm_SqrefTooHigh_flt
rb_syc_ConfigurationDataInconsistent_flt
rb_utsv_SwVersionWrong_flt
rb_aod_AOutCrashOutput2Short2Gnd_flt
rb_aod_AOutCrashOutput3Short2Gnd_flt</t>
  </si>
  <si>
    <r>
      <rPr>
        <sz val="10"/>
        <color rgb="FFFF0000"/>
        <rFont val="Arial"/>
        <family val="2"/>
      </rPr>
      <t>rb_psem_OpenLineUFSD_flt</t>
    </r>
    <r>
      <rPr>
        <sz val="10"/>
        <rFont val="Arial"/>
        <family val="2"/>
      </rPr>
      <t xml:space="preserve">
rb_psem_OpenLineUFSP_flt
rb_sqm_SquibResistanceOpenAB1FD_flt
rb_sqm_SquibResistanceOpenAB1FP_flt
</t>
    </r>
  </si>
  <si>
    <t>Internal fault, External Hiigh Priority fault, External Low Priority fault</t>
  </si>
  <si>
    <t>high priority faults fill in the blank, low priority faults be overwrote, disturb faults not be replaced</t>
  </si>
  <si>
    <r>
      <rPr>
        <sz val="10"/>
        <color theme="9" tint="-0.249977111117893"/>
        <rFont val="Arial"/>
        <family val="2"/>
      </rPr>
      <t xml:space="preserve">rb_sqm_ConnectorCap_flt </t>
    </r>
    <r>
      <rPr>
        <sz val="10"/>
        <color theme="1"/>
        <rFont val="Arial"/>
        <family val="2"/>
      </rPr>
      <t>and</t>
    </r>
    <r>
      <rPr>
        <sz val="10"/>
        <color theme="9" tint="-0.249977111117893"/>
        <rFont val="Arial"/>
        <family val="2"/>
      </rPr>
      <t xml:space="preserve">
rb_sqm_SqrefTooHigh_flt</t>
    </r>
    <r>
      <rPr>
        <sz val="10"/>
        <color theme="1"/>
        <rFont val="Arial"/>
        <family val="2"/>
      </rPr>
      <t xml:space="preserve"> fill in the blank</t>
    </r>
    <r>
      <rPr>
        <sz val="10"/>
        <color rgb="FFFF0000"/>
        <rFont val="Arial"/>
        <family val="2"/>
      </rPr>
      <t xml:space="preserve">
rb_swm_OpenLineBLFD_flt</t>
    </r>
    <r>
      <rPr>
        <sz val="10"/>
        <rFont val="Arial"/>
        <family val="2"/>
      </rPr>
      <t xml:space="preserve"> overwrote by </t>
    </r>
    <r>
      <rPr>
        <sz val="10"/>
        <color theme="9" tint="-0.249977111117893"/>
        <rFont val="Arial"/>
        <family val="2"/>
      </rPr>
      <t xml:space="preserve">rb_syc_ConfigurationDataInconsistent_flt
</t>
    </r>
    <r>
      <rPr>
        <sz val="10"/>
        <color rgb="FFFF0000"/>
        <rFont val="Arial"/>
        <family val="2"/>
      </rPr>
      <t>rb_swm_OpenLineBLFP_flt</t>
    </r>
    <r>
      <rPr>
        <sz val="10"/>
        <color theme="1"/>
        <rFont val="Arial"/>
        <family val="2"/>
      </rPr>
      <t xml:space="preserve"> overwrote by  </t>
    </r>
    <r>
      <rPr>
        <sz val="10"/>
        <color theme="9" tint="-0.249977111117893"/>
        <rFont val="Arial"/>
        <family val="2"/>
      </rPr>
      <t xml:space="preserve">rb_utsv_SwVersionWrong_flt 
</t>
    </r>
    <r>
      <rPr>
        <sz val="10"/>
        <color rgb="FFFF0000"/>
        <rFont val="Arial"/>
        <family val="2"/>
      </rPr>
      <t>rb_swm_OpenLineSPSFD_flt</t>
    </r>
    <r>
      <rPr>
        <sz val="10"/>
        <color theme="1"/>
        <rFont val="Arial"/>
        <family val="2"/>
      </rPr>
      <t xml:space="preserve"> overwrote by</t>
    </r>
    <r>
      <rPr>
        <sz val="10"/>
        <color theme="9" tint="-0.249977111117893"/>
        <rFont val="Arial"/>
        <family val="2"/>
      </rPr>
      <t xml:space="preserve"> rb_aod_AOutCrashOutput2Short2Gnd_flt
</t>
    </r>
    <r>
      <rPr>
        <sz val="10"/>
        <color rgb="FFFF0000"/>
        <rFont val="Arial"/>
        <family val="2"/>
      </rPr>
      <t xml:space="preserve">rb_psem_OpenLineUFSD_flt </t>
    </r>
    <r>
      <rPr>
        <sz val="10"/>
        <color theme="1"/>
        <rFont val="Arial"/>
        <family val="2"/>
      </rPr>
      <t>overwrote by</t>
    </r>
    <r>
      <rPr>
        <sz val="10"/>
        <color rgb="FFFF0000"/>
        <rFont val="Arial"/>
        <family val="2"/>
      </rPr>
      <t xml:space="preserve"> </t>
    </r>
    <r>
      <rPr>
        <sz val="10"/>
        <color theme="9" tint="-0.249977111117893"/>
        <rFont val="Arial"/>
        <family val="2"/>
      </rPr>
      <t>rb_aod_AOutCrashOutput3Short2Gnd_flt</t>
    </r>
  </si>
  <si>
    <r>
      <rPr>
        <sz val="10"/>
        <color rgb="FFFF0000"/>
        <rFont val="Arial"/>
        <family val="2"/>
      </rPr>
      <t>rb_swm_OpenLineBLFD_flt
rb_swm_OpenLineBLFP_flt</t>
    </r>
    <r>
      <rPr>
        <sz val="10"/>
        <rFont val="Arial"/>
        <family val="2"/>
      </rPr>
      <t xml:space="preserve">
</t>
    </r>
    <r>
      <rPr>
        <sz val="10"/>
        <color rgb="FFFF0000"/>
        <rFont val="Arial"/>
        <family val="2"/>
      </rPr>
      <t>rb_swm_OpenLineSPSFD_flt</t>
    </r>
    <r>
      <rPr>
        <sz val="10"/>
        <rFont val="Arial"/>
        <family val="2"/>
      </rPr>
      <t xml:space="preserve">
</t>
    </r>
  </si>
  <si>
    <t xml:space="preserve">rb_psem_OpenLineUFSD_flt
rb_psem_OpenLineUFSP_flt
rb_sqm_SquibResistanceOpenAB1FD_flt
rb_sqm_SquibResistanceOpenAB1FP_flt
rb_sqm_SquibResistanceOpenAB2FD_flt
rb_sqm_SquibResistanceOpenAB2FP_flt
rb_sqm_SquibResistanceOpenAB1RD_flt
rb_sqm_SquibResistanceOpenAB1RP_flt
rb_sqm_SquibResistanceOpenAB2RD_flt
rb_sqm_SquibResistanceOpenAB2RP_flt
rb_sqm_SquibResistanceOpenBT1FD_flt
rb_sqm_SquibResistanceOpenBT1FP_flt
rb_sqm_SquibResistanceOpenBT1RD_flt
rb_sqm_SquibResistanceOpenBT1RP_flt
rb_sqm_SquibResistanceOpenSA1FD_flt
rb_aod_AOutCrashOutput1Short2Gnd_flt
rb_aod_AOutCrashOutput2Short2Gnd_flt
rb_aod_AOutCrashOutput3Short2Gnd_flt
</t>
  </si>
  <si>
    <t xml:space="preserve">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rb_sqm_HighsidePowerstageSA1FD_flt
rb_sqm_HighsidePowerstageSA1FP_flt
rb_sqm_HighsidePowerstageSA1RD_flt
rb_sqm_HighsidePowerstageSA1RP_flt
rb_sqm_HighsidePowerstageKA1FD_flt
rb_sqm_HighsidePowerstageKA1FP_flt
rb_sqm_HighsidePowerstageIC1FD_flt
rb_sqm_HighsidePowerstageIC1FP_flt
</t>
  </si>
  <si>
    <t xml:space="preserve">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rb_sqm_HighsidePowerstageSA1FD_flt
rb_sqm_HighsidePowerstageSA1FP_flt
rb_sqm_HighsidePowerstageSA1RD_flt
rb_sqm_HighsidePowerstageSA1RP_flt
rb_sqm_HighsidePowerstageKA1FD_flt
rb_sqm_HighsidePowerstageKA1FP_flt
rb_sqm_HighsidePowerstageIC1FD_flt
rb_sqm_HighsidePowerstageIC1FP_flt
Correspondingly
</t>
  </si>
  <si>
    <t xml:space="preserve">rb_sqm_ConnectorCap_flt
rb_syc_ConfigurationDataInconsistent_flt
rb_aod_AOutCrashOutput3Short2Gnd_flt
</t>
  </si>
  <si>
    <t>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rb_sqm_HighsidePowerstageSA1FD_flt
rb_sqm_HighsidePowerstageSA1FP_flt
rb_sqm_HighsidePowerstageSA1RD_flt
rb_sqm_HighsidePowerstageSA1RP_flt
rb_aod_AOutCrashOutput2Short2Gnd_flt
rb_aod_AOutCrashOutput3Short2Gnd_flt
rb_syc_ConfigurationDataInconsistent_flt
rb_utsv_SwVersionWrong_flt</t>
  </si>
  <si>
    <r>
      <rPr>
        <sz val="10"/>
        <color rgb="FFFF0000"/>
        <rFont val="Arial"/>
        <family val="2"/>
      </rPr>
      <t>rb_swm_OpenLineBLFD_flt
rb_swm_OpenLineBLFP_flt</t>
    </r>
    <r>
      <rPr>
        <sz val="10"/>
        <rFont val="Arial"/>
        <family val="2"/>
      </rPr>
      <t xml:space="preserve">
</t>
    </r>
    <r>
      <rPr>
        <sz val="10"/>
        <color rgb="FFFF0000"/>
        <rFont val="Arial"/>
        <family val="2"/>
      </rPr>
      <t>rb_swm_OpenLineSPSFD_flt</t>
    </r>
    <r>
      <rPr>
        <sz val="10"/>
        <rFont val="Arial"/>
        <family val="2"/>
      </rPr>
      <t xml:space="preserve">
rb_swm_OpenLineSPSFP_flt
rb_swm_OpenLineRSD_flt
</t>
    </r>
  </si>
  <si>
    <t>No faults cleared</t>
  </si>
  <si>
    <t xml:space="preserve">rb_psem_OpenLineUFSD_flt
rb_psem_OpenLineUFSP_flt
rb_sqm_SquibResistanceOpenAB1FD_flt
rb_sqm_SquibResistanceOpenAB1FP_flt
rb_sqm_SquibResistanceOpenAB2FD_flt
rb_sqm_SquibResistanceOpenAB2FP_flt
rb_sqm_SquibResistanceOpenAB1RD_flt
rb_sqm_SquibResistanceOpenAB1RP_flt
rb_sqm_SquibResistanceOpenAB2RD_flt
rb_sqm_SquibResistanceOpenAB2RP_flt
rb_sqm_SquibResistanceOpenBT1FD_flt
rb_sqm_SquibResistanceOpenBT1FP_flt
rb_sqm_SquibResistanceOpenBT1RD_flt
rb_sqm_SquibResistanceOpenBT1RP_flt
rb_sqm_SquibResistanceOpenSA1FD_flt
rb_swm_OpenLineBLFD_flt
rb_swm_OpenLineBLFP_flt
rb_swm_OpenLineSPSFD_flt
</t>
  </si>
  <si>
    <t>All passive faults are cleared</t>
  </si>
  <si>
    <t xml:space="preserve">rb_sqm_ConnectorCap_flt
rb_syc_ConfigurationDataInconsistent_flt
rb_aod_AOutCrashOutput3Short2Gnd_flt
</t>
  </si>
  <si>
    <t>rb_syc_ConfigurationDataInconsistent_fl</t>
  </si>
  <si>
    <t>displacement sheet rework since wrong expectation last time</t>
  </si>
  <si>
    <t>Nu Pham</t>
  </si>
  <si>
    <r>
      <t>('IAHp','IALp','IPHp','IPLp','EAHp',</t>
    </r>
    <r>
      <rPr>
        <sz val="9"/>
        <color theme="9" tint="-0.249977111117893"/>
        <rFont val="Arial"/>
        <family val="2"/>
      </rPr>
      <t>'Event'</t>
    </r>
    <r>
      <rPr>
        <sz val="9"/>
        <rFont val="Arial"/>
        <family val="2"/>
      </rPr>
      <t>,'EPHp')</t>
    </r>
  </si>
  <si>
    <r>
      <t>('IAHp','IALp','IPHp','IPLp','EAHp','EALp','EPHp',</t>
    </r>
    <r>
      <rPr>
        <sz val="9"/>
        <color rgb="FFFF0000"/>
        <rFont val="Arial"/>
        <family val="2"/>
      </rPr>
      <t>'</t>
    </r>
    <r>
      <rPr>
        <sz val="10"/>
        <color rgb="FFFF0000"/>
        <rFont val="Arial"/>
        <family val="2"/>
      </rPr>
      <t>EPLp</t>
    </r>
    <r>
      <rPr>
        <sz val="9"/>
        <rFont val="Arial"/>
        <family val="2"/>
      </rPr>
      <t>')</t>
    </r>
  </si>
  <si>
    <r>
      <t>('IAHp','IALp','IPHp','IPLp','EAHp','</t>
    </r>
    <r>
      <rPr>
        <b/>
        <sz val="9"/>
        <color rgb="FFFF0000"/>
        <rFont val="Arial"/>
        <family val="2"/>
      </rPr>
      <t>EALp</t>
    </r>
    <r>
      <rPr>
        <sz val="9"/>
        <rFont val="Arial"/>
        <family val="2"/>
      </rPr>
      <t>','EPHp','EPHp')</t>
    </r>
  </si>
  <si>
    <t>986
990
991
988
989
985</t>
  </si>
  <si>
    <t>Faults recorded in Primary Fault memory</t>
  </si>
  <si>
    <t>Update on last time qualification</t>
  </si>
  <si>
    <t>Update on last time dequalification</t>
  </si>
  <si>
    <t>D9C5</t>
  </si>
  <si>
    <t>D9C6</t>
  </si>
  <si>
    <t>D9C7</t>
  </si>
  <si>
    <t>D9C8</t>
  </si>
  <si>
    <t>D9C9</t>
  </si>
  <si>
    <t>2. Snapshot Data</t>
  </si>
  <si>
    <t>0x439</t>
  </si>
  <si>
    <t>D969</t>
  </si>
  <si>
    <t>0x40A</t>
  </si>
  <si>
    <t>D990</t>
  </si>
  <si>
    <t>D995</t>
  </si>
  <si>
    <t>For each type of fault, only one specific data will be logged. Check table.</t>
  </si>
  <si>
    <t>Aging Counter</t>
  </si>
  <si>
    <t>RecNbr</t>
  </si>
  <si>
    <t>0x02</t>
  </si>
  <si>
    <t>Fault Detection Counter</t>
  </si>
  <si>
    <t>0x10</t>
  </si>
  <si>
    <t>WL fault</t>
  </si>
  <si>
    <t>PADI fault</t>
  </si>
  <si>
    <t xml:space="preserve">
1256
1265</t>
  </si>
  <si>
    <t>ECU Mode</t>
  </si>
  <si>
    <t>Snapshot data to control</t>
  </si>
  <si>
    <t>Timeout condition</t>
  </si>
  <si>
    <t>T missing</t>
  </si>
  <si>
    <t>Value</t>
  </si>
  <si>
    <t>Signals of 0x40A</t>
  </si>
  <si>
    <t>Missing</t>
  </si>
  <si>
    <t>&lt; 5s</t>
  </si>
  <si>
    <t>&gt; 5s</t>
  </si>
  <si>
    <t>since IGN On</t>
  </si>
  <si>
    <t>Signals of 0x439</t>
  </si>
  <si>
    <t>&lt; 2s</t>
  </si>
  <si>
    <t>&gt; 2s</t>
  </si>
  <si>
    <t>Signals of 0x40A &amp; 0x439</t>
  </si>
  <si>
    <t>Bus off</t>
  </si>
  <si>
    <t>Squib openline</t>
  </si>
  <si>
    <t>Vbat Low</t>
  </si>
  <si>
    <t>Squib crosscouple</t>
  </si>
  <si>
    <t>VbatLow</t>
  </si>
  <si>
    <t>Invalid data (max range)</t>
  </si>
  <si>
    <t>0x40A data = init value</t>
  </si>
  <si>
    <t>0x40A data = invalid value</t>
  </si>
  <si>
    <t>0x40A data = raw CAN value</t>
  </si>
  <si>
    <t>0x439 data = raw CAN value</t>
  </si>
  <si>
    <t>0x439 data = invalid value</t>
  </si>
  <si>
    <t>0x439 data = init value</t>
  </si>
  <si>
    <t>0x40A &amp; 0x439 data = invalid</t>
  </si>
  <si>
    <t>562
585
592
606
613
620
634
641
650
658
667
676
814
692
707
683
983
984
1149
1158
1167
1176</t>
  </si>
  <si>
    <t>See definition</t>
  </si>
  <si>
    <t>FreezeFrameData + Extended Data</t>
  </si>
  <si>
    <t>rb_ocs_OCSECUerror_flt</t>
  </si>
  <si>
    <t>0x80A009</t>
  </si>
  <si>
    <t>rb_ocs_IndeterminateOCSCondition_flt</t>
  </si>
  <si>
    <t>Precondition</t>
  </si>
  <si>
    <t>INPUT1</t>
  </si>
  <si>
    <t>OUTPUT1</t>
  </si>
  <si>
    <t>INPUT2</t>
  </si>
  <si>
    <t>OUTPUT2</t>
  </si>
  <si>
    <t>INPUT3</t>
  </si>
  <si>
    <t>OUTPUT3</t>
  </si>
  <si>
    <t>INPUT4</t>
  </si>
  <si>
    <t>OUTPUT4</t>
  </si>
  <si>
    <t>INPUT5</t>
  </si>
  <si>
    <t>OUTPUT5</t>
  </si>
  <si>
    <t>System</t>
  </si>
  <si>
    <t>Clear DTC</t>
  </si>
  <si>
    <t>Voltage</t>
  </si>
  <si>
    <t>Event condition</t>
  </si>
  <si>
    <t>Value1 (Phys)</t>
  </si>
  <si>
    <t>Create fault with DTC 1</t>
  </si>
  <si>
    <t>ECU Reset</t>
  </si>
  <si>
    <t>Fault status</t>
  </si>
  <si>
    <t>Read snapshot data  (hex value)</t>
  </si>
  <si>
    <t>Value2 (Phys)</t>
  </si>
  <si>
    <t>Remove fault condition of DTC 1</t>
  </si>
  <si>
    <t>Value3 (Phys)</t>
  </si>
  <si>
    <t>Read Fault1</t>
  </si>
  <si>
    <t>No fault in System</t>
  </si>
  <si>
    <t>Normal mode</t>
  </si>
  <si>
    <t>Cycle</t>
  </si>
  <si>
    <t>Erasable</t>
  </si>
  <si>
    <t>13V</t>
  </si>
  <si>
    <t>No ECU Reset</t>
  </si>
  <si>
    <t>0bxxxx1x11</t>
  </si>
  <si>
    <t>Change value of 'Total_Distance' signal</t>
  </si>
  <si>
    <t>Change value of 'MECU_supply_voltage' signal</t>
  </si>
  <si>
    <t>Change value of 'Out_car_temperature' signal</t>
  </si>
  <si>
    <t>Change value of 'PwMdeExtern_D_Actl' signal</t>
  </si>
  <si>
    <t>Change value of 'IG_OnTimer' signal</t>
  </si>
  <si>
    <t xml:space="preserve">Change Voltage </t>
  </si>
  <si>
    <t>01</t>
  </si>
  <si>
    <t>02</t>
  </si>
  <si>
    <t xml:space="preserve">FirstTimeFaultQualify </t>
  </si>
  <si>
    <t xml:space="preserve">LastTimeFaultQualify </t>
  </si>
  <si>
    <t xml:space="preserve">Default value </t>
  </si>
  <si>
    <t>Last Time Fault Disqualify</t>
  </si>
  <si>
    <t xml:space="preserve">Change value of 'Global_Real_Time' signal </t>
  </si>
  <si>
    <t>Change value of 'SOC' signal</t>
  </si>
  <si>
    <t>Change value of 'AccelPedalPosition' signal</t>
  </si>
  <si>
    <t>Change value of 'EngClnt' signal</t>
  </si>
  <si>
    <t>Change value of 'EngineRotationSpeed' signal</t>
  </si>
  <si>
    <t>Change value of 'VehicleSpeed_signal' signal</t>
  </si>
  <si>
    <t>Change value of 'ShiftPosition' signal</t>
  </si>
  <si>
    <t>Change value of 'BrakePedal' signal</t>
  </si>
  <si>
    <t>Change value of 'EngRunTimer' signal</t>
  </si>
  <si>
    <t>Change value of 'MotorRPM_SS' signal</t>
  </si>
  <si>
    <t>DD08</t>
  </si>
  <si>
    <t>Change value of 'SOC2_SS' signal</t>
  </si>
  <si>
    <t>DD09</t>
  </si>
  <si>
    <t>(Byte 1-2) = resistance value S1</t>
  </si>
  <si>
    <t>(Byte 1-2) == 0</t>
  </si>
  <si>
    <t>(Byte 3-4) = bosch fault code
'(Byte 5-6) = bosch additional fault code</t>
  </si>
  <si>
    <t>(Byte 3-4) == 0
'(Byte 5-6) == 0</t>
  </si>
  <si>
    <t>(Byte 7) == RILReq mismatch value
'(Byte 8) == RIL_STAT mismatch value</t>
  </si>
  <si>
    <t>(Byte 7) == 0
'(Byte 8) == 0</t>
  </si>
  <si>
    <t>(Byte 9) == PAD_Ind_Req mismatch value
'(Byte 10) == PADI_STAT mismatch value</t>
  </si>
  <si>
    <t>(Byte 9) == 0
'(Byte 10) == 0</t>
  </si>
  <si>
    <t>(Byte 11) = resistance value of switch A1</t>
  </si>
  <si>
    <t>(Byte 11) == 0</t>
  </si>
  <si>
    <t>(Byte 12) = resistance value of switch B1</t>
  </si>
  <si>
    <t>(Byte 12) == 0</t>
  </si>
  <si>
    <t>(Byte 13)  = resistance value of switch C1</t>
  </si>
  <si>
    <t>(Byte 13) == 0</t>
  </si>
  <si>
    <t>DTC1 of Device
(Squib fault)</t>
  </si>
  <si>
    <t>DTC1 of Device</t>
  </si>
  <si>
    <t>DTC1 of Device
(Sensor fault)</t>
  </si>
  <si>
    <t>DTC1 of Device
(A/B Warning Lamp mismatch fault)</t>
  </si>
  <si>
    <t>DTC1 of Device
(PADI mismatch fault)</t>
  </si>
  <si>
    <t>DTC1 of Device
(Connector A Half Insertion fault)</t>
  </si>
  <si>
    <t>DTC1 of Device
(Connector B Half Insertion fault)</t>
  </si>
  <si>
    <t>DTC1 of Device
(Connector C Half Insertion fault)</t>
  </si>
  <si>
    <t>Data range:
$0: OFF
$1: ACC
$2: ON
$3: CRANK</t>
  </si>
  <si>
    <t>Data range:
$00: Parking/Neutral
$01: Parking
$02: Reverse
$03: Neutral
$04: between 2 position
$05: Forward Drive 1
$06: Forward Drive 2
$07: Forward Drive 3
$08: Forward Drive 4
$09: Forward Drive 5
$0A: Forward Drive 6
$0B: Forward Drive 7
$0C: Forward Drive 8
$FF: Invalid
$0D-$FE: Reserved</t>
  </si>
  <si>
    <t>14) Brake Pedal Status</t>
  </si>
  <si>
    <t>Data range:
$0: Not stepping
$1: Stepping</t>
  </si>
  <si>
    <t>16) Motor RPM</t>
  </si>
  <si>
    <t>MotorRPM_SS</t>
  </si>
  <si>
    <t>17) SOC (StateOfCharge) 2</t>
  </si>
  <si>
    <t>SOC2_SS</t>
  </si>
  <si>
    <t>18) Last Time Fault Qualify</t>
  </si>
  <si>
    <t>19) Last Time Fault Disqualify</t>
  </si>
  <si>
    <t>20) Fault Occurrence Time</t>
  </si>
  <si>
    <t>21) First Time Fault Qualify (in Key On Cycle)</t>
  </si>
  <si>
    <t>22) Last Time Fault Qualify (in Key On Cycle)</t>
  </si>
  <si>
    <t>23) Last Time Fault Disqualify (in Key On Cycle)</t>
  </si>
  <si>
    <t>24) First Time Fault Qualify (Internal Timer)</t>
  </si>
  <si>
    <t>25) Last Time Fault Qualify (Internal Timer)</t>
  </si>
  <si>
    <t>26) Last Time Fault Disqualify (Internal Timer)</t>
  </si>
  <si>
    <t>27) Recorded Time when first Time Fault Qualify</t>
  </si>
  <si>
    <t>28) Recorded Time when first Time Fault Disqualify</t>
  </si>
  <si>
    <t>29) Recorded time when Last Time Fault Qualify</t>
  </si>
  <si>
    <t>28) Recorded time when Last Time Fault Disqualify</t>
  </si>
  <si>
    <t>29) Some Others Data when the first time Fault Qualify</t>
  </si>
  <si>
    <t>30) Some Others Data when the first time Fault Disqualify</t>
  </si>
  <si>
    <t>Inerasable</t>
  </si>
  <si>
    <t>Init</t>
  </si>
  <si>
    <t>0bxxxx1x10</t>
  </si>
  <si>
    <t xml:space="preserve">735
734
736
737
738
739
740
741
688
749
692
703
750
707
751
748
789
800
809
1179
1276
1277
1278
1279
1280
1273
1275
1282
1281
1283
1284
1179
1188
1191
1194
1197
1200
1207
1203
1210
1213
1226
1229
1232
1235
1238
1241
1244
1247
1250
1253
1179
1188
1191
1194
1197
1200
1207
1203
1210
1213
1226
1229
1232
1235
1238
1241
1244
1247
1250
1253
1124
</t>
  </si>
  <si>
    <t>c. Freeze Frame  Data/Snapshot data after fault is cleared</t>
  </si>
  <si>
    <t>Clear fault by CD/ Aging</t>
  </si>
  <si>
    <t>Yes</t>
  </si>
  <si>
    <t>735
734
736
737
738
739
740
741
688
749
692
703
750
707
751
748
789
800
809
1179
1276
1277
1278
1279
1280
1273
1275
1282
1281
1283
1284
1179
1188
1191
1194
1197
1200
1207
1203
1210
1213
1226
1229
1232
1235
1238
1241
1244
1247
1250
1253
1124</t>
  </si>
  <si>
    <t>[1] CA AB12 DEM TS (4.3): https://si-airbag-doors-dwa.de.bosch.com:8443/dwa/rm/urn:rational::1-0000000000000000-O-52-0004baae?doors.view=00000001</t>
  </si>
  <si>
    <t>[2] CRS555_Detailed_Specifications_of_SAS_Unit__J72IPM6(13.0): https://si-airbag-doors-dwa.de.bosch.com:8443/dwa/rm/urn:rational::1-0000000000000000-O-1508-001d2d61?doors.view=000015de</t>
  </si>
  <si>
    <t>[3]CRS553_Engineering Specification for AIR BAG Sensor (14.0): doors://si-airbag-doors.de.bosch.com:36681/?version=2&amp;prodID=0&amp;urn=urn:telelogic::1-0000000000000000-B-00219766-1000007</t>
  </si>
  <si>
    <t>[4] SYRS318_SSDS_DTC  (10.3): doors://si-airbag-doors.de.bosch.com:36681/?version=2&amp;prodID=0&amp;urn=urn:telelogic::1-0000000000000000-B-001d5945-100000f</t>
  </si>
  <si>
    <t>[5] SYRS313_SSDS_SnapShot (8.0): https://si-airbag-doors-dwa.de.bosch.com:8443/dwa/rm/urn:rational::1-0000000000000000-M-001d5947</t>
  </si>
  <si>
    <t>[7] TS_DEM_MazdaDiagnosticEventManager__CustLib (5.17): https://si-airbag-doors-dwa.de.bosch.com:8443/dwa/rm/urn:rational::1-0000000000000000-M-00288f03?doors.view=00000010</t>
  </si>
  <si>
    <t>[6] SRS04_DEM_DeltaDiagnosticEventManager__Custlib (2.0): https://si-airbag-doors-dwa.de.bosch.com:8443/dwa/rm/urn:rational::1-0000000000000000-M-001d4ce3?doors.view=0000001c</t>
  </si>
  <si>
    <r>
      <t xml:space="preserve">Updated base on xCR: </t>
    </r>
    <r>
      <rPr>
        <b/>
        <sz val="10"/>
        <color theme="1"/>
        <rFont val="Arial"/>
        <family val="2"/>
      </rPr>
      <t>1599016</t>
    </r>
    <r>
      <rPr>
        <sz val="10"/>
        <color theme="1"/>
        <rFont val="Arial"/>
        <family val="2"/>
      </rPr>
      <t xml:space="preserve">
Sheet "SnapshotData":
1. Document refer
2. Snapshot Data
Table 1:
+ Create table a base on SRTPMatrix_DEM_MazdaDiagnosticEventManager of J72IPM6 (3.2.4.1 Freeze frame/ Sanpshot Fault memory)
+ Create table c base on SRTPMatrix_DEM_MazdaDiagnosticEventManager of J72IPM6 (3.7.12 Snapshot and Extended Data after fault is cleared)
Sheet "Overview": References # [No.] Name (Rev.): Link</t>
    </r>
  </si>
  <si>
    <t>External Ly Binh Tan
(lyt4hc)</t>
  </si>
  <si>
    <t>SRS04_DEM_DeltaDiagnosticEventManager_J72IPM6</t>
  </si>
  <si>
    <t>3.5</t>
  </si>
  <si>
    <t>SYRS313_SSDS_SnapShot__CustLib</t>
  </si>
  <si>
    <t>11.0</t>
  </si>
  <si>
    <t>CRS553_Engineering Specification for AIR BAG Sensor</t>
  </si>
  <si>
    <t>14.0</t>
  </si>
  <si>
    <t>CRS359_SUBSYSTEM SPECIFIC DIAGNOSTIC</t>
  </si>
  <si>
    <t>17.2</t>
  </si>
  <si>
    <t>Value4 (Phys)</t>
  </si>
  <si>
    <t>Value5 (Phys)</t>
  </si>
  <si>
    <t>Remove fault with DTC 1</t>
  </si>
  <si>
    <t>First Time Fault Disqualify</t>
  </si>
  <si>
    <t>2.0</t>
  </si>
  <si>
    <t>https://si-airbag-doors-dwa.de.bosch.com:8443/dwa/rm/urn:rational::1-0000000000000000-M-001d4ce3?doors.view=0000001c</t>
  </si>
  <si>
    <t>TS_DEM_MazdaDiagnosticEventManager__J12S</t>
  </si>
  <si>
    <t>https://si-airbag-doors-dwa.de.bosch.com:8443/dwa/rm/urn:rational::1-0000000000000000-M-0036dbd2</t>
  </si>
  <si>
    <t xml:space="preserve">RBT </t>
  </si>
  <si>
    <t xml:space="preserve">fault qualification counter </t>
  </si>
  <si>
    <t>The same in output 1</t>
  </si>
  <si>
    <t>(Byte 1-2) = resistance value S2</t>
  </si>
  <si>
    <t>(Byte 7) == RILReq = RIL_STAT= = non-mismatch value
'(Byte 8) == RIL_STAT=RILReq= non-mismatch value</t>
  </si>
  <si>
    <t>(Byte 9) == PAD_Ind_Req = PADI_STAT = non-mismatch value
'(Byte 10) == PADI_STAT = PAD_Ind_Req = non-mismatch value</t>
  </si>
  <si>
    <t>(Byte 11) = resistance value of switch A2</t>
  </si>
  <si>
    <t>(Byte 12) = resistance value of switch B2</t>
  </si>
  <si>
    <t>(Byte 13)  = resistance value of switch C2</t>
  </si>
  <si>
    <t>The same in output 2</t>
  </si>
  <si>
    <t>Data Resolution</t>
  </si>
  <si>
    <t xml:space="preserve">Offset </t>
  </si>
  <si>
    <t>1/600</t>
  </si>
  <si>
    <t>0</t>
  </si>
  <si>
    <t>-40</t>
  </si>
  <si>
    <t>-6000</t>
  </si>
  <si>
    <t xml:space="preserve">Recorded time:
- year
- month
- day
- hour
- minute
- second
</t>
  </si>
  <si>
    <t>1</t>
  </si>
  <si>
    <t>1/4</t>
  </si>
  <si>
    <t>1/60</t>
  </si>
  <si>
    <t>0.5</t>
  </si>
  <si>
    <t>0.1</t>
  </si>
  <si>
    <t>0.25</t>
  </si>
  <si>
    <t>Msg</t>
  </si>
  <si>
    <r>
      <rPr>
        <u/>
        <sz val="10"/>
        <color theme="1"/>
        <rFont val="Arial"/>
        <family val="2"/>
      </rPr>
      <t>Note:</t>
    </r>
    <r>
      <rPr>
        <sz val="10"/>
        <color theme="1"/>
        <rFont val="Arial"/>
        <family val="2"/>
      </rPr>
      <t xml:space="preserve"> don't need observe Freeze frame data at "Observe 1/4", covered by "Observe 2/5"
</t>
    </r>
    <r>
      <rPr>
        <i/>
        <sz val="10"/>
        <color rgb="FFFF0000"/>
        <rFont val="Arial"/>
        <family val="2"/>
      </rPr>
      <t>#Update: Recored data of llast event will be report for read DTC info</t>
    </r>
    <r>
      <rPr>
        <sz val="10"/>
        <color theme="1"/>
        <rFont val="Arial"/>
        <family val="2"/>
      </rPr>
      <t xml:space="preserve">
C583: "Any external fault with same DTC" mean any faults have same DTC and are External fault
External fault: is fault created by External device (squib/sensor/openline/S2G/S2B,...)</t>
    </r>
  </si>
  <si>
    <t>$14 Reponse</t>
  </si>
  <si>
    <t>Positive reponse ( 54 )</t>
  </si>
  <si>
    <t xml:space="preserve">Create base on CA TS
Fault's DTC and Fault1's DTC must be the same 
For mapping test design in Picture and  Matrix:
Data 1 – INPUT 1 (First time fault qualified)
Data 2 – INPUT 2 (First time fault disqualified)
Data 3 – INPUT 3 (Second time fault qualified) 
Data 4 -  INPUT 4 (Second time fault disqualified)
During testing, specific fault name not change. 
Read snapshot data  (hex value) need correct with byte length of DID: Refer to Sheet DataDefinition - Table 2
Checking Max value of DID for Global Snapshot and Local Snapshot has been handled in TS 
DID $D966, $D967, $D968, $D969 will handle data in TS
Maximun and minimun value for DID will handle in TS 
For data of DID related with internal timer type: 
- FirstTimeFaultQualify: Data should not equal Default data.
- LastTimeFaultQualify : Data should not equal Default data 
- First Time Fault Disqualify: Data should not equal Default data. 
- Last Time Fault Disqualify: Data should not equal Default data </t>
  </si>
  <si>
    <t>The same as Snap Short 3</t>
  </si>
  <si>
    <t>Default value</t>
  </si>
  <si>
    <t>Difference with Default Value</t>
  </si>
  <si>
    <t>The same as Snap Short 2</t>
  </si>
  <si>
    <t>The same as Snap Short 1</t>
  </si>
  <si>
    <t>Not same as Snap Short 2</t>
  </si>
  <si>
    <t>Not same as Snap Short 1</t>
  </si>
  <si>
    <t>The same in output 4</t>
  </si>
  <si>
    <t>Positive reponse ( 54 )*</t>
  </si>
  <si>
    <t>(*) DTC of fault
Read snapshot data  (hex value) need correct with byte length of DID: Refer to Sheet DataDefinition - Table 2
Checking Max value of DID for Global Snapshot and Local Snapshot has been handled in TS 
DID $D966, $D967, $D968, $D969 will handle data in TS
Maximun and minimun value for DID will handle in TS 
For data of DID related with internal timer type: 
- FirstTimeFaultQualify: Data should not equal Default data.
- LastTimeFaultQualify : Data should not equal Default data 
- First Time Fault Disqualify: Data should not equal Default data. 
- Last Time Fault Disqualify: Data should not equal Default data 
- (*) Following the SRS04_DEM_1123 about clear fault by Service $14 FF FF FF -&gt; with any fault is erasable or non-erasable allway reponse Positive reponse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</si>
</sst>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
    <numFmt numFmtId="166" formatCode="000000"/>
    <numFmt numFmtId="167" formatCode="00"/>
  </numFmts>
  <fonts count="62" x14ac:knownFonts="1">
    <font>
      <sz val="10"/>
      <color theme="1"/>
      <name val="Arial"/>
      <family val="2"/>
    </font>
    <font>
      <sz val="11"/>
      <color theme="1"/>
      <name val="Calibri"/>
      <family val="2"/>
      <scheme val="minor"/>
    </font>
    <font>
      <sz val="11"/>
      <color theme="1"/>
      <name val="Calibri"/>
      <family val="2"/>
      <scheme val="minor"/>
    </font>
    <font>
      <sz val="10"/>
      <name val="Arial"/>
      <family val="2"/>
    </font>
    <font>
      <sz val="14"/>
      <color theme="1"/>
      <name val="Arial"/>
      <family val="2"/>
    </font>
    <font>
      <b/>
      <sz val="10"/>
      <color theme="1"/>
      <name val="Arial"/>
      <family val="2"/>
    </font>
    <font>
      <b/>
      <sz val="18"/>
      <color theme="1"/>
      <name val="Bosch Office Sans"/>
    </font>
    <font>
      <b/>
      <sz val="10"/>
      <color theme="1"/>
      <name val="Bosch Office Sans"/>
    </font>
    <font>
      <sz val="10"/>
      <color theme="1"/>
      <name val="Bosch Office Sans"/>
    </font>
    <font>
      <sz val="10"/>
      <name val="Bosch Office Sans"/>
    </font>
    <font>
      <sz val="10"/>
      <color rgb="FF00B050"/>
      <name val="Bosch Office Sans"/>
    </font>
    <font>
      <sz val="10"/>
      <color rgb="FF0070C0"/>
      <name val="Bosch Office Sans"/>
    </font>
    <font>
      <b/>
      <sz val="20"/>
      <color theme="1"/>
      <name val="Arial"/>
      <family val="2"/>
    </font>
    <font>
      <b/>
      <sz val="18"/>
      <color theme="1"/>
      <name val="Arial"/>
      <family val="2"/>
    </font>
    <font>
      <b/>
      <sz val="11"/>
      <color theme="1"/>
      <name val="Arial"/>
      <family val="2"/>
    </font>
    <font>
      <u/>
      <sz val="10"/>
      <color theme="10"/>
      <name val="Arial"/>
      <family val="2"/>
    </font>
    <font>
      <b/>
      <sz val="12"/>
      <color theme="1"/>
      <name val="Arial"/>
      <family val="2"/>
    </font>
    <font>
      <b/>
      <sz val="11"/>
      <color rgb="FF000000"/>
      <name val="Calibri"/>
      <family val="2"/>
    </font>
    <font>
      <sz val="11"/>
      <color rgb="FF000000"/>
      <name val="Calibri"/>
      <family val="2"/>
    </font>
    <font>
      <i/>
      <sz val="10"/>
      <color theme="1"/>
      <name val="Arial"/>
      <family val="2"/>
    </font>
    <font>
      <sz val="10"/>
      <color theme="4" tint="-0.249977111117893"/>
      <name val="Arial"/>
      <family val="2"/>
    </font>
    <font>
      <b/>
      <i/>
      <sz val="10"/>
      <color theme="1"/>
      <name val="Arial"/>
      <family val="2"/>
    </font>
    <font>
      <b/>
      <i/>
      <sz val="10"/>
      <color rgb="FFFF0000"/>
      <name val="Arial"/>
      <family val="2"/>
    </font>
    <font>
      <sz val="10"/>
      <color theme="1"/>
      <name val="Arial"/>
      <family val="2"/>
    </font>
    <font>
      <sz val="10"/>
      <color rgb="FFFF0000"/>
      <name val="Arial"/>
      <family val="2"/>
    </font>
    <font>
      <sz val="11"/>
      <color rgb="FFFF0000"/>
      <name val="Calibri"/>
      <family val="2"/>
    </font>
    <font>
      <i/>
      <sz val="10"/>
      <color rgb="FFFF0000"/>
      <name val="Arial"/>
      <family val="2"/>
    </font>
    <font>
      <b/>
      <i/>
      <u/>
      <sz val="10"/>
      <color theme="1"/>
      <name val="Arial"/>
      <family val="2"/>
    </font>
    <font>
      <u/>
      <sz val="10"/>
      <color theme="1"/>
      <name val="Arial"/>
      <family val="2"/>
    </font>
    <font>
      <u/>
      <sz val="10"/>
      <color theme="1"/>
      <name val="Bosch Office Sans"/>
    </font>
    <font>
      <b/>
      <i/>
      <sz val="10"/>
      <color theme="1"/>
      <name val="Bosch Office Sans"/>
    </font>
    <font>
      <i/>
      <sz val="10"/>
      <color theme="1"/>
      <name val="Bosch Office Sans"/>
    </font>
    <font>
      <sz val="10"/>
      <color rgb="FFFFFF00"/>
      <name val="Arial"/>
      <family val="2"/>
    </font>
    <font>
      <sz val="10"/>
      <color rgb="FFFFFF00"/>
      <name val="Bosch Office Sans"/>
    </font>
    <font>
      <sz val="8"/>
      <color theme="1"/>
      <name val="Arial"/>
      <family val="2"/>
    </font>
    <font>
      <u/>
      <sz val="8"/>
      <color theme="1"/>
      <name val="Arial"/>
      <family val="2"/>
    </font>
    <font>
      <b/>
      <sz val="10"/>
      <color rgb="FFFF0000"/>
      <name val="Bosch Office Sans"/>
    </font>
    <font>
      <b/>
      <i/>
      <sz val="10"/>
      <name val="Arial"/>
      <family val="2"/>
    </font>
    <font>
      <sz val="12"/>
      <color theme="1"/>
      <name val="Arial"/>
      <family val="2"/>
    </font>
    <font>
      <b/>
      <sz val="14"/>
      <name val="Arial"/>
      <family val="2"/>
    </font>
    <font>
      <b/>
      <sz val="10"/>
      <name val="Arial"/>
      <family val="2"/>
    </font>
    <font>
      <sz val="11"/>
      <color theme="1"/>
      <name val="Bosch Office Sans"/>
    </font>
    <font>
      <sz val="10"/>
      <color rgb="FF000000"/>
      <name val="Tahoma"/>
      <family val="2"/>
    </font>
    <font>
      <b/>
      <sz val="10"/>
      <color rgb="FF000000"/>
      <name val="Tahoma"/>
      <family val="2"/>
    </font>
    <font>
      <sz val="7"/>
      <color rgb="FF000000"/>
      <name val="Times New Roman"/>
      <family val="1"/>
    </font>
    <font>
      <sz val="8"/>
      <color theme="4" tint="-0.249977111117893"/>
      <name val="Tahoma"/>
      <family val="2"/>
    </font>
    <font>
      <sz val="9"/>
      <name val="Arial"/>
      <family val="2"/>
    </font>
    <font>
      <sz val="9"/>
      <color rgb="FFFF0000"/>
      <name val="Arial"/>
      <family val="2"/>
    </font>
    <font>
      <sz val="8"/>
      <name val="Arial"/>
      <family val="2"/>
    </font>
    <font>
      <sz val="10"/>
      <color rgb="FF9C0006"/>
      <name val="Arial"/>
      <family val="2"/>
    </font>
    <font>
      <sz val="9"/>
      <color theme="9" tint="-0.249977111117893"/>
      <name val="Arial"/>
      <family val="2"/>
    </font>
    <font>
      <sz val="10"/>
      <color theme="9" tint="-0.249977111117893"/>
      <name val="Arial"/>
      <family val="2"/>
    </font>
    <font>
      <sz val="10"/>
      <color rgb="FF9C6500"/>
      <name val="Arial"/>
      <family val="2"/>
    </font>
    <font>
      <sz val="10"/>
      <color theme="1" tint="0.249977111117893"/>
      <name val="Arial"/>
      <family val="2"/>
    </font>
    <font>
      <sz val="9"/>
      <color theme="1" tint="0.249977111117893"/>
      <name val="Arial"/>
      <family val="2"/>
    </font>
    <font>
      <sz val="10"/>
      <color rgb="FF006100"/>
      <name val="Arial"/>
      <family val="2"/>
    </font>
    <font>
      <sz val="10"/>
      <color rgb="FF3F3F76"/>
      <name val="Arial"/>
      <family val="2"/>
    </font>
    <font>
      <sz val="18"/>
      <name val="Arial"/>
      <family val="2"/>
    </font>
    <font>
      <b/>
      <sz val="12"/>
      <name val="Arial"/>
      <family val="2"/>
    </font>
    <font>
      <b/>
      <sz val="9"/>
      <color rgb="FFFF0000"/>
      <name val="Arial"/>
      <family val="2"/>
    </font>
    <font>
      <sz val="11"/>
      <color theme="1"/>
      <name val="Calibri"/>
      <family val="2"/>
    </font>
    <font>
      <sz val="11"/>
      <color theme="1"/>
      <name val="Arial"/>
      <family val="2"/>
    </font>
  </fonts>
  <fills count="3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2" tint="-0.249977111117893"/>
        <bgColor indexed="64"/>
      </patternFill>
    </fill>
    <fill>
      <patternFill patternType="solid">
        <fgColor them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00B050"/>
        <bgColor indexed="64"/>
      </patternFill>
    </fill>
    <fill>
      <patternFill patternType="solid">
        <fgColor theme="4"/>
        <bgColor indexed="64"/>
      </patternFill>
    </fill>
    <fill>
      <patternFill patternType="solid">
        <fgColor theme="8" tint="0.39997558519241921"/>
        <bgColor indexed="64"/>
      </patternFill>
    </fill>
    <fill>
      <patternFill patternType="solid">
        <fgColor theme="4" tint="-0.249977111117893"/>
        <bgColor indexed="64"/>
      </patternFill>
    </fill>
    <fill>
      <patternFill patternType="solid">
        <fgColor rgb="FFFFC7CE"/>
      </patternFill>
    </fill>
    <fill>
      <patternFill patternType="solid">
        <fgColor theme="0" tint="-0.499984740745262"/>
        <bgColor indexed="64"/>
      </patternFill>
    </fill>
    <fill>
      <patternFill patternType="solid">
        <fgColor rgb="FFFFEB9C"/>
      </patternFill>
    </fill>
    <fill>
      <patternFill patternType="solid">
        <fgColor rgb="FFC6EFCE"/>
      </patternFill>
    </fill>
    <fill>
      <patternFill patternType="solid">
        <fgColor rgb="FFFFCC99"/>
      </patternFill>
    </fill>
    <fill>
      <patternFill patternType="solid">
        <fgColor rgb="FFFFFFE0"/>
        <bgColor indexed="64"/>
      </patternFill>
    </fill>
    <fill>
      <patternFill patternType="solid">
        <fgColor theme="6" tint="0.79998168889431442"/>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FF"/>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hair">
        <color indexed="64"/>
      </right>
      <top/>
      <bottom/>
      <diagonal/>
    </border>
    <border>
      <left/>
      <right style="hair">
        <color indexed="64"/>
      </right>
      <top/>
      <bottom style="thin">
        <color indexed="64"/>
      </bottom>
      <diagonal/>
    </border>
    <border>
      <left/>
      <right/>
      <top/>
      <bottom style="hair">
        <color indexed="64"/>
      </bottom>
      <diagonal/>
    </border>
    <border>
      <left/>
      <right style="hair">
        <color indexed="64"/>
      </right>
      <top/>
      <bottom style="medium">
        <color indexed="64"/>
      </bottom>
      <diagonal/>
    </border>
    <border>
      <left/>
      <right style="hair">
        <color indexed="64"/>
      </right>
      <top/>
      <bottom style="hair">
        <color indexed="64"/>
      </bottom>
      <diagonal/>
    </border>
    <border>
      <left/>
      <right style="hair">
        <color indexed="64"/>
      </right>
      <top style="medium">
        <color indexed="64"/>
      </top>
      <bottom/>
      <diagonal/>
    </border>
    <border>
      <left/>
      <right/>
      <top style="hair">
        <color indexed="64"/>
      </top>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thin">
        <color indexed="64"/>
      </left>
      <right style="medium">
        <color indexed="64"/>
      </right>
      <top/>
      <bottom style="thin">
        <color indexed="64"/>
      </bottom>
      <diagonal/>
    </border>
    <border>
      <left/>
      <right style="medium">
        <color indexed="64"/>
      </right>
      <top style="hair">
        <color indexed="64"/>
      </top>
      <bottom/>
      <diagonal/>
    </border>
    <border>
      <left/>
      <right style="hair">
        <color indexed="64"/>
      </right>
      <top style="thin">
        <color indexed="64"/>
      </top>
      <bottom/>
      <diagonal/>
    </border>
    <border>
      <left style="medium">
        <color indexed="64"/>
      </left>
      <right/>
      <top style="thin">
        <color indexed="64"/>
      </top>
      <bottom style="medium">
        <color indexed="64"/>
      </bottom>
      <diagonal/>
    </border>
    <border>
      <left style="thin">
        <color indexed="64"/>
      </left>
      <right/>
      <top/>
      <bottom style="hair">
        <color indexed="64"/>
      </bottom>
      <diagonal/>
    </border>
    <border>
      <left/>
      <right style="medium">
        <color indexed="64"/>
      </right>
      <top/>
      <bottom style="hair">
        <color indexed="64"/>
      </bottom>
      <diagonal/>
    </border>
    <border>
      <left/>
      <right style="medium">
        <color indexed="64"/>
      </right>
      <top style="thin">
        <color indexed="64"/>
      </top>
      <bottom/>
      <diagonal/>
    </border>
    <border>
      <left/>
      <right style="medium">
        <color indexed="64"/>
      </right>
      <top style="medium">
        <color indexed="64"/>
      </top>
      <bottom style="hair">
        <color indexed="64"/>
      </bottom>
      <diagonal/>
    </border>
    <border>
      <left/>
      <right style="thin">
        <color indexed="64"/>
      </right>
      <top/>
      <bottom style="hair">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D3D3D3"/>
      </left>
      <right style="thin">
        <color rgb="FFD3D3D3"/>
      </right>
      <top style="thin">
        <color rgb="FFD3D3D3"/>
      </top>
      <bottom style="thin">
        <color rgb="FFD3D3D3"/>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double">
        <color rgb="FF3F3F3F"/>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right style="double">
        <color rgb="FF3F3F3F"/>
      </right>
      <top style="medium">
        <color indexed="64"/>
      </top>
      <bottom style="thin">
        <color indexed="64"/>
      </bottom>
      <diagonal/>
    </border>
    <border>
      <left/>
      <right style="thin">
        <color indexed="64"/>
      </right>
      <top style="medium">
        <color indexed="64"/>
      </top>
      <bottom/>
      <diagonal/>
    </border>
    <border>
      <left/>
      <right style="double">
        <color rgb="FF3F3F3F"/>
      </right>
      <top/>
      <bottom style="thin">
        <color indexed="64"/>
      </bottom>
      <diagonal/>
    </border>
    <border>
      <left/>
      <right/>
      <top/>
      <bottom style="mediumDashed">
        <color indexed="64"/>
      </bottom>
      <diagonal/>
    </border>
    <border>
      <left/>
      <right style="medium">
        <color indexed="64"/>
      </right>
      <top/>
      <bottom style="mediumDashed">
        <color indexed="64"/>
      </bottom>
      <diagonal/>
    </border>
    <border>
      <left style="medium">
        <color indexed="64"/>
      </left>
      <right/>
      <top/>
      <bottom style="mediumDashed">
        <color indexed="64"/>
      </bottom>
      <diagonal/>
    </border>
    <border>
      <left/>
      <right style="dashed">
        <color indexed="64"/>
      </right>
      <top style="medium">
        <color indexed="64"/>
      </top>
      <bottom/>
      <diagonal/>
    </border>
    <border>
      <left/>
      <right style="dashed">
        <color indexed="64"/>
      </right>
      <top/>
      <bottom/>
      <diagonal/>
    </border>
    <border>
      <left/>
      <right style="dashed">
        <color indexed="64"/>
      </right>
      <top/>
      <bottom style="thin">
        <color indexed="64"/>
      </bottom>
      <diagonal/>
    </border>
    <border>
      <left/>
      <right style="dashed">
        <color indexed="64"/>
      </right>
      <top/>
      <bottom style="mediumDashed">
        <color indexed="64"/>
      </bottom>
      <diagonal/>
    </border>
  </borders>
  <cellStyleXfs count="9">
    <xf numFmtId="0" fontId="0" fillId="0" borderId="0"/>
    <xf numFmtId="0" fontId="15" fillId="0" borderId="0" applyNumberFormat="0" applyFill="0" applyBorder="0" applyAlignment="0" applyProtection="0"/>
    <xf numFmtId="0" fontId="49" fillId="26" borderId="0" applyNumberFormat="0" applyBorder="0" applyAlignment="0" applyProtection="0"/>
    <xf numFmtId="0" fontId="52" fillId="28" borderId="0" applyNumberFormat="0" applyBorder="0" applyAlignment="0" applyProtection="0"/>
    <xf numFmtId="0" fontId="55" fillId="29" borderId="0" applyNumberFormat="0" applyBorder="0" applyAlignment="0" applyProtection="0"/>
    <xf numFmtId="0" fontId="56" fillId="30" borderId="62" applyNumberFormat="0" applyAlignment="0" applyProtection="0"/>
    <xf numFmtId="49" fontId="23" fillId="31" borderId="63" applyAlignment="0" applyProtection="0"/>
    <xf numFmtId="0" fontId="2" fillId="32" borderId="0" applyNumberFormat="0" applyBorder="0" applyAlignment="0" applyProtection="0"/>
    <xf numFmtId="0" fontId="1" fillId="32" borderId="0" applyNumberFormat="0" applyBorder="0" applyAlignment="0" applyProtection="0"/>
  </cellStyleXfs>
  <cellXfs count="1244">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2" borderId="1" xfId="0" applyFill="1" applyBorder="1"/>
    <xf numFmtId="0" fontId="0" fillId="2" borderId="1" xfId="0" applyFill="1" applyBorder="1" applyAlignment="1">
      <alignment horizontal="left" vertical="top"/>
    </xf>
    <xf numFmtId="0" fontId="0" fillId="0" borderId="1" xfId="0" applyBorder="1" applyAlignment="1">
      <alignment horizontal="left" vertical="top"/>
    </xf>
    <xf numFmtId="14" fontId="0" fillId="0" borderId="1" xfId="0" applyNumberFormat="1" applyBorder="1" applyAlignment="1">
      <alignment horizontal="left" vertical="top"/>
    </xf>
    <xf numFmtId="0" fontId="0" fillId="0" borderId="0" xfId="0" applyAlignment="1">
      <alignment horizontal="left"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Alignment="1">
      <alignment vertical="top" wrapText="1"/>
    </xf>
    <xf numFmtId="0" fontId="0" fillId="0" borderId="1" xfId="0" quotePrefix="1" applyBorder="1" applyAlignment="1">
      <alignment horizontal="left" vertical="top" wrapText="1"/>
    </xf>
    <xf numFmtId="0" fontId="0" fillId="0" borderId="0" xfId="0" applyBorder="1" applyAlignment="1">
      <alignment horizontal="left" vertical="top" wrapText="1"/>
    </xf>
    <xf numFmtId="0" fontId="3" fillId="0" borderId="1" xfId="0" applyFont="1"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horizontal="left" vertical="center" wrapText="1"/>
    </xf>
    <xf numFmtId="0" fontId="3" fillId="0" borderId="3"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xf numFmtId="0" fontId="0" fillId="4" borderId="1" xfId="0" applyFill="1" applyBorder="1"/>
    <xf numFmtId="0" fontId="0" fillId="0" borderId="1" xfId="0" applyBorder="1" applyAlignment="1">
      <alignment vertical="center"/>
    </xf>
    <xf numFmtId="0" fontId="0" fillId="0" borderId="0" xfId="0" applyBorder="1" applyAlignment="1">
      <alignment vertical="top" wrapText="1"/>
    </xf>
    <xf numFmtId="0" fontId="0" fillId="0" borderId="0" xfId="0" applyBorder="1" applyAlignment="1">
      <alignment horizontal="center" vertical="center" wrapText="1"/>
    </xf>
    <xf numFmtId="0" fontId="5" fillId="2" borderId="1" xfId="0" applyFont="1" applyFill="1" applyBorder="1" applyAlignment="1">
      <alignment horizontal="left" vertical="top" wrapText="1"/>
    </xf>
    <xf numFmtId="0" fontId="5" fillId="2" borderId="1" xfId="0" applyFont="1" applyFill="1" applyBorder="1" applyAlignment="1">
      <alignment horizontal="left" vertical="top"/>
    </xf>
    <xf numFmtId="0" fontId="5" fillId="2" borderId="1" xfId="0" applyFont="1" applyFill="1" applyBorder="1" applyAlignment="1">
      <alignment horizontal="center" vertical="top" wrapText="1"/>
    </xf>
    <xf numFmtId="0" fontId="0" fillId="0" borderId="0" xfId="0" applyBorder="1" applyAlignment="1">
      <alignment wrapText="1"/>
    </xf>
    <xf numFmtId="0" fontId="0" fillId="0" borderId="0" xfId="0" applyBorder="1" applyAlignment="1">
      <alignment horizontal="left"/>
    </xf>
    <xf numFmtId="0" fontId="0" fillId="0" borderId="0" xfId="0" applyBorder="1"/>
    <xf numFmtId="0" fontId="0" fillId="0" borderId="0" xfId="0" applyBorder="1" applyAlignment="1">
      <alignment horizontal="left" wrapText="1"/>
    </xf>
    <xf numFmtId="0" fontId="5" fillId="5" borderId="1" xfId="0" applyFont="1" applyFill="1" applyBorder="1" applyAlignment="1">
      <alignment horizontal="left" vertical="top" wrapText="1"/>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top"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top" wrapText="1"/>
    </xf>
    <xf numFmtId="0" fontId="5" fillId="6" borderId="1" xfId="0" applyFont="1" applyFill="1" applyBorder="1" applyAlignment="1">
      <alignment horizontal="left" vertical="top" wrapText="1"/>
    </xf>
    <xf numFmtId="0" fontId="0" fillId="5" borderId="1" xfId="0" applyFill="1" applyBorder="1" applyAlignment="1">
      <alignment horizontal="left" vertical="top"/>
    </xf>
    <xf numFmtId="0" fontId="0" fillId="6" borderId="1" xfId="0" applyFill="1" applyBorder="1" applyAlignment="1">
      <alignment horizontal="left" vertical="top"/>
    </xf>
    <xf numFmtId="0" fontId="5" fillId="2" borderId="1"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left" vertical="top"/>
    </xf>
    <xf numFmtId="0" fontId="0" fillId="0" borderId="6" xfId="0" applyBorder="1" applyAlignment="1">
      <alignment horizontal="left" vertical="top" wrapText="1"/>
    </xf>
    <xf numFmtId="0" fontId="0" fillId="8" borderId="1" xfId="0" applyFill="1" applyBorder="1" applyAlignment="1">
      <alignment horizontal="left" vertical="top"/>
    </xf>
    <xf numFmtId="16" fontId="0" fillId="0" borderId="1" xfId="0" applyNumberFormat="1" applyBorder="1" applyAlignment="1">
      <alignment horizontal="left" vertical="top"/>
    </xf>
    <xf numFmtId="0" fontId="8" fillId="11" borderId="17" xfId="0" applyFont="1" applyFill="1" applyBorder="1" applyAlignment="1">
      <alignment vertical="top" wrapText="1"/>
    </xf>
    <xf numFmtId="0" fontId="8" fillId="11" borderId="18" xfId="0" applyFont="1" applyFill="1" applyBorder="1" applyAlignment="1">
      <alignment vertical="top" wrapText="1"/>
    </xf>
    <xf numFmtId="0" fontId="8" fillId="11" borderId="19" xfId="0" applyFont="1" applyFill="1" applyBorder="1" applyAlignment="1">
      <alignment vertical="top" wrapText="1"/>
    </xf>
    <xf numFmtId="0" fontId="8" fillId="11" borderId="21" xfId="0" applyFont="1" applyFill="1" applyBorder="1" applyAlignment="1">
      <alignment vertical="top" wrapText="1"/>
    </xf>
    <xf numFmtId="0" fontId="8" fillId="11" borderId="0" xfId="0" applyFont="1" applyFill="1" applyBorder="1" applyAlignment="1">
      <alignment vertical="top" wrapText="1"/>
    </xf>
    <xf numFmtId="0" fontId="8" fillId="11" borderId="22" xfId="0" applyFont="1" applyFill="1" applyBorder="1" applyAlignment="1">
      <alignment vertical="top" wrapText="1"/>
    </xf>
    <xf numFmtId="0" fontId="8" fillId="11" borderId="21" xfId="0" applyFont="1" applyFill="1" applyBorder="1"/>
    <xf numFmtId="0" fontId="8" fillId="11" borderId="0" xfId="0" applyFont="1" applyFill="1" applyBorder="1"/>
    <xf numFmtId="0" fontId="8" fillId="11" borderId="22" xfId="0" applyFont="1" applyFill="1" applyBorder="1"/>
    <xf numFmtId="0" fontId="0" fillId="0" borderId="0" xfId="0" applyAlignment="1">
      <alignment vertical="top"/>
    </xf>
    <xf numFmtId="0" fontId="12" fillId="0" borderId="0" xfId="0" applyFont="1" applyFill="1" applyAlignment="1">
      <alignment vertical="top"/>
    </xf>
    <xf numFmtId="0" fontId="14" fillId="0" borderId="0" xfId="0" applyFont="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5" fillId="12" borderId="1" xfId="0" applyFont="1" applyFill="1" applyBorder="1" applyAlignment="1">
      <alignment vertical="top"/>
    </xf>
    <xf numFmtId="0" fontId="17" fillId="12" borderId="1" xfId="0" applyFont="1" applyFill="1" applyBorder="1" applyAlignment="1">
      <alignment vertical="top" wrapText="1"/>
    </xf>
    <xf numFmtId="0" fontId="17" fillId="12" borderId="1" xfId="0" applyFont="1" applyFill="1" applyBorder="1" applyAlignment="1">
      <alignment horizontal="left" wrapText="1"/>
    </xf>
    <xf numFmtId="0" fontId="18" fillId="0" borderId="1" xfId="0" applyFont="1" applyBorder="1" applyAlignment="1">
      <alignment vertical="top" wrapText="1"/>
    </xf>
    <xf numFmtId="0" fontId="5" fillId="12" borderId="1" xfId="0" applyFont="1" applyFill="1" applyBorder="1" applyAlignment="1">
      <alignment horizontal="left"/>
    </xf>
    <xf numFmtId="0" fontId="0" fillId="0" borderId="1" xfId="0" applyBorder="1" applyAlignment="1">
      <alignment horizontal="right"/>
    </xf>
    <xf numFmtId="0" fontId="0" fillId="0" borderId="1" xfId="0" applyFill="1" applyBorder="1" applyAlignment="1">
      <alignment horizontal="left"/>
    </xf>
    <xf numFmtId="0" fontId="0" fillId="0" borderId="1" xfId="0" applyFill="1" applyBorder="1" applyAlignment="1"/>
    <xf numFmtId="0" fontId="12" fillId="0" borderId="0" xfId="0" applyFont="1" applyFill="1" applyAlignment="1"/>
    <xf numFmtId="0" fontId="5" fillId="13" borderId="1" xfId="0" applyFont="1" applyFill="1" applyBorder="1" applyAlignment="1">
      <alignment horizontal="left" vertical="top"/>
    </xf>
    <xf numFmtId="0" fontId="5" fillId="14" borderId="1" xfId="0" applyFont="1" applyFill="1" applyBorder="1" applyAlignment="1">
      <alignment horizontal="left" vertical="top"/>
    </xf>
    <xf numFmtId="0" fontId="18" fillId="9" borderId="1" xfId="0" applyFont="1" applyFill="1" applyBorder="1" applyAlignment="1">
      <alignment horizontal="left" vertical="top" wrapText="1"/>
    </xf>
    <xf numFmtId="0" fontId="5" fillId="13" borderId="2" xfId="0" applyFont="1" applyFill="1" applyBorder="1" applyAlignment="1">
      <alignment horizontal="left" vertical="top"/>
    </xf>
    <xf numFmtId="0" fontId="5" fillId="0" borderId="0" xfId="0" applyFont="1"/>
    <xf numFmtId="0" fontId="5" fillId="14" borderId="3" xfId="0" applyFont="1" applyFill="1" applyBorder="1" applyAlignment="1">
      <alignment horizontal="left" vertical="top"/>
    </xf>
    <xf numFmtId="0" fontId="0" fillId="0" borderId="0" xfId="0" applyFill="1" applyBorder="1" applyAlignment="1">
      <alignment vertical="top" wrapText="1"/>
    </xf>
    <xf numFmtId="0" fontId="5" fillId="0" borderId="0" xfId="0" applyFont="1" applyFill="1" applyBorder="1"/>
    <xf numFmtId="0" fontId="0" fillId="0" borderId="0" xfId="0" applyFill="1" applyBorder="1"/>
    <xf numFmtId="0" fontId="5" fillId="13"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0" fillId="0" borderId="0" xfId="0" applyAlignment="1">
      <alignment horizontal="center" vertical="center"/>
    </xf>
    <xf numFmtId="0" fontId="0" fillId="0" borderId="0" xfId="0" applyFill="1"/>
    <xf numFmtId="0" fontId="14" fillId="0" borderId="0" xfId="0" applyFont="1" applyAlignment="1">
      <alignment horizontal="left"/>
    </xf>
    <xf numFmtId="0" fontId="0" fillId="0" borderId="0" xfId="0" applyAlignment="1">
      <alignment horizontal="center"/>
    </xf>
    <xf numFmtId="0" fontId="5" fillId="7" borderId="1" xfId="0" applyFont="1" applyFill="1" applyBorder="1" applyAlignment="1">
      <alignment horizontal="center" vertical="center"/>
    </xf>
    <xf numFmtId="0" fontId="5" fillId="2" borderId="1" xfId="0" applyFont="1" applyFill="1" applyBorder="1"/>
    <xf numFmtId="0" fontId="0" fillId="11" borderId="0" xfId="0" applyFill="1"/>
    <xf numFmtId="0" fontId="8" fillId="11" borderId="23" xfId="0" applyFont="1" applyFill="1" applyBorder="1"/>
    <xf numFmtId="0" fontId="9" fillId="11" borderId="0" xfId="0" applyFont="1" applyFill="1" applyBorder="1"/>
    <xf numFmtId="0" fontId="10" fillId="11" borderId="0" xfId="0" applyFont="1" applyFill="1" applyBorder="1"/>
    <xf numFmtId="0" fontId="11" fillId="11" borderId="0" xfId="0" applyFont="1" applyFill="1" applyBorder="1"/>
    <xf numFmtId="0" fontId="8" fillId="11" borderId="24" xfId="0" applyFont="1" applyFill="1" applyBorder="1"/>
    <xf numFmtId="0" fontId="8" fillId="11" borderId="1" xfId="0" applyFont="1" applyFill="1" applyBorder="1" applyAlignment="1">
      <alignment horizontal="center" vertical="center"/>
    </xf>
    <xf numFmtId="0" fontId="8" fillId="11" borderId="31" xfId="0" applyFont="1" applyFill="1" applyBorder="1" applyAlignment="1">
      <alignment horizontal="center" vertical="center"/>
    </xf>
    <xf numFmtId="0" fontId="8" fillId="16" borderId="1" xfId="0" applyFont="1" applyFill="1" applyBorder="1"/>
    <xf numFmtId="0" fontId="24" fillId="0" borderId="1" xfId="0" applyFont="1" applyBorder="1" applyAlignment="1">
      <alignment vertical="top"/>
    </xf>
    <xf numFmtId="0" fontId="5" fillId="11" borderId="2" xfId="0" applyFont="1" applyFill="1" applyBorder="1" applyAlignment="1">
      <alignment vertical="top"/>
    </xf>
    <xf numFmtId="0" fontId="5" fillId="11" borderId="6" xfId="0" applyFont="1" applyFill="1" applyBorder="1" applyAlignment="1">
      <alignment vertical="top"/>
    </xf>
    <xf numFmtId="0" fontId="5" fillId="11" borderId="7" xfId="0" applyFont="1" applyFill="1" applyBorder="1" applyAlignment="1">
      <alignment vertical="top"/>
    </xf>
    <xf numFmtId="0" fontId="0" fillId="0" borderId="2" xfId="0" applyBorder="1" applyAlignment="1">
      <alignment vertical="top"/>
    </xf>
    <xf numFmtId="0" fontId="0" fillId="0" borderId="1" xfId="0" quotePrefix="1" applyFill="1" applyBorder="1" applyAlignment="1">
      <alignment vertical="center"/>
    </xf>
    <xf numFmtId="0" fontId="18" fillId="0" borderId="1" xfId="0" quotePrefix="1" applyFont="1" applyBorder="1" applyAlignment="1">
      <alignment vertical="center" wrapText="1"/>
    </xf>
    <xf numFmtId="0" fontId="0" fillId="11" borderId="12" xfId="0" applyFill="1" applyBorder="1"/>
    <xf numFmtId="0" fontId="0" fillId="11" borderId="25" xfId="0" applyFill="1" applyBorder="1"/>
    <xf numFmtId="0" fontId="0" fillId="0" borderId="0" xfId="0" applyBorder="1" applyAlignment="1">
      <alignment horizontal="center" vertical="top" wrapText="1"/>
    </xf>
    <xf numFmtId="0" fontId="0" fillId="0" borderId="6" xfId="0" applyBorder="1" applyAlignment="1">
      <alignment horizontal="center" vertical="top" wrapText="1"/>
    </xf>
    <xf numFmtId="0" fontId="0" fillId="0" borderId="0" xfId="0" applyBorder="1" applyAlignment="1">
      <alignment horizontal="left" vertical="top"/>
    </xf>
    <xf numFmtId="0" fontId="0" fillId="0" borderId="0" xfId="0" applyBorder="1" applyAlignment="1">
      <alignment horizontal="center" vertical="top"/>
    </xf>
    <xf numFmtId="0" fontId="0" fillId="11" borderId="0" xfId="0" applyFill="1" applyBorder="1" applyAlignment="1">
      <alignment horizontal="left" vertical="top"/>
    </xf>
    <xf numFmtId="0" fontId="0" fillId="0" borderId="0" xfId="0" applyFill="1" applyBorder="1" applyAlignment="1">
      <alignment horizontal="left" vertical="top"/>
    </xf>
    <xf numFmtId="0" fontId="0" fillId="0" borderId="1" xfId="0" applyBorder="1" applyAlignment="1">
      <alignment horizontal="left" vertical="center"/>
    </xf>
    <xf numFmtId="0" fontId="0" fillId="0" borderId="1" xfId="0" applyFill="1" applyBorder="1" applyAlignment="1">
      <alignment vertical="center" wrapText="1"/>
    </xf>
    <xf numFmtId="0" fontId="3" fillId="0" borderId="1" xfId="0" applyFont="1" applyBorder="1" applyAlignment="1">
      <alignment vertical="top"/>
    </xf>
    <xf numFmtId="0" fontId="25" fillId="0" borderId="1" xfId="0" applyFont="1" applyBorder="1" applyAlignment="1">
      <alignment vertical="top" wrapText="1"/>
    </xf>
    <xf numFmtId="0" fontId="5" fillId="12" borderId="1" xfId="0" applyFont="1" applyFill="1" applyBorder="1" applyAlignment="1">
      <alignment horizontal="left" vertical="top"/>
    </xf>
    <xf numFmtId="0" fontId="5" fillId="12" borderId="2" xfId="0" applyFont="1" applyFill="1" applyBorder="1" applyAlignment="1">
      <alignment vertical="top"/>
    </xf>
    <xf numFmtId="0" fontId="5" fillId="12" borderId="6" xfId="0" applyFont="1" applyFill="1" applyBorder="1" applyAlignment="1">
      <alignment vertical="top"/>
    </xf>
    <xf numFmtId="0" fontId="15" fillId="0" borderId="1" xfId="1" applyBorder="1" applyAlignment="1">
      <alignment vertical="top"/>
    </xf>
    <xf numFmtId="0" fontId="15" fillId="0" borderId="2" xfId="1" applyBorder="1" applyAlignment="1">
      <alignment vertical="top"/>
    </xf>
    <xf numFmtId="0" fontId="15" fillId="0" borderId="6" xfId="1" applyBorder="1" applyAlignment="1">
      <alignment vertical="top"/>
    </xf>
    <xf numFmtId="0" fontId="24" fillId="0" borderId="1" xfId="0" applyFont="1" applyBorder="1" applyAlignment="1">
      <alignment horizontal="right"/>
    </xf>
    <xf numFmtId="0" fontId="24" fillId="0" borderId="1" xfId="0" applyFont="1" applyFill="1" applyBorder="1" applyAlignment="1">
      <alignment horizontal="left"/>
    </xf>
    <xf numFmtId="0" fontId="25" fillId="0" borderId="1" xfId="0" quotePrefix="1" applyFont="1" applyBorder="1" applyAlignment="1">
      <alignment vertical="center" wrapText="1"/>
    </xf>
    <xf numFmtId="0" fontId="24" fillId="11" borderId="2" xfId="0" applyFont="1" applyFill="1" applyBorder="1" applyAlignment="1">
      <alignment vertical="top"/>
    </xf>
    <xf numFmtId="0" fontId="5" fillId="0" borderId="12" xfId="0" applyFont="1" applyBorder="1" applyAlignment="1">
      <alignment horizontal="left"/>
    </xf>
    <xf numFmtId="0" fontId="0" fillId="0" borderId="0" xfId="0" applyAlignment="1">
      <alignment horizontal="left"/>
    </xf>
    <xf numFmtId="0" fontId="0" fillId="0" borderId="1" xfId="0" quotePrefix="1" applyBorder="1" applyAlignment="1">
      <alignment horizontal="right" vertical="top"/>
    </xf>
    <xf numFmtId="0" fontId="0" fillId="0" borderId="1" xfId="0" applyBorder="1" applyAlignment="1">
      <alignment horizontal="left" vertical="top" wrapText="1"/>
    </xf>
    <xf numFmtId="0" fontId="5" fillId="7" borderId="2"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7" xfId="0" applyFont="1" applyFill="1" applyBorder="1" applyAlignment="1">
      <alignment horizontal="center" vertical="center"/>
    </xf>
    <xf numFmtId="0" fontId="0" fillId="0" borderId="0" xfId="0" applyFill="1" applyBorder="1" applyAlignment="1">
      <alignment horizontal="left" vertical="top"/>
    </xf>
    <xf numFmtId="0" fontId="0" fillId="0" borderId="0" xfId="0" applyBorder="1" applyAlignment="1">
      <alignment horizontal="center" vertical="top"/>
    </xf>
    <xf numFmtId="0" fontId="0" fillId="11" borderId="0" xfId="0" applyFill="1" applyBorder="1"/>
    <xf numFmtId="0" fontId="0" fillId="11" borderId="19" xfId="0" applyFill="1" applyBorder="1"/>
    <xf numFmtId="0" fontId="0" fillId="11" borderId="22" xfId="0" applyFill="1" applyBorder="1"/>
    <xf numFmtId="0" fontId="8" fillId="11" borderId="12" xfId="0" applyFont="1" applyFill="1" applyBorder="1"/>
    <xf numFmtId="0" fontId="8" fillId="11" borderId="25" xfId="0" applyFont="1" applyFill="1" applyBorder="1"/>
    <xf numFmtId="0" fontId="8" fillId="11" borderId="0" xfId="0" applyFont="1" applyFill="1" applyBorder="1" applyAlignment="1">
      <alignment vertical="top"/>
    </xf>
    <xf numFmtId="0" fontId="8" fillId="11" borderId="21" xfId="0" applyFont="1" applyFill="1" applyBorder="1" applyAlignment="1">
      <alignment vertical="top"/>
    </xf>
    <xf numFmtId="0" fontId="7" fillId="11" borderId="21" xfId="0" applyFont="1" applyFill="1" applyBorder="1"/>
    <xf numFmtId="0" fontId="8" fillId="11" borderId="35" xfId="0" applyFont="1" applyFill="1" applyBorder="1" applyAlignment="1">
      <alignment vertical="top"/>
    </xf>
    <xf numFmtId="0" fontId="8" fillId="11" borderId="27" xfId="0" applyFont="1" applyFill="1" applyBorder="1" applyAlignment="1">
      <alignment vertical="top"/>
    </xf>
    <xf numFmtId="0" fontId="0" fillId="11" borderId="27" xfId="0" applyFill="1" applyBorder="1"/>
    <xf numFmtId="0" fontId="7" fillId="11" borderId="0" xfId="0" applyFont="1" applyFill="1" applyBorder="1" applyAlignment="1"/>
    <xf numFmtId="0" fontId="7" fillId="11" borderId="21" xfId="0" applyFont="1" applyFill="1" applyBorder="1" applyAlignment="1"/>
    <xf numFmtId="0" fontId="7" fillId="11" borderId="22" xfId="0" applyFont="1" applyFill="1" applyBorder="1" applyAlignment="1"/>
    <xf numFmtId="0" fontId="8" fillId="11" borderId="10" xfId="0" applyFont="1" applyFill="1" applyBorder="1" applyAlignment="1">
      <alignment vertical="top"/>
    </xf>
    <xf numFmtId="0" fontId="8" fillId="7" borderId="0" xfId="0" applyFont="1" applyFill="1" applyBorder="1" applyAlignment="1">
      <alignment vertical="top"/>
    </xf>
    <xf numFmtId="0" fontId="8" fillId="7" borderId="24" xfId="0" applyFont="1" applyFill="1" applyBorder="1" applyAlignment="1">
      <alignment vertical="top"/>
    </xf>
    <xf numFmtId="0" fontId="8" fillId="11" borderId="36" xfId="0" applyFont="1" applyFill="1" applyBorder="1" applyAlignment="1">
      <alignment vertical="top"/>
    </xf>
    <xf numFmtId="0" fontId="8" fillId="11" borderId="9" xfId="0" applyFont="1" applyFill="1" applyBorder="1" applyAlignment="1">
      <alignment vertical="top"/>
    </xf>
    <xf numFmtId="0" fontId="8" fillId="21" borderId="24" xfId="0" applyFont="1" applyFill="1" applyBorder="1" applyAlignment="1">
      <alignment vertical="top"/>
    </xf>
    <xf numFmtId="0" fontId="8" fillId="21" borderId="34" xfId="0" applyFont="1" applyFill="1" applyBorder="1" applyAlignment="1">
      <alignment vertical="top"/>
    </xf>
    <xf numFmtId="0" fontId="8" fillId="11" borderId="24" xfId="0" applyFont="1" applyFill="1" applyBorder="1" applyAlignment="1">
      <alignment vertical="top"/>
    </xf>
    <xf numFmtId="0" fontId="8" fillId="7" borderId="26" xfId="0" applyFont="1" applyFill="1" applyBorder="1" applyAlignment="1">
      <alignment vertical="top"/>
    </xf>
    <xf numFmtId="0" fontId="8" fillId="7" borderId="37" xfId="0" applyFont="1" applyFill="1" applyBorder="1" applyAlignment="1">
      <alignment vertical="top"/>
    </xf>
    <xf numFmtId="0" fontId="8" fillId="11" borderId="38" xfId="0" applyFont="1" applyFill="1" applyBorder="1" applyAlignment="1">
      <alignment vertical="top"/>
    </xf>
    <xf numFmtId="0" fontId="8" fillId="21" borderId="37" xfId="0" applyFont="1" applyFill="1" applyBorder="1" applyAlignment="1">
      <alignment vertical="top"/>
    </xf>
    <xf numFmtId="0" fontId="8" fillId="21" borderId="39" xfId="0" applyFont="1" applyFill="1" applyBorder="1" applyAlignment="1">
      <alignment vertical="top"/>
    </xf>
    <xf numFmtId="0" fontId="8" fillId="11" borderId="37" xfId="0" applyFont="1" applyFill="1" applyBorder="1" applyAlignment="1">
      <alignment vertical="top"/>
    </xf>
    <xf numFmtId="0" fontId="8" fillId="11" borderId="40" xfId="0" applyFont="1" applyFill="1" applyBorder="1" applyAlignment="1">
      <alignment vertical="top"/>
    </xf>
    <xf numFmtId="0" fontId="8" fillId="7" borderId="40" xfId="0" applyFont="1" applyFill="1" applyBorder="1" applyAlignment="1">
      <alignment vertical="top"/>
    </xf>
    <xf numFmtId="0" fontId="8" fillId="21" borderId="0" xfId="0" applyFont="1" applyFill="1" applyBorder="1" applyAlignment="1">
      <alignment vertical="top"/>
    </xf>
    <xf numFmtId="0" fontId="0" fillId="11" borderId="40" xfId="0" applyFill="1" applyBorder="1"/>
    <xf numFmtId="0" fontId="0" fillId="7" borderId="0" xfId="0" applyFill="1" applyBorder="1"/>
    <xf numFmtId="0" fontId="0" fillId="7" borderId="40" xfId="0" applyFill="1" applyBorder="1"/>
    <xf numFmtId="0" fontId="0" fillId="21" borderId="0" xfId="0" applyFill="1" applyBorder="1"/>
    <xf numFmtId="0" fontId="0" fillId="21" borderId="0" xfId="0" applyFill="1"/>
    <xf numFmtId="0" fontId="31" fillId="20" borderId="2" xfId="0" quotePrefix="1" applyFont="1" applyFill="1" applyBorder="1" applyAlignment="1">
      <alignment horizontal="left"/>
    </xf>
    <xf numFmtId="0" fontId="31" fillId="20" borderId="6" xfId="0" applyFont="1" applyFill="1" applyBorder="1" applyAlignment="1">
      <alignment horizontal="left"/>
    </xf>
    <xf numFmtId="0" fontId="31" fillId="20" borderId="7" xfId="0" applyFont="1" applyFill="1" applyBorder="1" applyAlignment="1">
      <alignment horizontal="left"/>
    </xf>
    <xf numFmtId="0" fontId="7" fillId="5" borderId="6" xfId="0" applyFont="1" applyFill="1" applyBorder="1" applyAlignment="1">
      <alignment horizontal="left"/>
    </xf>
    <xf numFmtId="0" fontId="7" fillId="5" borderId="7" xfId="0" applyFont="1" applyFill="1" applyBorder="1" applyAlignment="1">
      <alignment horizontal="left"/>
    </xf>
    <xf numFmtId="0" fontId="0" fillId="7" borderId="0" xfId="0" applyFill="1"/>
    <xf numFmtId="0" fontId="0" fillId="11" borderId="21" xfId="0" applyFill="1" applyBorder="1"/>
    <xf numFmtId="0" fontId="32" fillId="21" borderId="0" xfId="0" applyFont="1" applyFill="1"/>
    <xf numFmtId="0" fontId="32" fillId="21" borderId="0" xfId="0" applyFont="1" applyFill="1" applyBorder="1"/>
    <xf numFmtId="0" fontId="32" fillId="11" borderId="0" xfId="0" applyFont="1" applyFill="1"/>
    <xf numFmtId="0" fontId="0" fillId="11" borderId="33" xfId="0" applyFill="1" applyBorder="1"/>
    <xf numFmtId="0" fontId="0" fillId="11" borderId="41" xfId="0" applyFill="1" applyBorder="1"/>
    <xf numFmtId="0" fontId="0" fillId="7" borderId="12" xfId="0" applyFill="1" applyBorder="1"/>
    <xf numFmtId="0" fontId="0" fillId="7" borderId="41" xfId="0" applyFill="1" applyBorder="1"/>
    <xf numFmtId="0" fontId="0" fillId="21" borderId="12" xfId="0" applyFill="1" applyBorder="1"/>
    <xf numFmtId="0" fontId="32" fillId="21" borderId="12" xfId="0" applyFont="1" applyFill="1" applyBorder="1"/>
    <xf numFmtId="0" fontId="32" fillId="11" borderId="12" xfId="0" applyFont="1" applyFill="1" applyBorder="1"/>
    <xf numFmtId="0" fontId="0" fillId="11" borderId="18" xfId="0" applyFill="1" applyBorder="1"/>
    <xf numFmtId="0" fontId="0" fillId="21" borderId="18" xfId="0" applyFill="1" applyBorder="1"/>
    <xf numFmtId="0" fontId="0" fillId="11" borderId="22" xfId="0" applyFill="1" applyBorder="1" applyAlignment="1"/>
    <xf numFmtId="0" fontId="32" fillId="11" borderId="0" xfId="0" applyFont="1" applyFill="1" applyBorder="1"/>
    <xf numFmtId="0" fontId="31" fillId="20" borderId="6" xfId="0" quotePrefix="1" applyFont="1" applyFill="1" applyBorder="1" applyAlignment="1">
      <alignment horizontal="left"/>
    </xf>
    <xf numFmtId="0" fontId="31" fillId="20" borderId="7" xfId="0" quotePrefix="1" applyFont="1" applyFill="1" applyBorder="1" applyAlignment="1">
      <alignment horizontal="left"/>
    </xf>
    <xf numFmtId="0" fontId="8" fillId="11" borderId="40" xfId="0" applyFont="1" applyFill="1" applyBorder="1" applyAlignment="1">
      <alignment vertical="top" wrapText="1"/>
    </xf>
    <xf numFmtId="0" fontId="8" fillId="7" borderId="0" xfId="0" applyFont="1" applyFill="1" applyBorder="1" applyAlignment="1">
      <alignment vertical="top" wrapText="1"/>
    </xf>
    <xf numFmtId="0" fontId="8" fillId="7" borderId="40" xfId="0" applyFont="1" applyFill="1" applyBorder="1" applyAlignment="1">
      <alignment vertical="top" wrapText="1"/>
    </xf>
    <xf numFmtId="0" fontId="8" fillId="21" borderId="0" xfId="0" applyFont="1" applyFill="1" applyBorder="1" applyAlignment="1">
      <alignment vertical="top" wrapText="1"/>
    </xf>
    <xf numFmtId="0" fontId="33" fillId="21" borderId="0" xfId="0" applyFont="1" applyFill="1" applyBorder="1" applyAlignment="1">
      <alignment vertical="top" wrapText="1"/>
    </xf>
    <xf numFmtId="0" fontId="33" fillId="11" borderId="0" xfId="0" applyFont="1" applyFill="1" applyBorder="1" applyAlignment="1">
      <alignment vertical="top" wrapText="1"/>
    </xf>
    <xf numFmtId="0" fontId="0" fillId="11" borderId="42" xfId="0" applyFill="1" applyBorder="1"/>
    <xf numFmtId="0" fontId="0" fillId="11" borderId="43" xfId="0" applyFill="1" applyBorder="1"/>
    <xf numFmtId="0" fontId="0" fillId="7" borderId="42" xfId="0" applyFill="1" applyBorder="1"/>
    <xf numFmtId="0" fontId="0" fillId="7" borderId="44" xfId="0" applyFill="1" applyBorder="1"/>
    <xf numFmtId="0" fontId="0" fillId="2" borderId="21" xfId="0" applyFill="1" applyBorder="1" applyAlignment="1">
      <alignment horizontal="center"/>
    </xf>
    <xf numFmtId="0" fontId="0" fillId="2" borderId="0" xfId="0" applyFill="1" applyBorder="1" applyAlignment="1">
      <alignment horizontal="center"/>
    </xf>
    <xf numFmtId="0" fontId="0" fillId="11" borderId="28" xfId="0" applyFill="1" applyBorder="1"/>
    <xf numFmtId="0" fontId="0" fillId="0" borderId="21" xfId="0" applyFill="1" applyBorder="1" applyAlignment="1"/>
    <xf numFmtId="0" fontId="0" fillId="0" borderId="0" xfId="0" applyFill="1" applyBorder="1" applyAlignment="1"/>
    <xf numFmtId="0" fontId="0" fillId="11" borderId="0" xfId="0" applyFill="1" applyBorder="1" applyAlignment="1"/>
    <xf numFmtId="0" fontId="32" fillId="21" borderId="42" xfId="0" applyFont="1" applyFill="1" applyBorder="1"/>
    <xf numFmtId="0" fontId="0" fillId="11" borderId="37" xfId="0" applyFill="1" applyBorder="1"/>
    <xf numFmtId="0" fontId="0" fillId="11" borderId="45" xfId="0" applyFill="1" applyBorder="1"/>
    <xf numFmtId="0" fontId="0" fillId="11" borderId="9" xfId="0" applyFill="1" applyBorder="1"/>
    <xf numFmtId="0" fontId="0" fillId="11" borderId="10" xfId="0" applyFill="1" applyBorder="1"/>
    <xf numFmtId="0" fontId="0" fillId="11" borderId="24" xfId="0" applyFill="1" applyBorder="1"/>
    <xf numFmtId="0" fontId="0" fillId="0" borderId="10" xfId="0" applyBorder="1"/>
    <xf numFmtId="0" fontId="32" fillId="21" borderId="46" xfId="0" applyFont="1" applyFill="1" applyBorder="1"/>
    <xf numFmtId="0" fontId="0" fillId="11" borderId="46" xfId="0" applyFill="1" applyBorder="1"/>
    <xf numFmtId="0" fontId="0" fillId="11" borderId="26" xfId="0" applyFill="1" applyBorder="1"/>
    <xf numFmtId="0" fontId="0" fillId="11" borderId="47" xfId="0" applyFill="1" applyBorder="1"/>
    <xf numFmtId="0" fontId="0" fillId="11" borderId="48" xfId="0" applyFill="1" applyBorder="1"/>
    <xf numFmtId="0" fontId="7" fillId="11" borderId="0" xfId="0" applyFont="1" applyFill="1" applyBorder="1"/>
    <xf numFmtId="0" fontId="0" fillId="11" borderId="49" xfId="0" applyFill="1" applyBorder="1"/>
    <xf numFmtId="0" fontId="0" fillId="11" borderId="13" xfId="0" applyFill="1" applyBorder="1"/>
    <xf numFmtId="0" fontId="0" fillId="11" borderId="50" xfId="0" applyFill="1" applyBorder="1"/>
    <xf numFmtId="0" fontId="0" fillId="11" borderId="11" xfId="0" applyFill="1" applyBorder="1"/>
    <xf numFmtId="0" fontId="8" fillId="11" borderId="0" xfId="0" applyFont="1" applyFill="1" applyBorder="1" applyAlignment="1">
      <alignment horizontal="left"/>
    </xf>
    <xf numFmtId="0" fontId="0" fillId="11" borderId="51" xfId="0" applyFill="1" applyBorder="1"/>
    <xf numFmtId="0" fontId="0" fillId="7" borderId="18" xfId="0" applyFill="1" applyBorder="1"/>
    <xf numFmtId="0" fontId="0" fillId="11" borderId="52" xfId="0" applyFill="1" applyBorder="1"/>
    <xf numFmtId="0" fontId="0" fillId="11" borderId="53" xfId="0" applyFill="1" applyBorder="1"/>
    <xf numFmtId="0" fontId="0" fillId="11" borderId="54" xfId="0" applyFill="1" applyBorder="1"/>
    <xf numFmtId="0" fontId="0" fillId="11" borderId="55" xfId="0" applyFill="1" applyBorder="1"/>
    <xf numFmtId="0" fontId="0" fillId="11" borderId="44" xfId="0" applyFill="1" applyBorder="1"/>
    <xf numFmtId="0" fontId="0" fillId="11" borderId="56" xfId="0" applyFill="1" applyBorder="1"/>
    <xf numFmtId="0" fontId="0" fillId="11" borderId="57" xfId="0" applyFill="1" applyBorder="1"/>
    <xf numFmtId="0" fontId="7" fillId="5" borderId="2" xfId="0" applyFont="1" applyFill="1" applyBorder="1" applyAlignment="1">
      <alignment horizontal="left"/>
    </xf>
    <xf numFmtId="0" fontId="0" fillId="2" borderId="21" xfId="0" applyFill="1" applyBorder="1" applyAlignment="1">
      <alignment horizontal="center" vertical="top"/>
    </xf>
    <xf numFmtId="0" fontId="19" fillId="0" borderId="0" xfId="0" applyFont="1" applyBorder="1" applyAlignment="1">
      <alignment vertical="center"/>
    </xf>
    <xf numFmtId="0" fontId="5" fillId="7" borderId="2" xfId="0" applyFont="1" applyFill="1" applyBorder="1" applyAlignment="1">
      <alignment horizontal="left" vertical="top"/>
    </xf>
    <xf numFmtId="0" fontId="5" fillId="7" borderId="6" xfId="0" applyFont="1" applyFill="1" applyBorder="1" applyAlignment="1">
      <alignment horizontal="left" vertical="top"/>
    </xf>
    <xf numFmtId="0" fontId="5" fillId="7" borderId="7" xfId="0" applyFont="1" applyFill="1" applyBorder="1" applyAlignment="1">
      <alignment horizontal="left" vertical="top"/>
    </xf>
    <xf numFmtId="0" fontId="17" fillId="9" borderId="1" xfId="0" applyFont="1" applyFill="1" applyBorder="1" applyAlignment="1">
      <alignment horizontal="left" vertical="top" wrapText="1"/>
    </xf>
    <xf numFmtId="0" fontId="0" fillId="0" borderId="0" xfId="0" applyBorder="1" applyAlignment="1">
      <alignment vertical="center" wrapText="1"/>
    </xf>
    <xf numFmtId="0" fontId="5" fillId="0" borderId="0" xfId="0" applyFont="1" applyFill="1" applyBorder="1" applyAlignment="1">
      <alignment vertical="center"/>
    </xf>
    <xf numFmtId="0" fontId="7" fillId="11" borderId="0" xfId="0" applyFont="1" applyFill="1" applyBorder="1" applyAlignment="1">
      <alignment vertical="top" wrapText="1"/>
    </xf>
    <xf numFmtId="0" fontId="7" fillId="11" borderId="22" xfId="0" applyFont="1" applyFill="1" applyBorder="1" applyAlignment="1">
      <alignment vertical="top" wrapText="1"/>
    </xf>
    <xf numFmtId="0" fontId="7" fillId="11" borderId="25" xfId="0" applyFont="1" applyFill="1" applyBorder="1" applyAlignment="1">
      <alignment vertical="top" wrapText="1"/>
    </xf>
    <xf numFmtId="0" fontId="0" fillId="11" borderId="1" xfId="0" applyFill="1" applyBorder="1"/>
    <xf numFmtId="0" fontId="8" fillId="11" borderId="18" xfId="0" applyFont="1" applyFill="1" applyBorder="1" applyAlignment="1">
      <alignment vertical="top"/>
    </xf>
    <xf numFmtId="0" fontId="0" fillId="11" borderId="39" xfId="0" applyFill="1" applyBorder="1"/>
    <xf numFmtId="0" fontId="0" fillId="11" borderId="58" xfId="0" applyFill="1" applyBorder="1"/>
    <xf numFmtId="0" fontId="0" fillId="2" borderId="21" xfId="0" applyFill="1" applyBorder="1" applyAlignment="1"/>
    <xf numFmtId="0" fontId="0" fillId="2" borderId="0" xfId="0" applyFill="1" applyBorder="1" applyAlignment="1"/>
    <xf numFmtId="0" fontId="0" fillId="11" borderId="0" xfId="0" applyFill="1" applyBorder="1" applyAlignment="1">
      <alignment horizontal="left"/>
    </xf>
    <xf numFmtId="0" fontId="0" fillId="22" borderId="0" xfId="0" applyFill="1"/>
    <xf numFmtId="0" fontId="0" fillId="22" borderId="22" xfId="0" applyFill="1" applyBorder="1"/>
    <xf numFmtId="0" fontId="0" fillId="11" borderId="12" xfId="0" applyFill="1" applyBorder="1" applyAlignment="1"/>
    <xf numFmtId="0" fontId="8" fillId="11" borderId="33" xfId="0" applyFont="1" applyFill="1" applyBorder="1"/>
    <xf numFmtId="0" fontId="0" fillId="2" borderId="0" xfId="0" applyFill="1" applyBorder="1" applyAlignment="1">
      <alignment horizontal="center" vertical="top"/>
    </xf>
    <xf numFmtId="0" fontId="0" fillId="6" borderId="0" xfId="0" applyFill="1"/>
    <xf numFmtId="0" fontId="0" fillId="11" borderId="0" xfId="0" applyFill="1" applyBorder="1" applyAlignment="1">
      <alignment horizontal="left" wrapText="1"/>
    </xf>
    <xf numFmtId="0" fontId="0" fillId="11" borderId="21" xfId="0" applyFill="1" applyBorder="1" applyAlignment="1">
      <alignment horizontal="left" wrapText="1"/>
    </xf>
    <xf numFmtId="0" fontId="0" fillId="11" borderId="33" xfId="0" applyFill="1" applyBorder="1" applyAlignment="1">
      <alignment horizontal="left" wrapText="1"/>
    </xf>
    <xf numFmtId="0" fontId="0" fillId="11" borderId="12" xfId="0" applyFill="1" applyBorder="1" applyAlignment="1">
      <alignment horizontal="left" wrapText="1"/>
    </xf>
    <xf numFmtId="0" fontId="0" fillId="11" borderId="21" xfId="0" applyFill="1" applyBorder="1" applyAlignment="1">
      <alignment horizontal="center" vertical="top"/>
    </xf>
    <xf numFmtId="0" fontId="0" fillId="11" borderId="0" xfId="0" applyFill="1" applyBorder="1" applyAlignment="1">
      <alignment horizontal="center" vertical="top"/>
    </xf>
    <xf numFmtId="0" fontId="5" fillId="2" borderId="0" xfId="0" applyFont="1" applyFill="1" applyBorder="1" applyAlignment="1"/>
    <xf numFmtId="0" fontId="0" fillId="11" borderId="21" xfId="0" applyFill="1" applyBorder="1" applyAlignment="1"/>
    <xf numFmtId="0" fontId="0" fillId="11" borderId="21" xfId="0" applyFill="1" applyBorder="1" applyAlignment="1">
      <alignment wrapText="1"/>
    </xf>
    <xf numFmtId="0" fontId="0" fillId="11" borderId="0" xfId="0" applyFill="1" applyBorder="1" applyAlignment="1">
      <alignment wrapText="1"/>
    </xf>
    <xf numFmtId="0" fontId="0" fillId="11" borderId="33" xfId="0" applyFill="1" applyBorder="1" applyAlignment="1">
      <alignment wrapText="1"/>
    </xf>
    <xf numFmtId="0" fontId="0" fillId="11" borderId="12" xfId="0" applyFill="1" applyBorder="1" applyAlignment="1">
      <alignment wrapText="1"/>
    </xf>
    <xf numFmtId="0" fontId="7" fillId="11" borderId="0" xfId="0" applyFont="1" applyFill="1" applyBorder="1" applyAlignment="1">
      <alignment horizontal="left"/>
    </xf>
    <xf numFmtId="0" fontId="8" fillId="15" borderId="26" xfId="0" applyFont="1" applyFill="1" applyBorder="1" applyAlignment="1">
      <alignment vertical="top"/>
    </xf>
    <xf numFmtId="0" fontId="8" fillId="15" borderId="37" xfId="0" applyFont="1" applyFill="1" applyBorder="1" applyAlignment="1">
      <alignment vertical="top"/>
    </xf>
    <xf numFmtId="0" fontId="0" fillId="15" borderId="0" xfId="0" applyFill="1"/>
    <xf numFmtId="0" fontId="0" fillId="15" borderId="40" xfId="0" applyFill="1" applyBorder="1"/>
    <xf numFmtId="0" fontId="0" fillId="15" borderId="12" xfId="0" applyFill="1" applyBorder="1"/>
    <xf numFmtId="0" fontId="0" fillId="15" borderId="41" xfId="0" applyFill="1" applyBorder="1"/>
    <xf numFmtId="0" fontId="0" fillId="15" borderId="18" xfId="0" applyFill="1" applyBorder="1"/>
    <xf numFmtId="0" fontId="0" fillId="15" borderId="42" xfId="0" applyFill="1" applyBorder="1"/>
    <xf numFmtId="0" fontId="0" fillId="15" borderId="44" xfId="0" applyFill="1" applyBorder="1"/>
    <xf numFmtId="0" fontId="5" fillId="4" borderId="1" xfId="0" applyFont="1" applyFill="1" applyBorder="1" applyAlignment="1">
      <alignment horizontal="center" vertical="center" wrapText="1"/>
    </xf>
    <xf numFmtId="0" fontId="17" fillId="23" borderId="21" xfId="0" applyFont="1" applyFill="1" applyBorder="1" applyAlignment="1">
      <alignment horizontal="left" vertical="top" wrapText="1"/>
    </xf>
    <xf numFmtId="0" fontId="5" fillId="14" borderId="3" xfId="0" applyFont="1" applyFill="1" applyBorder="1" applyAlignment="1">
      <alignment horizontal="center" vertical="center" wrapText="1"/>
    </xf>
    <xf numFmtId="0" fontId="5" fillId="13" borderId="7" xfId="0" applyFont="1" applyFill="1" applyBorder="1" applyAlignment="1">
      <alignment horizontal="center" vertical="center"/>
    </xf>
    <xf numFmtId="0" fontId="36" fillId="12" borderId="2" xfId="0" applyFont="1" applyFill="1" applyBorder="1" applyAlignment="1"/>
    <xf numFmtId="0" fontId="36" fillId="12" borderId="6" xfId="0" applyFont="1" applyFill="1" applyBorder="1" applyAlignment="1"/>
    <xf numFmtId="0" fontId="36" fillId="12" borderId="7" xfId="0" applyFont="1" applyFill="1" applyBorder="1" applyAlignment="1"/>
    <xf numFmtId="0" fontId="32" fillId="11" borderId="42" xfId="0" applyFont="1" applyFill="1" applyBorder="1"/>
    <xf numFmtId="0" fontId="3" fillId="11" borderId="42" xfId="0" applyFont="1" applyFill="1" applyBorder="1"/>
    <xf numFmtId="0" fontId="0" fillId="0" borderId="37" xfId="0" applyFill="1" applyBorder="1" applyAlignment="1"/>
    <xf numFmtId="0" fontId="8" fillId="11" borderId="27" xfId="0" applyFont="1" applyFill="1" applyBorder="1" applyAlignment="1">
      <alignment vertical="top" wrapText="1"/>
    </xf>
    <xf numFmtId="0" fontId="0" fillId="11" borderId="10" xfId="0" applyFill="1" applyBorder="1" applyAlignment="1"/>
    <xf numFmtId="0" fontId="32" fillId="11" borderId="27" xfId="0" applyFont="1" applyFill="1" applyBorder="1"/>
    <xf numFmtId="0" fontId="0" fillId="11" borderId="35" xfId="0" applyFill="1" applyBorder="1"/>
    <xf numFmtId="0" fontId="8" fillId="11" borderId="0" xfId="0" applyFont="1" applyFill="1" applyBorder="1" applyAlignment="1">
      <alignment horizontal="center" vertical="top" wrapText="1"/>
    </xf>
    <xf numFmtId="0" fontId="7" fillId="12" borderId="21" xfId="0" applyFont="1" applyFill="1" applyBorder="1" applyAlignment="1"/>
    <xf numFmtId="0" fontId="7" fillId="12" borderId="0" xfId="0" applyFont="1" applyFill="1" applyBorder="1" applyAlignment="1"/>
    <xf numFmtId="0" fontId="3" fillId="11" borderId="0" xfId="0" applyFont="1" applyFill="1" applyBorder="1"/>
    <xf numFmtId="0" fontId="8" fillId="15" borderId="0" xfId="0" applyFont="1" applyFill="1" applyBorder="1" applyAlignment="1">
      <alignment vertical="top"/>
    </xf>
    <xf numFmtId="0" fontId="0" fillId="11" borderId="59" xfId="0" applyFill="1" applyBorder="1"/>
    <xf numFmtId="0" fontId="0" fillId="11" borderId="60" xfId="0" applyFill="1" applyBorder="1"/>
    <xf numFmtId="0" fontId="0" fillId="21" borderId="24" xfId="0" applyFill="1" applyBorder="1"/>
    <xf numFmtId="0" fontId="0" fillId="21" borderId="27" xfId="0" applyFill="1" applyBorder="1"/>
    <xf numFmtId="0" fontId="0" fillId="21" borderId="37" xfId="0" applyFill="1" applyBorder="1"/>
    <xf numFmtId="0" fontId="0" fillId="11" borderId="38" xfId="0" applyFill="1" applyBorder="1"/>
    <xf numFmtId="0" fontId="0" fillId="11" borderId="36" xfId="0" applyFill="1" applyBorder="1"/>
    <xf numFmtId="0" fontId="0" fillId="11" borderId="61" xfId="0" applyFill="1" applyBorder="1"/>
    <xf numFmtId="0" fontId="0" fillId="2" borderId="0" xfId="0" applyFill="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5" fillId="7" borderId="2" xfId="0" applyFont="1" applyFill="1" applyBorder="1" applyAlignment="1">
      <alignment horizontal="center" vertical="top"/>
    </xf>
    <xf numFmtId="0" fontId="5" fillId="7" borderId="6" xfId="0" applyFont="1" applyFill="1" applyBorder="1" applyAlignment="1">
      <alignment horizontal="center" vertical="top"/>
    </xf>
    <xf numFmtId="0" fontId="5" fillId="7" borderId="7" xfId="0" applyFont="1" applyFill="1"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2" borderId="0" xfId="0" applyFill="1"/>
    <xf numFmtId="0" fontId="0" fillId="9" borderId="0" xfId="0" applyFill="1"/>
    <xf numFmtId="0" fontId="8" fillId="11" borderId="22" xfId="0" applyFont="1" applyFill="1" applyBorder="1" applyAlignment="1">
      <alignment vertical="top"/>
    </xf>
    <xf numFmtId="0" fontId="8" fillId="11" borderId="28" xfId="0" applyFont="1" applyFill="1" applyBorder="1" applyAlignment="1">
      <alignment vertical="top"/>
    </xf>
    <xf numFmtId="0" fontId="0" fillId="11" borderId="22" xfId="0" applyFill="1" applyBorder="1" applyAlignment="1">
      <alignment horizontal="center" vertical="top"/>
    </xf>
    <xf numFmtId="0" fontId="8" fillId="9" borderId="0" xfId="0" applyFont="1" applyFill="1" applyBorder="1" applyAlignment="1">
      <alignment vertical="top"/>
    </xf>
    <xf numFmtId="0" fontId="0" fillId="9" borderId="0" xfId="0" applyFill="1" applyBorder="1"/>
    <xf numFmtId="0" fontId="32" fillId="9" borderId="0" xfId="0" applyFont="1" applyFill="1"/>
    <xf numFmtId="0" fontId="32" fillId="9" borderId="0" xfId="0" applyFont="1" applyFill="1" applyBorder="1"/>
    <xf numFmtId="0" fontId="0" fillId="9" borderId="12" xfId="0" applyFill="1" applyBorder="1"/>
    <xf numFmtId="0" fontId="32" fillId="9" borderId="12" xfId="0" applyFont="1" applyFill="1" applyBorder="1"/>
    <xf numFmtId="0" fontId="0" fillId="9" borderId="18" xfId="0" applyFill="1" applyBorder="1"/>
    <xf numFmtId="0" fontId="3" fillId="9" borderId="0" xfId="0" applyFont="1" applyFill="1" applyBorder="1"/>
    <xf numFmtId="0" fontId="8" fillId="9" borderId="0" xfId="0" applyFont="1" applyFill="1" applyBorder="1" applyAlignment="1">
      <alignment vertical="top" wrapText="1"/>
    </xf>
    <xf numFmtId="0" fontId="8" fillId="9" borderId="0" xfId="0" applyFont="1" applyFill="1" applyBorder="1" applyAlignment="1">
      <alignment horizontal="center" vertical="top" wrapText="1"/>
    </xf>
    <xf numFmtId="0" fontId="0" fillId="9" borderId="0" xfId="0" applyFill="1" applyBorder="1" applyAlignment="1"/>
    <xf numFmtId="0" fontId="0" fillId="9" borderId="27" xfId="0" applyFill="1" applyBorder="1"/>
    <xf numFmtId="0" fontId="32" fillId="9" borderId="27" xfId="0" applyFont="1" applyFill="1" applyBorder="1"/>
    <xf numFmtId="0" fontId="3" fillId="9" borderId="0" xfId="0" applyFont="1" applyFill="1" applyBorder="1" applyAlignment="1"/>
    <xf numFmtId="0" fontId="0" fillId="0" borderId="1" xfId="0" applyBorder="1" applyAlignment="1">
      <alignment vertical="top" wrapText="1"/>
    </xf>
    <xf numFmtId="0" fontId="5" fillId="7" borderId="1" xfId="0" applyFont="1" applyFill="1" applyBorder="1" applyAlignment="1">
      <alignment horizontal="center" vertical="center" wrapText="1"/>
    </xf>
    <xf numFmtId="0" fontId="5" fillId="4" borderId="1" xfId="0" applyFont="1" applyFill="1" applyBorder="1" applyAlignment="1">
      <alignment vertical="top" wrapText="1"/>
    </xf>
    <xf numFmtId="0" fontId="0" fillId="0" borderId="1" xfId="0" applyFill="1" applyBorder="1" applyAlignment="1">
      <alignment vertical="top" wrapText="1"/>
    </xf>
    <xf numFmtId="0" fontId="5" fillId="12" borderId="1" xfId="0" applyFont="1" applyFill="1" applyBorder="1" applyAlignment="1">
      <alignment horizontal="center" vertical="center" wrapText="1"/>
    </xf>
    <xf numFmtId="0" fontId="14" fillId="22" borderId="0" xfId="0" applyFont="1" applyFill="1" applyAlignment="1"/>
    <xf numFmtId="0" fontId="17" fillId="14" borderId="5" xfId="0" applyFont="1" applyFill="1" applyBorder="1" applyAlignment="1">
      <alignment horizontal="left" vertical="top" wrapText="1"/>
    </xf>
    <xf numFmtId="0" fontId="5" fillId="13" borderId="3" xfId="0" applyFont="1" applyFill="1" applyBorder="1" applyAlignment="1">
      <alignment horizontal="left" vertical="top"/>
    </xf>
    <xf numFmtId="0" fontId="18" fillId="9" borderId="3" xfId="0" applyFont="1" applyFill="1" applyBorder="1" applyAlignment="1">
      <alignment horizontal="left" vertical="top" wrapText="1"/>
    </xf>
    <xf numFmtId="0" fontId="5" fillId="4" borderId="3" xfId="0" applyFont="1" applyFill="1" applyBorder="1" applyAlignment="1">
      <alignment vertical="top" wrapText="1"/>
    </xf>
    <xf numFmtId="0" fontId="5" fillId="13" borderId="17" xfId="0" applyFont="1" applyFill="1" applyBorder="1" applyAlignment="1">
      <alignment horizontal="left" vertical="top"/>
    </xf>
    <xf numFmtId="0" fontId="3" fillId="0" borderId="0" xfId="0" applyFont="1"/>
    <xf numFmtId="0" fontId="3" fillId="11" borderId="0" xfId="0" applyFont="1" applyFill="1"/>
    <xf numFmtId="0" fontId="3" fillId="0" borderId="0" xfId="0" applyFont="1" applyFill="1"/>
    <xf numFmtId="0" fontId="39" fillId="11" borderId="0" xfId="0" applyFont="1" applyFill="1" applyAlignment="1">
      <alignment horizontal="center"/>
    </xf>
    <xf numFmtId="0" fontId="39" fillId="11" borderId="0" xfId="0" applyFont="1" applyFill="1" applyAlignment="1"/>
    <xf numFmtId="0" fontId="40" fillId="11" borderId="0" xfId="0" applyFont="1" applyFill="1"/>
    <xf numFmtId="0" fontId="5" fillId="11" borderId="0" xfId="0" applyFont="1" applyFill="1" applyBorder="1" applyAlignment="1">
      <alignment horizontal="center"/>
    </xf>
    <xf numFmtId="0" fontId="5" fillId="11" borderId="0" xfId="0" applyFont="1" applyFill="1" applyBorder="1" applyAlignment="1"/>
    <xf numFmtId="0" fontId="0" fillId="0" borderId="3" xfId="0" applyBorder="1" applyAlignment="1">
      <alignment vertical="top" wrapText="1"/>
    </xf>
    <xf numFmtId="0" fontId="42" fillId="11" borderId="0" xfId="0" applyFont="1" applyFill="1" applyAlignment="1">
      <alignment vertical="center"/>
    </xf>
    <xf numFmtId="0" fontId="43" fillId="11" borderId="0" xfId="0" applyFont="1" applyFill="1" applyAlignment="1">
      <alignment vertical="center"/>
    </xf>
    <xf numFmtId="0" fontId="42" fillId="11" borderId="0" xfId="0" applyFont="1" applyFill="1" applyAlignment="1">
      <alignment horizontal="left" vertical="center" indent="4"/>
    </xf>
    <xf numFmtId="0" fontId="7" fillId="11" borderId="6" xfId="0" applyFont="1" applyFill="1" applyBorder="1" applyAlignment="1">
      <alignment vertical="top"/>
    </xf>
    <xf numFmtId="0" fontId="7" fillId="11" borderId="7" xfId="0" applyFont="1" applyFill="1" applyBorder="1" applyAlignment="1">
      <alignment vertical="top"/>
    </xf>
    <xf numFmtId="0" fontId="5" fillId="11" borderId="0" xfId="0" applyFont="1" applyFill="1" applyBorder="1"/>
    <xf numFmtId="0" fontId="5" fillId="11" borderId="0" xfId="0" applyFont="1" applyFill="1"/>
    <xf numFmtId="0" fontId="0" fillId="0" borderId="1" xfId="0" applyBorder="1" applyAlignment="1">
      <alignment horizontal="left" vertical="top"/>
    </xf>
    <xf numFmtId="0" fontId="3" fillId="11" borderId="0" xfId="0" applyFont="1" applyFill="1" applyBorder="1" applyAlignment="1">
      <alignment horizontal="center" vertical="center"/>
    </xf>
    <xf numFmtId="0" fontId="3" fillId="11" borderId="0" xfId="0" applyFont="1" applyFill="1" applyBorder="1" applyAlignment="1">
      <alignment horizontal="center"/>
    </xf>
    <xf numFmtId="0" fontId="5" fillId="11" borderId="0" xfId="0" applyFont="1" applyFill="1" applyBorder="1" applyAlignment="1">
      <alignment horizontal="center"/>
    </xf>
    <xf numFmtId="0" fontId="39" fillId="2" borderId="0" xfId="0" applyFont="1" applyFill="1" applyAlignment="1"/>
    <xf numFmtId="0" fontId="3" fillId="23" borderId="1" xfId="0" applyFont="1" applyFill="1" applyBorder="1" applyAlignment="1">
      <alignment vertical="top"/>
    </xf>
    <xf numFmtId="0" fontId="3" fillId="23" borderId="33" xfId="0" applyFont="1" applyFill="1" applyBorder="1" applyAlignment="1">
      <alignment vertical="top"/>
    </xf>
    <xf numFmtId="0" fontId="3" fillId="23" borderId="25" xfId="0" applyFont="1" applyFill="1" applyBorder="1" applyAlignment="1">
      <alignment vertical="top"/>
    </xf>
    <xf numFmtId="0" fontId="3" fillId="23" borderId="12" xfId="0" applyFont="1" applyFill="1" applyBorder="1" applyAlignment="1">
      <alignment vertical="top"/>
    </xf>
    <xf numFmtId="0" fontId="39" fillId="2" borderId="33" xfId="0" applyFont="1" applyFill="1" applyBorder="1" applyAlignment="1"/>
    <xf numFmtId="0" fontId="39" fillId="2" borderId="12" xfId="0" applyFont="1" applyFill="1" applyBorder="1" applyAlignment="1"/>
    <xf numFmtId="0" fontId="39" fillId="11" borderId="0" xfId="0" applyFont="1" applyFill="1" applyBorder="1" applyAlignment="1"/>
    <xf numFmtId="0" fontId="3" fillId="11" borderId="0" xfId="0" applyFont="1" applyFill="1" applyBorder="1" applyAlignment="1">
      <alignment horizontal="left" vertical="center"/>
    </xf>
    <xf numFmtId="0" fontId="3" fillId="11" borderId="1" xfId="0" applyFont="1" applyFill="1" applyBorder="1" applyAlignment="1">
      <alignment horizontal="left" vertical="top" wrapText="1"/>
    </xf>
    <xf numFmtId="0" fontId="3" fillId="0" borderId="1" xfId="0" applyFont="1" applyBorder="1"/>
    <xf numFmtId="0" fontId="3" fillId="7" borderId="1" xfId="0" applyFont="1" applyFill="1" applyBorder="1"/>
    <xf numFmtId="0" fontId="3" fillId="11" borderId="0" xfId="0" applyFont="1" applyFill="1" applyAlignment="1">
      <alignment vertical="top" wrapText="1"/>
    </xf>
    <xf numFmtId="0" fontId="3" fillId="7" borderId="1" xfId="0" applyFont="1" applyFill="1" applyBorder="1" applyAlignment="1">
      <alignment horizontal="left" vertical="top" wrapText="1"/>
    </xf>
    <xf numFmtId="0" fontId="40" fillId="25" borderId="1" xfId="0" applyFont="1" applyFill="1" applyBorder="1" applyAlignment="1"/>
    <xf numFmtId="0" fontId="40" fillId="25" borderId="1" xfId="0" applyFont="1" applyFill="1" applyBorder="1"/>
    <xf numFmtId="0" fontId="3" fillId="0" borderId="1" xfId="0" applyFont="1" applyBorder="1" applyAlignment="1">
      <alignment horizontal="center" vertical="center"/>
    </xf>
    <xf numFmtId="0" fontId="3" fillId="19" borderId="1" xfId="0" applyFont="1" applyFill="1" applyBorder="1"/>
    <xf numFmtId="0" fontId="3" fillId="7" borderId="1" xfId="0" applyFont="1" applyFill="1" applyBorder="1" applyAlignment="1">
      <alignment horizontal="center" vertical="center"/>
    </xf>
    <xf numFmtId="0" fontId="40" fillId="2" borderId="0" xfId="0" applyFont="1" applyFill="1"/>
    <xf numFmtId="0" fontId="3" fillId="11" borderId="0" xfId="0" applyFont="1" applyFill="1" applyBorder="1" applyAlignment="1">
      <alignment horizontal="center" vertical="top" wrapText="1"/>
    </xf>
    <xf numFmtId="0" fontId="3" fillId="11" borderId="1" xfId="0" applyFont="1" applyFill="1" applyBorder="1" applyAlignment="1">
      <alignment horizontal="center" vertical="center"/>
    </xf>
    <xf numFmtId="0" fontId="3" fillId="15" borderId="1" xfId="0" applyFont="1" applyFill="1" applyBorder="1"/>
    <xf numFmtId="0" fontId="3" fillId="15" borderId="1" xfId="0" applyFont="1" applyFill="1" applyBorder="1" applyAlignment="1">
      <alignment horizontal="left" vertical="top" wrapText="1"/>
    </xf>
    <xf numFmtId="0" fontId="3" fillId="27" borderId="1" xfId="0" applyFont="1" applyFill="1" applyBorder="1"/>
    <xf numFmtId="0" fontId="3" fillId="27" borderId="1" xfId="0" applyFont="1" applyFill="1" applyBorder="1" applyAlignment="1">
      <alignment horizontal="left" vertical="top" wrapText="1"/>
    </xf>
    <xf numFmtId="0" fontId="3" fillId="27" borderId="1" xfId="0" applyFont="1" applyFill="1" applyBorder="1" applyAlignment="1">
      <alignment horizontal="center" vertical="center"/>
    </xf>
    <xf numFmtId="0" fontId="49" fillId="27" borderId="1" xfId="2" applyFill="1" applyBorder="1"/>
    <xf numFmtId="0" fontId="49" fillId="27" borderId="1" xfId="2" applyFill="1" applyBorder="1" applyAlignment="1">
      <alignment horizontal="left" vertical="top" wrapText="1"/>
    </xf>
    <xf numFmtId="0" fontId="49" fillId="27" borderId="1" xfId="2" applyFill="1" applyBorder="1" applyAlignment="1">
      <alignment horizontal="center" vertical="center"/>
    </xf>
    <xf numFmtId="0" fontId="0" fillId="0" borderId="0" xfId="0"/>
    <xf numFmtId="0" fontId="3" fillId="11" borderId="1" xfId="0" applyFont="1" applyFill="1" applyBorder="1"/>
    <xf numFmtId="0" fontId="46" fillId="11" borderId="0" xfId="0" applyFont="1" applyFill="1" applyBorder="1" applyAlignment="1">
      <alignment horizontal="center" vertical="top" wrapText="1"/>
    </xf>
    <xf numFmtId="0" fontId="48" fillId="11" borderId="0" xfId="0" applyFont="1" applyFill="1" applyBorder="1" applyAlignment="1">
      <alignment horizontal="center" vertical="top" wrapText="1"/>
    </xf>
    <xf numFmtId="0" fontId="3" fillId="11" borderId="0" xfId="0" applyFont="1" applyFill="1" applyBorder="1" applyAlignment="1">
      <alignment horizontal="left" vertical="top" wrapText="1"/>
    </xf>
    <xf numFmtId="0" fontId="53" fillId="11" borderId="1" xfId="0" applyFont="1" applyFill="1" applyBorder="1" applyAlignment="1">
      <alignment horizontal="center" vertical="center"/>
    </xf>
    <xf numFmtId="0" fontId="23" fillId="11" borderId="1" xfId="2" applyFont="1" applyFill="1" applyBorder="1" applyAlignment="1">
      <alignment horizontal="left" vertical="top" wrapText="1"/>
    </xf>
    <xf numFmtId="0" fontId="23" fillId="11" borderId="1" xfId="2" applyFont="1" applyFill="1" applyBorder="1"/>
    <xf numFmtId="0" fontId="23" fillId="11" borderId="1" xfId="2" applyFont="1" applyFill="1" applyBorder="1" applyAlignment="1">
      <alignment horizontal="center" vertical="center"/>
    </xf>
    <xf numFmtId="0" fontId="3" fillId="11" borderId="0" xfId="0" applyFont="1" applyFill="1" applyBorder="1" applyAlignment="1">
      <alignment horizontal="center" vertical="center" wrapText="1"/>
    </xf>
    <xf numFmtId="0" fontId="53" fillId="11" borderId="0" xfId="0" applyFont="1" applyFill="1" applyBorder="1" applyAlignment="1">
      <alignment vertical="center"/>
    </xf>
    <xf numFmtId="0" fontId="57" fillId="0" borderId="0" xfId="0" applyFont="1"/>
    <xf numFmtId="0" fontId="0" fillId="0" borderId="3" xfId="0" applyBorder="1" applyAlignment="1">
      <alignment vertical="center" wrapText="1"/>
    </xf>
    <xf numFmtId="0" fontId="58" fillId="25" borderId="1" xfId="0" applyFont="1" applyFill="1" applyBorder="1" applyAlignment="1"/>
    <xf numFmtId="0" fontId="58" fillId="25" borderId="1" xfId="0" applyFont="1" applyFill="1" applyBorder="1"/>
    <xf numFmtId="0" fontId="58" fillId="29" borderId="1" xfId="4" applyFont="1" applyBorder="1" applyAlignment="1">
      <alignment horizontal="center" vertical="center"/>
    </xf>
    <xf numFmtId="0" fontId="58" fillId="2" borderId="1" xfId="4" applyFont="1" applyFill="1" applyBorder="1" applyAlignment="1">
      <alignment horizontal="center"/>
    </xf>
    <xf numFmtId="0" fontId="58" fillId="30" borderId="62" xfId="5" applyFont="1" applyAlignment="1">
      <alignment horizontal="center" vertical="center" wrapText="1"/>
    </xf>
    <xf numFmtId="0" fontId="58" fillId="28" borderId="1" xfId="3" applyFont="1" applyBorder="1" applyAlignment="1">
      <alignment horizontal="center"/>
    </xf>
    <xf numFmtId="0" fontId="58" fillId="0" borderId="0" xfId="0" applyFont="1"/>
    <xf numFmtId="0" fontId="40" fillId="9" borderId="3" xfId="0" applyFont="1" applyFill="1" applyBorder="1" applyAlignment="1"/>
    <xf numFmtId="0" fontId="40" fillId="9" borderId="4" xfId="0" applyFont="1" applyFill="1" applyBorder="1" applyAlignment="1"/>
    <xf numFmtId="0" fontId="53" fillId="11" borderId="1" xfId="0" applyFont="1" applyFill="1" applyBorder="1"/>
    <xf numFmtId="0" fontId="3" fillId="11" borderId="3" xfId="4" applyFont="1" applyFill="1" applyBorder="1" applyAlignment="1">
      <alignment vertical="center" wrapText="1"/>
    </xf>
    <xf numFmtId="0" fontId="39" fillId="13" borderId="1" xfId="4" applyFont="1" applyFill="1"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18" fillId="0" borderId="1" xfId="0" applyFont="1" applyBorder="1" applyAlignment="1">
      <alignment vertical="top" wrapText="1"/>
    </xf>
    <xf numFmtId="0" fontId="19" fillId="0" borderId="0" xfId="0" applyFont="1" applyBorder="1" applyAlignment="1">
      <alignment horizontal="center" vertical="center"/>
    </xf>
    <xf numFmtId="0" fontId="0" fillId="0" borderId="1" xfId="0" applyBorder="1" applyAlignment="1">
      <alignment horizontal="center" vertical="top"/>
    </xf>
    <xf numFmtId="0" fontId="3" fillId="2" borderId="1" xfId="0" applyFont="1" applyFill="1" applyBorder="1"/>
    <xf numFmtId="0" fontId="3" fillId="2" borderId="1" xfId="0" applyFont="1" applyFill="1" applyBorder="1" applyAlignment="1">
      <alignment horizontal="left" vertical="top" wrapText="1"/>
    </xf>
    <xf numFmtId="0" fontId="55" fillId="29" borderId="1" xfId="4" applyBorder="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24" fillId="0" borderId="0" xfId="0" applyFont="1"/>
    <xf numFmtId="0" fontId="18" fillId="0" borderId="5" xfId="0" applyFont="1" applyBorder="1" applyAlignment="1">
      <alignment vertical="center" wrapText="1"/>
    </xf>
    <xf numFmtId="0" fontId="18" fillId="0" borderId="4" xfId="0" applyFont="1" applyBorder="1" applyAlignment="1">
      <alignment horizontal="center" vertical="center" wrapText="1"/>
    </xf>
    <xf numFmtId="0" fontId="25" fillId="0" borderId="5" xfId="0" applyFont="1" applyBorder="1" applyAlignment="1">
      <alignment vertical="center" wrapText="1"/>
    </xf>
    <xf numFmtId="0" fontId="24" fillId="0" borderId="1" xfId="0" applyFont="1" applyFill="1" applyBorder="1" applyAlignment="1"/>
    <xf numFmtId="0" fontId="0" fillId="0" borderId="0" xfId="0" applyBorder="1" applyAlignment="1">
      <alignment horizontal="center" vertical="center"/>
    </xf>
    <xf numFmtId="0" fontId="5" fillId="13" borderId="1" xfId="0" applyFont="1" applyFill="1" applyBorder="1"/>
    <xf numFmtId="0" fontId="5" fillId="12" borderId="1" xfId="0" applyFont="1" applyFill="1" applyBorder="1"/>
    <xf numFmtId="0" fontId="5" fillId="18" borderId="1" xfId="0" applyFont="1" applyFill="1" applyBorder="1"/>
    <xf numFmtId="0" fontId="5" fillId="18" borderId="1" xfId="0" applyFont="1" applyFill="1" applyBorder="1" applyAlignment="1"/>
    <xf numFmtId="0" fontId="5" fillId="17" borderId="1" xfId="0" applyFont="1" applyFill="1" applyBorder="1" applyAlignment="1"/>
    <xf numFmtId="0" fontId="5" fillId="13" borderId="1" xfId="0" applyFont="1" applyFill="1" applyBorder="1" applyAlignment="1"/>
    <xf numFmtId="0" fontId="17"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18" fillId="11" borderId="7" xfId="0" applyFont="1" applyFill="1" applyBorder="1" applyAlignment="1">
      <alignment horizontal="center" vertical="center" wrapText="1"/>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18" fillId="0" borderId="1" xfId="0" applyFont="1" applyBorder="1" applyAlignment="1">
      <alignment vertical="top" wrapText="1"/>
    </xf>
    <xf numFmtId="0" fontId="0" fillId="11" borderId="1" xfId="7" applyFont="1" applyFill="1" applyBorder="1" applyAlignment="1">
      <alignment horizontal="left" vertical="center" wrapText="1" indent="1"/>
    </xf>
    <xf numFmtId="0" fontId="0" fillId="0" borderId="1" xfId="0" applyBorder="1" applyAlignment="1">
      <alignment horizontal="center" vertical="top" wrapText="1"/>
    </xf>
    <xf numFmtId="0" fontId="0" fillId="0" borderId="1" xfId="0" applyBorder="1" applyAlignment="1">
      <alignment horizontal="left" vertical="top" wrapText="1"/>
    </xf>
    <xf numFmtId="0" fontId="5" fillId="18" borderId="33" xfId="0" applyFont="1" applyFill="1" applyBorder="1" applyAlignment="1">
      <alignment horizontal="center" vertical="center"/>
    </xf>
    <xf numFmtId="0" fontId="0" fillId="35" borderId="3" xfId="0" applyFill="1" applyBorder="1" applyAlignment="1">
      <alignment horizontal="center" vertical="center" wrapText="1"/>
    </xf>
    <xf numFmtId="0" fontId="0" fillId="0" borderId="0" xfId="0"/>
    <xf numFmtId="0" fontId="0" fillId="0" borderId="0" xfId="0" applyAlignment="1">
      <alignment vertical="top" wrapText="1"/>
    </xf>
    <xf numFmtId="0" fontId="0" fillId="0" borderId="1" xfId="0" applyBorder="1"/>
    <xf numFmtId="0" fontId="0" fillId="0" borderId="0" xfId="0" applyBorder="1" applyAlignment="1">
      <alignment horizontal="center" vertical="center" wrapText="1"/>
    </xf>
    <xf numFmtId="0" fontId="0" fillId="0" borderId="0" xfId="0" applyBorder="1"/>
    <xf numFmtId="0" fontId="5" fillId="0" borderId="0" xfId="0" applyFont="1"/>
    <xf numFmtId="0" fontId="0" fillId="0" borderId="0" xfId="0" applyFill="1" applyBorder="1" applyAlignment="1">
      <alignment vertical="top" wrapText="1"/>
    </xf>
    <xf numFmtId="0" fontId="0" fillId="0" borderId="0" xfId="0" applyBorder="1" applyAlignment="1">
      <alignment horizontal="center" vertical="top"/>
    </xf>
    <xf numFmtId="0" fontId="0" fillId="0" borderId="1" xfId="0" applyBorder="1" applyAlignment="1">
      <alignment horizontal="center" vertical="center"/>
    </xf>
    <xf numFmtId="0" fontId="0" fillId="0" borderId="0" xfId="0" applyBorder="1" applyAlignment="1">
      <alignment horizontal="center" vertical="center"/>
    </xf>
    <xf numFmtId="0" fontId="40" fillId="16" borderId="69" xfId="0" applyFont="1" applyFill="1" applyBorder="1" applyAlignment="1">
      <alignment horizontal="center" vertical="center"/>
    </xf>
    <xf numFmtId="0" fontId="40" fillId="16" borderId="70" xfId="0" applyFont="1" applyFill="1" applyBorder="1" applyAlignment="1">
      <alignment horizontal="center" vertical="center"/>
    </xf>
    <xf numFmtId="0" fontId="0" fillId="35" borderId="69" xfId="0" applyFill="1" applyBorder="1" applyAlignment="1">
      <alignment horizontal="left" vertical="center" wrapText="1" indent="1"/>
    </xf>
    <xf numFmtId="0" fontId="0" fillId="0" borderId="69" xfId="0" applyBorder="1" applyAlignment="1">
      <alignment horizontal="center" vertical="center"/>
    </xf>
    <xf numFmtId="0" fontId="60" fillId="0" borderId="69" xfId="0" applyFont="1" applyBorder="1" applyAlignment="1">
      <alignment horizontal="center" vertical="center" wrapText="1"/>
    </xf>
    <xf numFmtId="165" fontId="0" fillId="0" borderId="69" xfId="0" quotePrefix="1" applyNumberFormat="1" applyBorder="1" applyAlignment="1">
      <alignment horizontal="center" vertical="center"/>
    </xf>
    <xf numFmtId="0" fontId="0" fillId="0" borderId="1" xfId="0" applyBorder="1" applyAlignment="1">
      <alignment horizontal="left" vertical="center" wrapText="1" indent="1"/>
    </xf>
    <xf numFmtId="0" fontId="60" fillId="0" borderId="1" xfId="0" applyFont="1" applyBorder="1" applyAlignment="1">
      <alignment horizontal="center" vertical="center" wrapText="1"/>
    </xf>
    <xf numFmtId="166" fontId="0" fillId="0" borderId="1" xfId="0" quotePrefix="1" applyNumberFormat="1" applyBorder="1" applyAlignment="1">
      <alignment horizontal="center" vertical="center"/>
    </xf>
    <xf numFmtId="0" fontId="0" fillId="0" borderId="1" xfId="0" quotePrefix="1" applyBorder="1" applyAlignment="1">
      <alignment horizontal="center" vertical="center"/>
    </xf>
    <xf numFmtId="167" fontId="0" fillId="0" borderId="1" xfId="0" quotePrefix="1" applyNumberFormat="1" applyBorder="1" applyAlignment="1">
      <alignment horizontal="center" vertical="center"/>
    </xf>
    <xf numFmtId="0" fontId="60" fillId="11" borderId="1" xfId="0" applyFont="1" applyFill="1" applyBorder="1" applyAlignment="1">
      <alignment horizontal="center" vertical="center" wrapText="1"/>
    </xf>
    <xf numFmtId="0" fontId="60" fillId="0" borderId="1" xfId="0" quotePrefix="1" applyFont="1" applyBorder="1" applyAlignment="1">
      <alignment horizontal="center" vertical="center" wrapText="1"/>
    </xf>
    <xf numFmtId="0" fontId="60" fillId="0" borderId="31" xfId="0" applyFont="1" applyBorder="1" applyAlignment="1">
      <alignment horizontal="center" vertical="center" wrapText="1"/>
    </xf>
    <xf numFmtId="0" fontId="0" fillId="16" borderId="0" xfId="0" applyFill="1" applyBorder="1" applyAlignment="1">
      <alignment horizontal="center" vertical="center" wrapText="1"/>
    </xf>
    <xf numFmtId="0" fontId="0" fillId="16" borderId="3" xfId="0" applyFill="1" applyBorder="1" applyAlignment="1">
      <alignment horizontal="center" vertical="center"/>
    </xf>
    <xf numFmtId="0" fontId="0" fillId="20" borderId="3" xfId="0" applyFill="1" applyBorder="1" applyAlignment="1">
      <alignment horizontal="center" vertical="center"/>
    </xf>
    <xf numFmtId="0" fontId="0" fillId="20" borderId="3" xfId="0" applyFill="1" applyBorder="1" applyAlignment="1">
      <alignment horizontal="center" vertical="center" wrapText="1"/>
    </xf>
    <xf numFmtId="0" fontId="0" fillId="34" borderId="3" xfId="0" applyFill="1" applyBorder="1" applyAlignment="1">
      <alignment horizontal="center" vertical="center"/>
    </xf>
    <xf numFmtId="0" fontId="40" fillId="16" borderId="3" xfId="0" applyFont="1" applyFill="1" applyBorder="1" applyAlignment="1">
      <alignment horizontal="center" vertical="center"/>
    </xf>
    <xf numFmtId="0" fontId="40" fillId="16" borderId="74" xfId="0" applyFont="1" applyFill="1" applyBorder="1" applyAlignment="1">
      <alignment horizontal="center" vertical="center"/>
    </xf>
    <xf numFmtId="0" fontId="0" fillId="35" borderId="1" xfId="0" applyFill="1" applyBorder="1" applyAlignment="1">
      <alignment horizontal="center" vertical="center" wrapText="1"/>
    </xf>
    <xf numFmtId="167" fontId="0" fillId="0" borderId="1" xfId="0" applyNumberFormat="1" applyBorder="1" applyAlignment="1">
      <alignment horizontal="center" vertical="center"/>
    </xf>
    <xf numFmtId="0" fontId="0" fillId="0" borderId="33" xfId="0" applyBorder="1" applyAlignment="1">
      <alignment horizontal="left" vertical="top" wrapText="1"/>
    </xf>
    <xf numFmtId="0" fontId="0" fillId="0" borderId="12" xfId="0" applyBorder="1" applyAlignment="1">
      <alignment horizontal="left" vertical="top" wrapText="1"/>
    </xf>
    <xf numFmtId="0" fontId="0" fillId="0" borderId="25" xfId="0" applyBorder="1" applyAlignment="1">
      <alignment horizontal="left" vertical="top" wrapText="1"/>
    </xf>
    <xf numFmtId="0" fontId="0" fillId="35" borderId="69" xfId="0" applyFill="1" applyBorder="1" applyAlignment="1">
      <alignment horizontal="center" vertical="center" wrapText="1"/>
    </xf>
    <xf numFmtId="0" fontId="0" fillId="20" borderId="1" xfId="0" applyFill="1" applyBorder="1" applyAlignment="1">
      <alignment horizontal="center" vertical="center" wrapText="1"/>
    </xf>
    <xf numFmtId="0" fontId="60" fillId="0" borderId="0" xfId="0" applyFont="1" applyBorder="1" applyAlignment="1">
      <alignment horizontal="center" vertical="center" wrapText="1"/>
    </xf>
    <xf numFmtId="0" fontId="0" fillId="0" borderId="9" xfId="0" applyBorder="1"/>
    <xf numFmtId="0" fontId="0" fillId="0" borderId="4" xfId="0" applyBorder="1"/>
    <xf numFmtId="0" fontId="0" fillId="0" borderId="22" xfId="0" applyBorder="1" applyAlignment="1">
      <alignment horizontal="center" wrapText="1"/>
    </xf>
    <xf numFmtId="0" fontId="0" fillId="0" borderId="33" xfId="0" applyBorder="1" applyAlignment="1">
      <alignment horizontal="center" vertical="center" wrapText="1"/>
    </xf>
    <xf numFmtId="0" fontId="0" fillId="0" borderId="12" xfId="0" applyFill="1" applyBorder="1" applyAlignment="1">
      <alignment horizontal="left" vertical="top"/>
    </xf>
    <xf numFmtId="0" fontId="19" fillId="0" borderId="12" xfId="0" applyFont="1" applyBorder="1" applyAlignment="1">
      <alignment horizontal="center" vertical="center"/>
    </xf>
    <xf numFmtId="0" fontId="19" fillId="0" borderId="25" xfId="0" applyFont="1" applyBorder="1" applyAlignment="1">
      <alignment horizontal="center" vertical="center"/>
    </xf>
    <xf numFmtId="0" fontId="19" fillId="0" borderId="33" xfId="0" applyFont="1" applyBorder="1" applyAlignment="1">
      <alignment horizontal="center" vertical="center"/>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xf numFmtId="0" fontId="0" fillId="0" borderId="0" xfId="0" applyAlignment="1">
      <alignment wrapText="1"/>
    </xf>
    <xf numFmtId="0" fontId="0" fillId="35" borderId="0" xfId="0" quotePrefix="1" applyFill="1" applyBorder="1" applyAlignment="1">
      <alignment horizontal="left" vertical="center" wrapText="1" indent="1"/>
    </xf>
    <xf numFmtId="0" fontId="0" fillId="0" borderId="0" xfId="0" quotePrefix="1" applyBorder="1" applyAlignment="1">
      <alignment horizontal="center" vertical="center"/>
    </xf>
    <xf numFmtId="0" fontId="0" fillId="35" borderId="0" xfId="0" applyFill="1" applyBorder="1"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center" vertical="center"/>
    </xf>
    <xf numFmtId="0" fontId="0" fillId="16" borderId="0" xfId="0" applyFont="1" applyFill="1" applyBorder="1" applyAlignment="1">
      <alignment horizontal="center" vertical="center" wrapText="1"/>
    </xf>
    <xf numFmtId="0" fontId="0" fillId="16" borderId="3" xfId="0" applyFont="1" applyFill="1" applyBorder="1" applyAlignment="1">
      <alignment horizontal="center" vertical="center"/>
    </xf>
    <xf numFmtId="0" fontId="0" fillId="20" borderId="3" xfId="0" applyFont="1" applyFill="1" applyBorder="1" applyAlignment="1">
      <alignment horizontal="center" vertical="center"/>
    </xf>
    <xf numFmtId="0" fontId="0" fillId="20" borderId="3" xfId="0" applyFont="1" applyFill="1" applyBorder="1" applyAlignment="1">
      <alignment horizontal="center" vertical="center" wrapText="1"/>
    </xf>
    <xf numFmtId="0" fontId="0" fillId="34" borderId="3" xfId="0" applyFont="1" applyFill="1" applyBorder="1" applyAlignment="1">
      <alignment horizontal="center" vertical="center"/>
    </xf>
    <xf numFmtId="0" fontId="0" fillId="35" borderId="69" xfId="0" applyFont="1" applyFill="1" applyBorder="1" applyAlignment="1">
      <alignment horizontal="left" vertical="center" wrapText="1" indent="1"/>
    </xf>
    <xf numFmtId="0" fontId="0" fillId="0" borderId="69" xfId="0" applyFont="1" applyBorder="1" applyAlignment="1">
      <alignment horizontal="center" vertical="center"/>
    </xf>
    <xf numFmtId="0" fontId="61" fillId="0" borderId="69" xfId="0" applyFont="1" applyBorder="1" applyAlignment="1">
      <alignment horizontal="center" vertical="center" wrapText="1"/>
    </xf>
    <xf numFmtId="165" fontId="0" fillId="0" borderId="69" xfId="0" quotePrefix="1" applyNumberFormat="1" applyFont="1" applyBorder="1" applyAlignment="1">
      <alignment horizontal="center" vertical="center"/>
    </xf>
    <xf numFmtId="0" fontId="0" fillId="0" borderId="69" xfId="0" applyFont="1" applyBorder="1"/>
    <xf numFmtId="0" fontId="0" fillId="0" borderId="1" xfId="0" applyFont="1" applyBorder="1" applyAlignment="1">
      <alignment horizontal="left" vertical="center" wrapText="1" indent="1"/>
    </xf>
    <xf numFmtId="0" fontId="0" fillId="0" borderId="1" xfId="0" applyFont="1" applyBorder="1" applyAlignment="1">
      <alignment horizontal="center" vertical="center"/>
    </xf>
    <xf numFmtId="0" fontId="61" fillId="0" borderId="1" xfId="0" applyFont="1" applyBorder="1" applyAlignment="1">
      <alignment horizontal="center" vertical="center" wrapText="1"/>
    </xf>
    <xf numFmtId="166" fontId="0" fillId="0" borderId="1" xfId="0" quotePrefix="1" applyNumberFormat="1" applyFont="1" applyBorder="1" applyAlignment="1">
      <alignment horizontal="center" vertical="center"/>
    </xf>
    <xf numFmtId="0" fontId="0" fillId="0" borderId="1" xfId="0" applyFont="1" applyBorder="1"/>
    <xf numFmtId="0" fontId="0" fillId="0" borderId="1" xfId="0" quotePrefix="1" applyFont="1" applyBorder="1" applyAlignment="1">
      <alignment horizontal="center" vertical="center"/>
    </xf>
    <xf numFmtId="167" fontId="0" fillId="0" borderId="1" xfId="0" quotePrefix="1" applyNumberFormat="1" applyFont="1" applyBorder="1" applyAlignment="1">
      <alignment horizontal="center" vertical="center"/>
    </xf>
    <xf numFmtId="167" fontId="0" fillId="0" borderId="1" xfId="0" applyNumberFormat="1" applyFont="1" applyBorder="1" applyAlignment="1">
      <alignment horizontal="center" vertical="center"/>
    </xf>
    <xf numFmtId="0" fontId="61" fillId="11" borderId="1" xfId="0" applyFont="1" applyFill="1" applyBorder="1" applyAlignment="1">
      <alignment horizontal="center" vertical="center" wrapText="1"/>
    </xf>
    <xf numFmtId="0" fontId="61" fillId="0" borderId="1" xfId="0" quotePrefix="1" applyFont="1" applyBorder="1" applyAlignment="1">
      <alignment horizontal="center" vertical="center" wrapText="1"/>
    </xf>
    <xf numFmtId="0" fontId="61" fillId="0" borderId="31" xfId="0" applyFont="1" applyBorder="1" applyAlignment="1">
      <alignment horizontal="center" vertical="center" wrapText="1"/>
    </xf>
    <xf numFmtId="0" fontId="61" fillId="35" borderId="1" xfId="0" applyFont="1" applyFill="1" applyBorder="1" applyAlignment="1">
      <alignment horizontal="left" vertical="center" wrapText="1" indent="1"/>
    </xf>
    <xf numFmtId="0" fontId="61" fillId="0" borderId="1" xfId="0" applyFont="1" applyBorder="1" applyAlignment="1">
      <alignment horizontal="center" vertical="center"/>
    </xf>
    <xf numFmtId="0" fontId="61" fillId="0" borderId="1" xfId="0" quotePrefix="1" applyFont="1" applyBorder="1" applyAlignment="1">
      <alignment horizontal="center" vertical="center"/>
    </xf>
    <xf numFmtId="0" fontId="61" fillId="0" borderId="1" xfId="0" applyFont="1" applyBorder="1"/>
    <xf numFmtId="0" fontId="61" fillId="0" borderId="0" xfId="0" applyFont="1"/>
    <xf numFmtId="0" fontId="61" fillId="35" borderId="1" xfId="0" quotePrefix="1" applyFont="1" applyFill="1" applyBorder="1" applyAlignment="1">
      <alignment horizontal="left" vertical="center" wrapText="1" indent="1"/>
    </xf>
    <xf numFmtId="0" fontId="61" fillId="0" borderId="1" xfId="0" applyFont="1" applyBorder="1" applyAlignment="1">
      <alignment horizontal="left" vertical="center" wrapText="1" indent="1"/>
    </xf>
    <xf numFmtId="0" fontId="61" fillId="11" borderId="1" xfId="7" applyFont="1" applyFill="1" applyBorder="1" applyAlignment="1">
      <alignment horizontal="center" vertical="center"/>
    </xf>
    <xf numFmtId="0" fontId="61" fillId="11" borderId="1" xfId="0" applyFont="1" applyFill="1" applyBorder="1"/>
    <xf numFmtId="0" fontId="61" fillId="35" borderId="31" xfId="0" quotePrefix="1" applyFont="1" applyFill="1" applyBorder="1" applyAlignment="1">
      <alignment horizontal="left" vertical="center" wrapText="1" indent="1"/>
    </xf>
    <xf numFmtId="0" fontId="61" fillId="0" borderId="31" xfId="0" quotePrefix="1" applyFont="1" applyBorder="1" applyAlignment="1">
      <alignment horizontal="center" vertical="center"/>
    </xf>
    <xf numFmtId="0" fontId="61" fillId="11" borderId="31" xfId="0" applyFont="1" applyFill="1" applyBorder="1"/>
    <xf numFmtId="0" fontId="61" fillId="35" borderId="1" xfId="0" applyFont="1" applyFill="1" applyBorder="1" applyAlignment="1">
      <alignment horizontal="center" vertical="center" wrapText="1"/>
    </xf>
    <xf numFmtId="0" fontId="61" fillId="0" borderId="69" xfId="0" applyFont="1" applyBorder="1" applyAlignment="1">
      <alignment horizontal="center" vertical="center"/>
    </xf>
    <xf numFmtId="0" fontId="61" fillId="35" borderId="3" xfId="0" applyFont="1" applyFill="1" applyBorder="1" applyAlignment="1">
      <alignment horizontal="center" vertical="center" wrapText="1"/>
    </xf>
    <xf numFmtId="0" fontId="61" fillId="0" borderId="31" xfId="0" applyFont="1" applyBorder="1"/>
    <xf numFmtId="0" fontId="17" fillId="12" borderId="1" xfId="0" applyFont="1" applyFill="1" applyBorder="1" applyAlignment="1">
      <alignment horizontal="left" wrapText="1"/>
    </xf>
    <xf numFmtId="0" fontId="0" fillId="11" borderId="0" xfId="0" applyFont="1" applyFill="1" applyBorder="1" applyAlignment="1">
      <alignment horizontal="left" vertical="top" wrapText="1"/>
    </xf>
    <xf numFmtId="0" fontId="0" fillId="0" borderId="69"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0" fontId="61" fillId="35" borderId="31" xfId="0" applyFont="1" applyFill="1" applyBorder="1" applyAlignment="1">
      <alignment horizontal="center" vertical="center" wrapText="1"/>
    </xf>
    <xf numFmtId="0" fontId="0" fillId="0" borderId="69" xfId="0" applyFont="1" applyBorder="1" applyAlignment="1">
      <alignment horizontal="center" vertical="center"/>
    </xf>
    <xf numFmtId="0" fontId="0" fillId="0" borderId="1" xfId="0" applyFont="1" applyBorder="1" applyAlignment="1">
      <alignment horizontal="center" vertical="center"/>
    </xf>
    <xf numFmtId="0" fontId="61" fillId="11" borderId="1" xfId="0" quotePrefix="1" applyFont="1" applyFill="1" applyBorder="1" applyAlignment="1">
      <alignment horizontal="center" vertical="center"/>
    </xf>
    <xf numFmtId="0" fontId="61" fillId="11" borderId="1" xfId="0" quotePrefix="1" applyFont="1" applyFill="1" applyBorder="1" applyAlignment="1">
      <alignment horizontal="left" vertical="center" wrapText="1" indent="1"/>
    </xf>
    <xf numFmtId="0" fontId="61" fillId="11" borderId="1" xfId="0" applyFont="1" applyFill="1" applyBorder="1" applyAlignment="1">
      <alignment horizontal="center" vertical="center" wrapText="1"/>
    </xf>
    <xf numFmtId="0" fontId="61" fillId="11" borderId="31" xfId="0" quotePrefix="1" applyFont="1" applyFill="1" applyBorder="1" applyAlignment="1">
      <alignment horizontal="left" vertical="center" wrapText="1" indent="1"/>
    </xf>
    <xf numFmtId="0" fontId="61" fillId="11" borderId="31" xfId="0" quotePrefix="1" applyFont="1" applyFill="1" applyBorder="1" applyAlignment="1">
      <alignment horizontal="center" vertical="center"/>
    </xf>
    <xf numFmtId="0" fontId="61" fillId="11" borderId="31" xfId="0" applyFont="1" applyFill="1" applyBorder="1" applyAlignment="1">
      <alignment horizontal="center" vertical="center" wrapText="1"/>
    </xf>
    <xf numFmtId="0" fontId="0" fillId="0" borderId="4" xfId="0" quotePrefix="1" applyBorder="1" applyAlignment="1">
      <alignment horizontal="center" vertical="center" wrapText="1"/>
    </xf>
    <xf numFmtId="0" fontId="0" fillId="0" borderId="1" xfId="0" quotePrefix="1" applyBorder="1" applyAlignment="1">
      <alignment horizontal="center" vertical="center" wrapText="1"/>
    </xf>
    <xf numFmtId="0" fontId="0" fillId="0" borderId="4" xfId="0" quotePrefix="1" applyBorder="1" applyAlignment="1">
      <alignment horizontal="center" vertical="center"/>
    </xf>
    <xf numFmtId="0" fontId="0" fillId="0" borderId="29" xfId="0" quotePrefix="1" applyBorder="1" applyAlignment="1">
      <alignment horizontal="center" vertical="center"/>
    </xf>
    <xf numFmtId="0" fontId="0" fillId="0" borderId="0" xfId="0" quotePrefix="1" applyFill="1" applyBorder="1"/>
    <xf numFmtId="0" fontId="3" fillId="0" borderId="0" xfId="0" applyFont="1" applyBorder="1" applyAlignment="1">
      <alignment horizontal="left" vertical="top"/>
    </xf>
    <xf numFmtId="0" fontId="3" fillId="0" borderId="0" xfId="0" applyFont="1" applyBorder="1" applyAlignment="1">
      <alignment vertical="top"/>
    </xf>
    <xf numFmtId="0" fontId="18" fillId="0" borderId="0" xfId="0" applyFont="1" applyBorder="1" applyAlignment="1">
      <alignment horizontal="center" vertical="center" wrapText="1"/>
    </xf>
    <xf numFmtId="0" fontId="17" fillId="12" borderId="3" xfId="0" applyFont="1" applyFill="1" applyBorder="1" applyAlignment="1">
      <alignment horizontal="left" wrapText="1"/>
    </xf>
    <xf numFmtId="0" fontId="0" fillId="0" borderId="1" xfId="0" quotePrefix="1" applyBorder="1" applyAlignment="1">
      <alignment horizontal="center" vertical="center"/>
    </xf>
    <xf numFmtId="0" fontId="0" fillId="0" borderId="1" xfId="0" quotePrefix="1" applyFill="1" applyBorder="1" applyAlignment="1">
      <alignment horizontal="center" vertical="center"/>
    </xf>
    <xf numFmtId="0" fontId="0" fillId="0" borderId="1" xfId="0" applyBorder="1" applyAlignment="1">
      <alignment wrapText="1"/>
    </xf>
    <xf numFmtId="0" fontId="24" fillId="0" borderId="1" xfId="0" quotePrefix="1" applyFont="1" applyBorder="1" applyAlignment="1">
      <alignment horizontal="center" vertical="center"/>
    </xf>
    <xf numFmtId="0" fontId="0" fillId="0" borderId="27" xfId="0" applyBorder="1"/>
    <xf numFmtId="0" fontId="0" fillId="0" borderId="78" xfId="0" applyBorder="1"/>
    <xf numFmtId="0" fontId="0" fillId="0" borderId="24" xfId="0" applyBorder="1"/>
    <xf numFmtId="0" fontId="0" fillId="0" borderId="37" xfId="0" applyBorder="1"/>
    <xf numFmtId="0" fontId="0" fillId="0" borderId="26" xfId="0" applyBorder="1"/>
    <xf numFmtId="0" fontId="0" fillId="0" borderId="13" xfId="0" applyBorder="1"/>
    <xf numFmtId="0" fontId="0" fillId="0" borderId="11" xfId="0" applyBorder="1"/>
    <xf numFmtId="0" fontId="0" fillId="0" borderId="79" xfId="0" applyBorder="1"/>
    <xf numFmtId="0" fontId="0" fillId="0" borderId="80" xfId="0" applyBorder="1"/>
    <xf numFmtId="0" fontId="0" fillId="0" borderId="81" xfId="0" applyBorder="1"/>
    <xf numFmtId="0" fontId="0" fillId="0" borderId="82" xfId="0" applyBorder="1"/>
    <xf numFmtId="0" fontId="0" fillId="0" borderId="83" xfId="0" applyBorder="1"/>
    <xf numFmtId="0" fontId="0" fillId="0" borderId="84" xfId="0" applyBorder="1"/>
    <xf numFmtId="0" fontId="16" fillId="0" borderId="0" xfId="0" applyFont="1"/>
    <xf numFmtId="0" fontId="0" fillId="0" borderId="69" xfId="0" applyFont="1" applyBorder="1" applyAlignment="1">
      <alignment horizontal="center" vertical="center"/>
    </xf>
    <xf numFmtId="0" fontId="0" fillId="0" borderId="1" xfId="0" applyFont="1" applyBorder="1" applyAlignment="1">
      <alignment horizontal="center" vertical="center"/>
    </xf>
    <xf numFmtId="0" fontId="61" fillId="0" borderId="1" xfId="0" applyFont="1" applyFill="1" applyBorder="1" applyAlignment="1">
      <alignment horizontal="center" vertical="center" wrapText="1"/>
    </xf>
    <xf numFmtId="0" fontId="61" fillId="0" borderId="69" xfId="0" applyFont="1" applyFill="1" applyBorder="1" applyAlignment="1">
      <alignment horizontal="center" vertical="center" wrapText="1"/>
    </xf>
    <xf numFmtId="0" fontId="61" fillId="0" borderId="1" xfId="0" applyFont="1" applyFill="1" applyBorder="1" applyAlignment="1">
      <alignment horizontal="center" vertical="center"/>
    </xf>
    <xf numFmtId="0" fontId="61" fillId="0" borderId="1" xfId="7" applyFont="1" applyFill="1" applyBorder="1" applyAlignment="1">
      <alignment horizontal="center" vertical="center"/>
    </xf>
    <xf numFmtId="0" fontId="0" fillId="0" borderId="5" xfId="0" quotePrefix="1" applyBorder="1" applyAlignment="1">
      <alignment horizontal="center" vertical="center" wrapText="1"/>
    </xf>
    <xf numFmtId="0" fontId="0" fillId="0" borderId="9" xfId="0" quotePrefix="1" applyBorder="1" applyAlignment="1">
      <alignment horizontal="center" vertical="center"/>
    </xf>
    <xf numFmtId="0" fontId="61" fillId="11" borderId="1" xfId="0" applyFont="1" applyFill="1" applyBorder="1" applyAlignment="1">
      <alignment horizontal="center" vertical="center" wrapText="1"/>
    </xf>
    <xf numFmtId="0" fontId="0" fillId="0" borderId="69" xfId="0"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3" xfId="0" applyBorder="1" applyAlignment="1">
      <alignment horizontal="left" vertical="top"/>
    </xf>
    <xf numFmtId="0" fontId="0" fillId="0" borderId="5"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4" fillId="2" borderId="1" xfId="0" applyFont="1" applyFill="1" applyBorder="1" applyAlignment="1">
      <alignment horizontal="left"/>
    </xf>
    <xf numFmtId="0" fontId="0" fillId="2" borderId="1" xfId="0" applyFill="1" applyBorder="1" applyAlignment="1">
      <alignment horizontal="left"/>
    </xf>
    <xf numFmtId="0" fontId="0" fillId="0" borderId="0" xfId="0" applyAlignment="1">
      <alignment horizontal="left" vertical="center" wrapText="1"/>
    </xf>
    <xf numFmtId="0" fontId="4" fillId="3" borderId="0" xfId="0" applyFont="1" applyFill="1" applyAlignment="1">
      <alignment horizontal="center" vertical="top"/>
    </xf>
    <xf numFmtId="0" fontId="5" fillId="2" borderId="1" xfId="0" applyFont="1" applyFill="1" applyBorder="1" applyAlignment="1">
      <alignment horizontal="left"/>
    </xf>
    <xf numFmtId="0" fontId="0" fillId="0" borderId="1" xfId="0" applyBorder="1" applyAlignment="1">
      <alignment horizontal="left"/>
    </xf>
    <xf numFmtId="0" fontId="0" fillId="0" borderId="1" xfId="0" applyBorder="1" applyAlignment="1">
      <alignment horizontal="left" vertical="top"/>
    </xf>
    <xf numFmtId="0" fontId="5" fillId="4" borderId="1" xfId="0" applyFont="1" applyFill="1" applyBorder="1" applyAlignment="1">
      <alignment horizontal="left"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5" fillId="0" borderId="1" xfId="0" applyFont="1" applyFill="1" applyBorder="1" applyAlignment="1">
      <alignment horizontal="left" vertical="top"/>
    </xf>
    <xf numFmtId="0" fontId="5" fillId="4" borderId="0" xfId="0" applyFont="1" applyFill="1" applyBorder="1" applyAlignment="1">
      <alignment horizontal="left"/>
    </xf>
    <xf numFmtId="0" fontId="5" fillId="4" borderId="0" xfId="0" applyFont="1" applyFill="1" applyAlignment="1">
      <alignment horizontal="left" vertical="top" wrapText="1"/>
    </xf>
    <xf numFmtId="0" fontId="5" fillId="4" borderId="0" xfId="0" applyFont="1" applyFill="1" applyBorder="1" applyAlignment="1">
      <alignment horizontal="left" vertical="top" wrapText="1"/>
    </xf>
    <xf numFmtId="0" fontId="0" fillId="0" borderId="1" xfId="0" applyBorder="1" applyAlignment="1">
      <alignment horizontal="left" wrapText="1"/>
    </xf>
    <xf numFmtId="0" fontId="5" fillId="6" borderId="1" xfId="0" applyFont="1" applyFill="1" applyBorder="1" applyAlignment="1">
      <alignment horizontal="center" vertical="top" wrapText="1"/>
    </xf>
    <xf numFmtId="0" fontId="5" fillId="4" borderId="0" xfId="0" applyFont="1" applyFill="1" applyBorder="1" applyAlignment="1">
      <alignment horizontal="left" vertical="center"/>
    </xf>
    <xf numFmtId="0" fontId="5" fillId="2" borderId="1" xfId="0" applyFont="1" applyFill="1" applyBorder="1" applyAlignment="1">
      <alignment horizontal="center" vertical="top"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5" fillId="4" borderId="1" xfId="0" applyFont="1" applyFill="1" applyBorder="1" applyAlignment="1">
      <alignment horizontal="center"/>
    </xf>
    <xf numFmtId="0" fontId="8" fillId="11" borderId="16" xfId="0" applyFont="1" applyFill="1" applyBorder="1" applyAlignment="1">
      <alignment horizontal="left"/>
    </xf>
    <xf numFmtId="0" fontId="8" fillId="11" borderId="6" xfId="0" applyFont="1" applyFill="1" applyBorder="1" applyAlignment="1">
      <alignment horizontal="left"/>
    </xf>
    <xf numFmtId="0" fontId="8" fillId="11" borderId="7" xfId="0" applyFont="1" applyFill="1" applyBorder="1" applyAlignment="1">
      <alignment horizontal="left"/>
    </xf>
    <xf numFmtId="0" fontId="8" fillId="11" borderId="2" xfId="0" applyFont="1" applyFill="1" applyBorder="1" applyAlignment="1">
      <alignment horizontal="left"/>
    </xf>
    <xf numFmtId="0" fontId="9" fillId="11" borderId="2" xfId="0" applyFont="1" applyFill="1" applyBorder="1" applyAlignment="1">
      <alignment horizontal="center"/>
    </xf>
    <xf numFmtId="0" fontId="9" fillId="11" borderId="6" xfId="0" applyFont="1" applyFill="1" applyBorder="1" applyAlignment="1">
      <alignment horizontal="center"/>
    </xf>
    <xf numFmtId="0" fontId="9" fillId="11" borderId="20" xfId="0" applyFont="1" applyFill="1" applyBorder="1" applyAlignment="1">
      <alignment horizontal="center"/>
    </xf>
    <xf numFmtId="0" fontId="6" fillId="9" borderId="8" xfId="0" applyFont="1" applyFill="1" applyBorder="1" applyAlignment="1">
      <alignment horizontal="left" vertical="center"/>
    </xf>
    <xf numFmtId="0" fontId="6" fillId="9" borderId="9" xfId="0" applyFont="1" applyFill="1" applyBorder="1" applyAlignment="1">
      <alignment horizontal="left" vertical="center"/>
    </xf>
    <xf numFmtId="0" fontId="6" fillId="9" borderId="11" xfId="0" applyFont="1" applyFill="1" applyBorder="1" applyAlignment="1">
      <alignment horizontal="left" vertical="center"/>
    </xf>
    <xf numFmtId="0" fontId="6" fillId="9" borderId="12" xfId="0" applyFont="1" applyFill="1" applyBorder="1" applyAlignment="1">
      <alignment horizontal="left" vertical="center"/>
    </xf>
    <xf numFmtId="0" fontId="6" fillId="9" borderId="9" xfId="0" applyFont="1" applyFill="1" applyBorder="1" applyAlignment="1">
      <alignment horizontal="center" vertical="center"/>
    </xf>
    <xf numFmtId="0" fontId="6" fillId="9" borderId="10" xfId="0" applyFont="1" applyFill="1" applyBorder="1" applyAlignment="1">
      <alignment horizontal="center" vertical="center"/>
    </xf>
    <xf numFmtId="0" fontId="6" fillId="9" borderId="12" xfId="0" applyFont="1" applyFill="1" applyBorder="1" applyAlignment="1">
      <alignment horizontal="center" vertical="center"/>
    </xf>
    <xf numFmtId="0" fontId="6" fillId="9" borderId="13" xfId="0" applyFont="1" applyFill="1" applyBorder="1" applyAlignment="1">
      <alignment horizontal="center" vertical="center"/>
    </xf>
    <xf numFmtId="0" fontId="7" fillId="18" borderId="14" xfId="0" applyFont="1" applyFill="1" applyBorder="1" applyAlignment="1">
      <alignment horizontal="center"/>
    </xf>
    <xf numFmtId="0" fontId="7" fillId="18" borderId="1" xfId="0" applyFont="1" applyFill="1" applyBorder="1" applyAlignment="1">
      <alignment horizontal="center"/>
    </xf>
    <xf numFmtId="0" fontId="7" fillId="17" borderId="2" xfId="0" applyFont="1" applyFill="1" applyBorder="1" applyAlignment="1">
      <alignment horizontal="center"/>
    </xf>
    <xf numFmtId="0" fontId="7" fillId="17" borderId="6" xfId="0" applyFont="1" applyFill="1" applyBorder="1" applyAlignment="1">
      <alignment horizontal="center"/>
    </xf>
    <xf numFmtId="0" fontId="7" fillId="17" borderId="7" xfId="0" applyFont="1" applyFill="1" applyBorder="1" applyAlignment="1">
      <alignment horizontal="center"/>
    </xf>
    <xf numFmtId="0" fontId="7" fillId="18" borderId="7" xfId="0" applyFont="1" applyFill="1" applyBorder="1" applyAlignment="1">
      <alignment horizontal="center"/>
    </xf>
    <xf numFmtId="0" fontId="7" fillId="18" borderId="15" xfId="0" applyFont="1" applyFill="1" applyBorder="1" applyAlignment="1">
      <alignment horizontal="center"/>
    </xf>
    <xf numFmtId="0" fontId="9" fillId="11" borderId="2" xfId="0" applyFont="1" applyFill="1" applyBorder="1" applyAlignment="1">
      <alignment horizontal="left"/>
    </xf>
    <xf numFmtId="0" fontId="9" fillId="11" borderId="6" xfId="0" applyFont="1" applyFill="1" applyBorder="1" applyAlignment="1">
      <alignment horizontal="left"/>
    </xf>
    <xf numFmtId="0" fontId="9" fillId="11" borderId="7" xfId="0" applyFont="1" applyFill="1" applyBorder="1" applyAlignment="1">
      <alignment horizontal="left"/>
    </xf>
    <xf numFmtId="16" fontId="9" fillId="11" borderId="2" xfId="0" applyNumberFormat="1" applyFont="1" applyFill="1" applyBorder="1" applyAlignment="1">
      <alignment horizontal="center"/>
    </xf>
    <xf numFmtId="0" fontId="8" fillId="18" borderId="16" xfId="0" applyFont="1" applyFill="1" applyBorder="1" applyAlignment="1">
      <alignment horizontal="center"/>
    </xf>
    <xf numFmtId="0" fontId="8" fillId="18" borderId="6" xfId="0" applyFont="1" applyFill="1" applyBorder="1" applyAlignment="1">
      <alignment horizontal="center"/>
    </xf>
    <xf numFmtId="0" fontId="8" fillId="18" borderId="7" xfId="0" applyFont="1" applyFill="1" applyBorder="1" applyAlignment="1">
      <alignment horizontal="center"/>
    </xf>
    <xf numFmtId="0" fontId="8" fillId="18" borderId="2" xfId="0" applyFont="1" applyFill="1" applyBorder="1" applyAlignment="1">
      <alignment horizontal="center"/>
    </xf>
    <xf numFmtId="0" fontId="7" fillId="16" borderId="7" xfId="0" applyFont="1" applyFill="1" applyBorder="1" applyAlignment="1">
      <alignment horizontal="center"/>
    </xf>
    <xf numFmtId="0" fontId="7" fillId="16" borderId="1" xfId="0" applyFont="1" applyFill="1" applyBorder="1" applyAlignment="1">
      <alignment horizontal="center"/>
    </xf>
    <xf numFmtId="0" fontId="7" fillId="16" borderId="15" xfId="0" applyFont="1" applyFill="1" applyBorder="1" applyAlignment="1">
      <alignment horizontal="center"/>
    </xf>
    <xf numFmtId="164" fontId="8" fillId="11" borderId="16" xfId="0" quotePrefix="1" applyNumberFormat="1" applyFont="1" applyFill="1" applyBorder="1" applyAlignment="1">
      <alignment horizontal="center"/>
    </xf>
    <xf numFmtId="164" fontId="8" fillId="11" borderId="6" xfId="0" applyNumberFormat="1" applyFont="1" applyFill="1" applyBorder="1" applyAlignment="1">
      <alignment horizontal="center"/>
    </xf>
    <xf numFmtId="164" fontId="8" fillId="11" borderId="7" xfId="0" applyNumberFormat="1" applyFont="1" applyFill="1" applyBorder="1" applyAlignment="1">
      <alignment horizontal="center"/>
    </xf>
    <xf numFmtId="0" fontId="8" fillId="16" borderId="7" xfId="0" applyFont="1" applyFill="1" applyBorder="1" applyAlignment="1">
      <alignment horizontal="center"/>
    </xf>
    <xf numFmtId="0" fontId="8" fillId="16" borderId="1" xfId="0" applyFont="1" applyFill="1" applyBorder="1" applyAlignment="1">
      <alignment horizontal="center"/>
    </xf>
    <xf numFmtId="0" fontId="8" fillId="16" borderId="15" xfId="0" applyFont="1" applyFill="1" applyBorder="1" applyAlignment="1">
      <alignment horizontal="center"/>
    </xf>
    <xf numFmtId="0" fontId="9" fillId="11" borderId="1" xfId="0" applyFont="1" applyFill="1" applyBorder="1" applyAlignment="1">
      <alignment horizontal="left"/>
    </xf>
    <xf numFmtId="49" fontId="9" fillId="11" borderId="1" xfId="0" applyNumberFormat="1" applyFont="1" applyFill="1" applyBorder="1" applyAlignment="1">
      <alignment horizontal="center"/>
    </xf>
    <xf numFmtId="49" fontId="9" fillId="11" borderId="15" xfId="0" applyNumberFormat="1" applyFont="1" applyFill="1" applyBorder="1" applyAlignment="1">
      <alignment horizontal="center"/>
    </xf>
    <xf numFmtId="0" fontId="8" fillId="11" borderId="1" xfId="0" applyFont="1" applyFill="1" applyBorder="1" applyAlignment="1">
      <alignment horizontal="left"/>
    </xf>
    <xf numFmtId="49" fontId="8" fillId="11" borderId="1" xfId="0" applyNumberFormat="1" applyFont="1" applyFill="1" applyBorder="1" applyAlignment="1">
      <alignment horizontal="center"/>
    </xf>
    <xf numFmtId="49" fontId="8" fillId="11" borderId="15" xfId="0" applyNumberFormat="1" applyFont="1" applyFill="1" applyBorder="1" applyAlignment="1">
      <alignment horizontal="center"/>
    </xf>
    <xf numFmtId="164" fontId="8" fillId="11" borderId="16" xfId="0" applyNumberFormat="1" applyFont="1" applyFill="1" applyBorder="1" applyAlignment="1">
      <alignment horizontal="center"/>
    </xf>
    <xf numFmtId="0" fontId="8" fillId="11" borderId="2" xfId="0" applyFont="1" applyFill="1" applyBorder="1" applyAlignment="1">
      <alignment horizontal="center"/>
    </xf>
    <xf numFmtId="0" fontId="8" fillId="11" borderId="6" xfId="0" applyFont="1" applyFill="1" applyBorder="1" applyAlignment="1">
      <alignment horizontal="center"/>
    </xf>
    <xf numFmtId="0" fontId="8" fillId="11" borderId="7" xfId="0" applyFont="1" applyFill="1" applyBorder="1" applyAlignment="1">
      <alignment horizontal="center"/>
    </xf>
    <xf numFmtId="0" fontId="7" fillId="11" borderId="16" xfId="0" applyFont="1" applyFill="1" applyBorder="1" applyAlignment="1">
      <alignment horizontal="left"/>
    </xf>
    <xf numFmtId="0" fontId="7" fillId="11" borderId="6" xfId="0" applyFont="1" applyFill="1" applyBorder="1" applyAlignment="1">
      <alignment horizontal="left"/>
    </xf>
    <xf numFmtId="0" fontId="7" fillId="11" borderId="20" xfId="0" applyFont="1" applyFill="1" applyBorder="1" applyAlignment="1">
      <alignment horizontal="left"/>
    </xf>
    <xf numFmtId="0" fontId="7" fillId="16" borderId="16" xfId="0" applyFont="1" applyFill="1" applyBorder="1" applyAlignment="1">
      <alignment horizontal="left"/>
    </xf>
    <xf numFmtId="0" fontId="7" fillId="16" borderId="6" xfId="0" applyFont="1" applyFill="1" applyBorder="1" applyAlignment="1">
      <alignment horizontal="left"/>
    </xf>
    <xf numFmtId="0" fontId="7" fillId="16" borderId="2" xfId="0" applyFont="1" applyFill="1" applyBorder="1" applyAlignment="1">
      <alignment horizontal="center" vertical="center"/>
    </xf>
    <xf numFmtId="0" fontId="7" fillId="16" borderId="6" xfId="0" applyFont="1" applyFill="1" applyBorder="1" applyAlignment="1">
      <alignment horizontal="center" vertical="center"/>
    </xf>
    <xf numFmtId="0" fontId="7" fillId="16" borderId="20" xfId="0" applyFont="1" applyFill="1" applyBorder="1" applyAlignment="1">
      <alignment horizontal="center" vertical="center"/>
    </xf>
    <xf numFmtId="0" fontId="7" fillId="10" borderId="14" xfId="0" applyFont="1" applyFill="1" applyBorder="1" applyAlignment="1">
      <alignment horizontal="center"/>
    </xf>
    <xf numFmtId="0" fontId="7" fillId="10" borderId="1" xfId="0" applyFont="1" applyFill="1" applyBorder="1" applyAlignment="1">
      <alignment horizontal="center"/>
    </xf>
    <xf numFmtId="0" fontId="7" fillId="10" borderId="7" xfId="0" applyFont="1" applyFill="1" applyBorder="1" applyAlignment="1">
      <alignment horizontal="center"/>
    </xf>
    <xf numFmtId="0" fontId="8" fillId="16" borderId="1" xfId="0" applyFont="1" applyFill="1" applyBorder="1" applyAlignment="1">
      <alignment horizontal="left"/>
    </xf>
    <xf numFmtId="0" fontId="8" fillId="16" borderId="15" xfId="0" applyFont="1" applyFill="1" applyBorder="1" applyAlignment="1">
      <alignment horizontal="left"/>
    </xf>
    <xf numFmtId="0" fontId="8" fillId="11" borderId="14" xfId="0" applyFont="1" applyFill="1" applyBorder="1" applyAlignment="1">
      <alignment horizontal="center"/>
    </xf>
    <xf numFmtId="0" fontId="8" fillId="11" borderId="1" xfId="0" applyFont="1" applyFill="1" applyBorder="1" applyAlignment="1">
      <alignment horizontal="center"/>
    </xf>
    <xf numFmtId="0" fontId="8" fillId="11" borderId="12" xfId="0" applyFont="1" applyFill="1" applyBorder="1" applyAlignment="1">
      <alignment horizontal="center"/>
    </xf>
    <xf numFmtId="0" fontId="8" fillId="11" borderId="25" xfId="0" applyFont="1" applyFill="1" applyBorder="1" applyAlignment="1">
      <alignment horizontal="center"/>
    </xf>
    <xf numFmtId="0" fontId="8" fillId="11" borderId="4" xfId="0" applyFont="1" applyFill="1" applyBorder="1" applyAlignment="1">
      <alignment horizontal="center"/>
    </xf>
    <xf numFmtId="0" fontId="8" fillId="11" borderId="15" xfId="0" applyFont="1" applyFill="1" applyBorder="1" applyAlignment="1">
      <alignment horizontal="left"/>
    </xf>
    <xf numFmtId="0" fontId="8" fillId="11" borderId="16" xfId="0" applyFont="1" applyFill="1" applyBorder="1" applyAlignment="1">
      <alignment horizontal="center"/>
    </xf>
    <xf numFmtId="0" fontId="8" fillId="11" borderId="26" xfId="0" applyFont="1" applyFill="1" applyBorder="1" applyAlignment="1">
      <alignment horizontal="center"/>
    </xf>
    <xf numFmtId="0" fontId="8" fillId="11" borderId="27" xfId="0" applyFont="1" applyFill="1" applyBorder="1" applyAlignment="1">
      <alignment horizontal="center"/>
    </xf>
    <xf numFmtId="0" fontId="8" fillId="11" borderId="28" xfId="0" applyFont="1" applyFill="1" applyBorder="1" applyAlignment="1">
      <alignment horizontal="center"/>
    </xf>
    <xf numFmtId="0" fontId="8" fillId="11" borderId="29" xfId="0" applyFont="1" applyFill="1" applyBorder="1" applyAlignment="1">
      <alignment horizontal="center"/>
    </xf>
    <xf numFmtId="0" fontId="8" fillId="11" borderId="30" xfId="0" applyFont="1" applyFill="1" applyBorder="1" applyAlignment="1">
      <alignment horizontal="center"/>
    </xf>
    <xf numFmtId="0" fontId="8" fillId="11" borderId="31" xfId="0" applyFont="1" applyFill="1" applyBorder="1" applyAlignment="1">
      <alignment horizontal="center"/>
    </xf>
    <xf numFmtId="0" fontId="8" fillId="11" borderId="31" xfId="0" applyFont="1" applyFill="1" applyBorder="1" applyAlignment="1">
      <alignment horizontal="left"/>
    </xf>
    <xf numFmtId="0" fontId="8" fillId="11" borderId="32" xfId="0" applyFont="1" applyFill="1" applyBorder="1" applyAlignment="1">
      <alignment horizontal="left"/>
    </xf>
    <xf numFmtId="0" fontId="7" fillId="12" borderId="33" xfId="0" applyFont="1" applyFill="1" applyBorder="1" applyAlignment="1">
      <alignment horizontal="center"/>
    </xf>
    <xf numFmtId="0" fontId="7" fillId="12" borderId="12" xfId="0" applyFont="1" applyFill="1" applyBorder="1" applyAlignment="1">
      <alignment horizontal="center"/>
    </xf>
    <xf numFmtId="0" fontId="7" fillId="12" borderId="25" xfId="0" applyFont="1" applyFill="1" applyBorder="1" applyAlignment="1">
      <alignment horizontal="center"/>
    </xf>
    <xf numFmtId="0" fontId="36" fillId="12" borderId="2" xfId="0" applyFont="1" applyFill="1" applyBorder="1" applyAlignment="1">
      <alignment horizontal="center" wrapText="1"/>
    </xf>
    <xf numFmtId="0" fontId="36" fillId="12" borderId="6" xfId="0" applyFont="1" applyFill="1" applyBorder="1" applyAlignment="1">
      <alignment horizontal="center" wrapText="1"/>
    </xf>
    <xf numFmtId="0" fontId="36" fillId="12" borderId="7" xfId="0" applyFont="1" applyFill="1" applyBorder="1" applyAlignment="1">
      <alignment horizontal="center" wrapText="1"/>
    </xf>
    <xf numFmtId="0" fontId="30" fillId="2" borderId="21" xfId="0" applyFont="1" applyFill="1" applyBorder="1" applyAlignment="1">
      <alignment horizontal="center"/>
    </xf>
    <xf numFmtId="0" fontId="30" fillId="2" borderId="0" xfId="0" applyFont="1" applyFill="1" applyBorder="1" applyAlignment="1">
      <alignment horizontal="center"/>
    </xf>
    <xf numFmtId="0" fontId="7" fillId="5" borderId="6" xfId="0" applyFont="1" applyFill="1" applyBorder="1" applyAlignment="1">
      <alignment horizontal="center"/>
    </xf>
    <xf numFmtId="0" fontId="7" fillId="5" borderId="7" xfId="0" applyFont="1" applyFill="1" applyBorder="1" applyAlignment="1">
      <alignment horizontal="center"/>
    </xf>
    <xf numFmtId="0" fontId="31" fillId="20" borderId="2" xfId="0" quotePrefix="1" applyFont="1" applyFill="1" applyBorder="1" applyAlignment="1">
      <alignment horizontal="left"/>
    </xf>
    <xf numFmtId="0" fontId="31" fillId="20" borderId="6" xfId="0" applyFont="1" applyFill="1" applyBorder="1" applyAlignment="1">
      <alignment horizontal="left"/>
    </xf>
    <xf numFmtId="0" fontId="31" fillId="20" borderId="7" xfId="0" applyFont="1" applyFill="1" applyBorder="1" applyAlignment="1">
      <alignment horizontal="left"/>
    </xf>
    <xf numFmtId="0" fontId="7" fillId="5" borderId="2" xfId="0" applyFont="1" applyFill="1" applyBorder="1" applyAlignment="1">
      <alignment horizontal="left"/>
    </xf>
    <xf numFmtId="0" fontId="7" fillId="5" borderId="6" xfId="0" applyFont="1" applyFill="1" applyBorder="1" applyAlignment="1">
      <alignment horizontal="left"/>
    </xf>
    <xf numFmtId="0" fontId="6" fillId="9" borderId="21" xfId="0" applyFont="1" applyFill="1" applyBorder="1" applyAlignment="1">
      <alignment horizontal="center" vertical="center"/>
    </xf>
    <xf numFmtId="0" fontId="6" fillId="9" borderId="0" xfId="0" applyFont="1" applyFill="1" applyBorder="1" applyAlignment="1">
      <alignment horizontal="center" vertical="center"/>
    </xf>
    <xf numFmtId="0" fontId="7" fillId="12" borderId="0" xfId="0" applyFont="1" applyFill="1" applyBorder="1" applyAlignment="1">
      <alignment horizontal="center"/>
    </xf>
    <xf numFmtId="0" fontId="5" fillId="11" borderId="2" xfId="0" applyFont="1" applyFill="1" applyBorder="1" applyAlignment="1">
      <alignment horizontal="center"/>
    </xf>
    <xf numFmtId="0" fontId="5" fillId="11" borderId="6" xfId="0" applyFont="1" applyFill="1" applyBorder="1" applyAlignment="1">
      <alignment horizontal="center"/>
    </xf>
    <xf numFmtId="0" fontId="5" fillId="11" borderId="7" xfId="0" applyFont="1" applyFill="1" applyBorder="1" applyAlignment="1">
      <alignment horizontal="center"/>
    </xf>
    <xf numFmtId="0" fontId="0" fillId="11" borderId="2" xfId="0" applyFill="1" applyBorder="1" applyAlignment="1">
      <alignment horizontal="center"/>
    </xf>
    <xf numFmtId="0" fontId="0" fillId="11" borderId="6" xfId="0" applyFill="1" applyBorder="1" applyAlignment="1">
      <alignment horizontal="center"/>
    </xf>
    <xf numFmtId="0" fontId="0" fillId="11" borderId="7" xfId="0" applyFill="1" applyBorder="1" applyAlignment="1">
      <alignment horizontal="center"/>
    </xf>
    <xf numFmtId="0" fontId="3" fillId="11" borderId="2" xfId="0" applyFont="1" applyFill="1" applyBorder="1" applyAlignment="1">
      <alignment horizontal="center"/>
    </xf>
    <xf numFmtId="0" fontId="3" fillId="11" borderId="6" xfId="0" applyFont="1" applyFill="1" applyBorder="1" applyAlignment="1">
      <alignment horizontal="center"/>
    </xf>
    <xf numFmtId="0" fontId="3" fillId="11" borderId="7" xfId="0" applyFont="1" applyFill="1" applyBorder="1" applyAlignment="1">
      <alignment horizontal="center"/>
    </xf>
    <xf numFmtId="0" fontId="8" fillId="11" borderId="0" xfId="0" applyFont="1" applyFill="1" applyBorder="1" applyAlignment="1">
      <alignment horizontal="center" vertical="top" wrapText="1"/>
    </xf>
    <xf numFmtId="0" fontId="36" fillId="12" borderId="2" xfId="0" applyFont="1" applyFill="1" applyBorder="1" applyAlignment="1">
      <alignment horizontal="center" vertical="top"/>
    </xf>
    <xf numFmtId="0" fontId="36" fillId="12" borderId="6" xfId="0" applyFont="1" applyFill="1" applyBorder="1" applyAlignment="1">
      <alignment horizontal="center" vertical="top"/>
    </xf>
    <xf numFmtId="0" fontId="36" fillId="12" borderId="7" xfId="0" applyFont="1" applyFill="1" applyBorder="1" applyAlignment="1">
      <alignment horizontal="center" vertical="top"/>
    </xf>
    <xf numFmtId="0" fontId="7" fillId="12" borderId="2" xfId="0" applyFont="1" applyFill="1" applyBorder="1" applyAlignment="1">
      <alignment horizontal="center"/>
    </xf>
    <xf numFmtId="0" fontId="7" fillId="12" borderId="6" xfId="0" applyFont="1" applyFill="1" applyBorder="1" applyAlignment="1">
      <alignment horizontal="center"/>
    </xf>
    <xf numFmtId="0" fontId="7" fillId="12" borderId="7" xfId="0" applyFont="1" applyFill="1" applyBorder="1" applyAlignment="1">
      <alignment horizontal="center"/>
    </xf>
    <xf numFmtId="0" fontId="0" fillId="11" borderId="0" xfId="0" applyFill="1" applyAlignment="1">
      <alignment horizontal="center"/>
    </xf>
    <xf numFmtId="0" fontId="0" fillId="11" borderId="0" xfId="0" applyFill="1" applyBorder="1" applyAlignment="1">
      <alignment horizontal="left" wrapText="1"/>
    </xf>
    <xf numFmtId="0" fontId="8" fillId="19" borderId="3" xfId="0" applyFont="1" applyFill="1" applyBorder="1" applyAlignment="1">
      <alignment horizontal="center" vertical="center" textRotation="90"/>
    </xf>
    <xf numFmtId="0" fontId="8" fillId="19" borderId="5" xfId="0" applyFont="1" applyFill="1" applyBorder="1" applyAlignment="1">
      <alignment horizontal="center" vertical="center" textRotation="90"/>
    </xf>
    <xf numFmtId="0" fontId="8" fillId="19" borderId="4" xfId="0" applyFont="1" applyFill="1" applyBorder="1" applyAlignment="1">
      <alignment horizontal="center" vertical="center" textRotation="90"/>
    </xf>
    <xf numFmtId="0" fontId="5" fillId="2" borderId="0" xfId="0" applyFont="1" applyFill="1" applyBorder="1" applyAlignment="1">
      <alignment horizontal="left"/>
    </xf>
    <xf numFmtId="0" fontId="34" fillId="2" borderId="21" xfId="0" applyFont="1" applyFill="1" applyBorder="1" applyAlignment="1">
      <alignment horizontal="center" wrapText="1"/>
    </xf>
    <xf numFmtId="0" fontId="34" fillId="2" borderId="0" xfId="0" applyFont="1" applyFill="1" applyBorder="1" applyAlignment="1">
      <alignment horizontal="center" wrapText="1"/>
    </xf>
    <xf numFmtId="0" fontId="7" fillId="2" borderId="21"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2" borderId="33" xfId="0" applyFont="1" applyFill="1" applyBorder="1" applyAlignment="1">
      <alignment horizontal="left" vertical="top" wrapText="1"/>
    </xf>
    <xf numFmtId="0" fontId="7" fillId="2" borderId="12" xfId="0" applyFont="1" applyFill="1" applyBorder="1" applyAlignment="1">
      <alignment horizontal="left" vertical="top" wrapText="1"/>
    </xf>
    <xf numFmtId="0" fontId="7" fillId="9" borderId="0" xfId="0" applyFont="1" applyFill="1" applyBorder="1" applyAlignment="1">
      <alignment horizontal="center" vertical="top" wrapText="1"/>
    </xf>
    <xf numFmtId="0" fontId="7" fillId="9" borderId="12" xfId="0" applyFont="1" applyFill="1" applyBorder="1" applyAlignment="1">
      <alignment horizontal="center" vertical="top" wrapText="1"/>
    </xf>
    <xf numFmtId="0" fontId="0" fillId="2" borderId="21" xfId="0" applyFill="1" applyBorder="1" applyAlignment="1">
      <alignment horizontal="center" vertical="top" wrapText="1"/>
    </xf>
    <xf numFmtId="0" fontId="0" fillId="2" borderId="0" xfId="0" applyFill="1" applyBorder="1" applyAlignment="1">
      <alignment horizontal="center" vertical="top" wrapText="1"/>
    </xf>
    <xf numFmtId="0" fontId="7" fillId="12" borderId="6" xfId="0" applyFont="1" applyFill="1" applyBorder="1" applyAlignment="1">
      <alignment horizontal="center" vertical="top"/>
    </xf>
    <xf numFmtId="0" fontId="0" fillId="2" borderId="21" xfId="0" applyFill="1" applyBorder="1" applyAlignment="1">
      <alignment horizontal="center" vertical="top"/>
    </xf>
    <xf numFmtId="0" fontId="0" fillId="2" borderId="0" xfId="0" applyFill="1" applyBorder="1" applyAlignment="1">
      <alignment horizontal="center" vertical="top"/>
    </xf>
    <xf numFmtId="0" fontId="3" fillId="11" borderId="19" xfId="0" applyFont="1" applyFill="1" applyBorder="1" applyAlignment="1">
      <alignment horizontal="center" vertical="center" wrapText="1"/>
    </xf>
    <xf numFmtId="0" fontId="3" fillId="11" borderId="22" xfId="0" applyFont="1" applyFill="1" applyBorder="1" applyAlignment="1">
      <alignment horizontal="center" vertical="center" wrapText="1"/>
    </xf>
    <xf numFmtId="0" fontId="3" fillId="11" borderId="25" xfId="0" applyFont="1" applyFill="1" applyBorder="1" applyAlignment="1">
      <alignment horizontal="center" vertical="center" wrapText="1"/>
    </xf>
    <xf numFmtId="0" fontId="3" fillId="11" borderId="3" xfId="4" applyFont="1" applyFill="1" applyBorder="1" applyAlignment="1">
      <alignment horizontal="center" vertical="center" wrapText="1"/>
    </xf>
    <xf numFmtId="0" fontId="3" fillId="11" borderId="4" xfId="4" applyFont="1" applyFill="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19" xfId="0" applyBorder="1" applyAlignment="1">
      <alignment horizontal="center" vertical="center" wrapText="1"/>
    </xf>
    <xf numFmtId="0" fontId="0" fillId="0" borderId="22" xfId="0" applyBorder="1" applyAlignment="1">
      <alignment horizontal="center" vertical="center" wrapText="1"/>
    </xf>
    <xf numFmtId="0" fontId="0" fillId="0" borderId="25" xfId="0" applyBorder="1" applyAlignment="1">
      <alignment horizontal="center" vertical="center" wrapText="1"/>
    </xf>
    <xf numFmtId="0" fontId="3" fillId="11" borderId="17" xfId="0" applyFont="1" applyFill="1" applyBorder="1" applyAlignment="1">
      <alignment horizontal="center" vertical="top" wrapText="1"/>
    </xf>
    <xf numFmtId="0" fontId="3" fillId="11" borderId="18" xfId="0" applyFont="1" applyFill="1" applyBorder="1" applyAlignment="1">
      <alignment horizontal="center" vertical="top" wrapText="1"/>
    </xf>
    <xf numFmtId="0" fontId="3" fillId="11" borderId="19" xfId="0" applyFont="1" applyFill="1" applyBorder="1" applyAlignment="1">
      <alignment horizontal="center" vertical="top" wrapText="1"/>
    </xf>
    <xf numFmtId="0" fontId="3" fillId="11" borderId="33" xfId="0" applyFont="1" applyFill="1" applyBorder="1" applyAlignment="1">
      <alignment horizontal="center" vertical="top" wrapText="1"/>
    </xf>
    <xf numFmtId="0" fontId="3" fillId="11" borderId="12" xfId="0" applyFont="1" applyFill="1" applyBorder="1" applyAlignment="1">
      <alignment horizontal="center" vertical="top" wrapText="1"/>
    </xf>
    <xf numFmtId="0" fontId="3" fillId="11" borderId="25" xfId="0" applyFont="1" applyFill="1" applyBorder="1" applyAlignment="1">
      <alignment horizontal="center" vertical="top" wrapText="1"/>
    </xf>
    <xf numFmtId="0" fontId="3" fillId="0" borderId="17" xfId="0" applyFont="1" applyBorder="1" applyAlignment="1">
      <alignment horizontal="center" vertical="top" wrapText="1"/>
    </xf>
    <xf numFmtId="0" fontId="3" fillId="0" borderId="18" xfId="0" applyFont="1" applyBorder="1" applyAlignment="1">
      <alignment horizontal="center" vertical="top" wrapText="1"/>
    </xf>
    <xf numFmtId="0" fontId="3" fillId="0" borderId="19" xfId="0" applyFont="1" applyBorder="1" applyAlignment="1">
      <alignment horizontal="center" vertical="top" wrapText="1"/>
    </xf>
    <xf numFmtId="0" fontId="3" fillId="0" borderId="33" xfId="0" applyFont="1" applyBorder="1" applyAlignment="1">
      <alignment horizontal="center" vertical="top" wrapText="1"/>
    </xf>
    <xf numFmtId="0" fontId="3" fillId="0" borderId="12" xfId="0" applyFont="1" applyBorder="1" applyAlignment="1">
      <alignment horizontal="center" vertical="top" wrapText="1"/>
    </xf>
    <xf numFmtId="0" fontId="3" fillId="0" borderId="25" xfId="0" applyFont="1" applyBorder="1" applyAlignment="1">
      <alignment horizontal="center" vertical="top" wrapText="1"/>
    </xf>
    <xf numFmtId="0" fontId="0" fillId="0" borderId="17" xfId="0" applyFont="1" applyBorder="1" applyAlignment="1">
      <alignment horizontal="center" vertical="top" wrapText="1"/>
    </xf>
    <xf numFmtId="0" fontId="0" fillId="0" borderId="18" xfId="0" applyFont="1" applyBorder="1" applyAlignment="1">
      <alignment horizontal="center" vertical="top" wrapText="1"/>
    </xf>
    <xf numFmtId="0" fontId="0" fillId="0" borderId="19" xfId="0" applyFont="1" applyBorder="1" applyAlignment="1">
      <alignment horizontal="center" vertical="top" wrapText="1"/>
    </xf>
    <xf numFmtId="0" fontId="0" fillId="0" borderId="33" xfId="0" applyFont="1" applyBorder="1" applyAlignment="1">
      <alignment horizontal="center" vertical="top" wrapText="1"/>
    </xf>
    <xf numFmtId="0" fontId="0" fillId="0" borderId="12" xfId="0" applyFont="1" applyBorder="1" applyAlignment="1">
      <alignment horizontal="center" vertical="top" wrapText="1"/>
    </xf>
    <xf numFmtId="0" fontId="0" fillId="0" borderId="25" xfId="0" applyFont="1" applyBorder="1" applyAlignment="1">
      <alignment horizontal="center" vertical="top" wrapText="1"/>
    </xf>
    <xf numFmtId="0" fontId="40" fillId="9" borderId="3" xfId="0" applyFont="1" applyFill="1" applyBorder="1" applyAlignment="1">
      <alignment horizontal="center"/>
    </xf>
    <xf numFmtId="0" fontId="40" fillId="9" borderId="4" xfId="0" applyFont="1"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3" fillId="11" borderId="1" xfId="0" applyFont="1" applyFill="1" applyBorder="1" applyAlignment="1">
      <alignment horizontal="center"/>
    </xf>
    <xf numFmtId="0" fontId="3" fillId="11" borderId="1" xfId="0" applyFont="1" applyFill="1" applyBorder="1" applyAlignment="1">
      <alignment horizontal="center" vertical="top" wrapText="1"/>
    </xf>
    <xf numFmtId="0" fontId="3" fillId="11" borderId="1" xfId="0" applyFont="1" applyFill="1" applyBorder="1" applyAlignment="1">
      <alignment horizontal="center" vertical="top"/>
    </xf>
    <xf numFmtId="0" fontId="24" fillId="11" borderId="1" xfId="0" applyFont="1" applyFill="1" applyBorder="1" applyAlignment="1">
      <alignment horizontal="center" vertical="top" wrapText="1"/>
    </xf>
    <xf numFmtId="0" fontId="24" fillId="11" borderId="1" xfId="0" applyFont="1" applyFill="1" applyBorder="1" applyAlignment="1">
      <alignment horizontal="center" vertical="top"/>
    </xf>
    <xf numFmtId="0" fontId="3" fillId="2" borderId="0" xfId="0" applyFont="1" applyFill="1" applyAlignment="1">
      <alignment horizontal="left"/>
    </xf>
    <xf numFmtId="0" fontId="46" fillId="11" borderId="1" xfId="0" applyFont="1" applyFill="1" applyBorder="1" applyAlignment="1">
      <alignment horizontal="center" vertical="top" wrapText="1"/>
    </xf>
    <xf numFmtId="0" fontId="48" fillId="11" borderId="2" xfId="0" applyFont="1" applyFill="1" applyBorder="1" applyAlignment="1">
      <alignment horizontal="center" vertical="top" wrapText="1"/>
    </xf>
    <xf numFmtId="0" fontId="48" fillId="11" borderId="6" xfId="0" applyFont="1" applyFill="1" applyBorder="1" applyAlignment="1">
      <alignment horizontal="center" vertical="top" wrapText="1"/>
    </xf>
    <xf numFmtId="0" fontId="48" fillId="11" borderId="7" xfId="0" applyFont="1" applyFill="1" applyBorder="1" applyAlignment="1">
      <alignment horizontal="center" vertical="top" wrapText="1"/>
    </xf>
    <xf numFmtId="0" fontId="3" fillId="2" borderId="2"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53" fillId="11" borderId="1" xfId="0" applyFont="1" applyFill="1" applyBorder="1" applyAlignment="1">
      <alignment horizontal="center"/>
    </xf>
    <xf numFmtId="0" fontId="53" fillId="11" borderId="1" xfId="0" applyFont="1" applyFill="1" applyBorder="1" applyAlignment="1">
      <alignment horizontal="center" vertical="top" wrapText="1"/>
    </xf>
    <xf numFmtId="0" fontId="53" fillId="11" borderId="1" xfId="0" applyFont="1" applyFill="1" applyBorder="1" applyAlignment="1">
      <alignment horizontal="center" vertical="top"/>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3" fillId="4" borderId="1" xfId="0" applyFont="1" applyFill="1" applyBorder="1" applyAlignment="1">
      <alignment horizontal="center"/>
    </xf>
    <xf numFmtId="0" fontId="52" fillId="28" borderId="2" xfId="3" applyBorder="1" applyAlignment="1">
      <alignment horizontal="center"/>
    </xf>
    <xf numFmtId="0" fontId="52" fillId="28" borderId="6" xfId="3" applyBorder="1" applyAlignment="1">
      <alignment horizontal="center"/>
    </xf>
    <xf numFmtId="0" fontId="52" fillId="28" borderId="7" xfId="3" applyBorder="1" applyAlignment="1">
      <alignment horizontal="center"/>
    </xf>
    <xf numFmtId="0" fontId="40" fillId="25" borderId="1" xfId="0" applyFont="1" applyFill="1" applyBorder="1" applyAlignment="1">
      <alignment horizontal="center"/>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53" fillId="11" borderId="33" xfId="0" applyFont="1" applyFill="1" applyBorder="1" applyAlignment="1">
      <alignment horizontal="center" vertical="center"/>
    </xf>
    <xf numFmtId="0" fontId="53" fillId="11" borderId="12" xfId="0" applyFont="1" applyFill="1" applyBorder="1" applyAlignment="1">
      <alignment horizontal="center" vertical="center"/>
    </xf>
    <xf numFmtId="0" fontId="3" fillId="0" borderId="2" xfId="0" applyFont="1" applyBorder="1" applyAlignment="1">
      <alignment horizontal="center" vertical="top"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2"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27" borderId="1" xfId="0" applyFont="1" applyFill="1" applyBorder="1" applyAlignment="1">
      <alignment horizontal="center" vertical="top" wrapText="1"/>
    </xf>
    <xf numFmtId="0" fontId="3" fillId="11" borderId="1" xfId="0" applyFont="1" applyFill="1" applyBorder="1" applyAlignment="1">
      <alignment horizontal="center" wrapText="1"/>
    </xf>
    <xf numFmtId="0" fontId="3" fillId="27" borderId="1" xfId="0" applyFont="1" applyFill="1" applyBorder="1" applyAlignment="1">
      <alignment horizontal="center" vertical="top"/>
    </xf>
    <xf numFmtId="0" fontId="3" fillId="27" borderId="1" xfId="0" applyFont="1" applyFill="1" applyBorder="1" applyAlignment="1">
      <alignment horizontal="center"/>
    </xf>
    <xf numFmtId="0" fontId="0" fillId="11" borderId="1" xfId="2" applyFont="1" applyFill="1" applyBorder="1" applyAlignment="1">
      <alignment horizontal="center" vertical="top" wrapText="1"/>
    </xf>
    <xf numFmtId="0" fontId="23" fillId="11" borderId="1" xfId="2" applyFont="1" applyFill="1" applyBorder="1" applyAlignment="1">
      <alignment horizontal="center" vertical="top"/>
    </xf>
    <xf numFmtId="0" fontId="3" fillId="7" borderId="1" xfId="0" applyFont="1" applyFill="1" applyBorder="1" applyAlignment="1">
      <alignment horizontal="center"/>
    </xf>
    <xf numFmtId="0" fontId="46" fillId="11" borderId="2" xfId="0" applyFont="1" applyFill="1" applyBorder="1" applyAlignment="1">
      <alignment horizontal="center" vertical="top" wrapText="1"/>
    </xf>
    <xf numFmtId="0" fontId="46" fillId="11" borderId="6" xfId="0" applyFont="1" applyFill="1" applyBorder="1" applyAlignment="1">
      <alignment horizontal="center" vertical="top" wrapText="1"/>
    </xf>
    <xf numFmtId="0" fontId="46" fillId="11" borderId="7" xfId="0" applyFont="1" applyFill="1" applyBorder="1" applyAlignment="1">
      <alignment horizontal="center" vertical="top" wrapText="1"/>
    </xf>
    <xf numFmtId="0" fontId="48" fillId="27" borderId="2" xfId="0" applyFont="1" applyFill="1" applyBorder="1" applyAlignment="1">
      <alignment horizontal="center" vertical="top" wrapText="1"/>
    </xf>
    <xf numFmtId="0" fontId="48" fillId="27" borderId="6" xfId="0" applyFont="1" applyFill="1" applyBorder="1" applyAlignment="1">
      <alignment horizontal="center" vertical="top" wrapText="1"/>
    </xf>
    <xf numFmtId="0" fontId="48" fillId="27" borderId="7" xfId="0" applyFont="1" applyFill="1" applyBorder="1" applyAlignment="1">
      <alignment horizontal="center" vertical="top" wrapText="1"/>
    </xf>
    <xf numFmtId="0" fontId="46" fillId="27" borderId="2" xfId="0" applyFont="1" applyFill="1" applyBorder="1" applyAlignment="1">
      <alignment horizontal="center" vertical="top" wrapText="1"/>
    </xf>
    <xf numFmtId="0" fontId="46" fillId="27" borderId="6" xfId="0" applyFont="1" applyFill="1" applyBorder="1" applyAlignment="1">
      <alignment horizontal="center" vertical="top" wrapText="1"/>
    </xf>
    <xf numFmtId="0" fontId="46" fillId="27" borderId="7" xfId="0" applyFont="1" applyFill="1" applyBorder="1" applyAlignment="1">
      <alignment horizontal="center" vertical="top" wrapText="1"/>
    </xf>
    <xf numFmtId="0" fontId="3" fillId="2" borderId="1" xfId="0" applyFont="1" applyFill="1" applyBorder="1" applyAlignment="1">
      <alignment horizontal="center"/>
    </xf>
    <xf numFmtId="0" fontId="3" fillId="0" borderId="1" xfId="0" applyFont="1" applyBorder="1" applyAlignment="1">
      <alignment horizontal="center"/>
    </xf>
    <xf numFmtId="0" fontId="49" fillId="11" borderId="1" xfId="2" applyFill="1" applyBorder="1" applyAlignment="1">
      <alignment horizontal="center"/>
    </xf>
    <xf numFmtId="0" fontId="3" fillId="0" borderId="2"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49" fillId="27" borderId="1" xfId="2" applyFill="1" applyBorder="1" applyAlignment="1">
      <alignment horizontal="center"/>
    </xf>
    <xf numFmtId="0" fontId="3" fillId="4" borderId="2" xfId="0" applyFont="1" applyFill="1" applyBorder="1" applyAlignment="1">
      <alignment horizontal="center"/>
    </xf>
    <xf numFmtId="0" fontId="3" fillId="4" borderId="6" xfId="0" applyFont="1" applyFill="1" applyBorder="1" applyAlignment="1">
      <alignment horizontal="center"/>
    </xf>
    <xf numFmtId="0" fontId="3" fillId="4" borderId="7" xfId="0" applyFont="1" applyFill="1" applyBorder="1" applyAlignment="1">
      <alignment horizontal="center"/>
    </xf>
    <xf numFmtId="0" fontId="0" fillId="11" borderId="2" xfId="2" applyFont="1" applyFill="1" applyBorder="1" applyAlignment="1">
      <alignment horizontal="center" vertical="top" wrapText="1"/>
    </xf>
    <xf numFmtId="0" fontId="23" fillId="11" borderId="6" xfId="2" applyFont="1" applyFill="1" applyBorder="1" applyAlignment="1">
      <alignment horizontal="center" vertical="top" wrapText="1"/>
    </xf>
    <xf numFmtId="0" fontId="23" fillId="11" borderId="7" xfId="2" applyFont="1" applyFill="1" applyBorder="1" applyAlignment="1">
      <alignment horizontal="center" vertical="top" wrapText="1"/>
    </xf>
    <xf numFmtId="0" fontId="46" fillId="2" borderId="2" xfId="0" applyFont="1" applyFill="1" applyBorder="1" applyAlignment="1">
      <alignment horizontal="center" vertical="top" wrapText="1"/>
    </xf>
    <xf numFmtId="0" fontId="46" fillId="2" borderId="6" xfId="0" applyFont="1" applyFill="1" applyBorder="1" applyAlignment="1">
      <alignment horizontal="center" vertical="top" wrapText="1"/>
    </xf>
    <xf numFmtId="0" fontId="46" fillId="2" borderId="7" xfId="0" applyFont="1" applyFill="1" applyBorder="1" applyAlignment="1">
      <alignment horizontal="center" vertical="top" wrapText="1"/>
    </xf>
    <xf numFmtId="0" fontId="46" fillId="7" borderId="2" xfId="0" applyFont="1" applyFill="1" applyBorder="1" applyAlignment="1">
      <alignment horizontal="center" vertical="top" wrapText="1"/>
    </xf>
    <xf numFmtId="0" fontId="46" fillId="7" borderId="6" xfId="0" applyFont="1" applyFill="1" applyBorder="1" applyAlignment="1">
      <alignment horizontal="center" vertical="top" wrapText="1"/>
    </xf>
    <xf numFmtId="0" fontId="46" fillId="7" borderId="7" xfId="0" applyFont="1" applyFill="1" applyBorder="1" applyAlignment="1">
      <alignment horizontal="center" vertical="top" wrapText="1"/>
    </xf>
    <xf numFmtId="0" fontId="3" fillId="21" borderId="1" xfId="0" applyFont="1" applyFill="1" applyBorder="1" applyAlignment="1">
      <alignment horizontal="center"/>
    </xf>
    <xf numFmtId="0" fontId="46" fillId="15" borderId="2" xfId="0" applyFont="1" applyFill="1" applyBorder="1" applyAlignment="1">
      <alignment horizontal="center" vertical="top" wrapText="1"/>
    </xf>
    <xf numFmtId="0" fontId="46" fillId="15" borderId="6" xfId="0" applyFont="1" applyFill="1" applyBorder="1" applyAlignment="1">
      <alignment horizontal="center" vertical="top" wrapText="1"/>
    </xf>
    <xf numFmtId="0" fontId="46" fillId="15" borderId="7" xfId="0" applyFont="1" applyFill="1" applyBorder="1" applyAlignment="1">
      <alignment horizontal="center" vertical="top" wrapText="1"/>
    </xf>
    <xf numFmtId="0" fontId="3" fillId="0" borderId="2" xfId="0" quotePrefix="1" applyFont="1" applyFill="1" applyBorder="1" applyAlignment="1">
      <alignment horizontal="left" vertical="center" wrapText="1"/>
    </xf>
    <xf numFmtId="0" fontId="46" fillId="27" borderId="1" xfId="0" applyFont="1" applyFill="1" applyBorder="1" applyAlignment="1">
      <alignment horizontal="center" vertical="top" wrapText="1"/>
    </xf>
    <xf numFmtId="0" fontId="49" fillId="27" borderId="2" xfId="2" applyFill="1" applyBorder="1" applyAlignment="1">
      <alignment horizontal="center" vertical="top" wrapText="1"/>
    </xf>
    <xf numFmtId="0" fontId="49" fillId="27" borderId="6" xfId="2" applyFill="1" applyBorder="1" applyAlignment="1">
      <alignment horizontal="center" vertical="top" wrapText="1"/>
    </xf>
    <xf numFmtId="0" fontId="49" fillId="27" borderId="7" xfId="2" applyFill="1" applyBorder="1" applyAlignment="1">
      <alignment horizontal="center" vertical="top" wrapText="1"/>
    </xf>
    <xf numFmtId="0" fontId="48" fillId="2" borderId="2" xfId="0" applyFont="1" applyFill="1" applyBorder="1" applyAlignment="1">
      <alignment horizontal="center" vertical="top" wrapText="1"/>
    </xf>
    <xf numFmtId="0" fontId="48" fillId="2" borderId="6" xfId="0" applyFont="1" applyFill="1" applyBorder="1" applyAlignment="1">
      <alignment horizontal="center" vertical="top" wrapText="1"/>
    </xf>
    <xf numFmtId="0" fontId="48" fillId="2" borderId="7" xfId="0" applyFont="1" applyFill="1" applyBorder="1" applyAlignment="1">
      <alignment horizontal="center" vertical="top" wrapText="1"/>
    </xf>
    <xf numFmtId="0" fontId="23" fillId="0" borderId="2" xfId="2" applyFont="1" applyFill="1" applyBorder="1" applyAlignment="1">
      <alignment horizontal="left" vertical="center" wrapText="1"/>
    </xf>
    <xf numFmtId="0" fontId="23" fillId="0" borderId="6" xfId="2" applyFont="1" applyFill="1" applyBorder="1" applyAlignment="1">
      <alignment horizontal="left" vertical="center" wrapText="1"/>
    </xf>
    <xf numFmtId="0" fontId="23" fillId="0" borderId="7" xfId="2" applyFont="1" applyFill="1" applyBorder="1" applyAlignment="1">
      <alignment horizontal="left" vertical="center" wrapText="1"/>
    </xf>
    <xf numFmtId="0" fontId="39" fillId="11" borderId="0" xfId="0" applyFont="1" applyFill="1" applyAlignment="1">
      <alignment horizontal="left"/>
    </xf>
    <xf numFmtId="0" fontId="46"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23" fillId="11" borderId="1" xfId="2" applyFont="1" applyFill="1" applyBorder="1" applyAlignment="1">
      <alignment horizontal="center" vertical="top" wrapText="1"/>
    </xf>
    <xf numFmtId="0" fontId="3" fillId="23" borderId="1" xfId="0" applyFont="1" applyFill="1" applyBorder="1" applyAlignment="1">
      <alignment horizontal="center"/>
    </xf>
    <xf numFmtId="0" fontId="46" fillId="7" borderId="1" xfId="0" applyFont="1" applyFill="1" applyBorder="1" applyAlignment="1">
      <alignment horizontal="center" vertical="top" wrapText="1"/>
    </xf>
    <xf numFmtId="0" fontId="3" fillId="7" borderId="1" xfId="0" applyFont="1" applyFill="1" applyBorder="1" applyAlignment="1">
      <alignment horizontal="center" vertical="top" wrapText="1"/>
    </xf>
    <xf numFmtId="0" fontId="3" fillId="23" borderId="2" xfId="0" applyFont="1" applyFill="1" applyBorder="1" applyAlignment="1">
      <alignment horizontal="center"/>
    </xf>
    <xf numFmtId="0" fontId="3" fillId="23" borderId="6" xfId="0" applyFont="1" applyFill="1" applyBorder="1" applyAlignment="1">
      <alignment horizontal="center"/>
    </xf>
    <xf numFmtId="0" fontId="3" fillId="23" borderId="7" xfId="0" applyFont="1" applyFill="1" applyBorder="1" applyAlignment="1">
      <alignment horizontal="center"/>
    </xf>
    <xf numFmtId="0" fontId="3" fillId="8" borderId="2" xfId="0" applyFont="1" applyFill="1" applyBorder="1" applyAlignment="1">
      <alignment horizontal="left" vertical="center"/>
    </xf>
    <xf numFmtId="0" fontId="3" fillId="8" borderId="6" xfId="0" applyFont="1" applyFill="1" applyBorder="1" applyAlignment="1">
      <alignment horizontal="left" vertical="center"/>
    </xf>
    <xf numFmtId="0" fontId="3" fillId="8" borderId="7" xfId="0" applyFont="1" applyFill="1" applyBorder="1" applyAlignment="1">
      <alignment horizontal="left" vertical="center"/>
    </xf>
    <xf numFmtId="0" fontId="54" fillId="11" borderId="1" xfId="0" applyFont="1" applyFill="1" applyBorder="1" applyAlignment="1">
      <alignment horizontal="center" vertical="top" wrapText="1"/>
    </xf>
    <xf numFmtId="0" fontId="46" fillId="15" borderId="1" xfId="0" applyFont="1" applyFill="1" applyBorder="1" applyAlignment="1">
      <alignment horizontal="center" vertical="top" wrapText="1"/>
    </xf>
    <xf numFmtId="0" fontId="3" fillId="15" borderId="1" xfId="0" applyFont="1" applyFill="1" applyBorder="1" applyAlignment="1">
      <alignment horizontal="center" vertical="top" wrapText="1"/>
    </xf>
    <xf numFmtId="0" fontId="3" fillId="2" borderId="2"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58" fillId="25" borderId="7" xfId="0" applyFont="1" applyFill="1" applyBorder="1" applyAlignment="1">
      <alignment horizontal="center"/>
    </xf>
    <xf numFmtId="0" fontId="58" fillId="25" borderId="1" xfId="0" applyFont="1" applyFill="1" applyBorder="1" applyAlignment="1">
      <alignment horizontal="center"/>
    </xf>
    <xf numFmtId="0" fontId="48" fillId="7" borderId="2" xfId="0" applyFont="1" applyFill="1" applyBorder="1" applyAlignment="1">
      <alignment horizontal="center" vertical="top" wrapText="1"/>
    </xf>
    <xf numFmtId="0" fontId="48" fillId="7" borderId="6" xfId="0" applyFont="1" applyFill="1" applyBorder="1" applyAlignment="1">
      <alignment horizontal="center" vertical="top" wrapText="1"/>
    </xf>
    <xf numFmtId="0" fontId="48" fillId="7" borderId="7" xfId="0" applyFont="1" applyFill="1" applyBorder="1" applyAlignment="1">
      <alignment horizontal="center" vertical="top" wrapText="1"/>
    </xf>
    <xf numFmtId="0" fontId="23" fillId="11" borderId="2" xfId="2" applyFont="1" applyFill="1" applyBorder="1" applyAlignment="1">
      <alignment horizontal="center" vertical="top" wrapText="1"/>
    </xf>
    <xf numFmtId="0" fontId="48" fillId="15" borderId="2" xfId="0" applyFont="1" applyFill="1" applyBorder="1" applyAlignment="1">
      <alignment horizontal="center" vertical="top" wrapText="1"/>
    </xf>
    <xf numFmtId="0" fontId="48" fillId="15" borderId="6" xfId="0" applyFont="1" applyFill="1" applyBorder="1" applyAlignment="1">
      <alignment horizontal="center" vertical="top" wrapText="1"/>
    </xf>
    <xf numFmtId="0" fontId="48" fillId="15" borderId="7" xfId="0" applyFont="1" applyFill="1" applyBorder="1" applyAlignment="1">
      <alignment horizontal="center" vertical="top" wrapText="1"/>
    </xf>
    <xf numFmtId="0" fontId="49" fillId="27" borderId="1" xfId="2" applyFill="1" applyBorder="1" applyAlignment="1">
      <alignment horizontal="center" vertical="top" wrapText="1"/>
    </xf>
    <xf numFmtId="0" fontId="49" fillId="0" borderId="2" xfId="2" applyFill="1" applyBorder="1" applyAlignment="1">
      <alignment horizontal="left" vertical="center" wrapText="1"/>
    </xf>
    <xf numFmtId="0" fontId="49" fillId="0" borderId="6" xfId="2" applyFill="1" applyBorder="1" applyAlignment="1">
      <alignment horizontal="left" vertical="center" wrapText="1"/>
    </xf>
    <xf numFmtId="0" fontId="49" fillId="0" borderId="7" xfId="2" applyFill="1" applyBorder="1" applyAlignment="1">
      <alignment horizontal="left" vertical="center" wrapText="1"/>
    </xf>
    <xf numFmtId="0" fontId="58" fillId="25" borderId="2" xfId="0" applyFont="1" applyFill="1" applyBorder="1" applyAlignment="1">
      <alignment horizontal="center"/>
    </xf>
    <xf numFmtId="0" fontId="5" fillId="11" borderId="2" xfId="0" applyFont="1" applyFill="1" applyBorder="1" applyAlignment="1">
      <alignment horizontal="center" vertical="top"/>
    </xf>
    <xf numFmtId="0" fontId="5" fillId="11" borderId="6" xfId="0" applyFont="1" applyFill="1" applyBorder="1" applyAlignment="1">
      <alignment horizontal="center" vertical="top"/>
    </xf>
    <xf numFmtId="0" fontId="5" fillId="11" borderId="7" xfId="0" applyFont="1" applyFill="1" applyBorder="1" applyAlignment="1">
      <alignment horizontal="center" vertical="top"/>
    </xf>
    <xf numFmtId="0" fontId="0" fillId="11" borderId="17" xfId="0" applyFont="1" applyFill="1" applyBorder="1" applyAlignment="1">
      <alignment horizontal="left" vertical="top" wrapText="1"/>
    </xf>
    <xf numFmtId="0" fontId="0" fillId="11" borderId="18" xfId="0" applyFont="1" applyFill="1" applyBorder="1" applyAlignment="1">
      <alignment horizontal="left" vertical="top" wrapText="1"/>
    </xf>
    <xf numFmtId="0" fontId="0" fillId="11" borderId="19" xfId="0" applyFont="1" applyFill="1" applyBorder="1" applyAlignment="1">
      <alignment horizontal="left" vertical="top" wrapText="1"/>
    </xf>
    <xf numFmtId="0" fontId="0" fillId="11" borderId="21" xfId="0" applyFont="1" applyFill="1" applyBorder="1" applyAlignment="1">
      <alignment horizontal="left" vertical="top" wrapText="1"/>
    </xf>
    <xf numFmtId="0" fontId="0" fillId="11" borderId="0" xfId="0" applyFont="1" applyFill="1" applyBorder="1" applyAlignment="1">
      <alignment horizontal="left" vertical="top" wrapText="1"/>
    </xf>
    <xf numFmtId="0" fontId="0" fillId="11" borderId="22" xfId="0" applyFont="1" applyFill="1" applyBorder="1" applyAlignment="1">
      <alignment horizontal="left" vertical="top" wrapText="1"/>
    </xf>
    <xf numFmtId="0" fontId="0" fillId="11" borderId="33" xfId="0" applyFont="1" applyFill="1" applyBorder="1" applyAlignment="1">
      <alignment horizontal="left" vertical="top" wrapText="1"/>
    </xf>
    <xf numFmtId="0" fontId="0" fillId="11" borderId="12" xfId="0" applyFont="1" applyFill="1" applyBorder="1" applyAlignment="1">
      <alignment horizontal="left" vertical="top" wrapText="1"/>
    </xf>
    <xf numFmtId="0" fontId="0" fillId="11" borderId="25" xfId="0" applyFont="1" applyFill="1" applyBorder="1" applyAlignment="1">
      <alignment horizontal="left" vertical="top" wrapText="1"/>
    </xf>
    <xf numFmtId="0" fontId="0" fillId="0" borderId="1" xfId="0" quotePrefix="1" applyBorder="1" applyAlignment="1">
      <alignment horizontal="center" vertical="center"/>
    </xf>
    <xf numFmtId="0" fontId="0" fillId="0" borderId="1" xfId="0" quotePrefix="1" applyFill="1" applyBorder="1" applyAlignment="1">
      <alignment horizontal="center" vertical="center"/>
    </xf>
    <xf numFmtId="0" fontId="0" fillId="0" borderId="3" xfId="0" quotePrefix="1"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3" fillId="0" borderId="2"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24" fillId="0" borderId="2" xfId="0" applyFont="1" applyBorder="1" applyAlignment="1">
      <alignment horizontal="left" vertical="top"/>
    </xf>
    <xf numFmtId="0" fontId="24" fillId="0" borderId="6" xfId="0" applyFont="1" applyBorder="1" applyAlignment="1">
      <alignment horizontal="left" vertical="top"/>
    </xf>
    <xf numFmtId="0" fontId="24" fillId="0" borderId="7" xfId="0" applyFont="1" applyBorder="1" applyAlignment="1">
      <alignment horizontal="left" vertical="top"/>
    </xf>
    <xf numFmtId="0" fontId="0" fillId="11" borderId="2" xfId="0" applyFont="1" applyFill="1" applyBorder="1" applyAlignment="1">
      <alignment horizontal="left" vertical="top" wrapText="1"/>
    </xf>
    <xf numFmtId="0" fontId="0" fillId="11" borderId="6" xfId="0" applyFont="1" applyFill="1" applyBorder="1" applyAlignment="1">
      <alignment horizontal="left" vertical="top" wrapText="1"/>
    </xf>
    <xf numFmtId="0" fontId="0" fillId="11" borderId="7" xfId="0" applyFont="1" applyFill="1" applyBorder="1" applyAlignment="1">
      <alignment horizontal="left" vertical="top" wrapText="1"/>
    </xf>
    <xf numFmtId="0" fontId="24" fillId="11" borderId="2" xfId="0" applyFont="1" applyFill="1" applyBorder="1" applyAlignment="1">
      <alignment horizontal="left" vertical="top"/>
    </xf>
    <xf numFmtId="0" fontId="24" fillId="11" borderId="6" xfId="0" applyFont="1" applyFill="1" applyBorder="1" applyAlignment="1">
      <alignment horizontal="left" vertical="top"/>
    </xf>
    <xf numFmtId="0" fontId="24" fillId="11" borderId="7" xfId="0" applyFont="1" applyFill="1" applyBorder="1" applyAlignment="1">
      <alignment horizontal="left" vertical="top"/>
    </xf>
    <xf numFmtId="0" fontId="0" fillId="11" borderId="2" xfId="0" applyFont="1" applyFill="1" applyBorder="1" applyAlignment="1">
      <alignment horizontal="center" vertical="top"/>
    </xf>
    <xf numFmtId="0" fontId="0" fillId="11" borderId="6" xfId="0" applyFont="1" applyFill="1" applyBorder="1" applyAlignment="1">
      <alignment horizontal="center" vertical="top"/>
    </xf>
    <xf numFmtId="0" fontId="0" fillId="11" borderId="7" xfId="0" applyFont="1" applyFill="1" applyBorder="1" applyAlignment="1">
      <alignment horizontal="center" vertical="top"/>
    </xf>
    <xf numFmtId="0" fontId="18" fillId="0" borderId="1" xfId="0" applyFont="1" applyBorder="1" applyAlignment="1">
      <alignment vertical="top" wrapText="1"/>
    </xf>
    <xf numFmtId="0" fontId="0" fillId="0" borderId="2" xfId="1" applyFont="1" applyBorder="1" applyAlignment="1">
      <alignment horizontal="left" vertical="top"/>
    </xf>
    <xf numFmtId="0" fontId="23" fillId="0" borderId="7" xfId="1" applyFont="1" applyBorder="1" applyAlignment="1">
      <alignment horizontal="left" vertical="top"/>
    </xf>
    <xf numFmtId="0" fontId="5" fillId="9" borderId="2" xfId="0" applyFont="1" applyFill="1" applyBorder="1" applyAlignment="1">
      <alignment horizontal="center" vertical="top"/>
    </xf>
    <xf numFmtId="0" fontId="5" fillId="9" borderId="7" xfId="0" applyFont="1" applyFill="1" applyBorder="1" applyAlignment="1">
      <alignment horizontal="center" vertical="top"/>
    </xf>
    <xf numFmtId="0" fontId="0" fillId="0" borderId="2" xfId="0" applyBorder="1" applyAlignment="1">
      <alignment horizontal="center" vertical="top"/>
    </xf>
    <xf numFmtId="0" fontId="0" fillId="0" borderId="7" xfId="0" applyBorder="1" applyAlignment="1">
      <alignment horizontal="center" vertical="top"/>
    </xf>
    <xf numFmtId="0" fontId="23" fillId="0" borderId="2" xfId="1" applyFont="1" applyBorder="1" applyAlignment="1">
      <alignment horizontal="left" vertical="top"/>
    </xf>
    <xf numFmtId="0" fontId="18" fillId="0" borderId="1"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4" xfId="0" applyFont="1" applyBorder="1" applyAlignment="1">
      <alignment horizontal="center" vertical="center" wrapText="1"/>
    </xf>
    <xf numFmtId="0" fontId="0" fillId="0" borderId="0"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top" wrapText="1"/>
    </xf>
    <xf numFmtId="0" fontId="26" fillId="0" borderId="2" xfId="0" applyFont="1" applyBorder="1" applyAlignment="1">
      <alignment horizontal="left" vertical="top"/>
    </xf>
    <xf numFmtId="0" fontId="26" fillId="0" borderId="6" xfId="0" applyFont="1" applyBorder="1" applyAlignment="1">
      <alignment horizontal="left" vertical="top"/>
    </xf>
    <xf numFmtId="0" fontId="26" fillId="0" borderId="7" xfId="0" applyFont="1" applyBorder="1" applyAlignment="1">
      <alignment horizontal="left" vertical="top"/>
    </xf>
    <xf numFmtId="0" fontId="5" fillId="19" borderId="2" xfId="0" applyFont="1" applyFill="1" applyBorder="1" applyAlignment="1">
      <alignment horizontal="center" vertical="top"/>
    </xf>
    <xf numFmtId="0" fontId="5" fillId="19" borderId="6" xfId="0" applyFont="1" applyFill="1" applyBorder="1" applyAlignment="1">
      <alignment horizontal="center" vertical="top"/>
    </xf>
    <xf numFmtId="0" fontId="5" fillId="19" borderId="7" xfId="0" applyFont="1" applyFill="1" applyBorder="1" applyAlignment="1">
      <alignment horizontal="center" vertical="top"/>
    </xf>
    <xf numFmtId="0" fontId="24" fillId="11" borderId="2" xfId="0" applyFont="1" applyFill="1" applyBorder="1" applyAlignment="1">
      <alignment horizontal="left" vertical="top" wrapText="1"/>
    </xf>
    <xf numFmtId="0" fontId="24" fillId="11" borderId="6" xfId="0" applyFont="1" applyFill="1" applyBorder="1" applyAlignment="1">
      <alignment horizontal="left" vertical="top" wrapText="1"/>
    </xf>
    <xf numFmtId="0" fontId="24" fillId="11" borderId="7" xfId="0" applyFont="1" applyFill="1" applyBorder="1" applyAlignment="1">
      <alignment horizontal="left" vertical="top" wrapText="1"/>
    </xf>
    <xf numFmtId="0" fontId="5" fillId="33" borderId="65" xfId="0" applyFont="1" applyFill="1" applyBorder="1" applyAlignment="1">
      <alignment horizontal="center" vertical="center"/>
    </xf>
    <xf numFmtId="0" fontId="5" fillId="33" borderId="66" xfId="0" applyFont="1" applyFill="1" applyBorder="1" applyAlignment="1">
      <alignment horizontal="center" vertical="center"/>
    </xf>
    <xf numFmtId="0" fontId="5" fillId="33" borderId="67" xfId="0" applyFont="1" applyFill="1" applyBorder="1" applyAlignment="1">
      <alignment horizontal="center" vertical="center"/>
    </xf>
    <xf numFmtId="0" fontId="5" fillId="18" borderId="65" xfId="0" applyFont="1" applyFill="1" applyBorder="1" applyAlignment="1">
      <alignment horizontal="center" vertical="center"/>
    </xf>
    <xf numFmtId="0" fontId="5" fillId="18" borderId="66" xfId="0" applyFont="1" applyFill="1" applyBorder="1" applyAlignment="1">
      <alignment horizontal="center" vertic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22" xfId="0" applyBorder="1" applyAlignment="1">
      <alignment horizontal="left" vertical="top" wrapText="1"/>
    </xf>
    <xf numFmtId="0" fontId="0" fillId="0" borderId="33" xfId="0" applyBorder="1" applyAlignment="1">
      <alignment horizontal="left" vertical="top" wrapText="1"/>
    </xf>
    <xf numFmtId="0" fontId="0" fillId="0" borderId="12" xfId="0" applyBorder="1" applyAlignment="1">
      <alignment horizontal="left" vertical="top" wrapText="1"/>
    </xf>
    <xf numFmtId="0" fontId="0" fillId="0" borderId="25" xfId="0" applyBorder="1" applyAlignment="1">
      <alignment horizontal="left" vertical="top" wrapText="1"/>
    </xf>
    <xf numFmtId="0" fontId="18" fillId="0" borderId="1" xfId="0" applyFont="1" applyBorder="1" applyAlignment="1">
      <alignment horizontal="left" vertical="top" wrapText="1"/>
    </xf>
    <xf numFmtId="0" fontId="5" fillId="18" borderId="1" xfId="0" applyFont="1" applyFill="1" applyBorder="1" applyAlignment="1">
      <alignment horizontal="center"/>
    </xf>
    <xf numFmtId="0" fontId="14" fillId="22" borderId="0" xfId="0" applyFont="1" applyFill="1" applyAlignment="1">
      <alignment horizontal="left"/>
    </xf>
    <xf numFmtId="0" fontId="5" fillId="0" borderId="0" xfId="0" applyFont="1" applyAlignment="1">
      <alignment horizontal="left"/>
    </xf>
    <xf numFmtId="0" fontId="0" fillId="0" borderId="64" xfId="0" applyFont="1" applyBorder="1" applyAlignment="1">
      <alignment horizontal="center" vertical="center"/>
    </xf>
    <xf numFmtId="0" fontId="0" fillId="0" borderId="58" xfId="0" applyFont="1" applyBorder="1" applyAlignment="1">
      <alignment horizontal="center" vertical="center"/>
    </xf>
    <xf numFmtId="0" fontId="5" fillId="12" borderId="65" xfId="0" applyFont="1" applyFill="1" applyBorder="1" applyAlignment="1">
      <alignment horizontal="center" vertical="center"/>
    </xf>
    <xf numFmtId="0" fontId="5" fillId="12" borderId="66" xfId="0" applyFont="1" applyFill="1" applyBorder="1" applyAlignment="1">
      <alignment horizontal="center" vertical="center"/>
    </xf>
    <xf numFmtId="0" fontId="5" fillId="12" borderId="67" xfId="0" applyFont="1" applyFill="1" applyBorder="1" applyAlignment="1">
      <alignment horizontal="center" vertical="center"/>
    </xf>
    <xf numFmtId="0" fontId="5" fillId="18" borderId="67" xfId="0" applyFont="1" applyFill="1" applyBorder="1" applyAlignment="1">
      <alignment horizontal="center" vertical="center"/>
    </xf>
    <xf numFmtId="0" fontId="16" fillId="0" borderId="0" xfId="0" applyFont="1" applyAlignment="1">
      <alignment horizontal="left" vertical="top"/>
    </xf>
    <xf numFmtId="0" fontId="12" fillId="2" borderId="0" xfId="0" applyFont="1" applyFill="1" applyAlignment="1">
      <alignment horizontal="center"/>
    </xf>
    <xf numFmtId="0" fontId="18" fillId="0" borderId="2" xfId="0" applyFont="1" applyBorder="1" applyAlignment="1">
      <alignment horizontal="left" vertical="top" wrapText="1"/>
    </xf>
    <xf numFmtId="0" fontId="18" fillId="0" borderId="6" xfId="0" applyFont="1" applyBorder="1" applyAlignment="1">
      <alignment horizontal="left" vertical="top" wrapText="1"/>
    </xf>
    <xf numFmtId="0" fontId="18" fillId="0" borderId="7" xfId="0" applyFont="1" applyBorder="1" applyAlignment="1">
      <alignment horizontal="left" vertical="top" wrapText="1"/>
    </xf>
    <xf numFmtId="0" fontId="25" fillId="0" borderId="2" xfId="0" applyFont="1" applyBorder="1" applyAlignment="1">
      <alignment horizontal="left" vertical="top" wrapText="1"/>
    </xf>
    <xf numFmtId="0" fontId="25" fillId="0" borderId="6" xfId="0" applyFont="1" applyBorder="1" applyAlignment="1">
      <alignment horizontal="left" vertical="top" wrapText="1"/>
    </xf>
    <xf numFmtId="0" fontId="25" fillId="0" borderId="7" xfId="0" applyFont="1" applyBorder="1" applyAlignment="1">
      <alignment horizontal="left" vertical="top" wrapText="1"/>
    </xf>
    <xf numFmtId="0" fontId="0" fillId="0" borderId="1" xfId="0" applyFill="1" applyBorder="1" applyAlignment="1">
      <alignment horizontal="left"/>
    </xf>
    <xf numFmtId="0" fontId="0" fillId="0" borderId="1" xfId="0" applyBorder="1" applyAlignment="1">
      <alignment horizontal="center" wrapText="1"/>
    </xf>
    <xf numFmtId="0" fontId="0" fillId="0" borderId="1" xfId="0" applyBorder="1" applyAlignment="1">
      <alignment horizontal="center"/>
    </xf>
    <xf numFmtId="0" fontId="5" fillId="14" borderId="2" xfId="0" applyFont="1" applyFill="1" applyBorder="1" applyAlignment="1">
      <alignment horizontal="center" vertical="center" wrapText="1"/>
    </xf>
    <xf numFmtId="0" fontId="5" fillId="14" borderId="7" xfId="0" applyFont="1" applyFill="1" applyBorder="1" applyAlignment="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21" fillId="2" borderId="0" xfId="0" applyFont="1" applyFill="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76" xfId="0" applyBorder="1" applyAlignment="1">
      <alignment horizontal="center" vertical="top" wrapText="1"/>
    </xf>
    <xf numFmtId="0" fontId="0" fillId="0" borderId="22" xfId="0" applyBorder="1" applyAlignment="1">
      <alignment horizontal="center" vertical="top"/>
    </xf>
    <xf numFmtId="0" fontId="0" fillId="0" borderId="28" xfId="0" applyBorder="1" applyAlignment="1">
      <alignment horizontal="center" vertical="top"/>
    </xf>
    <xf numFmtId="0" fontId="0" fillId="0" borderId="72" xfId="0" applyBorder="1" applyAlignment="1">
      <alignment horizontal="center" vertical="center" wrapText="1"/>
    </xf>
    <xf numFmtId="0" fontId="0" fillId="0" borderId="5" xfId="0" applyBorder="1" applyAlignment="1">
      <alignment horizontal="center" vertical="center" wrapText="1"/>
    </xf>
    <xf numFmtId="0" fontId="0" fillId="0" borderId="29" xfId="0" applyBorder="1" applyAlignment="1">
      <alignment horizontal="center" vertical="center" wrapText="1"/>
    </xf>
    <xf numFmtId="0" fontId="0" fillId="0" borderId="72" xfId="0" applyBorder="1" applyAlignment="1">
      <alignment horizontal="center" vertical="center"/>
    </xf>
    <xf numFmtId="0" fontId="0" fillId="0" borderId="29" xfId="0" applyBorder="1" applyAlignment="1">
      <alignment horizontal="center" vertical="center"/>
    </xf>
    <xf numFmtId="0" fontId="13" fillId="2" borderId="0" xfId="0" applyFont="1" applyFill="1" applyAlignment="1">
      <alignment horizontal="center" vertical="top"/>
    </xf>
    <xf numFmtId="0" fontId="5" fillId="12" borderId="1" xfId="0" applyFont="1" applyFill="1" applyBorder="1" applyAlignment="1">
      <alignment horizontal="left" vertical="top"/>
    </xf>
    <xf numFmtId="0" fontId="0" fillId="0" borderId="2" xfId="0" applyBorder="1" applyAlignment="1">
      <alignment horizontal="left" vertical="top"/>
    </xf>
    <xf numFmtId="0" fontId="0" fillId="0" borderId="7" xfId="0" applyBorder="1" applyAlignment="1">
      <alignment horizontal="left" vertical="top"/>
    </xf>
    <xf numFmtId="0" fontId="25" fillId="0" borderId="1" xfId="0" applyFont="1" applyBorder="1" applyAlignment="1">
      <alignment horizontal="left" vertical="top" wrapText="1"/>
    </xf>
    <xf numFmtId="0" fontId="17" fillId="12" borderId="1" xfId="0" applyFont="1" applyFill="1" applyBorder="1" applyAlignment="1">
      <alignment horizontal="left" vertical="top" wrapText="1"/>
    </xf>
    <xf numFmtId="0" fontId="18" fillId="0" borderId="17" xfId="0" applyFont="1" applyBorder="1" applyAlignment="1">
      <alignment horizontal="left" vertical="top" wrapText="1"/>
    </xf>
    <xf numFmtId="0" fontId="18" fillId="0" borderId="18" xfId="0" applyFont="1" applyBorder="1" applyAlignment="1">
      <alignment horizontal="left" vertical="top" wrapText="1"/>
    </xf>
    <xf numFmtId="0" fontId="18" fillId="0" borderId="19" xfId="0" applyFont="1" applyBorder="1" applyAlignment="1">
      <alignment horizontal="left" vertical="top" wrapText="1"/>
    </xf>
    <xf numFmtId="0" fontId="18" fillId="0" borderId="21" xfId="0" applyFont="1" applyBorder="1" applyAlignment="1">
      <alignment horizontal="left" vertical="top" wrapText="1"/>
    </xf>
    <xf numFmtId="0" fontId="18" fillId="0" borderId="0" xfId="0" applyFont="1" applyBorder="1" applyAlignment="1">
      <alignment horizontal="left" vertical="top" wrapText="1"/>
    </xf>
    <xf numFmtId="0" fontId="18" fillId="0" borderId="22" xfId="0" applyFont="1" applyBorder="1" applyAlignment="1">
      <alignment horizontal="left" vertical="top" wrapText="1"/>
    </xf>
    <xf numFmtId="0" fontId="18" fillId="0" borderId="33" xfId="0" applyFont="1" applyBorder="1" applyAlignment="1">
      <alignment horizontal="left" vertical="top" wrapText="1"/>
    </xf>
    <xf numFmtId="0" fontId="18" fillId="0" borderId="12" xfId="0" applyFont="1" applyBorder="1" applyAlignment="1">
      <alignment horizontal="left" vertical="top" wrapText="1"/>
    </xf>
    <xf numFmtId="0" fontId="18" fillId="0" borderId="25" xfId="0" applyFont="1" applyBorder="1" applyAlignment="1">
      <alignment horizontal="left" vertical="top" wrapText="1"/>
    </xf>
    <xf numFmtId="0" fontId="0" fillId="0" borderId="3" xfId="0" applyBorder="1" applyAlignment="1">
      <alignment horizontal="right" vertical="top"/>
    </xf>
    <xf numFmtId="0" fontId="0" fillId="0" borderId="5" xfId="0" applyBorder="1" applyAlignment="1">
      <alignment horizontal="right" vertical="top"/>
    </xf>
    <xf numFmtId="0" fontId="0" fillId="0" borderId="4" xfId="0" applyBorder="1" applyAlignment="1">
      <alignment horizontal="right" vertical="top"/>
    </xf>
    <xf numFmtId="0" fontId="18" fillId="0" borderId="3" xfId="0" applyFont="1" applyBorder="1" applyAlignment="1">
      <alignment horizontal="left" vertical="top" wrapText="1"/>
    </xf>
    <xf numFmtId="0" fontId="18" fillId="0" borderId="5" xfId="0" applyFont="1" applyBorder="1" applyAlignment="1">
      <alignment horizontal="left" vertical="top" wrapText="1"/>
    </xf>
    <xf numFmtId="0" fontId="18" fillId="0" borderId="4" xfId="0" applyFont="1" applyBorder="1" applyAlignment="1">
      <alignment horizontal="left" vertical="top" wrapText="1"/>
    </xf>
    <xf numFmtId="0" fontId="5" fillId="2" borderId="2"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7" fillId="0" borderId="12" xfId="0" applyFont="1" applyBorder="1" applyAlignment="1">
      <alignment horizontal="left" vertical="center" wrapText="1"/>
    </xf>
    <xf numFmtId="0" fontId="5" fillId="0" borderId="12" xfId="0" applyFont="1" applyBorder="1" applyAlignment="1">
      <alignment horizontal="left" vertical="center" wrapText="1"/>
    </xf>
    <xf numFmtId="0" fontId="24" fillId="0" borderId="1" xfId="0" applyFont="1" applyFill="1" applyBorder="1" applyAlignment="1">
      <alignment horizontal="left"/>
    </xf>
    <xf numFmtId="0" fontId="24" fillId="0" borderId="2" xfId="0" applyFont="1" applyFill="1" applyBorder="1" applyAlignment="1">
      <alignment horizontal="left"/>
    </xf>
    <xf numFmtId="0" fontId="24" fillId="0" borderId="6" xfId="0" applyFont="1" applyFill="1" applyBorder="1" applyAlignment="1">
      <alignment horizontal="left"/>
    </xf>
    <xf numFmtId="0" fontId="24" fillId="0" borderId="7" xfId="0" applyFont="1" applyFill="1" applyBorder="1" applyAlignment="1">
      <alignment horizontal="left"/>
    </xf>
    <xf numFmtId="0" fontId="17" fillId="12" borderId="1" xfId="0" applyFont="1" applyFill="1" applyBorder="1" applyAlignment="1">
      <alignment horizontal="left" wrapText="1"/>
    </xf>
    <xf numFmtId="0" fontId="5" fillId="0" borderId="12" xfId="0" applyFont="1" applyBorder="1" applyAlignment="1">
      <alignment horizontal="left"/>
    </xf>
    <xf numFmtId="0" fontId="18" fillId="9" borderId="2" xfId="0" applyFont="1" applyFill="1" applyBorder="1" applyAlignment="1">
      <alignment horizontal="center" vertical="center" wrapText="1"/>
    </xf>
    <xf numFmtId="0" fontId="18" fillId="9" borderId="6" xfId="0" applyFont="1" applyFill="1" applyBorder="1" applyAlignment="1">
      <alignment horizontal="center" vertical="center" wrapText="1"/>
    </xf>
    <xf numFmtId="0" fontId="18" fillId="9" borderId="7" xfId="0" applyFont="1" applyFill="1" applyBorder="1" applyAlignment="1">
      <alignment horizontal="center" vertical="center" wrapText="1"/>
    </xf>
    <xf numFmtId="0" fontId="0" fillId="0" borderId="1" xfId="0" applyFill="1" applyBorder="1" applyAlignment="1">
      <alignment horizontal="center" vertical="center" wrapText="1"/>
    </xf>
    <xf numFmtId="0" fontId="19" fillId="0" borderId="1" xfId="0" applyFont="1" applyBorder="1" applyAlignment="1">
      <alignment horizontal="center" vertical="center"/>
    </xf>
    <xf numFmtId="0" fontId="21" fillId="0" borderId="0" xfId="0" applyFont="1" applyBorder="1" applyAlignment="1">
      <alignment horizontal="left" vertical="top" wrapText="1"/>
    </xf>
    <xf numFmtId="0" fontId="5" fillId="0" borderId="0" xfId="0" applyFont="1" applyBorder="1" applyAlignment="1">
      <alignment horizontal="left" vertical="top" wrapText="1"/>
    </xf>
    <xf numFmtId="0" fontId="0" fillId="7" borderId="1" xfId="0" applyFill="1" applyBorder="1" applyAlignment="1">
      <alignment horizontal="center"/>
    </xf>
    <xf numFmtId="0" fontId="0" fillId="11" borderId="3" xfId="0" quotePrefix="1" applyFill="1" applyBorder="1" applyAlignment="1">
      <alignment horizontal="center" vertical="center"/>
    </xf>
    <xf numFmtId="0" fontId="0" fillId="11" borderId="5" xfId="0" applyFill="1" applyBorder="1" applyAlignment="1">
      <alignment horizontal="center" vertical="center"/>
    </xf>
    <xf numFmtId="0" fontId="0" fillId="11" borderId="4" xfId="0" applyFill="1" applyBorder="1" applyAlignment="1">
      <alignment horizontal="center" vertical="center"/>
    </xf>
    <xf numFmtId="0" fontId="21" fillId="0" borderId="0" xfId="0" applyFont="1" applyBorder="1" applyAlignment="1">
      <alignment horizont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18" fillId="11" borderId="17" xfId="0" applyFont="1" applyFill="1" applyBorder="1" applyAlignment="1">
      <alignment horizontal="center" vertical="center" wrapText="1"/>
    </xf>
    <xf numFmtId="0" fontId="18" fillId="11" borderId="18" xfId="0" applyFont="1" applyFill="1" applyBorder="1" applyAlignment="1">
      <alignment horizontal="center" vertical="center" wrapText="1"/>
    </xf>
    <xf numFmtId="0" fontId="18" fillId="11" borderId="19" xfId="0" applyFont="1" applyFill="1" applyBorder="1" applyAlignment="1">
      <alignment horizontal="center" vertical="center" wrapText="1"/>
    </xf>
    <xf numFmtId="0" fontId="18" fillId="11" borderId="21" xfId="0" applyFont="1" applyFill="1" applyBorder="1" applyAlignment="1">
      <alignment horizontal="center" vertical="center" wrapText="1"/>
    </xf>
    <xf numFmtId="0" fontId="18" fillId="11" borderId="0" xfId="0" applyFont="1" applyFill="1" applyBorder="1" applyAlignment="1">
      <alignment horizontal="center" vertical="center" wrapText="1"/>
    </xf>
    <xf numFmtId="0" fontId="18" fillId="11" borderId="22" xfId="0" applyFont="1" applyFill="1" applyBorder="1" applyAlignment="1">
      <alignment horizontal="center" vertical="center" wrapText="1"/>
    </xf>
    <xf numFmtId="0" fontId="18" fillId="11" borderId="33" xfId="0" applyFont="1" applyFill="1" applyBorder="1" applyAlignment="1">
      <alignment horizontal="center" vertical="center" wrapText="1"/>
    </xf>
    <xf numFmtId="0" fontId="18" fillId="11" borderId="12" xfId="0" applyFont="1" applyFill="1" applyBorder="1" applyAlignment="1">
      <alignment horizontal="center" vertical="center" wrapText="1"/>
    </xf>
    <xf numFmtId="0" fontId="18" fillId="11" borderId="25" xfId="0" applyFont="1" applyFill="1" applyBorder="1" applyAlignment="1">
      <alignment horizontal="center" vertical="center" wrapText="1"/>
    </xf>
    <xf numFmtId="0" fontId="0" fillId="11" borderId="3" xfId="0" applyFill="1" applyBorder="1" applyAlignment="1">
      <alignment horizontal="center" vertical="center"/>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4" xfId="0" applyFont="1" applyBorder="1" applyAlignment="1">
      <alignment horizontal="center" vertical="center" wrapText="1"/>
    </xf>
    <xf numFmtId="0" fontId="0" fillId="0" borderId="1" xfId="0" applyFill="1"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wrapText="1"/>
    </xf>
    <xf numFmtId="0" fontId="5" fillId="2" borderId="0" xfId="0" applyFont="1" applyFill="1" applyAlignment="1">
      <alignment horizontal="left"/>
    </xf>
    <xf numFmtId="0" fontId="18" fillId="9" borderId="2" xfId="0" applyFont="1" applyFill="1" applyBorder="1" applyAlignment="1">
      <alignment horizontal="center" vertical="top" wrapText="1"/>
    </xf>
    <xf numFmtId="0" fontId="18" fillId="9" borderId="6" xfId="0" applyFont="1" applyFill="1" applyBorder="1" applyAlignment="1">
      <alignment horizontal="center" vertical="top" wrapText="1"/>
    </xf>
    <xf numFmtId="0" fontId="18" fillId="9" borderId="7" xfId="0" applyFont="1" applyFill="1" applyBorder="1" applyAlignment="1">
      <alignment horizontal="center" vertical="top" wrapText="1"/>
    </xf>
    <xf numFmtId="0" fontId="0" fillId="0" borderId="6" xfId="0" applyBorder="1" applyAlignment="1">
      <alignment horizontal="center" vertic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33" xfId="0" applyFill="1" applyBorder="1" applyAlignment="1">
      <alignment horizontal="center"/>
    </xf>
    <xf numFmtId="0" fontId="0" fillId="0" borderId="12" xfId="0" applyFill="1" applyBorder="1" applyAlignment="1">
      <alignment horizontal="center"/>
    </xf>
    <xf numFmtId="0" fontId="0" fillId="0" borderId="25" xfId="0" applyFill="1" applyBorder="1" applyAlignment="1">
      <alignment horizontal="center"/>
    </xf>
    <xf numFmtId="0" fontId="38" fillId="0" borderId="17" xfId="0" applyFont="1" applyBorder="1" applyAlignment="1">
      <alignment horizontal="center" vertical="top" wrapText="1"/>
    </xf>
    <xf numFmtId="0" fontId="38" fillId="0" borderId="18" xfId="0" applyFont="1" applyBorder="1" applyAlignment="1">
      <alignment horizontal="center" vertical="top" wrapText="1"/>
    </xf>
    <xf numFmtId="0" fontId="38" fillId="0" borderId="19" xfId="0" applyFont="1" applyBorder="1" applyAlignment="1">
      <alignment horizontal="center" vertical="top" wrapText="1"/>
    </xf>
    <xf numFmtId="0" fontId="38" fillId="0" borderId="33" xfId="0" applyFont="1" applyBorder="1" applyAlignment="1">
      <alignment horizontal="center" vertical="top" wrapText="1"/>
    </xf>
    <xf numFmtId="0" fontId="38" fillId="0" borderId="12" xfId="0" applyFont="1" applyBorder="1" applyAlignment="1">
      <alignment horizontal="center" vertical="top" wrapText="1"/>
    </xf>
    <xf numFmtId="0" fontId="38" fillId="0" borderId="25" xfId="0" applyFont="1" applyBorder="1" applyAlignment="1">
      <alignment horizontal="center" vertical="top" wrapText="1"/>
    </xf>
    <xf numFmtId="0" fontId="0" fillId="0" borderId="17" xfId="0" applyBorder="1" applyAlignment="1">
      <alignment horizontal="center" vertical="top"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1" xfId="0" applyBorder="1" applyAlignment="1">
      <alignment horizontal="center" vertical="top" wrapText="1"/>
    </xf>
    <xf numFmtId="0" fontId="0" fillId="0" borderId="0" xfId="0" applyBorder="1" applyAlignment="1">
      <alignment horizontal="center" vertical="top" wrapText="1"/>
    </xf>
    <xf numFmtId="0" fontId="0" fillId="0" borderId="22" xfId="0" applyBorder="1" applyAlignment="1">
      <alignment horizontal="center" vertical="top" wrapText="1"/>
    </xf>
    <xf numFmtId="0" fontId="0" fillId="0" borderId="33" xfId="0" applyBorder="1" applyAlignment="1">
      <alignment horizontal="center" vertical="top" wrapText="1"/>
    </xf>
    <xf numFmtId="0" fontId="0" fillId="0" borderId="12" xfId="0" applyBorder="1" applyAlignment="1">
      <alignment horizontal="center" vertical="top" wrapText="1"/>
    </xf>
    <xf numFmtId="0" fontId="0" fillId="0" borderId="25" xfId="0" applyBorder="1" applyAlignment="1">
      <alignment horizontal="center" vertical="top" wrapText="1"/>
    </xf>
    <xf numFmtId="0" fontId="5" fillId="14" borderId="6"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5" xfId="0" applyBorder="1" applyAlignment="1">
      <alignment horizontal="center" vertical="top"/>
    </xf>
    <xf numFmtId="0" fontId="5" fillId="33" borderId="75" xfId="0" applyFont="1" applyFill="1" applyBorder="1" applyAlignment="1">
      <alignment horizontal="center" vertical="center"/>
    </xf>
    <xf numFmtId="0" fontId="5" fillId="18" borderId="68" xfId="0" applyFont="1" applyFill="1" applyBorder="1" applyAlignment="1">
      <alignment horizontal="center" vertical="center"/>
    </xf>
    <xf numFmtId="0" fontId="0" fillId="34" borderId="71" xfId="0" applyFont="1" applyFill="1" applyBorder="1" applyAlignment="1">
      <alignment horizontal="center" vertical="center" wrapText="1"/>
    </xf>
    <xf numFmtId="0" fontId="0" fillId="34" borderId="30" xfId="0" applyFont="1" applyFill="1" applyBorder="1" applyAlignment="1">
      <alignment horizontal="center" vertical="center" wrapText="1"/>
    </xf>
    <xf numFmtId="0" fontId="0" fillId="11" borderId="6" xfId="0" applyFont="1" applyFill="1" applyBorder="1" applyAlignment="1">
      <alignment horizontal="left" vertical="top"/>
    </xf>
    <xf numFmtId="0" fontId="0" fillId="11" borderId="7" xfId="0" applyFont="1" applyFill="1" applyBorder="1" applyAlignment="1">
      <alignment horizontal="left" vertical="top"/>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29" xfId="0" applyFont="1" applyBorder="1" applyAlignment="1">
      <alignment horizontal="center" vertical="center" wrapText="1"/>
    </xf>
    <xf numFmtId="0" fontId="0" fillId="0" borderId="72" xfId="0" applyFont="1" applyBorder="1" applyAlignment="1">
      <alignment horizontal="center" vertical="center"/>
    </xf>
    <xf numFmtId="0" fontId="0" fillId="0" borderId="29" xfId="0" applyFont="1" applyBorder="1" applyAlignment="1">
      <alignment horizontal="center" vertical="center"/>
    </xf>
    <xf numFmtId="0" fontId="0" fillId="35" borderId="69" xfId="0" applyFont="1" applyFill="1" applyBorder="1" applyAlignment="1">
      <alignment horizontal="center" vertical="center" wrapText="1"/>
    </xf>
    <xf numFmtId="0" fontId="0" fillId="35" borderId="1" xfId="0" applyFont="1" applyFill="1" applyBorder="1" applyAlignment="1">
      <alignment horizontal="center" vertical="center" wrapText="1"/>
    </xf>
    <xf numFmtId="0" fontId="0" fillId="35" borderId="31" xfId="0" applyFont="1" applyFill="1" applyBorder="1" applyAlignment="1">
      <alignment horizontal="center" vertical="center" wrapText="1"/>
    </xf>
    <xf numFmtId="0" fontId="0" fillId="0" borderId="69" xfId="0" applyFont="1" applyBorder="1" applyAlignment="1">
      <alignment horizontal="center" vertical="center"/>
    </xf>
    <xf numFmtId="0" fontId="0" fillId="0" borderId="1" xfId="0" applyFont="1" applyBorder="1" applyAlignment="1">
      <alignment horizontal="center" vertical="center"/>
    </xf>
    <xf numFmtId="0" fontId="0" fillId="0" borderId="31" xfId="0" applyFont="1" applyBorder="1" applyAlignment="1">
      <alignment horizontal="center" vertical="center"/>
    </xf>
    <xf numFmtId="0" fontId="0" fillId="0" borderId="76" xfId="0" applyFont="1" applyBorder="1" applyAlignment="1">
      <alignment horizontal="center" vertical="top" wrapText="1"/>
    </xf>
    <xf numFmtId="0" fontId="0" fillId="0" borderId="22" xfId="0" applyFont="1" applyBorder="1" applyAlignment="1">
      <alignment horizontal="center" vertical="top" wrapText="1"/>
    </xf>
    <xf numFmtId="0" fontId="61" fillId="35" borderId="1" xfId="0" applyFont="1" applyFill="1" applyBorder="1" applyAlignment="1">
      <alignment horizontal="center" vertical="center" wrapText="1"/>
    </xf>
    <xf numFmtId="0" fontId="61" fillId="35" borderId="31" xfId="0" applyFont="1" applyFill="1" applyBorder="1" applyAlignment="1">
      <alignment horizontal="center" vertical="center" wrapText="1"/>
    </xf>
    <xf numFmtId="0" fontId="61" fillId="11" borderId="1" xfId="0" applyFont="1" applyFill="1" applyBorder="1" applyAlignment="1">
      <alignment horizontal="center" vertical="center" wrapText="1"/>
    </xf>
    <xf numFmtId="0" fontId="61" fillId="11" borderId="31" xfId="0" applyFont="1" applyFill="1" applyBorder="1" applyAlignment="1">
      <alignment horizontal="center" vertical="center" wrapText="1"/>
    </xf>
    <xf numFmtId="0" fontId="61" fillId="0" borderId="73" xfId="0" applyFont="1" applyBorder="1" applyAlignment="1">
      <alignment horizontal="center" vertical="center" wrapText="1"/>
    </xf>
    <xf numFmtId="0" fontId="0" fillId="0" borderId="36" xfId="0" applyFont="1" applyBorder="1" applyAlignment="1">
      <alignment horizontal="center" vertical="center" wrapText="1"/>
    </xf>
    <xf numFmtId="0" fontId="0" fillId="0" borderId="38" xfId="0" applyFont="1" applyBorder="1" applyAlignment="1">
      <alignment horizontal="center" vertical="center" wrapText="1"/>
    </xf>
    <xf numFmtId="0" fontId="61" fillId="11" borderId="1" xfId="0" applyFont="1" applyFill="1" applyBorder="1" applyAlignment="1">
      <alignment horizontal="center" vertical="center"/>
    </xf>
    <xf numFmtId="0" fontId="61" fillId="11" borderId="31" xfId="0" applyFont="1" applyFill="1" applyBorder="1" applyAlignment="1">
      <alignment horizontal="center" vertical="center"/>
    </xf>
    <xf numFmtId="0" fontId="61" fillId="11" borderId="3" xfId="0" applyFont="1" applyFill="1" applyBorder="1" applyAlignment="1">
      <alignment horizontal="center" vertical="center" wrapText="1"/>
    </xf>
    <xf numFmtId="0" fontId="61" fillId="11" borderId="4" xfId="0" applyFont="1" applyFill="1" applyBorder="1" applyAlignment="1">
      <alignment horizontal="center" vertical="center" wrapText="1"/>
    </xf>
    <xf numFmtId="0" fontId="61" fillId="11" borderId="5" xfId="0" applyFont="1" applyFill="1" applyBorder="1" applyAlignment="1">
      <alignment horizontal="center" vertical="center" wrapText="1"/>
    </xf>
    <xf numFmtId="0" fontId="61" fillId="11" borderId="29" xfId="0" applyFont="1" applyFill="1" applyBorder="1" applyAlignment="1">
      <alignment horizontal="center" vertical="center" wrapText="1"/>
    </xf>
    <xf numFmtId="0" fontId="61" fillId="11" borderId="3" xfId="0" applyFont="1" applyFill="1" applyBorder="1" applyAlignment="1">
      <alignment horizontal="center" vertical="center"/>
    </xf>
    <xf numFmtId="0" fontId="61" fillId="11" borderId="5" xfId="0" applyFont="1" applyFill="1" applyBorder="1" applyAlignment="1">
      <alignment horizontal="center" vertical="center"/>
    </xf>
    <xf numFmtId="0" fontId="61" fillId="11" borderId="29" xfId="0" applyFont="1" applyFill="1" applyBorder="1" applyAlignment="1">
      <alignment horizontal="center" vertical="center"/>
    </xf>
    <xf numFmtId="0" fontId="0" fillId="0" borderId="64" xfId="0" applyBorder="1" applyAlignment="1">
      <alignment horizontal="center" vertical="center"/>
    </xf>
    <xf numFmtId="0" fontId="0" fillId="0" borderId="58" xfId="0" applyBorder="1" applyAlignment="1">
      <alignment horizontal="center" vertical="center"/>
    </xf>
    <xf numFmtId="0" fontId="5" fillId="33" borderId="77" xfId="0" applyFont="1" applyFill="1" applyBorder="1" applyAlignment="1">
      <alignment horizontal="center" vertical="center"/>
    </xf>
    <xf numFmtId="0" fontId="5" fillId="33" borderId="33" xfId="0" applyFont="1" applyFill="1" applyBorder="1" applyAlignment="1">
      <alignment horizontal="center" vertical="center"/>
    </xf>
    <xf numFmtId="0" fontId="5" fillId="33" borderId="25" xfId="0" applyFont="1" applyFill="1" applyBorder="1" applyAlignment="1">
      <alignment horizontal="center" vertical="center"/>
    </xf>
    <xf numFmtId="0" fontId="0" fillId="34" borderId="71" xfId="0" applyFill="1" applyBorder="1" applyAlignment="1">
      <alignment horizontal="center" vertical="center" wrapText="1"/>
    </xf>
    <xf numFmtId="0" fontId="0" fillId="34" borderId="30" xfId="0" applyFill="1" applyBorder="1" applyAlignment="1">
      <alignment horizontal="center" vertical="center" wrapText="1"/>
    </xf>
    <xf numFmtId="0" fontId="0" fillId="34" borderId="2" xfId="0" applyFill="1" applyBorder="1" applyAlignment="1">
      <alignment horizontal="center" vertical="center" wrapText="1"/>
    </xf>
    <xf numFmtId="0" fontId="0" fillId="34" borderId="7" xfId="0" applyFill="1" applyBorder="1" applyAlignment="1">
      <alignment horizontal="center" vertical="center" wrapText="1"/>
    </xf>
    <xf numFmtId="0" fontId="0" fillId="35" borderId="69" xfId="0" applyFill="1" applyBorder="1" applyAlignment="1">
      <alignment horizontal="center" vertical="center" wrapText="1"/>
    </xf>
    <xf numFmtId="0" fontId="0" fillId="35" borderId="1" xfId="0" applyFill="1" applyBorder="1" applyAlignment="1">
      <alignment horizontal="center" vertical="center" wrapText="1"/>
    </xf>
    <xf numFmtId="0" fontId="0" fillId="35" borderId="31" xfId="0" applyFill="1" applyBorder="1" applyAlignment="1">
      <alignment horizontal="center" vertical="center" wrapText="1"/>
    </xf>
    <xf numFmtId="0" fontId="0" fillId="0" borderId="69" xfId="0" applyBorder="1" applyAlignment="1">
      <alignment horizontal="center" vertical="center"/>
    </xf>
    <xf numFmtId="0" fontId="0" fillId="0" borderId="31" xfId="0" applyBorder="1" applyAlignment="1">
      <alignment horizontal="center" vertical="center"/>
    </xf>
    <xf numFmtId="0" fontId="60" fillId="0" borderId="17" xfId="0" applyFont="1" applyBorder="1" applyAlignment="1">
      <alignment horizontal="center" vertical="center" wrapText="1"/>
    </xf>
    <xf numFmtId="0" fontId="60" fillId="0" borderId="19" xfId="0" applyFont="1" applyBorder="1" applyAlignment="1">
      <alignment horizontal="center" vertical="center" wrapText="1"/>
    </xf>
    <xf numFmtId="0" fontId="60" fillId="0" borderId="21" xfId="0" applyFont="1" applyBorder="1" applyAlignment="1">
      <alignment horizontal="center" vertical="center" wrapText="1"/>
    </xf>
    <xf numFmtId="0" fontId="60" fillId="0" borderId="22" xfId="0" applyFont="1" applyBorder="1" applyAlignment="1">
      <alignment horizontal="center" vertical="center" wrapText="1"/>
    </xf>
    <xf numFmtId="0" fontId="60" fillId="0" borderId="35" xfId="0" applyFont="1" applyBorder="1" applyAlignment="1">
      <alignment horizontal="center" vertical="center" wrapText="1"/>
    </xf>
    <xf numFmtId="0" fontId="60" fillId="0" borderId="28" xfId="0" applyFont="1" applyBorder="1" applyAlignment="1">
      <alignment horizontal="center" vertical="center" wrapText="1"/>
    </xf>
    <xf numFmtId="0" fontId="60" fillId="0" borderId="18" xfId="0" applyFont="1" applyBorder="1" applyAlignment="1">
      <alignment horizontal="center" vertical="center" wrapText="1"/>
    </xf>
    <xf numFmtId="0" fontId="60" fillId="0" borderId="0" xfId="0" applyFont="1" applyBorder="1" applyAlignment="1">
      <alignment horizontal="center" vertical="center" wrapText="1"/>
    </xf>
    <xf numFmtId="0" fontId="60" fillId="0" borderId="27" xfId="0" applyFont="1" applyBorder="1" applyAlignment="1">
      <alignment horizontal="center" vertical="center" wrapText="1"/>
    </xf>
    <xf numFmtId="0" fontId="0" fillId="0" borderId="74"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5" fillId="11" borderId="21" xfId="0" applyFont="1" applyFill="1" applyBorder="1" applyAlignment="1">
      <alignment horizontal="left"/>
    </xf>
    <xf numFmtId="0" fontId="5" fillId="11" borderId="0" xfId="0" applyFont="1" applyFill="1" applyBorder="1" applyAlignment="1">
      <alignment horizontal="left"/>
    </xf>
    <xf numFmtId="0" fontId="40" fillId="24" borderId="2" xfId="0" applyFont="1" applyFill="1" applyBorder="1" applyAlignment="1">
      <alignment horizontal="center" vertical="top" wrapText="1"/>
    </xf>
    <xf numFmtId="0" fontId="40" fillId="24" borderId="6" xfId="0" applyFont="1" applyFill="1" applyBorder="1" applyAlignment="1">
      <alignment horizontal="center" vertical="top" wrapText="1"/>
    </xf>
    <xf numFmtId="0" fontId="40" fillId="24" borderId="7" xfId="0" applyFont="1" applyFill="1" applyBorder="1" applyAlignment="1">
      <alignment horizontal="center" vertical="top" wrapText="1"/>
    </xf>
    <xf numFmtId="0" fontId="3" fillId="11" borderId="21" xfId="0" applyFont="1" applyFill="1" applyBorder="1" applyAlignment="1">
      <alignment horizontal="center" vertical="top" wrapText="1"/>
    </xf>
    <xf numFmtId="0" fontId="3" fillId="11" borderId="0" xfId="0" applyFont="1" applyFill="1" applyBorder="1" applyAlignment="1">
      <alignment horizontal="center" vertical="top" wrapText="1"/>
    </xf>
    <xf numFmtId="0" fontId="3" fillId="11" borderId="22" xfId="0" applyFont="1" applyFill="1" applyBorder="1" applyAlignment="1">
      <alignment horizontal="center" vertical="top" wrapText="1"/>
    </xf>
    <xf numFmtId="0" fontId="41" fillId="11" borderId="0" xfId="0" applyFont="1" applyFill="1" applyAlignment="1">
      <alignment horizontal="left" vertical="center" wrapText="1"/>
    </xf>
    <xf numFmtId="0" fontId="41" fillId="11" borderId="0" xfId="0" applyFont="1" applyFill="1" applyBorder="1" applyAlignment="1">
      <alignment horizontal="left" vertical="center" wrapText="1"/>
    </xf>
    <xf numFmtId="0" fontId="40" fillId="13" borderId="2" xfId="0" applyFont="1" applyFill="1" applyBorder="1" applyAlignment="1">
      <alignment horizontal="center" vertical="top"/>
    </xf>
    <xf numFmtId="0" fontId="40" fillId="13" borderId="7" xfId="0" applyFont="1" applyFill="1" applyBorder="1" applyAlignment="1">
      <alignment horizontal="center" vertical="top"/>
    </xf>
    <xf numFmtId="0" fontId="18" fillId="23" borderId="2" xfId="0" applyFont="1" applyFill="1" applyBorder="1" applyAlignment="1">
      <alignment horizontal="center"/>
    </xf>
    <xf numFmtId="0" fontId="18" fillId="23" borderId="7" xfId="0" applyFont="1" applyFill="1" applyBorder="1" applyAlignment="1">
      <alignment horizontal="center"/>
    </xf>
    <xf numFmtId="0" fontId="3" fillId="11" borderId="2" xfId="0" applyFont="1" applyFill="1" applyBorder="1" applyAlignment="1">
      <alignment horizontal="center" vertical="center"/>
    </xf>
    <xf numFmtId="0" fontId="3" fillId="11" borderId="7" xfId="0" applyFont="1" applyFill="1" applyBorder="1" applyAlignment="1">
      <alignment horizontal="center" vertical="center"/>
    </xf>
    <xf numFmtId="0" fontId="3" fillId="11" borderId="17" xfId="0" applyFont="1" applyFill="1" applyBorder="1" applyAlignment="1">
      <alignment horizontal="center" vertical="center" wrapText="1"/>
    </xf>
    <xf numFmtId="0" fontId="3" fillId="11" borderId="19" xfId="0" applyFont="1" applyFill="1" applyBorder="1" applyAlignment="1">
      <alignment horizontal="center" vertical="center"/>
    </xf>
    <xf numFmtId="0" fontId="3" fillId="11" borderId="21" xfId="0" applyFont="1" applyFill="1" applyBorder="1" applyAlignment="1">
      <alignment horizontal="center" vertical="center"/>
    </xf>
    <xf numFmtId="0" fontId="3" fillId="11" borderId="22" xfId="0" applyFont="1" applyFill="1" applyBorder="1" applyAlignment="1">
      <alignment horizontal="center" vertical="center"/>
    </xf>
    <xf numFmtId="0" fontId="3" fillId="11" borderId="33" xfId="0" applyFont="1" applyFill="1" applyBorder="1" applyAlignment="1">
      <alignment horizontal="center" vertical="center"/>
    </xf>
    <xf numFmtId="0" fontId="3" fillId="11" borderId="25" xfId="0" applyFont="1" applyFill="1" applyBorder="1" applyAlignment="1">
      <alignment horizontal="center" vertical="center"/>
    </xf>
    <xf numFmtId="0" fontId="3" fillId="11" borderId="2" xfId="0" quotePrefix="1" applyFont="1" applyFill="1" applyBorder="1" applyAlignment="1">
      <alignment horizontal="left" vertical="center"/>
    </xf>
    <xf numFmtId="0" fontId="3" fillId="11" borderId="6" xfId="0" applyFont="1" applyFill="1" applyBorder="1" applyAlignment="1">
      <alignment horizontal="left" vertical="center"/>
    </xf>
    <xf numFmtId="0" fontId="3" fillId="11" borderId="7" xfId="0" applyFont="1" applyFill="1" applyBorder="1" applyAlignment="1">
      <alignment horizontal="left" vertical="center"/>
    </xf>
    <xf numFmtId="0" fontId="40" fillId="21" borderId="2" xfId="0" applyFont="1" applyFill="1" applyBorder="1" applyAlignment="1">
      <alignment horizontal="center" vertical="top"/>
    </xf>
    <xf numFmtId="0" fontId="40" fillId="21" borderId="6" xfId="0" applyFont="1" applyFill="1" applyBorder="1" applyAlignment="1">
      <alignment horizontal="center" vertical="top"/>
    </xf>
    <xf numFmtId="0" fontId="40" fillId="21" borderId="7" xfId="0" applyFont="1" applyFill="1" applyBorder="1" applyAlignment="1">
      <alignment horizontal="center" vertical="top"/>
    </xf>
    <xf numFmtId="0" fontId="0" fillId="11" borderId="0" xfId="0" applyFill="1" applyAlignment="1">
      <alignment horizontal="left"/>
    </xf>
    <xf numFmtId="0" fontId="45" fillId="0" borderId="0" xfId="0" applyFont="1" applyAlignment="1">
      <alignment horizontal="left" vertical="center"/>
    </xf>
    <xf numFmtId="0" fontId="40" fillId="13" borderId="1" xfId="0" applyFont="1" applyFill="1" applyBorder="1" applyAlignment="1">
      <alignment horizontal="center" vertical="top"/>
    </xf>
    <xf numFmtId="0" fontId="3" fillId="11" borderId="1" xfId="0" quotePrefix="1" applyFont="1" applyFill="1" applyBorder="1" applyAlignment="1">
      <alignment horizontal="left" vertical="top" wrapText="1"/>
    </xf>
    <xf numFmtId="0" fontId="0" fillId="23" borderId="1" xfId="0" applyFill="1" applyBorder="1" applyAlignment="1">
      <alignment horizontal="center"/>
    </xf>
    <xf numFmtId="0" fontId="0" fillId="4" borderId="1" xfId="0" applyFill="1" applyBorder="1" applyAlignment="1">
      <alignment horizontal="center"/>
    </xf>
    <xf numFmtId="0" fontId="3" fillId="23" borderId="2" xfId="0" applyFont="1" applyFill="1" applyBorder="1" applyAlignment="1">
      <alignment horizontal="center" vertical="top"/>
    </xf>
    <xf numFmtId="0" fontId="3" fillId="23" borderId="6" xfId="0" applyFont="1" applyFill="1" applyBorder="1" applyAlignment="1">
      <alignment horizontal="center" vertical="top"/>
    </xf>
    <xf numFmtId="0" fontId="3" fillId="23" borderId="7" xfId="0" applyFont="1" applyFill="1" applyBorder="1" applyAlignment="1">
      <alignment horizontal="center" vertical="top"/>
    </xf>
    <xf numFmtId="0" fontId="3" fillId="11" borderId="2" xfId="0" applyFont="1" applyFill="1" applyBorder="1" applyAlignment="1">
      <alignment horizontal="left" vertical="center"/>
    </xf>
    <xf numFmtId="0" fontId="3" fillId="11" borderId="2" xfId="0" quotePrefix="1" applyFont="1" applyFill="1" applyBorder="1" applyAlignment="1">
      <alignment horizontal="left" vertical="center" wrapText="1"/>
    </xf>
    <xf numFmtId="0" fontId="3" fillId="11" borderId="6" xfId="0" quotePrefix="1" applyFont="1" applyFill="1" applyBorder="1" applyAlignment="1">
      <alignment horizontal="left" vertical="center" wrapText="1"/>
    </xf>
    <xf numFmtId="0" fontId="3" fillId="11" borderId="7" xfId="0" quotePrefix="1" applyFont="1" applyFill="1" applyBorder="1" applyAlignment="1">
      <alignment horizontal="left" vertical="center" wrapText="1"/>
    </xf>
    <xf numFmtId="0" fontId="3" fillId="11" borderId="1" xfId="0" applyFont="1" applyFill="1" applyBorder="1" applyAlignment="1">
      <alignment horizontal="center" vertical="center"/>
    </xf>
    <xf numFmtId="0" fontId="5" fillId="18" borderId="33" xfId="0" applyFont="1" applyFill="1" applyBorder="1" applyAlignment="1">
      <alignment horizontal="center" vertical="center"/>
    </xf>
    <xf numFmtId="0" fontId="5" fillId="18" borderId="12" xfId="0" applyFont="1" applyFill="1" applyBorder="1" applyAlignment="1">
      <alignment horizontal="center" vertical="center"/>
    </xf>
    <xf numFmtId="0" fontId="0" fillId="35" borderId="72" xfId="0" applyFill="1" applyBorder="1" applyAlignment="1">
      <alignment horizontal="center" vertical="center" wrapText="1"/>
    </xf>
    <xf numFmtId="0" fontId="0" fillId="35" borderId="5" xfId="0" applyFill="1" applyBorder="1" applyAlignment="1">
      <alignment horizontal="center" vertical="center" wrapText="1"/>
    </xf>
    <xf numFmtId="0" fontId="0" fillId="35" borderId="29" xfId="0" applyFill="1" applyBorder="1" applyAlignment="1">
      <alignment horizontal="center" vertical="center" wrapText="1"/>
    </xf>
  </cellXfs>
  <cellStyles count="9">
    <cellStyle name="20% - Accent3" xfId="7" builtinId="38"/>
    <cellStyle name="20% - Accent3 2" xfId="8" xr:uid="{468179E6-A2F4-474B-8D68-0C54FFEF7C2F}"/>
    <cellStyle name="Bad" xfId="2" builtinId="27"/>
    <cellStyle name="Good" xfId="4" builtinId="26"/>
    <cellStyle name="Hyperlink" xfId="1" builtinId="8"/>
    <cellStyle name="Input" xfId="5" builtinId="20"/>
    <cellStyle name="Neutral" xfId="3" builtinId="28"/>
    <cellStyle name="Normal" xfId="0" builtinId="0"/>
    <cellStyle name="p::v Condition Cells"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21</xdr:row>
      <xdr:rowOff>19050</xdr:rowOff>
    </xdr:from>
    <xdr:to>
      <xdr:col>6</xdr:col>
      <xdr:colOff>533400</xdr:colOff>
      <xdr:row>53</xdr:row>
      <xdr:rowOff>38484</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3324225"/>
          <a:ext cx="7296150" cy="5201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19050</xdr:colOff>
      <xdr:row>4</xdr:row>
      <xdr:rowOff>76200</xdr:rowOff>
    </xdr:from>
    <xdr:to>
      <xdr:col>26</xdr:col>
      <xdr:colOff>0</xdr:colOff>
      <xdr:row>11</xdr:row>
      <xdr:rowOff>142874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15050" y="723900"/>
          <a:ext cx="3790950" cy="1200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57150</xdr:colOff>
      <xdr:row>3</xdr:row>
      <xdr:rowOff>38100</xdr:rowOff>
    </xdr:from>
    <xdr:ext cx="2733675" cy="1333499"/>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3867150" y="523875"/>
          <a:ext cx="2733675" cy="1333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a:t>The Fault manager</a:t>
          </a:r>
          <a:r>
            <a:rPr lang="en-US" sz="1100" baseline="0"/>
            <a:t> feature to </a:t>
          </a:r>
          <a:r>
            <a:rPr lang="en-US" sz="1100">
              <a:solidFill>
                <a:schemeClr val="tx1"/>
              </a:solidFill>
              <a:latin typeface="+mn-lt"/>
              <a:ea typeface="+mn-ea"/>
              <a:cs typeface="+mn-cs"/>
            </a:rPr>
            <a:t>memorized DTC and vehicle condition information to support customer reading</a:t>
          </a:r>
          <a:r>
            <a:rPr lang="en-US" sz="1100" baseline="0">
              <a:solidFill>
                <a:schemeClr val="tx1"/>
              </a:solidFill>
              <a:latin typeface="+mn-lt"/>
              <a:ea typeface="+mn-ea"/>
              <a:cs typeface="+mn-cs"/>
            </a:rPr>
            <a:t> vehicle information after system failure occured.</a:t>
          </a:r>
          <a:r>
            <a:rPr lang="en-US" sz="1100">
              <a:solidFill>
                <a:schemeClr val="tx1"/>
              </a:solidFill>
              <a:latin typeface="+mn-lt"/>
              <a:ea typeface="+mn-ea"/>
              <a:cs typeface="+mn-cs"/>
            </a:rPr>
            <a:t> </a:t>
          </a:r>
          <a:endParaRPr lang="en-US" sz="1100"/>
        </a:p>
      </xdr:txBody>
    </xdr:sp>
    <xdr:clientData/>
  </xdr:oneCellAnchor>
  <xdr:twoCellAnchor editAs="oneCell">
    <xdr:from>
      <xdr:col>5</xdr:col>
      <xdr:colOff>28574</xdr:colOff>
      <xdr:row>14</xdr:row>
      <xdr:rowOff>0</xdr:rowOff>
    </xdr:from>
    <xdr:to>
      <xdr:col>24</xdr:col>
      <xdr:colOff>304799</xdr:colOff>
      <xdr:row>50</xdr:row>
      <xdr:rowOff>114300</xdr:rowOff>
    </xdr:to>
    <xdr:pic>
      <xdr:nvPicPr>
        <xdr:cNvPr id="6" name="Picture 5">
          <a:extLst>
            <a:ext uri="{FF2B5EF4-FFF2-40B4-BE49-F238E27FC236}">
              <a16:creationId xmlns:a16="http://schemas.microsoft.com/office/drawing/2014/main" id="{00000000-0008-0000-0400-000006000000}"/>
            </a:ext>
          </a:extLst>
        </xdr:cNvPr>
        <xdr:cNvPicPr/>
      </xdr:nvPicPr>
      <xdr:blipFill>
        <a:blip xmlns:r="http://schemas.openxmlformats.org/officeDocument/2006/relationships" r:embed="rId2"/>
        <a:stretch>
          <a:fillRect/>
        </a:stretch>
      </xdr:blipFill>
      <xdr:spPr>
        <a:xfrm>
          <a:off x="1933574" y="2266950"/>
          <a:ext cx="7515225" cy="5943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252695</xdr:colOff>
      <xdr:row>4</xdr:row>
      <xdr:rowOff>66675</xdr:rowOff>
    </xdr:from>
    <xdr:to>
      <xdr:col>14</xdr:col>
      <xdr:colOff>157445</xdr:colOff>
      <xdr:row>7</xdr:row>
      <xdr:rowOff>9525</xdr:rowOff>
    </xdr:to>
    <xdr:sp macro="" textlink="">
      <xdr:nvSpPr>
        <xdr:cNvPr id="2" name="Right Arrow 1">
          <a:extLst>
            <a:ext uri="{FF2B5EF4-FFF2-40B4-BE49-F238E27FC236}">
              <a16:creationId xmlns:a16="http://schemas.microsoft.com/office/drawing/2014/main" id="{00000000-0008-0000-0500-000002000000}"/>
            </a:ext>
          </a:extLst>
        </xdr:cNvPr>
        <xdr:cNvSpPr/>
      </xdr:nvSpPr>
      <xdr:spPr>
        <a:xfrm>
          <a:off x="5205695" y="800100"/>
          <a:ext cx="285750" cy="685800"/>
        </a:xfrm>
        <a:prstGeom prst="rightArrow">
          <a:avLst/>
        </a:prstGeom>
        <a:solidFill>
          <a:schemeClr val="accent1">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200024</xdr:colOff>
      <xdr:row>14</xdr:row>
      <xdr:rowOff>76200</xdr:rowOff>
    </xdr:from>
    <xdr:to>
      <xdr:col>7</xdr:col>
      <xdr:colOff>0</xdr:colOff>
      <xdr:row>15</xdr:row>
      <xdr:rowOff>142875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81024" y="3286125"/>
          <a:ext cx="208597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8000"/>
              </a:solidFill>
              <a:latin typeface="Bosch Office Sans" pitchFamily="2" charset="0"/>
            </a:rPr>
            <a:t>Step 2:</a:t>
          </a:r>
          <a:r>
            <a:rPr lang="en-GB" sz="1000" baseline="0">
              <a:solidFill>
                <a:srgbClr val="008000"/>
              </a:solidFill>
              <a:latin typeface="Bosch Office Sans" pitchFamily="2" charset="0"/>
            </a:rPr>
            <a:t> </a:t>
          </a:r>
          <a:r>
            <a:rPr lang="en-GB" sz="1000">
              <a:solidFill>
                <a:srgbClr val="008000"/>
              </a:solidFill>
              <a:effectLst/>
              <a:latin typeface="Bosch Office Sans" pitchFamily="2" charset="0"/>
              <a:ea typeface="+mn-ea"/>
              <a:cs typeface="+mn-cs"/>
            </a:rPr>
            <a:t>Think </a:t>
          </a:r>
          <a:r>
            <a:rPr lang="en-GB" sz="1000" u="sng">
              <a:solidFill>
                <a:srgbClr val="008000"/>
              </a:solidFill>
              <a:effectLst/>
              <a:latin typeface="Bosch Office Sans" pitchFamily="2" charset="0"/>
              <a:ea typeface="+mn-ea"/>
              <a:cs typeface="+mn-cs"/>
            </a:rPr>
            <a:t>functions</a:t>
          </a:r>
          <a:r>
            <a:rPr lang="en-GB" sz="1000">
              <a:solidFill>
                <a:srgbClr val="008000"/>
              </a:solidFill>
              <a:effectLst/>
              <a:latin typeface="Bosch Office Sans" pitchFamily="2" charset="0"/>
              <a:ea typeface="+mn-ea"/>
              <a:cs typeface="+mn-cs"/>
            </a:rPr>
            <a:t> of</a:t>
          </a:r>
          <a:r>
            <a:rPr lang="en-GB" sz="1000" baseline="0">
              <a:solidFill>
                <a:srgbClr val="008000"/>
              </a:solidFill>
              <a:effectLst/>
              <a:latin typeface="Bosch Office Sans" pitchFamily="2" charset="0"/>
              <a:ea typeface="+mn-ea"/>
              <a:cs typeface="+mn-cs"/>
            </a:rPr>
            <a:t> this structure.</a:t>
          </a:r>
          <a:endParaRPr lang="en-GB" sz="1000">
            <a:solidFill>
              <a:srgbClr val="008000"/>
            </a:solidFill>
            <a:effectLst/>
            <a:latin typeface="Bosch Office Sans" pitchFamily="2" charset="0"/>
          </a:endParaRPr>
        </a:p>
        <a:p>
          <a:endParaRPr lang="en-GB" sz="1000">
            <a:solidFill>
              <a:srgbClr val="008000"/>
            </a:solidFill>
            <a:latin typeface="Bosch Office Sans" pitchFamily="2" charset="0"/>
          </a:endParaRPr>
        </a:p>
      </xdr:txBody>
    </xdr:sp>
    <xdr:clientData/>
  </xdr:twoCellAnchor>
  <xdr:twoCellAnchor>
    <xdr:from>
      <xdr:col>14</xdr:col>
      <xdr:colOff>38100</xdr:colOff>
      <xdr:row>4</xdr:row>
      <xdr:rowOff>180975</xdr:rowOff>
    </xdr:from>
    <xdr:to>
      <xdr:col>14</xdr:col>
      <xdr:colOff>350752</xdr:colOff>
      <xdr:row>16</xdr:row>
      <xdr:rowOff>33338</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rot="16200000">
          <a:off x="4116344" y="2170156"/>
          <a:ext cx="2824163" cy="312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00FF"/>
              </a:solidFill>
              <a:latin typeface="Bosch Office Sans" pitchFamily="2" charset="0"/>
            </a:rPr>
            <a:t>Step</a:t>
          </a:r>
          <a:r>
            <a:rPr lang="en-GB" sz="1000" baseline="0">
              <a:solidFill>
                <a:srgbClr val="0000FF"/>
              </a:solidFill>
              <a:latin typeface="Bosch Office Sans" pitchFamily="2" charset="0"/>
            </a:rPr>
            <a:t> 3: </a:t>
          </a:r>
          <a:r>
            <a:rPr lang="en-GB" sz="1000">
              <a:solidFill>
                <a:srgbClr val="0000FF"/>
              </a:solidFill>
              <a:effectLst/>
              <a:latin typeface="Bosch Office Sans" pitchFamily="2" charset="0"/>
              <a:ea typeface="+mn-ea"/>
              <a:cs typeface="+mn-cs"/>
            </a:rPr>
            <a:t>Think </a:t>
          </a:r>
          <a:r>
            <a:rPr lang="en-GB" sz="1000" u="sng">
              <a:solidFill>
                <a:srgbClr val="0000FF"/>
              </a:solidFill>
              <a:effectLst/>
              <a:latin typeface="Bosch Office Sans" pitchFamily="2" charset="0"/>
              <a:ea typeface="+mn-ea"/>
              <a:cs typeface="+mn-cs"/>
            </a:rPr>
            <a:t>behaviours</a:t>
          </a:r>
          <a:r>
            <a:rPr lang="en-GB" sz="1000">
              <a:solidFill>
                <a:srgbClr val="0000FF"/>
              </a:solidFill>
              <a:effectLst/>
              <a:latin typeface="Bosch Office Sans" pitchFamily="2" charset="0"/>
              <a:ea typeface="+mn-ea"/>
              <a:cs typeface="+mn-cs"/>
            </a:rPr>
            <a:t> of</a:t>
          </a:r>
          <a:r>
            <a:rPr lang="en-GB" sz="1000" baseline="0">
              <a:solidFill>
                <a:srgbClr val="0000FF"/>
              </a:solidFill>
              <a:effectLst/>
              <a:latin typeface="Bosch Office Sans" pitchFamily="2" charset="0"/>
              <a:ea typeface="+mn-ea"/>
              <a:cs typeface="+mn-cs"/>
            </a:rPr>
            <a:t> this structure.</a:t>
          </a:r>
          <a:endParaRPr lang="en-GB" sz="1000">
            <a:solidFill>
              <a:srgbClr val="0000FF"/>
            </a:solidFill>
            <a:effectLst/>
            <a:latin typeface="Bosch Office Sans" pitchFamily="2" charset="0"/>
          </a:endParaRPr>
        </a:p>
      </xdr:txBody>
    </xdr:sp>
    <xdr:clientData/>
  </xdr:twoCellAnchor>
  <xdr:twoCellAnchor>
    <xdr:from>
      <xdr:col>0</xdr:col>
      <xdr:colOff>76200</xdr:colOff>
      <xdr:row>13</xdr:row>
      <xdr:rowOff>142875</xdr:rowOff>
    </xdr:from>
    <xdr:to>
      <xdr:col>1</xdr:col>
      <xdr:colOff>209550</xdr:colOff>
      <xdr:row>15</xdr:row>
      <xdr:rowOff>104775</xdr:rowOff>
    </xdr:to>
    <xdr:sp macro="" textlink="">
      <xdr:nvSpPr>
        <xdr:cNvPr id="5" name="Right Arrow 4">
          <a:extLst>
            <a:ext uri="{FF2B5EF4-FFF2-40B4-BE49-F238E27FC236}">
              <a16:creationId xmlns:a16="http://schemas.microsoft.com/office/drawing/2014/main" id="{00000000-0008-0000-0500-000005000000}"/>
            </a:ext>
          </a:extLst>
        </xdr:cNvPr>
        <xdr:cNvSpPr/>
      </xdr:nvSpPr>
      <xdr:spPr>
        <a:xfrm rot="5400000">
          <a:off x="104775" y="3076575"/>
          <a:ext cx="457200" cy="5143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xdr:col>
      <xdr:colOff>241975</xdr:colOff>
      <xdr:row>59</xdr:row>
      <xdr:rowOff>48605</xdr:rowOff>
    </xdr:from>
    <xdr:to>
      <xdr:col>6</xdr:col>
      <xdr:colOff>204107</xdr:colOff>
      <xdr:row>68</xdr:row>
      <xdr:rowOff>115138</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
        <a:stretch>
          <a:fillRect/>
        </a:stretch>
      </xdr:blipFill>
      <xdr:spPr>
        <a:xfrm>
          <a:off x="622975" y="10811855"/>
          <a:ext cx="1867132" cy="1536104"/>
        </a:xfrm>
        <a:prstGeom prst="rect">
          <a:avLst/>
        </a:prstGeom>
      </xdr:spPr>
    </xdr:pic>
    <xdr:clientData/>
  </xdr:twoCellAnchor>
  <xdr:twoCellAnchor editAs="oneCell">
    <xdr:from>
      <xdr:col>1</xdr:col>
      <xdr:colOff>91168</xdr:colOff>
      <xdr:row>27</xdr:row>
      <xdr:rowOff>38099</xdr:rowOff>
    </xdr:from>
    <xdr:to>
      <xdr:col>6</xdr:col>
      <xdr:colOff>163285</xdr:colOff>
      <xdr:row>35</xdr:row>
      <xdr:rowOff>104775</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2"/>
        <a:stretch>
          <a:fillRect/>
        </a:stretch>
      </xdr:blipFill>
      <xdr:spPr>
        <a:xfrm>
          <a:off x="472168" y="3875313"/>
          <a:ext cx="1977117" cy="1400176"/>
        </a:xfrm>
        <a:prstGeom prst="rect">
          <a:avLst/>
        </a:prstGeom>
      </xdr:spPr>
    </xdr:pic>
    <xdr:clientData/>
  </xdr:twoCellAnchor>
  <xdr:twoCellAnchor editAs="oneCell">
    <xdr:from>
      <xdr:col>1</xdr:col>
      <xdr:colOff>363311</xdr:colOff>
      <xdr:row>84</xdr:row>
      <xdr:rowOff>39462</xdr:rowOff>
    </xdr:from>
    <xdr:to>
      <xdr:col>6</xdr:col>
      <xdr:colOff>326572</xdr:colOff>
      <xdr:row>91</xdr:row>
      <xdr:rowOff>138111</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3"/>
        <a:stretch>
          <a:fillRect/>
        </a:stretch>
      </xdr:blipFill>
      <xdr:spPr>
        <a:xfrm>
          <a:off x="744311" y="13388069"/>
          <a:ext cx="1868261" cy="1360712"/>
        </a:xfrm>
        <a:prstGeom prst="rect">
          <a:avLst/>
        </a:prstGeom>
      </xdr:spPr>
    </xdr:pic>
    <xdr:clientData/>
  </xdr:twoCellAnchor>
  <xdr:twoCellAnchor>
    <xdr:from>
      <xdr:col>22</xdr:col>
      <xdr:colOff>95251</xdr:colOff>
      <xdr:row>42</xdr:row>
      <xdr:rowOff>95251</xdr:rowOff>
    </xdr:from>
    <xdr:to>
      <xdr:col>22</xdr:col>
      <xdr:colOff>95251</xdr:colOff>
      <xdr:row>45</xdr:row>
      <xdr:rowOff>27215</xdr:rowOff>
    </xdr:to>
    <xdr:cxnSp macro="">
      <xdr:nvCxnSpPr>
        <xdr:cNvPr id="10" name="Straight Arrow Connector 9">
          <a:extLst>
            <a:ext uri="{FF2B5EF4-FFF2-40B4-BE49-F238E27FC236}">
              <a16:creationId xmlns:a16="http://schemas.microsoft.com/office/drawing/2014/main" id="{00000000-0008-0000-0500-00000A000000}"/>
            </a:ext>
          </a:extLst>
        </xdr:cNvPr>
        <xdr:cNvCxnSpPr/>
      </xdr:nvCxnSpPr>
      <xdr:spPr>
        <a:xfrm>
          <a:off x="72961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71924</xdr:colOff>
      <xdr:row>42</xdr:row>
      <xdr:rowOff>95251</xdr:rowOff>
    </xdr:from>
    <xdr:to>
      <xdr:col>23</xdr:col>
      <xdr:colOff>71924</xdr:colOff>
      <xdr:row>45</xdr:row>
      <xdr:rowOff>27215</xdr:rowOff>
    </xdr:to>
    <xdr:cxnSp macro="">
      <xdr:nvCxnSpPr>
        <xdr:cNvPr id="11" name="Straight Arrow Connector 10">
          <a:extLst>
            <a:ext uri="{FF2B5EF4-FFF2-40B4-BE49-F238E27FC236}">
              <a16:creationId xmlns:a16="http://schemas.microsoft.com/office/drawing/2014/main" id="{00000000-0008-0000-0500-00000B000000}"/>
            </a:ext>
          </a:extLst>
        </xdr:cNvPr>
        <xdr:cNvCxnSpPr/>
      </xdr:nvCxnSpPr>
      <xdr:spPr>
        <a:xfrm>
          <a:off x="75204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48597</xdr:colOff>
      <xdr:row>42</xdr:row>
      <xdr:rowOff>95251</xdr:rowOff>
    </xdr:from>
    <xdr:to>
      <xdr:col>24</xdr:col>
      <xdr:colOff>48597</xdr:colOff>
      <xdr:row>45</xdr:row>
      <xdr:rowOff>27215</xdr:rowOff>
    </xdr:to>
    <xdr:cxnSp macro="">
      <xdr:nvCxnSpPr>
        <xdr:cNvPr id="12" name="Straight Arrow Connector 11">
          <a:extLst>
            <a:ext uri="{FF2B5EF4-FFF2-40B4-BE49-F238E27FC236}">
              <a16:creationId xmlns:a16="http://schemas.microsoft.com/office/drawing/2014/main" id="{00000000-0008-0000-0500-00000C000000}"/>
            </a:ext>
          </a:extLst>
        </xdr:cNvPr>
        <xdr:cNvCxnSpPr/>
      </xdr:nvCxnSpPr>
      <xdr:spPr>
        <a:xfrm>
          <a:off x="774479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25271</xdr:colOff>
      <xdr:row>42</xdr:row>
      <xdr:rowOff>95251</xdr:rowOff>
    </xdr:from>
    <xdr:to>
      <xdr:col>25</xdr:col>
      <xdr:colOff>25271</xdr:colOff>
      <xdr:row>45</xdr:row>
      <xdr:rowOff>27215</xdr:rowOff>
    </xdr:to>
    <xdr:cxnSp macro="">
      <xdr:nvCxnSpPr>
        <xdr:cNvPr id="13" name="Straight Arrow Connector 12">
          <a:extLst>
            <a:ext uri="{FF2B5EF4-FFF2-40B4-BE49-F238E27FC236}">
              <a16:creationId xmlns:a16="http://schemas.microsoft.com/office/drawing/2014/main" id="{00000000-0008-0000-0500-00000D000000}"/>
            </a:ext>
          </a:extLst>
        </xdr:cNvPr>
        <xdr:cNvCxnSpPr/>
      </xdr:nvCxnSpPr>
      <xdr:spPr>
        <a:xfrm>
          <a:off x="796912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26</xdr:col>
      <xdr:colOff>1944</xdr:colOff>
      <xdr:row>42</xdr:row>
      <xdr:rowOff>95251</xdr:rowOff>
    </xdr:from>
    <xdr:to>
      <xdr:col>26</xdr:col>
      <xdr:colOff>1944</xdr:colOff>
      <xdr:row>45</xdr:row>
      <xdr:rowOff>27215</xdr:rowOff>
    </xdr:to>
    <xdr:cxnSp macro="">
      <xdr:nvCxnSpPr>
        <xdr:cNvPr id="14" name="Straight Arrow Connector 13">
          <a:extLst>
            <a:ext uri="{FF2B5EF4-FFF2-40B4-BE49-F238E27FC236}">
              <a16:creationId xmlns:a16="http://schemas.microsoft.com/office/drawing/2014/main" id="{00000000-0008-0000-0500-00000E000000}"/>
            </a:ext>
          </a:extLst>
        </xdr:cNvPr>
        <xdr:cNvCxnSpPr/>
      </xdr:nvCxnSpPr>
      <xdr:spPr>
        <a:xfrm>
          <a:off x="819344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26</xdr:col>
      <xdr:colOff>223546</xdr:colOff>
      <xdr:row>42</xdr:row>
      <xdr:rowOff>95251</xdr:rowOff>
    </xdr:from>
    <xdr:to>
      <xdr:col>26</xdr:col>
      <xdr:colOff>223546</xdr:colOff>
      <xdr:row>45</xdr:row>
      <xdr:rowOff>27215</xdr:rowOff>
    </xdr:to>
    <xdr:cxnSp macro="">
      <xdr:nvCxnSpPr>
        <xdr:cNvPr id="15" name="Straight Arrow Connector 14">
          <a:extLst>
            <a:ext uri="{FF2B5EF4-FFF2-40B4-BE49-F238E27FC236}">
              <a16:creationId xmlns:a16="http://schemas.microsoft.com/office/drawing/2014/main" id="{00000000-0008-0000-0500-00000F000000}"/>
            </a:ext>
          </a:extLst>
        </xdr:cNvPr>
        <xdr:cNvCxnSpPr/>
      </xdr:nvCxnSpPr>
      <xdr:spPr>
        <a:xfrm>
          <a:off x="841504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27</xdr:col>
      <xdr:colOff>200220</xdr:colOff>
      <xdr:row>42</xdr:row>
      <xdr:rowOff>95251</xdr:rowOff>
    </xdr:from>
    <xdr:to>
      <xdr:col>27</xdr:col>
      <xdr:colOff>200220</xdr:colOff>
      <xdr:row>45</xdr:row>
      <xdr:rowOff>27215</xdr:rowOff>
    </xdr:to>
    <xdr:cxnSp macro="">
      <xdr:nvCxnSpPr>
        <xdr:cNvPr id="16" name="Straight Arrow Connector 15">
          <a:extLst>
            <a:ext uri="{FF2B5EF4-FFF2-40B4-BE49-F238E27FC236}">
              <a16:creationId xmlns:a16="http://schemas.microsoft.com/office/drawing/2014/main" id="{00000000-0008-0000-0500-000010000000}"/>
            </a:ext>
          </a:extLst>
        </xdr:cNvPr>
        <xdr:cNvCxnSpPr/>
      </xdr:nvCxnSpPr>
      <xdr:spPr>
        <a:xfrm>
          <a:off x="8639370"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28</xdr:col>
      <xdr:colOff>176894</xdr:colOff>
      <xdr:row>42</xdr:row>
      <xdr:rowOff>95251</xdr:rowOff>
    </xdr:from>
    <xdr:to>
      <xdr:col>28</xdr:col>
      <xdr:colOff>176894</xdr:colOff>
      <xdr:row>45</xdr:row>
      <xdr:rowOff>27215</xdr:rowOff>
    </xdr:to>
    <xdr:cxnSp macro="">
      <xdr:nvCxnSpPr>
        <xdr:cNvPr id="17" name="Straight Arrow Connector 16">
          <a:extLst>
            <a:ext uri="{FF2B5EF4-FFF2-40B4-BE49-F238E27FC236}">
              <a16:creationId xmlns:a16="http://schemas.microsoft.com/office/drawing/2014/main" id="{00000000-0008-0000-0500-000011000000}"/>
            </a:ext>
          </a:extLst>
        </xdr:cNvPr>
        <xdr:cNvCxnSpPr/>
      </xdr:nvCxnSpPr>
      <xdr:spPr>
        <a:xfrm>
          <a:off x="8863694"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29</xdr:col>
      <xdr:colOff>163286</xdr:colOff>
      <xdr:row>42</xdr:row>
      <xdr:rowOff>95251</xdr:rowOff>
    </xdr:from>
    <xdr:to>
      <xdr:col>29</xdr:col>
      <xdr:colOff>163286</xdr:colOff>
      <xdr:row>45</xdr:row>
      <xdr:rowOff>27215</xdr:rowOff>
    </xdr:to>
    <xdr:cxnSp macro="">
      <xdr:nvCxnSpPr>
        <xdr:cNvPr id="18" name="Straight Arrow Connector 17">
          <a:extLst>
            <a:ext uri="{FF2B5EF4-FFF2-40B4-BE49-F238E27FC236}">
              <a16:creationId xmlns:a16="http://schemas.microsoft.com/office/drawing/2014/main" id="{00000000-0008-0000-0500-000012000000}"/>
            </a:ext>
          </a:extLst>
        </xdr:cNvPr>
        <xdr:cNvCxnSpPr/>
      </xdr:nvCxnSpPr>
      <xdr:spPr>
        <a:xfrm>
          <a:off x="909773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30</xdr:col>
      <xdr:colOff>139959</xdr:colOff>
      <xdr:row>42</xdr:row>
      <xdr:rowOff>95251</xdr:rowOff>
    </xdr:from>
    <xdr:to>
      <xdr:col>30</xdr:col>
      <xdr:colOff>139959</xdr:colOff>
      <xdr:row>45</xdr:row>
      <xdr:rowOff>27215</xdr:rowOff>
    </xdr:to>
    <xdr:cxnSp macro="">
      <xdr:nvCxnSpPr>
        <xdr:cNvPr id="19" name="Straight Arrow Connector 18">
          <a:extLst>
            <a:ext uri="{FF2B5EF4-FFF2-40B4-BE49-F238E27FC236}">
              <a16:creationId xmlns:a16="http://schemas.microsoft.com/office/drawing/2014/main" id="{00000000-0008-0000-0500-000013000000}"/>
            </a:ext>
          </a:extLst>
        </xdr:cNvPr>
        <xdr:cNvCxnSpPr/>
      </xdr:nvCxnSpPr>
      <xdr:spPr>
        <a:xfrm>
          <a:off x="932205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116632</xdr:colOff>
      <xdr:row>42</xdr:row>
      <xdr:rowOff>95251</xdr:rowOff>
    </xdr:from>
    <xdr:to>
      <xdr:col>31</xdr:col>
      <xdr:colOff>116632</xdr:colOff>
      <xdr:row>45</xdr:row>
      <xdr:rowOff>27215</xdr:rowOff>
    </xdr:to>
    <xdr:cxnSp macro="">
      <xdr:nvCxnSpPr>
        <xdr:cNvPr id="20" name="Straight Arrow Connector 19">
          <a:extLst>
            <a:ext uri="{FF2B5EF4-FFF2-40B4-BE49-F238E27FC236}">
              <a16:creationId xmlns:a16="http://schemas.microsoft.com/office/drawing/2014/main" id="{00000000-0008-0000-0500-000014000000}"/>
            </a:ext>
          </a:extLst>
        </xdr:cNvPr>
        <xdr:cNvCxnSpPr/>
      </xdr:nvCxnSpPr>
      <xdr:spPr>
        <a:xfrm>
          <a:off x="9546382"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32</xdr:col>
      <xdr:colOff>93306</xdr:colOff>
      <xdr:row>42</xdr:row>
      <xdr:rowOff>95251</xdr:rowOff>
    </xdr:from>
    <xdr:to>
      <xdr:col>32</xdr:col>
      <xdr:colOff>93306</xdr:colOff>
      <xdr:row>45</xdr:row>
      <xdr:rowOff>27215</xdr:rowOff>
    </xdr:to>
    <xdr:cxnSp macro="">
      <xdr:nvCxnSpPr>
        <xdr:cNvPr id="21" name="Straight Arrow Connector 20">
          <a:extLst>
            <a:ext uri="{FF2B5EF4-FFF2-40B4-BE49-F238E27FC236}">
              <a16:creationId xmlns:a16="http://schemas.microsoft.com/office/drawing/2014/main" id="{00000000-0008-0000-0500-000015000000}"/>
            </a:ext>
          </a:extLst>
        </xdr:cNvPr>
        <xdr:cNvCxnSpPr/>
      </xdr:nvCxnSpPr>
      <xdr:spPr>
        <a:xfrm>
          <a:off x="977070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33</xdr:col>
      <xdr:colOff>69979</xdr:colOff>
      <xdr:row>42</xdr:row>
      <xdr:rowOff>95251</xdr:rowOff>
    </xdr:from>
    <xdr:to>
      <xdr:col>33</xdr:col>
      <xdr:colOff>69979</xdr:colOff>
      <xdr:row>45</xdr:row>
      <xdr:rowOff>27215</xdr:rowOff>
    </xdr:to>
    <xdr:cxnSp macro="">
      <xdr:nvCxnSpPr>
        <xdr:cNvPr id="22" name="Straight Arrow Connector 21">
          <a:extLst>
            <a:ext uri="{FF2B5EF4-FFF2-40B4-BE49-F238E27FC236}">
              <a16:creationId xmlns:a16="http://schemas.microsoft.com/office/drawing/2014/main" id="{00000000-0008-0000-0500-000016000000}"/>
            </a:ext>
          </a:extLst>
        </xdr:cNvPr>
        <xdr:cNvCxnSpPr/>
      </xdr:nvCxnSpPr>
      <xdr:spPr>
        <a:xfrm>
          <a:off x="999502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46653</xdr:colOff>
      <xdr:row>42</xdr:row>
      <xdr:rowOff>95251</xdr:rowOff>
    </xdr:from>
    <xdr:to>
      <xdr:col>34</xdr:col>
      <xdr:colOff>46653</xdr:colOff>
      <xdr:row>45</xdr:row>
      <xdr:rowOff>27215</xdr:rowOff>
    </xdr:to>
    <xdr:cxnSp macro="">
      <xdr:nvCxnSpPr>
        <xdr:cNvPr id="23" name="Straight Arrow Connector 22">
          <a:extLst>
            <a:ext uri="{FF2B5EF4-FFF2-40B4-BE49-F238E27FC236}">
              <a16:creationId xmlns:a16="http://schemas.microsoft.com/office/drawing/2014/main" id="{00000000-0008-0000-0500-000017000000}"/>
            </a:ext>
          </a:extLst>
        </xdr:cNvPr>
        <xdr:cNvCxnSpPr/>
      </xdr:nvCxnSpPr>
      <xdr:spPr>
        <a:xfrm>
          <a:off x="1021935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35</xdr:col>
      <xdr:colOff>23326</xdr:colOff>
      <xdr:row>42</xdr:row>
      <xdr:rowOff>95251</xdr:rowOff>
    </xdr:from>
    <xdr:to>
      <xdr:col>35</xdr:col>
      <xdr:colOff>23326</xdr:colOff>
      <xdr:row>45</xdr:row>
      <xdr:rowOff>27215</xdr:rowOff>
    </xdr:to>
    <xdr:cxnSp macro="">
      <xdr:nvCxnSpPr>
        <xdr:cNvPr id="24" name="Straight Arrow Connector 23">
          <a:extLst>
            <a:ext uri="{FF2B5EF4-FFF2-40B4-BE49-F238E27FC236}">
              <a16:creationId xmlns:a16="http://schemas.microsoft.com/office/drawing/2014/main" id="{00000000-0008-0000-0500-000018000000}"/>
            </a:ext>
          </a:extLst>
        </xdr:cNvPr>
        <xdr:cNvCxnSpPr/>
      </xdr:nvCxnSpPr>
      <xdr:spPr>
        <a:xfrm>
          <a:off x="1044367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16</xdr:col>
      <xdr:colOff>149679</xdr:colOff>
      <xdr:row>42</xdr:row>
      <xdr:rowOff>81644</xdr:rowOff>
    </xdr:from>
    <xdr:to>
      <xdr:col>16</xdr:col>
      <xdr:colOff>149679</xdr:colOff>
      <xdr:row>45</xdr:row>
      <xdr:rowOff>13608</xdr:rowOff>
    </xdr:to>
    <xdr:cxnSp macro="">
      <xdr:nvCxnSpPr>
        <xdr:cNvPr id="25" name="Straight Arrow Connector 24">
          <a:extLst>
            <a:ext uri="{FF2B5EF4-FFF2-40B4-BE49-F238E27FC236}">
              <a16:creationId xmlns:a16="http://schemas.microsoft.com/office/drawing/2014/main" id="{00000000-0008-0000-0500-000019000000}"/>
            </a:ext>
          </a:extLst>
        </xdr:cNvPr>
        <xdr:cNvCxnSpPr/>
      </xdr:nvCxnSpPr>
      <xdr:spPr>
        <a:xfrm>
          <a:off x="586467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126352</xdr:colOff>
      <xdr:row>42</xdr:row>
      <xdr:rowOff>81644</xdr:rowOff>
    </xdr:from>
    <xdr:to>
      <xdr:col>17</xdr:col>
      <xdr:colOff>126352</xdr:colOff>
      <xdr:row>45</xdr:row>
      <xdr:rowOff>13608</xdr:rowOff>
    </xdr:to>
    <xdr:cxnSp macro="">
      <xdr:nvCxnSpPr>
        <xdr:cNvPr id="26" name="Straight Arrow Connector 25">
          <a:extLst>
            <a:ext uri="{FF2B5EF4-FFF2-40B4-BE49-F238E27FC236}">
              <a16:creationId xmlns:a16="http://schemas.microsoft.com/office/drawing/2014/main" id="{00000000-0008-0000-0500-00001A000000}"/>
            </a:ext>
          </a:extLst>
        </xdr:cNvPr>
        <xdr:cNvCxnSpPr/>
      </xdr:nvCxnSpPr>
      <xdr:spPr>
        <a:xfrm>
          <a:off x="60890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103026</xdr:colOff>
      <xdr:row>42</xdr:row>
      <xdr:rowOff>81644</xdr:rowOff>
    </xdr:from>
    <xdr:to>
      <xdr:col>18</xdr:col>
      <xdr:colOff>103026</xdr:colOff>
      <xdr:row>45</xdr:row>
      <xdr:rowOff>13608</xdr:rowOff>
    </xdr:to>
    <xdr:cxnSp macro="">
      <xdr:nvCxnSpPr>
        <xdr:cNvPr id="27" name="Straight Arrow Connector 26">
          <a:extLst>
            <a:ext uri="{FF2B5EF4-FFF2-40B4-BE49-F238E27FC236}">
              <a16:creationId xmlns:a16="http://schemas.microsoft.com/office/drawing/2014/main" id="{00000000-0008-0000-0500-00001B000000}"/>
            </a:ext>
          </a:extLst>
        </xdr:cNvPr>
        <xdr:cNvCxnSpPr/>
      </xdr:nvCxnSpPr>
      <xdr:spPr>
        <a:xfrm>
          <a:off x="631332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79699</xdr:colOff>
      <xdr:row>42</xdr:row>
      <xdr:rowOff>81644</xdr:rowOff>
    </xdr:from>
    <xdr:to>
      <xdr:col>19</xdr:col>
      <xdr:colOff>79699</xdr:colOff>
      <xdr:row>45</xdr:row>
      <xdr:rowOff>13608</xdr:rowOff>
    </xdr:to>
    <xdr:cxnSp macro="">
      <xdr:nvCxnSpPr>
        <xdr:cNvPr id="28" name="Straight Arrow Connector 27">
          <a:extLst>
            <a:ext uri="{FF2B5EF4-FFF2-40B4-BE49-F238E27FC236}">
              <a16:creationId xmlns:a16="http://schemas.microsoft.com/office/drawing/2014/main" id="{00000000-0008-0000-0500-00001C000000}"/>
            </a:ext>
          </a:extLst>
        </xdr:cNvPr>
        <xdr:cNvCxnSpPr/>
      </xdr:nvCxnSpPr>
      <xdr:spPr>
        <a:xfrm>
          <a:off x="653764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224117</xdr:colOff>
      <xdr:row>41</xdr:row>
      <xdr:rowOff>11206</xdr:rowOff>
    </xdr:from>
    <xdr:ext cx="557268" cy="264560"/>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5939117" y="616435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23</xdr:col>
      <xdr:colOff>67235</xdr:colOff>
      <xdr:row>41</xdr:row>
      <xdr:rowOff>33618</xdr:rowOff>
    </xdr:from>
    <xdr:ext cx="557268" cy="264560"/>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7515785" y="618676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29</xdr:col>
      <xdr:colOff>179294</xdr:colOff>
      <xdr:row>41</xdr:row>
      <xdr:rowOff>0</xdr:rowOff>
    </xdr:from>
    <xdr:ext cx="557268" cy="264560"/>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9113744" y="615315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33</xdr:col>
      <xdr:colOff>0</xdr:colOff>
      <xdr:row>62</xdr:row>
      <xdr:rowOff>112059</xdr:rowOff>
    </xdr:from>
    <xdr:ext cx="479234" cy="264560"/>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9925050" y="9665634"/>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19</xdr:col>
      <xdr:colOff>44824</xdr:colOff>
      <xdr:row>88</xdr:row>
      <xdr:rowOff>22412</xdr:rowOff>
    </xdr:from>
    <xdr:to>
      <xdr:col>19</xdr:col>
      <xdr:colOff>44824</xdr:colOff>
      <xdr:row>88</xdr:row>
      <xdr:rowOff>257735</xdr:rowOff>
    </xdr:to>
    <xdr:cxnSp macro="">
      <xdr:nvCxnSpPr>
        <xdr:cNvPr id="33" name="Straight Arrow Connector 32">
          <a:extLst>
            <a:ext uri="{FF2B5EF4-FFF2-40B4-BE49-F238E27FC236}">
              <a16:creationId xmlns:a16="http://schemas.microsoft.com/office/drawing/2014/main" id="{00000000-0008-0000-0500-000021000000}"/>
            </a:ext>
          </a:extLst>
        </xdr:cNvPr>
        <xdr:cNvCxnSpPr/>
      </xdr:nvCxnSpPr>
      <xdr:spPr>
        <a:xfrm flipV="1">
          <a:off x="6499412" y="15296030"/>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156882</xdr:colOff>
      <xdr:row>88</xdr:row>
      <xdr:rowOff>22411</xdr:rowOff>
    </xdr:from>
    <xdr:to>
      <xdr:col>25</xdr:col>
      <xdr:colOff>156882</xdr:colOff>
      <xdr:row>88</xdr:row>
      <xdr:rowOff>257734</xdr:rowOff>
    </xdr:to>
    <xdr:cxnSp macro="">
      <xdr:nvCxnSpPr>
        <xdr:cNvPr id="34" name="Straight Arrow Connector 33">
          <a:extLst>
            <a:ext uri="{FF2B5EF4-FFF2-40B4-BE49-F238E27FC236}">
              <a16:creationId xmlns:a16="http://schemas.microsoft.com/office/drawing/2014/main" id="{00000000-0008-0000-0500-000022000000}"/>
            </a:ext>
          </a:extLst>
        </xdr:cNvPr>
        <xdr:cNvCxnSpPr/>
      </xdr:nvCxnSpPr>
      <xdr:spPr>
        <a:xfrm flipV="1">
          <a:off x="8090647" y="15296029"/>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11206</xdr:colOff>
      <xdr:row>88</xdr:row>
      <xdr:rowOff>44822</xdr:rowOff>
    </xdr:from>
    <xdr:to>
      <xdr:col>30</xdr:col>
      <xdr:colOff>11206</xdr:colOff>
      <xdr:row>88</xdr:row>
      <xdr:rowOff>280145</xdr:rowOff>
    </xdr:to>
    <xdr:cxnSp macro="">
      <xdr:nvCxnSpPr>
        <xdr:cNvPr id="35" name="Straight Arrow Connector 34">
          <a:extLst>
            <a:ext uri="{FF2B5EF4-FFF2-40B4-BE49-F238E27FC236}">
              <a16:creationId xmlns:a16="http://schemas.microsoft.com/office/drawing/2014/main" id="{00000000-0008-0000-0500-000023000000}"/>
            </a:ext>
          </a:extLst>
        </xdr:cNvPr>
        <xdr:cNvCxnSpPr/>
      </xdr:nvCxnSpPr>
      <xdr:spPr>
        <a:xfrm flipV="1">
          <a:off x="9177618" y="15318440"/>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134471</xdr:colOff>
      <xdr:row>87</xdr:row>
      <xdr:rowOff>156881</xdr:rowOff>
    </xdr:from>
    <xdr:to>
      <xdr:col>34</xdr:col>
      <xdr:colOff>134471</xdr:colOff>
      <xdr:row>88</xdr:row>
      <xdr:rowOff>235321</xdr:rowOff>
    </xdr:to>
    <xdr:cxnSp macro="">
      <xdr:nvCxnSpPr>
        <xdr:cNvPr id="36" name="Straight Arrow Connector 35">
          <a:extLst>
            <a:ext uri="{FF2B5EF4-FFF2-40B4-BE49-F238E27FC236}">
              <a16:creationId xmlns:a16="http://schemas.microsoft.com/office/drawing/2014/main" id="{00000000-0008-0000-0500-000024000000}"/>
            </a:ext>
          </a:extLst>
        </xdr:cNvPr>
        <xdr:cNvCxnSpPr/>
      </xdr:nvCxnSpPr>
      <xdr:spPr>
        <a:xfrm flipV="1">
          <a:off x="10287000" y="15273616"/>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145676</xdr:colOff>
      <xdr:row>88</xdr:row>
      <xdr:rowOff>224119</xdr:rowOff>
    </xdr:from>
    <xdr:ext cx="256160" cy="264560"/>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6353735" y="1549773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25</xdr:col>
      <xdr:colOff>33618</xdr:colOff>
      <xdr:row>89</xdr:row>
      <xdr:rowOff>1</xdr:rowOff>
    </xdr:from>
    <xdr:ext cx="256160" cy="264560"/>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7977468"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29</xdr:col>
      <xdr:colOff>134472</xdr:colOff>
      <xdr:row>89</xdr:row>
      <xdr:rowOff>33619</xdr:rowOff>
    </xdr:from>
    <xdr:ext cx="256160" cy="264560"/>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9068922" y="1354006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33</xdr:col>
      <xdr:colOff>224119</xdr:colOff>
      <xdr:row>89</xdr:row>
      <xdr:rowOff>1</xdr:rowOff>
    </xdr:from>
    <xdr:ext cx="256160" cy="264560"/>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10149169"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19</xdr:col>
      <xdr:colOff>44824</xdr:colOff>
      <xdr:row>71</xdr:row>
      <xdr:rowOff>67236</xdr:rowOff>
    </xdr:from>
    <xdr:to>
      <xdr:col>19</xdr:col>
      <xdr:colOff>78441</xdr:colOff>
      <xdr:row>87</xdr:row>
      <xdr:rowOff>100854</xdr:rowOff>
    </xdr:to>
    <xdr:cxnSp macro="">
      <xdr:nvCxnSpPr>
        <xdr:cNvPr id="41" name="Straight Connector 40">
          <a:extLst>
            <a:ext uri="{FF2B5EF4-FFF2-40B4-BE49-F238E27FC236}">
              <a16:creationId xmlns:a16="http://schemas.microsoft.com/office/drawing/2014/main" id="{00000000-0008-0000-0500-000029000000}"/>
            </a:ext>
          </a:extLst>
        </xdr:cNvPr>
        <xdr:cNvCxnSpPr/>
      </xdr:nvCxnSpPr>
      <xdr:spPr>
        <a:xfrm flipV="1">
          <a:off x="6499412" y="12516971"/>
          <a:ext cx="33617" cy="2700618"/>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156882</xdr:colOff>
      <xdr:row>70</xdr:row>
      <xdr:rowOff>156882</xdr:rowOff>
    </xdr:from>
    <xdr:to>
      <xdr:col>25</xdr:col>
      <xdr:colOff>190499</xdr:colOff>
      <xdr:row>87</xdr:row>
      <xdr:rowOff>22412</xdr:rowOff>
    </xdr:to>
    <xdr:cxnSp macro="">
      <xdr:nvCxnSpPr>
        <xdr:cNvPr id="42" name="Straight Connector 41">
          <a:extLst>
            <a:ext uri="{FF2B5EF4-FFF2-40B4-BE49-F238E27FC236}">
              <a16:creationId xmlns:a16="http://schemas.microsoft.com/office/drawing/2014/main" id="{00000000-0008-0000-0500-00002A000000}"/>
            </a:ext>
          </a:extLst>
        </xdr:cNvPr>
        <xdr:cNvCxnSpPr/>
      </xdr:nvCxnSpPr>
      <xdr:spPr>
        <a:xfrm flipV="1">
          <a:off x="8100732" y="11005857"/>
          <a:ext cx="33617" cy="2199155"/>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123265</xdr:colOff>
      <xdr:row>74</xdr:row>
      <xdr:rowOff>11206</xdr:rowOff>
    </xdr:from>
    <xdr:to>
      <xdr:col>34</xdr:col>
      <xdr:colOff>134471</xdr:colOff>
      <xdr:row>87</xdr:row>
      <xdr:rowOff>33618</xdr:rowOff>
    </xdr:to>
    <xdr:cxnSp macro="">
      <xdr:nvCxnSpPr>
        <xdr:cNvPr id="43" name="Straight Connector 42">
          <a:extLst>
            <a:ext uri="{FF2B5EF4-FFF2-40B4-BE49-F238E27FC236}">
              <a16:creationId xmlns:a16="http://schemas.microsoft.com/office/drawing/2014/main" id="{00000000-0008-0000-0500-00002B000000}"/>
            </a:ext>
          </a:extLst>
        </xdr:cNvPr>
        <xdr:cNvCxnSpPr/>
      </xdr:nvCxnSpPr>
      <xdr:spPr>
        <a:xfrm flipV="1">
          <a:off x="10295965" y="11545981"/>
          <a:ext cx="11206" cy="167023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11206</xdr:colOff>
      <xdr:row>77</xdr:row>
      <xdr:rowOff>22412</xdr:rowOff>
    </xdr:from>
    <xdr:to>
      <xdr:col>30</xdr:col>
      <xdr:colOff>11206</xdr:colOff>
      <xdr:row>87</xdr:row>
      <xdr:rowOff>100854</xdr:rowOff>
    </xdr:to>
    <xdr:cxnSp macro="">
      <xdr:nvCxnSpPr>
        <xdr:cNvPr id="44" name="Straight Connector 43">
          <a:extLst>
            <a:ext uri="{FF2B5EF4-FFF2-40B4-BE49-F238E27FC236}">
              <a16:creationId xmlns:a16="http://schemas.microsoft.com/office/drawing/2014/main" id="{00000000-0008-0000-0500-00002C000000}"/>
            </a:ext>
          </a:extLst>
        </xdr:cNvPr>
        <xdr:cNvCxnSpPr/>
      </xdr:nvCxnSpPr>
      <xdr:spPr>
        <a:xfrm flipV="1">
          <a:off x="9193306" y="12071537"/>
          <a:ext cx="0" cy="121191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11207</xdr:colOff>
      <xdr:row>66</xdr:row>
      <xdr:rowOff>11206</xdr:rowOff>
    </xdr:from>
    <xdr:to>
      <xdr:col>34</xdr:col>
      <xdr:colOff>11207</xdr:colOff>
      <xdr:row>72</xdr:row>
      <xdr:rowOff>67236</xdr:rowOff>
    </xdr:to>
    <xdr:cxnSp macro="">
      <xdr:nvCxnSpPr>
        <xdr:cNvPr id="45" name="Straight Connector 44">
          <a:extLst>
            <a:ext uri="{FF2B5EF4-FFF2-40B4-BE49-F238E27FC236}">
              <a16:creationId xmlns:a16="http://schemas.microsoft.com/office/drawing/2014/main" id="{00000000-0008-0000-0500-00002D000000}"/>
            </a:ext>
          </a:extLst>
        </xdr:cNvPr>
        <xdr:cNvCxnSpPr/>
      </xdr:nvCxnSpPr>
      <xdr:spPr>
        <a:xfrm flipV="1">
          <a:off x="10183907" y="10212481"/>
          <a:ext cx="0" cy="10466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67237</xdr:colOff>
      <xdr:row>45</xdr:row>
      <xdr:rowOff>44823</xdr:rowOff>
    </xdr:from>
    <xdr:to>
      <xdr:col>22</xdr:col>
      <xdr:colOff>100853</xdr:colOff>
      <xdr:row>75</xdr:row>
      <xdr:rowOff>44823</xdr:rowOff>
    </xdr:to>
    <xdr:cxnSp macro="">
      <xdr:nvCxnSpPr>
        <xdr:cNvPr id="46" name="Straight Connector 45">
          <a:extLst>
            <a:ext uri="{FF2B5EF4-FFF2-40B4-BE49-F238E27FC236}">
              <a16:creationId xmlns:a16="http://schemas.microsoft.com/office/drawing/2014/main" id="{00000000-0008-0000-0500-00002E000000}"/>
            </a:ext>
          </a:extLst>
        </xdr:cNvPr>
        <xdr:cNvCxnSpPr/>
      </xdr:nvCxnSpPr>
      <xdr:spPr>
        <a:xfrm flipH="1">
          <a:off x="7268137" y="6845673"/>
          <a:ext cx="33616" cy="490537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190501</xdr:colOff>
      <xdr:row>45</xdr:row>
      <xdr:rowOff>22412</xdr:rowOff>
    </xdr:from>
    <xdr:to>
      <xdr:col>27</xdr:col>
      <xdr:colOff>22411</xdr:colOff>
      <xdr:row>75</xdr:row>
      <xdr:rowOff>44823</xdr:rowOff>
    </xdr:to>
    <xdr:cxnSp macro="">
      <xdr:nvCxnSpPr>
        <xdr:cNvPr id="47" name="Straight Connector 46">
          <a:extLst>
            <a:ext uri="{FF2B5EF4-FFF2-40B4-BE49-F238E27FC236}">
              <a16:creationId xmlns:a16="http://schemas.microsoft.com/office/drawing/2014/main" id="{00000000-0008-0000-0500-00002F000000}"/>
            </a:ext>
          </a:extLst>
        </xdr:cNvPr>
        <xdr:cNvCxnSpPr/>
      </xdr:nvCxnSpPr>
      <xdr:spPr>
        <a:xfrm flipH="1">
          <a:off x="8382001" y="6823262"/>
          <a:ext cx="79560" cy="492778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95251</xdr:colOff>
      <xdr:row>42</xdr:row>
      <xdr:rowOff>95251</xdr:rowOff>
    </xdr:from>
    <xdr:to>
      <xdr:col>62</xdr:col>
      <xdr:colOff>95251</xdr:colOff>
      <xdr:row>45</xdr:row>
      <xdr:rowOff>27215</xdr:rowOff>
    </xdr:to>
    <xdr:cxnSp macro="">
      <xdr:nvCxnSpPr>
        <xdr:cNvPr id="48" name="Straight Arrow Connector 47">
          <a:extLst>
            <a:ext uri="{FF2B5EF4-FFF2-40B4-BE49-F238E27FC236}">
              <a16:creationId xmlns:a16="http://schemas.microsoft.com/office/drawing/2014/main" id="{00000000-0008-0000-0500-000030000000}"/>
            </a:ext>
          </a:extLst>
        </xdr:cNvPr>
        <xdr:cNvCxnSpPr/>
      </xdr:nvCxnSpPr>
      <xdr:spPr>
        <a:xfrm>
          <a:off x="122491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63</xdr:col>
      <xdr:colOff>71924</xdr:colOff>
      <xdr:row>42</xdr:row>
      <xdr:rowOff>95251</xdr:rowOff>
    </xdr:from>
    <xdr:to>
      <xdr:col>63</xdr:col>
      <xdr:colOff>71924</xdr:colOff>
      <xdr:row>45</xdr:row>
      <xdr:rowOff>27215</xdr:rowOff>
    </xdr:to>
    <xdr:cxnSp macro="">
      <xdr:nvCxnSpPr>
        <xdr:cNvPr id="49" name="Straight Arrow Connector 48">
          <a:extLst>
            <a:ext uri="{FF2B5EF4-FFF2-40B4-BE49-F238E27FC236}">
              <a16:creationId xmlns:a16="http://schemas.microsoft.com/office/drawing/2014/main" id="{00000000-0008-0000-0500-000031000000}"/>
            </a:ext>
          </a:extLst>
        </xdr:cNvPr>
        <xdr:cNvCxnSpPr/>
      </xdr:nvCxnSpPr>
      <xdr:spPr>
        <a:xfrm>
          <a:off x="124734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64</xdr:col>
      <xdr:colOff>48597</xdr:colOff>
      <xdr:row>42</xdr:row>
      <xdr:rowOff>95251</xdr:rowOff>
    </xdr:from>
    <xdr:to>
      <xdr:col>64</xdr:col>
      <xdr:colOff>48597</xdr:colOff>
      <xdr:row>45</xdr:row>
      <xdr:rowOff>27215</xdr:rowOff>
    </xdr:to>
    <xdr:cxnSp macro="">
      <xdr:nvCxnSpPr>
        <xdr:cNvPr id="50" name="Straight Arrow Connector 49">
          <a:extLst>
            <a:ext uri="{FF2B5EF4-FFF2-40B4-BE49-F238E27FC236}">
              <a16:creationId xmlns:a16="http://schemas.microsoft.com/office/drawing/2014/main" id="{00000000-0008-0000-0500-000032000000}"/>
            </a:ext>
          </a:extLst>
        </xdr:cNvPr>
        <xdr:cNvCxnSpPr/>
      </xdr:nvCxnSpPr>
      <xdr:spPr>
        <a:xfrm>
          <a:off x="1269779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65</xdr:col>
      <xdr:colOff>25271</xdr:colOff>
      <xdr:row>42</xdr:row>
      <xdr:rowOff>95251</xdr:rowOff>
    </xdr:from>
    <xdr:to>
      <xdr:col>65</xdr:col>
      <xdr:colOff>25271</xdr:colOff>
      <xdr:row>45</xdr:row>
      <xdr:rowOff>27215</xdr:rowOff>
    </xdr:to>
    <xdr:cxnSp macro="">
      <xdr:nvCxnSpPr>
        <xdr:cNvPr id="51" name="Straight Arrow Connector 50">
          <a:extLst>
            <a:ext uri="{FF2B5EF4-FFF2-40B4-BE49-F238E27FC236}">
              <a16:creationId xmlns:a16="http://schemas.microsoft.com/office/drawing/2014/main" id="{00000000-0008-0000-0500-000033000000}"/>
            </a:ext>
          </a:extLst>
        </xdr:cNvPr>
        <xdr:cNvCxnSpPr/>
      </xdr:nvCxnSpPr>
      <xdr:spPr>
        <a:xfrm>
          <a:off x="1292212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66</xdr:col>
      <xdr:colOff>1944</xdr:colOff>
      <xdr:row>42</xdr:row>
      <xdr:rowOff>95251</xdr:rowOff>
    </xdr:from>
    <xdr:to>
      <xdr:col>66</xdr:col>
      <xdr:colOff>1944</xdr:colOff>
      <xdr:row>45</xdr:row>
      <xdr:rowOff>27215</xdr:rowOff>
    </xdr:to>
    <xdr:cxnSp macro="">
      <xdr:nvCxnSpPr>
        <xdr:cNvPr id="52" name="Straight Arrow Connector 51">
          <a:extLst>
            <a:ext uri="{FF2B5EF4-FFF2-40B4-BE49-F238E27FC236}">
              <a16:creationId xmlns:a16="http://schemas.microsoft.com/office/drawing/2014/main" id="{00000000-0008-0000-0500-000034000000}"/>
            </a:ext>
          </a:extLst>
        </xdr:cNvPr>
        <xdr:cNvCxnSpPr/>
      </xdr:nvCxnSpPr>
      <xdr:spPr>
        <a:xfrm>
          <a:off x="13146444"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223546</xdr:colOff>
      <xdr:row>42</xdr:row>
      <xdr:rowOff>95251</xdr:rowOff>
    </xdr:from>
    <xdr:to>
      <xdr:col>66</xdr:col>
      <xdr:colOff>223546</xdr:colOff>
      <xdr:row>45</xdr:row>
      <xdr:rowOff>27215</xdr:rowOff>
    </xdr:to>
    <xdr:cxnSp macro="">
      <xdr:nvCxnSpPr>
        <xdr:cNvPr id="53" name="Straight Arrow Connector 52">
          <a:extLst>
            <a:ext uri="{FF2B5EF4-FFF2-40B4-BE49-F238E27FC236}">
              <a16:creationId xmlns:a16="http://schemas.microsoft.com/office/drawing/2014/main" id="{00000000-0008-0000-0500-000035000000}"/>
            </a:ext>
          </a:extLst>
        </xdr:cNvPr>
        <xdr:cNvCxnSpPr/>
      </xdr:nvCxnSpPr>
      <xdr:spPr>
        <a:xfrm>
          <a:off x="13368046"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200220</xdr:colOff>
      <xdr:row>42</xdr:row>
      <xdr:rowOff>95251</xdr:rowOff>
    </xdr:from>
    <xdr:to>
      <xdr:col>67</xdr:col>
      <xdr:colOff>200220</xdr:colOff>
      <xdr:row>45</xdr:row>
      <xdr:rowOff>27215</xdr:rowOff>
    </xdr:to>
    <xdr:cxnSp macro="">
      <xdr:nvCxnSpPr>
        <xdr:cNvPr id="54" name="Straight Arrow Connector 53">
          <a:extLst>
            <a:ext uri="{FF2B5EF4-FFF2-40B4-BE49-F238E27FC236}">
              <a16:creationId xmlns:a16="http://schemas.microsoft.com/office/drawing/2014/main" id="{00000000-0008-0000-0500-000036000000}"/>
            </a:ext>
          </a:extLst>
        </xdr:cNvPr>
        <xdr:cNvCxnSpPr/>
      </xdr:nvCxnSpPr>
      <xdr:spPr>
        <a:xfrm>
          <a:off x="13592370"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68</xdr:col>
      <xdr:colOff>176894</xdr:colOff>
      <xdr:row>42</xdr:row>
      <xdr:rowOff>95251</xdr:rowOff>
    </xdr:from>
    <xdr:to>
      <xdr:col>68</xdr:col>
      <xdr:colOff>176894</xdr:colOff>
      <xdr:row>45</xdr:row>
      <xdr:rowOff>27215</xdr:rowOff>
    </xdr:to>
    <xdr:cxnSp macro="">
      <xdr:nvCxnSpPr>
        <xdr:cNvPr id="55" name="Straight Arrow Connector 54">
          <a:extLst>
            <a:ext uri="{FF2B5EF4-FFF2-40B4-BE49-F238E27FC236}">
              <a16:creationId xmlns:a16="http://schemas.microsoft.com/office/drawing/2014/main" id="{00000000-0008-0000-0500-000037000000}"/>
            </a:ext>
          </a:extLst>
        </xdr:cNvPr>
        <xdr:cNvCxnSpPr/>
      </xdr:nvCxnSpPr>
      <xdr:spPr>
        <a:xfrm>
          <a:off x="13816694"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69</xdr:col>
      <xdr:colOff>163286</xdr:colOff>
      <xdr:row>42</xdr:row>
      <xdr:rowOff>95251</xdr:rowOff>
    </xdr:from>
    <xdr:to>
      <xdr:col>69</xdr:col>
      <xdr:colOff>163286</xdr:colOff>
      <xdr:row>45</xdr:row>
      <xdr:rowOff>27215</xdr:rowOff>
    </xdr:to>
    <xdr:cxnSp macro="">
      <xdr:nvCxnSpPr>
        <xdr:cNvPr id="56" name="Straight Arrow Connector 55">
          <a:extLst>
            <a:ext uri="{FF2B5EF4-FFF2-40B4-BE49-F238E27FC236}">
              <a16:creationId xmlns:a16="http://schemas.microsoft.com/office/drawing/2014/main" id="{00000000-0008-0000-0500-000038000000}"/>
            </a:ext>
          </a:extLst>
        </xdr:cNvPr>
        <xdr:cNvCxnSpPr/>
      </xdr:nvCxnSpPr>
      <xdr:spPr>
        <a:xfrm>
          <a:off x="1405073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70</xdr:col>
      <xdr:colOff>139959</xdr:colOff>
      <xdr:row>42</xdr:row>
      <xdr:rowOff>95251</xdr:rowOff>
    </xdr:from>
    <xdr:to>
      <xdr:col>70</xdr:col>
      <xdr:colOff>139959</xdr:colOff>
      <xdr:row>45</xdr:row>
      <xdr:rowOff>27215</xdr:rowOff>
    </xdr:to>
    <xdr:cxnSp macro="">
      <xdr:nvCxnSpPr>
        <xdr:cNvPr id="57" name="Straight Arrow Connector 56">
          <a:extLst>
            <a:ext uri="{FF2B5EF4-FFF2-40B4-BE49-F238E27FC236}">
              <a16:creationId xmlns:a16="http://schemas.microsoft.com/office/drawing/2014/main" id="{00000000-0008-0000-0500-000039000000}"/>
            </a:ext>
          </a:extLst>
        </xdr:cNvPr>
        <xdr:cNvCxnSpPr/>
      </xdr:nvCxnSpPr>
      <xdr:spPr>
        <a:xfrm>
          <a:off x="1427505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71</xdr:col>
      <xdr:colOff>116632</xdr:colOff>
      <xdr:row>42</xdr:row>
      <xdr:rowOff>95251</xdr:rowOff>
    </xdr:from>
    <xdr:to>
      <xdr:col>71</xdr:col>
      <xdr:colOff>116632</xdr:colOff>
      <xdr:row>45</xdr:row>
      <xdr:rowOff>27215</xdr:rowOff>
    </xdr:to>
    <xdr:cxnSp macro="">
      <xdr:nvCxnSpPr>
        <xdr:cNvPr id="58" name="Straight Arrow Connector 57">
          <a:extLst>
            <a:ext uri="{FF2B5EF4-FFF2-40B4-BE49-F238E27FC236}">
              <a16:creationId xmlns:a16="http://schemas.microsoft.com/office/drawing/2014/main" id="{00000000-0008-0000-0500-00003A000000}"/>
            </a:ext>
          </a:extLst>
        </xdr:cNvPr>
        <xdr:cNvCxnSpPr/>
      </xdr:nvCxnSpPr>
      <xdr:spPr>
        <a:xfrm>
          <a:off x="14499382"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93306</xdr:colOff>
      <xdr:row>42</xdr:row>
      <xdr:rowOff>95251</xdr:rowOff>
    </xdr:from>
    <xdr:to>
      <xdr:col>72</xdr:col>
      <xdr:colOff>93306</xdr:colOff>
      <xdr:row>45</xdr:row>
      <xdr:rowOff>27215</xdr:rowOff>
    </xdr:to>
    <xdr:cxnSp macro="">
      <xdr:nvCxnSpPr>
        <xdr:cNvPr id="59" name="Straight Arrow Connector 58">
          <a:extLst>
            <a:ext uri="{FF2B5EF4-FFF2-40B4-BE49-F238E27FC236}">
              <a16:creationId xmlns:a16="http://schemas.microsoft.com/office/drawing/2014/main" id="{00000000-0008-0000-0500-00003B000000}"/>
            </a:ext>
          </a:extLst>
        </xdr:cNvPr>
        <xdr:cNvCxnSpPr/>
      </xdr:nvCxnSpPr>
      <xdr:spPr>
        <a:xfrm>
          <a:off x="1472370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73</xdr:col>
      <xdr:colOff>69979</xdr:colOff>
      <xdr:row>42</xdr:row>
      <xdr:rowOff>95251</xdr:rowOff>
    </xdr:from>
    <xdr:to>
      <xdr:col>73</xdr:col>
      <xdr:colOff>69979</xdr:colOff>
      <xdr:row>45</xdr:row>
      <xdr:rowOff>27215</xdr:rowOff>
    </xdr:to>
    <xdr:cxnSp macro="">
      <xdr:nvCxnSpPr>
        <xdr:cNvPr id="60" name="Straight Arrow Connector 59">
          <a:extLst>
            <a:ext uri="{FF2B5EF4-FFF2-40B4-BE49-F238E27FC236}">
              <a16:creationId xmlns:a16="http://schemas.microsoft.com/office/drawing/2014/main" id="{00000000-0008-0000-0500-00003C000000}"/>
            </a:ext>
          </a:extLst>
        </xdr:cNvPr>
        <xdr:cNvCxnSpPr/>
      </xdr:nvCxnSpPr>
      <xdr:spPr>
        <a:xfrm>
          <a:off x="1494802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74</xdr:col>
      <xdr:colOff>46653</xdr:colOff>
      <xdr:row>42</xdr:row>
      <xdr:rowOff>95251</xdr:rowOff>
    </xdr:from>
    <xdr:to>
      <xdr:col>74</xdr:col>
      <xdr:colOff>46653</xdr:colOff>
      <xdr:row>45</xdr:row>
      <xdr:rowOff>27215</xdr:rowOff>
    </xdr:to>
    <xdr:cxnSp macro="">
      <xdr:nvCxnSpPr>
        <xdr:cNvPr id="61" name="Straight Arrow Connector 60">
          <a:extLst>
            <a:ext uri="{FF2B5EF4-FFF2-40B4-BE49-F238E27FC236}">
              <a16:creationId xmlns:a16="http://schemas.microsoft.com/office/drawing/2014/main" id="{00000000-0008-0000-0500-00003D000000}"/>
            </a:ext>
          </a:extLst>
        </xdr:cNvPr>
        <xdr:cNvCxnSpPr/>
      </xdr:nvCxnSpPr>
      <xdr:spPr>
        <a:xfrm>
          <a:off x="1517235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75</xdr:col>
      <xdr:colOff>23326</xdr:colOff>
      <xdr:row>42</xdr:row>
      <xdr:rowOff>95251</xdr:rowOff>
    </xdr:from>
    <xdr:to>
      <xdr:col>75</xdr:col>
      <xdr:colOff>23326</xdr:colOff>
      <xdr:row>45</xdr:row>
      <xdr:rowOff>27215</xdr:rowOff>
    </xdr:to>
    <xdr:cxnSp macro="">
      <xdr:nvCxnSpPr>
        <xdr:cNvPr id="62" name="Straight Arrow Connector 61">
          <a:extLst>
            <a:ext uri="{FF2B5EF4-FFF2-40B4-BE49-F238E27FC236}">
              <a16:creationId xmlns:a16="http://schemas.microsoft.com/office/drawing/2014/main" id="{00000000-0008-0000-0500-00003E000000}"/>
            </a:ext>
          </a:extLst>
        </xdr:cNvPr>
        <xdr:cNvCxnSpPr/>
      </xdr:nvCxnSpPr>
      <xdr:spPr>
        <a:xfrm>
          <a:off x="1539667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56</xdr:col>
      <xdr:colOff>149679</xdr:colOff>
      <xdr:row>42</xdr:row>
      <xdr:rowOff>81644</xdr:rowOff>
    </xdr:from>
    <xdr:to>
      <xdr:col>56</xdr:col>
      <xdr:colOff>149679</xdr:colOff>
      <xdr:row>45</xdr:row>
      <xdr:rowOff>13608</xdr:rowOff>
    </xdr:to>
    <xdr:cxnSp macro="">
      <xdr:nvCxnSpPr>
        <xdr:cNvPr id="63" name="Straight Arrow Connector 62">
          <a:extLst>
            <a:ext uri="{FF2B5EF4-FFF2-40B4-BE49-F238E27FC236}">
              <a16:creationId xmlns:a16="http://schemas.microsoft.com/office/drawing/2014/main" id="{00000000-0008-0000-0500-00003F000000}"/>
            </a:ext>
          </a:extLst>
        </xdr:cNvPr>
        <xdr:cNvCxnSpPr/>
      </xdr:nvCxnSpPr>
      <xdr:spPr>
        <a:xfrm>
          <a:off x="1081767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126352</xdr:colOff>
      <xdr:row>42</xdr:row>
      <xdr:rowOff>81644</xdr:rowOff>
    </xdr:from>
    <xdr:to>
      <xdr:col>57</xdr:col>
      <xdr:colOff>126352</xdr:colOff>
      <xdr:row>45</xdr:row>
      <xdr:rowOff>13608</xdr:rowOff>
    </xdr:to>
    <xdr:cxnSp macro="">
      <xdr:nvCxnSpPr>
        <xdr:cNvPr id="64" name="Straight Arrow Connector 63">
          <a:extLst>
            <a:ext uri="{FF2B5EF4-FFF2-40B4-BE49-F238E27FC236}">
              <a16:creationId xmlns:a16="http://schemas.microsoft.com/office/drawing/2014/main" id="{00000000-0008-0000-0500-000040000000}"/>
            </a:ext>
          </a:extLst>
        </xdr:cNvPr>
        <xdr:cNvCxnSpPr/>
      </xdr:nvCxnSpPr>
      <xdr:spPr>
        <a:xfrm>
          <a:off x="110420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103026</xdr:colOff>
      <xdr:row>42</xdr:row>
      <xdr:rowOff>81644</xdr:rowOff>
    </xdr:from>
    <xdr:to>
      <xdr:col>58</xdr:col>
      <xdr:colOff>103026</xdr:colOff>
      <xdr:row>45</xdr:row>
      <xdr:rowOff>13608</xdr:rowOff>
    </xdr:to>
    <xdr:cxnSp macro="">
      <xdr:nvCxnSpPr>
        <xdr:cNvPr id="65" name="Straight Arrow Connector 64">
          <a:extLst>
            <a:ext uri="{FF2B5EF4-FFF2-40B4-BE49-F238E27FC236}">
              <a16:creationId xmlns:a16="http://schemas.microsoft.com/office/drawing/2014/main" id="{00000000-0008-0000-0500-000041000000}"/>
            </a:ext>
          </a:extLst>
        </xdr:cNvPr>
        <xdr:cNvCxnSpPr/>
      </xdr:nvCxnSpPr>
      <xdr:spPr>
        <a:xfrm>
          <a:off x="1126632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79699</xdr:colOff>
      <xdr:row>42</xdr:row>
      <xdr:rowOff>81644</xdr:rowOff>
    </xdr:from>
    <xdr:to>
      <xdr:col>59</xdr:col>
      <xdr:colOff>79699</xdr:colOff>
      <xdr:row>45</xdr:row>
      <xdr:rowOff>13608</xdr:rowOff>
    </xdr:to>
    <xdr:cxnSp macro="">
      <xdr:nvCxnSpPr>
        <xdr:cNvPr id="66" name="Straight Arrow Connector 65">
          <a:extLst>
            <a:ext uri="{FF2B5EF4-FFF2-40B4-BE49-F238E27FC236}">
              <a16:creationId xmlns:a16="http://schemas.microsoft.com/office/drawing/2014/main" id="{00000000-0008-0000-0500-000042000000}"/>
            </a:ext>
          </a:extLst>
        </xdr:cNvPr>
        <xdr:cNvCxnSpPr/>
      </xdr:nvCxnSpPr>
      <xdr:spPr>
        <a:xfrm>
          <a:off x="1149064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95251</xdr:colOff>
      <xdr:row>42</xdr:row>
      <xdr:rowOff>95251</xdr:rowOff>
    </xdr:from>
    <xdr:to>
      <xdr:col>60</xdr:col>
      <xdr:colOff>95251</xdr:colOff>
      <xdr:row>45</xdr:row>
      <xdr:rowOff>27215</xdr:rowOff>
    </xdr:to>
    <xdr:cxnSp macro="">
      <xdr:nvCxnSpPr>
        <xdr:cNvPr id="67" name="Straight Arrow Connector 66">
          <a:extLst>
            <a:ext uri="{FF2B5EF4-FFF2-40B4-BE49-F238E27FC236}">
              <a16:creationId xmlns:a16="http://schemas.microsoft.com/office/drawing/2014/main" id="{00000000-0008-0000-0500-000043000000}"/>
            </a:ext>
          </a:extLst>
        </xdr:cNvPr>
        <xdr:cNvCxnSpPr/>
      </xdr:nvCxnSpPr>
      <xdr:spPr>
        <a:xfrm>
          <a:off x="117538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61</xdr:col>
      <xdr:colOff>71924</xdr:colOff>
      <xdr:row>42</xdr:row>
      <xdr:rowOff>95251</xdr:rowOff>
    </xdr:from>
    <xdr:to>
      <xdr:col>61</xdr:col>
      <xdr:colOff>71924</xdr:colOff>
      <xdr:row>45</xdr:row>
      <xdr:rowOff>27215</xdr:rowOff>
    </xdr:to>
    <xdr:cxnSp macro="">
      <xdr:nvCxnSpPr>
        <xdr:cNvPr id="68" name="Straight Arrow Connector 67">
          <a:extLst>
            <a:ext uri="{FF2B5EF4-FFF2-40B4-BE49-F238E27FC236}">
              <a16:creationId xmlns:a16="http://schemas.microsoft.com/office/drawing/2014/main" id="{00000000-0008-0000-0500-000044000000}"/>
            </a:ext>
          </a:extLst>
        </xdr:cNvPr>
        <xdr:cNvCxnSpPr/>
      </xdr:nvCxnSpPr>
      <xdr:spPr>
        <a:xfrm>
          <a:off x="119781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56</xdr:col>
      <xdr:colOff>201706</xdr:colOff>
      <xdr:row>40</xdr:row>
      <xdr:rowOff>134471</xdr:rowOff>
    </xdr:from>
    <xdr:ext cx="557268" cy="264560"/>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10869706" y="612569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61</xdr:col>
      <xdr:colOff>123265</xdr:colOff>
      <xdr:row>40</xdr:row>
      <xdr:rowOff>112059</xdr:rowOff>
    </xdr:from>
    <xdr:ext cx="557268" cy="264560"/>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12029515" y="6103284"/>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66</xdr:col>
      <xdr:colOff>78441</xdr:colOff>
      <xdr:row>40</xdr:row>
      <xdr:rowOff>100854</xdr:rowOff>
    </xdr:from>
    <xdr:ext cx="557268" cy="264560"/>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13222941" y="6092079"/>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70</xdr:col>
      <xdr:colOff>100853</xdr:colOff>
      <xdr:row>40</xdr:row>
      <xdr:rowOff>89648</xdr:rowOff>
    </xdr:from>
    <xdr:ext cx="557268" cy="264560"/>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14235953" y="608087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4</a:t>
          </a:r>
        </a:p>
      </xdr:txBody>
    </xdr:sp>
    <xdr:clientData/>
  </xdr:oneCellAnchor>
  <xdr:twoCellAnchor>
    <xdr:from>
      <xdr:col>16</xdr:col>
      <xdr:colOff>67235</xdr:colOff>
      <xdr:row>54</xdr:row>
      <xdr:rowOff>44824</xdr:rowOff>
    </xdr:from>
    <xdr:to>
      <xdr:col>19</xdr:col>
      <xdr:colOff>179294</xdr:colOff>
      <xdr:row>54</xdr:row>
      <xdr:rowOff>56029</xdr:rowOff>
    </xdr:to>
    <xdr:cxnSp macro="">
      <xdr:nvCxnSpPr>
        <xdr:cNvPr id="73" name="Straight Arrow Connector 72">
          <a:extLst>
            <a:ext uri="{FF2B5EF4-FFF2-40B4-BE49-F238E27FC236}">
              <a16:creationId xmlns:a16="http://schemas.microsoft.com/office/drawing/2014/main" id="{00000000-0008-0000-0500-000049000000}"/>
            </a:ext>
          </a:extLst>
        </xdr:cNvPr>
        <xdr:cNvCxnSpPr/>
      </xdr:nvCxnSpPr>
      <xdr:spPr>
        <a:xfrm flipV="1">
          <a:off x="5782235" y="8302999"/>
          <a:ext cx="855009"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78442</xdr:colOff>
      <xdr:row>54</xdr:row>
      <xdr:rowOff>33618</xdr:rowOff>
    </xdr:from>
    <xdr:to>
      <xdr:col>34</xdr:col>
      <xdr:colOff>112059</xdr:colOff>
      <xdr:row>54</xdr:row>
      <xdr:rowOff>33619</xdr:rowOff>
    </xdr:to>
    <xdr:cxnSp macro="">
      <xdr:nvCxnSpPr>
        <xdr:cNvPr id="74" name="Straight Arrow Connector 73">
          <a:extLst>
            <a:ext uri="{FF2B5EF4-FFF2-40B4-BE49-F238E27FC236}">
              <a16:creationId xmlns:a16="http://schemas.microsoft.com/office/drawing/2014/main" id="{00000000-0008-0000-0500-00004A000000}"/>
            </a:ext>
          </a:extLst>
        </xdr:cNvPr>
        <xdr:cNvCxnSpPr/>
      </xdr:nvCxnSpPr>
      <xdr:spPr>
        <a:xfrm flipV="1">
          <a:off x="7279342" y="8291793"/>
          <a:ext cx="3005417"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44823</xdr:colOff>
      <xdr:row>52</xdr:row>
      <xdr:rowOff>56029</xdr:rowOff>
    </xdr:from>
    <xdr:ext cx="1031308" cy="264560"/>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6140823" y="9424147"/>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oneCellAnchor>
    <xdr:from>
      <xdr:col>22</xdr:col>
      <xdr:colOff>22411</xdr:colOff>
      <xdr:row>52</xdr:row>
      <xdr:rowOff>44823</xdr:rowOff>
    </xdr:from>
    <xdr:ext cx="935513" cy="264560"/>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7223311" y="7979148"/>
          <a:ext cx="935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restart</a:t>
          </a:r>
        </a:p>
      </xdr:txBody>
    </xdr:sp>
    <xdr:clientData/>
  </xdr:oneCellAnchor>
  <xdr:oneCellAnchor>
    <xdr:from>
      <xdr:col>26</xdr:col>
      <xdr:colOff>112059</xdr:colOff>
      <xdr:row>52</xdr:row>
      <xdr:rowOff>33618</xdr:rowOff>
    </xdr:from>
    <xdr:ext cx="932070" cy="264560"/>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8303559" y="7967943"/>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56</xdr:col>
      <xdr:colOff>89648</xdr:colOff>
      <xdr:row>54</xdr:row>
      <xdr:rowOff>44824</xdr:rowOff>
    </xdr:from>
    <xdr:to>
      <xdr:col>75</xdr:col>
      <xdr:colOff>100853</xdr:colOff>
      <xdr:row>54</xdr:row>
      <xdr:rowOff>56031</xdr:rowOff>
    </xdr:to>
    <xdr:cxnSp macro="">
      <xdr:nvCxnSpPr>
        <xdr:cNvPr id="78" name="Straight Arrow Connector 77">
          <a:extLst>
            <a:ext uri="{FF2B5EF4-FFF2-40B4-BE49-F238E27FC236}">
              <a16:creationId xmlns:a16="http://schemas.microsoft.com/office/drawing/2014/main" id="{00000000-0008-0000-0500-00004E000000}"/>
            </a:ext>
          </a:extLst>
        </xdr:cNvPr>
        <xdr:cNvCxnSpPr/>
      </xdr:nvCxnSpPr>
      <xdr:spPr>
        <a:xfrm flipV="1">
          <a:off x="10757648" y="8302999"/>
          <a:ext cx="4716555" cy="11207"/>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60</xdr:col>
      <xdr:colOff>123265</xdr:colOff>
      <xdr:row>52</xdr:row>
      <xdr:rowOff>56029</xdr:rowOff>
    </xdr:from>
    <xdr:ext cx="1277470" cy="264560"/>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11781865" y="7990354"/>
          <a:ext cx="12774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timer</a:t>
          </a:r>
          <a:r>
            <a:rPr lang="en-US" sz="1100" baseline="0"/>
            <a:t> </a:t>
          </a:r>
          <a:r>
            <a:rPr lang="en-US" sz="1100"/>
            <a:t>increase</a:t>
          </a:r>
        </a:p>
      </xdr:txBody>
    </xdr:sp>
    <xdr:clientData/>
  </xdr:oneCellAnchor>
  <xdr:oneCellAnchor>
    <xdr:from>
      <xdr:col>55</xdr:col>
      <xdr:colOff>190500</xdr:colOff>
      <xdr:row>71</xdr:row>
      <xdr:rowOff>89646</xdr:rowOff>
    </xdr:from>
    <xdr:ext cx="537882" cy="264560"/>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10610850" y="11110071"/>
          <a:ext cx="537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Flt 1</a:t>
          </a:r>
        </a:p>
      </xdr:txBody>
    </xdr:sp>
    <xdr:clientData/>
  </xdr:oneCellAnchor>
  <xdr:oneCellAnchor>
    <xdr:from>
      <xdr:col>55</xdr:col>
      <xdr:colOff>235324</xdr:colOff>
      <xdr:row>74</xdr:row>
      <xdr:rowOff>67234</xdr:rowOff>
    </xdr:from>
    <xdr:ext cx="537882" cy="264560"/>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10655674" y="11602009"/>
          <a:ext cx="537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Flt 2</a:t>
          </a:r>
        </a:p>
      </xdr:txBody>
    </xdr:sp>
    <xdr:clientData/>
  </xdr:oneCellAnchor>
  <xdr:oneCellAnchor>
    <xdr:from>
      <xdr:col>57</xdr:col>
      <xdr:colOff>22411</xdr:colOff>
      <xdr:row>68</xdr:row>
      <xdr:rowOff>156881</xdr:rowOff>
    </xdr:from>
    <xdr:ext cx="773205" cy="264560"/>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10938061" y="10682006"/>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oneCellAnchor>
    <xdr:from>
      <xdr:col>65</xdr:col>
      <xdr:colOff>168088</xdr:colOff>
      <xdr:row>69</xdr:row>
      <xdr:rowOff>11205</xdr:rowOff>
    </xdr:from>
    <xdr:ext cx="896471" cy="264560"/>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13064938" y="10698255"/>
          <a:ext cx="8964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Dequalified</a:t>
          </a:r>
        </a:p>
      </xdr:txBody>
    </xdr:sp>
    <xdr:clientData/>
  </xdr:oneCellAnchor>
  <xdr:oneCellAnchor>
    <xdr:from>
      <xdr:col>69</xdr:col>
      <xdr:colOff>179294</xdr:colOff>
      <xdr:row>73</xdr:row>
      <xdr:rowOff>22411</xdr:rowOff>
    </xdr:from>
    <xdr:ext cx="896471" cy="264560"/>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14066744" y="11385736"/>
          <a:ext cx="8964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Dequalified</a:t>
          </a:r>
        </a:p>
      </xdr:txBody>
    </xdr:sp>
    <xdr:clientData/>
  </xdr:oneCellAnchor>
  <xdr:oneCellAnchor>
    <xdr:from>
      <xdr:col>58</xdr:col>
      <xdr:colOff>235324</xdr:colOff>
      <xdr:row>72</xdr:row>
      <xdr:rowOff>112058</xdr:rowOff>
    </xdr:from>
    <xdr:ext cx="773205" cy="264560"/>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11398624" y="11303933"/>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twoCellAnchor>
    <xdr:from>
      <xdr:col>59</xdr:col>
      <xdr:colOff>33618</xdr:colOff>
      <xdr:row>44</xdr:row>
      <xdr:rowOff>78441</xdr:rowOff>
    </xdr:from>
    <xdr:to>
      <xdr:col>59</xdr:col>
      <xdr:colOff>78442</xdr:colOff>
      <xdr:row>89</xdr:row>
      <xdr:rowOff>22412</xdr:rowOff>
    </xdr:to>
    <xdr:cxnSp macro="">
      <xdr:nvCxnSpPr>
        <xdr:cNvPr id="86" name="Straight Connector 85">
          <a:extLst>
            <a:ext uri="{FF2B5EF4-FFF2-40B4-BE49-F238E27FC236}">
              <a16:creationId xmlns:a16="http://schemas.microsoft.com/office/drawing/2014/main" id="{00000000-0008-0000-0500-000056000000}"/>
            </a:ext>
          </a:extLst>
        </xdr:cNvPr>
        <xdr:cNvCxnSpPr/>
      </xdr:nvCxnSpPr>
      <xdr:spPr>
        <a:xfrm flipH="1">
          <a:off x="11444568" y="6717366"/>
          <a:ext cx="44824" cy="681149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22412</xdr:colOff>
      <xdr:row>44</xdr:row>
      <xdr:rowOff>123264</xdr:rowOff>
    </xdr:from>
    <xdr:to>
      <xdr:col>65</xdr:col>
      <xdr:colOff>33618</xdr:colOff>
      <xdr:row>86</xdr:row>
      <xdr:rowOff>123265</xdr:rowOff>
    </xdr:to>
    <xdr:cxnSp macro="">
      <xdr:nvCxnSpPr>
        <xdr:cNvPr id="87" name="Straight Connector 86">
          <a:extLst>
            <a:ext uri="{FF2B5EF4-FFF2-40B4-BE49-F238E27FC236}">
              <a16:creationId xmlns:a16="http://schemas.microsoft.com/office/drawing/2014/main" id="{00000000-0008-0000-0500-000057000000}"/>
            </a:ext>
          </a:extLst>
        </xdr:cNvPr>
        <xdr:cNvCxnSpPr/>
      </xdr:nvCxnSpPr>
      <xdr:spPr>
        <a:xfrm>
          <a:off x="12919262" y="6762189"/>
          <a:ext cx="11206" cy="638175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168089</xdr:colOff>
      <xdr:row>45</xdr:row>
      <xdr:rowOff>11206</xdr:rowOff>
    </xdr:from>
    <xdr:to>
      <xdr:col>68</xdr:col>
      <xdr:colOff>201706</xdr:colOff>
      <xdr:row>87</xdr:row>
      <xdr:rowOff>11206</xdr:rowOff>
    </xdr:to>
    <xdr:cxnSp macro="">
      <xdr:nvCxnSpPr>
        <xdr:cNvPr id="88" name="Straight Connector 87">
          <a:extLst>
            <a:ext uri="{FF2B5EF4-FFF2-40B4-BE49-F238E27FC236}">
              <a16:creationId xmlns:a16="http://schemas.microsoft.com/office/drawing/2014/main" id="{00000000-0008-0000-0500-000058000000}"/>
            </a:ext>
          </a:extLst>
        </xdr:cNvPr>
        <xdr:cNvCxnSpPr/>
      </xdr:nvCxnSpPr>
      <xdr:spPr>
        <a:xfrm>
          <a:off x="13807889" y="6812056"/>
          <a:ext cx="33617" cy="63817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22412</xdr:colOff>
      <xdr:row>87</xdr:row>
      <xdr:rowOff>67236</xdr:rowOff>
    </xdr:from>
    <xdr:to>
      <xdr:col>59</xdr:col>
      <xdr:colOff>22412</xdr:colOff>
      <xdr:row>88</xdr:row>
      <xdr:rowOff>145676</xdr:rowOff>
    </xdr:to>
    <xdr:cxnSp macro="">
      <xdr:nvCxnSpPr>
        <xdr:cNvPr id="89" name="Straight Arrow Connector 88">
          <a:extLst>
            <a:ext uri="{FF2B5EF4-FFF2-40B4-BE49-F238E27FC236}">
              <a16:creationId xmlns:a16="http://schemas.microsoft.com/office/drawing/2014/main" id="{00000000-0008-0000-0500-000059000000}"/>
            </a:ext>
          </a:extLst>
        </xdr:cNvPr>
        <xdr:cNvCxnSpPr/>
      </xdr:nvCxnSpPr>
      <xdr:spPr>
        <a:xfrm flipV="1">
          <a:off x="11433362"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22412</xdr:colOff>
      <xdr:row>87</xdr:row>
      <xdr:rowOff>78441</xdr:rowOff>
    </xdr:from>
    <xdr:to>
      <xdr:col>65</xdr:col>
      <xdr:colOff>22412</xdr:colOff>
      <xdr:row>88</xdr:row>
      <xdr:rowOff>156881</xdr:rowOff>
    </xdr:to>
    <xdr:cxnSp macro="">
      <xdr:nvCxnSpPr>
        <xdr:cNvPr id="90" name="Straight Arrow Connector 89">
          <a:extLst>
            <a:ext uri="{FF2B5EF4-FFF2-40B4-BE49-F238E27FC236}">
              <a16:creationId xmlns:a16="http://schemas.microsoft.com/office/drawing/2014/main" id="{00000000-0008-0000-0500-00005A000000}"/>
            </a:ext>
          </a:extLst>
        </xdr:cNvPr>
        <xdr:cNvCxnSpPr/>
      </xdr:nvCxnSpPr>
      <xdr:spPr>
        <a:xfrm flipV="1">
          <a:off x="12919262" y="132610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190501</xdr:colOff>
      <xdr:row>87</xdr:row>
      <xdr:rowOff>56029</xdr:rowOff>
    </xdr:from>
    <xdr:to>
      <xdr:col>68</xdr:col>
      <xdr:colOff>190501</xdr:colOff>
      <xdr:row>88</xdr:row>
      <xdr:rowOff>134469</xdr:rowOff>
    </xdr:to>
    <xdr:cxnSp macro="">
      <xdr:nvCxnSpPr>
        <xdr:cNvPr id="91" name="Straight Arrow Connector 90">
          <a:extLst>
            <a:ext uri="{FF2B5EF4-FFF2-40B4-BE49-F238E27FC236}">
              <a16:creationId xmlns:a16="http://schemas.microsoft.com/office/drawing/2014/main" id="{00000000-0008-0000-0500-00005B000000}"/>
            </a:ext>
          </a:extLst>
        </xdr:cNvPr>
        <xdr:cNvCxnSpPr/>
      </xdr:nvCxnSpPr>
      <xdr:spPr>
        <a:xfrm flipV="1">
          <a:off x="13830301" y="13238629"/>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11207</xdr:colOff>
      <xdr:row>87</xdr:row>
      <xdr:rowOff>67235</xdr:rowOff>
    </xdr:from>
    <xdr:to>
      <xdr:col>72</xdr:col>
      <xdr:colOff>11207</xdr:colOff>
      <xdr:row>88</xdr:row>
      <xdr:rowOff>145675</xdr:rowOff>
    </xdr:to>
    <xdr:cxnSp macro="">
      <xdr:nvCxnSpPr>
        <xdr:cNvPr id="92" name="Straight Arrow Connector 91">
          <a:extLst>
            <a:ext uri="{FF2B5EF4-FFF2-40B4-BE49-F238E27FC236}">
              <a16:creationId xmlns:a16="http://schemas.microsoft.com/office/drawing/2014/main" id="{00000000-0008-0000-0500-00005C000000}"/>
            </a:ext>
          </a:extLst>
        </xdr:cNvPr>
        <xdr:cNvCxnSpPr/>
      </xdr:nvCxnSpPr>
      <xdr:spPr>
        <a:xfrm flipV="1">
          <a:off x="21392031" y="15183970"/>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58</xdr:col>
      <xdr:colOff>145676</xdr:colOff>
      <xdr:row>89</xdr:row>
      <xdr:rowOff>22413</xdr:rowOff>
    </xdr:from>
    <xdr:ext cx="256160" cy="264560"/>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11308976" y="13528863"/>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64</xdr:col>
      <xdr:colOff>156882</xdr:colOff>
      <xdr:row>89</xdr:row>
      <xdr:rowOff>33619</xdr:rowOff>
    </xdr:from>
    <xdr:ext cx="256160" cy="264560"/>
    <xdr:sp macro="" textlink="">
      <xdr:nvSpPr>
        <xdr:cNvPr id="94" name="TextBox 93">
          <a:extLst>
            <a:ext uri="{FF2B5EF4-FFF2-40B4-BE49-F238E27FC236}">
              <a16:creationId xmlns:a16="http://schemas.microsoft.com/office/drawing/2014/main" id="{00000000-0008-0000-0500-00005E000000}"/>
            </a:ext>
          </a:extLst>
        </xdr:cNvPr>
        <xdr:cNvSpPr txBox="1"/>
      </xdr:nvSpPr>
      <xdr:spPr>
        <a:xfrm>
          <a:off x="12806082" y="1354006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68</xdr:col>
      <xdr:colOff>78441</xdr:colOff>
      <xdr:row>89</xdr:row>
      <xdr:rowOff>22413</xdr:rowOff>
    </xdr:from>
    <xdr:ext cx="256160" cy="264560"/>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13718241" y="13528863"/>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71</xdr:col>
      <xdr:colOff>257734</xdr:colOff>
      <xdr:row>89</xdr:row>
      <xdr:rowOff>22413</xdr:rowOff>
    </xdr:from>
    <xdr:ext cx="256160" cy="264560"/>
    <xdr:sp macro="" textlink="">
      <xdr:nvSpPr>
        <xdr:cNvPr id="96" name="TextBox 95">
          <a:extLst>
            <a:ext uri="{FF2B5EF4-FFF2-40B4-BE49-F238E27FC236}">
              <a16:creationId xmlns:a16="http://schemas.microsoft.com/office/drawing/2014/main" id="{00000000-0008-0000-0500-000060000000}"/>
            </a:ext>
          </a:extLst>
        </xdr:cNvPr>
        <xdr:cNvSpPr txBox="1"/>
      </xdr:nvSpPr>
      <xdr:spPr>
        <a:xfrm>
          <a:off x="21257558" y="1558738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71</xdr:col>
      <xdr:colOff>369794</xdr:colOff>
      <xdr:row>76</xdr:row>
      <xdr:rowOff>44823</xdr:rowOff>
    </xdr:from>
    <xdr:to>
      <xdr:col>72</xdr:col>
      <xdr:colOff>33617</xdr:colOff>
      <xdr:row>87</xdr:row>
      <xdr:rowOff>112059</xdr:rowOff>
    </xdr:to>
    <xdr:cxnSp macro="">
      <xdr:nvCxnSpPr>
        <xdr:cNvPr id="97" name="Straight Connector 96">
          <a:extLst>
            <a:ext uri="{FF2B5EF4-FFF2-40B4-BE49-F238E27FC236}">
              <a16:creationId xmlns:a16="http://schemas.microsoft.com/office/drawing/2014/main" id="{00000000-0008-0000-0500-000061000000}"/>
            </a:ext>
          </a:extLst>
        </xdr:cNvPr>
        <xdr:cNvCxnSpPr/>
      </xdr:nvCxnSpPr>
      <xdr:spPr>
        <a:xfrm flipH="1" flipV="1">
          <a:off x="21369618" y="13334999"/>
          <a:ext cx="44823" cy="1893795"/>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95251</xdr:colOff>
      <xdr:row>42</xdr:row>
      <xdr:rowOff>95251</xdr:rowOff>
    </xdr:from>
    <xdr:to>
      <xdr:col>82</xdr:col>
      <xdr:colOff>95251</xdr:colOff>
      <xdr:row>45</xdr:row>
      <xdr:rowOff>27215</xdr:rowOff>
    </xdr:to>
    <xdr:cxnSp macro="">
      <xdr:nvCxnSpPr>
        <xdr:cNvPr id="98" name="Straight Arrow Connector 97">
          <a:extLst>
            <a:ext uri="{FF2B5EF4-FFF2-40B4-BE49-F238E27FC236}">
              <a16:creationId xmlns:a16="http://schemas.microsoft.com/office/drawing/2014/main" id="{00000000-0008-0000-0500-000062000000}"/>
            </a:ext>
          </a:extLst>
        </xdr:cNvPr>
        <xdr:cNvCxnSpPr/>
      </xdr:nvCxnSpPr>
      <xdr:spPr>
        <a:xfrm>
          <a:off x="173355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83</xdr:col>
      <xdr:colOff>71924</xdr:colOff>
      <xdr:row>42</xdr:row>
      <xdr:rowOff>95251</xdr:rowOff>
    </xdr:from>
    <xdr:to>
      <xdr:col>83</xdr:col>
      <xdr:colOff>71924</xdr:colOff>
      <xdr:row>45</xdr:row>
      <xdr:rowOff>27215</xdr:rowOff>
    </xdr:to>
    <xdr:cxnSp macro="">
      <xdr:nvCxnSpPr>
        <xdr:cNvPr id="99" name="Straight Arrow Connector 98">
          <a:extLst>
            <a:ext uri="{FF2B5EF4-FFF2-40B4-BE49-F238E27FC236}">
              <a16:creationId xmlns:a16="http://schemas.microsoft.com/office/drawing/2014/main" id="{00000000-0008-0000-0500-000063000000}"/>
            </a:ext>
          </a:extLst>
        </xdr:cNvPr>
        <xdr:cNvCxnSpPr/>
      </xdr:nvCxnSpPr>
      <xdr:spPr>
        <a:xfrm>
          <a:off x="176931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84</xdr:col>
      <xdr:colOff>48597</xdr:colOff>
      <xdr:row>42</xdr:row>
      <xdr:rowOff>95251</xdr:rowOff>
    </xdr:from>
    <xdr:to>
      <xdr:col>84</xdr:col>
      <xdr:colOff>48597</xdr:colOff>
      <xdr:row>45</xdr:row>
      <xdr:rowOff>27215</xdr:rowOff>
    </xdr:to>
    <xdr:cxnSp macro="">
      <xdr:nvCxnSpPr>
        <xdr:cNvPr id="100" name="Straight Arrow Connector 99">
          <a:extLst>
            <a:ext uri="{FF2B5EF4-FFF2-40B4-BE49-F238E27FC236}">
              <a16:creationId xmlns:a16="http://schemas.microsoft.com/office/drawing/2014/main" id="{00000000-0008-0000-0500-000064000000}"/>
            </a:ext>
          </a:extLst>
        </xdr:cNvPr>
        <xdr:cNvCxnSpPr/>
      </xdr:nvCxnSpPr>
      <xdr:spPr>
        <a:xfrm>
          <a:off x="1805084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85</xdr:col>
      <xdr:colOff>25271</xdr:colOff>
      <xdr:row>42</xdr:row>
      <xdr:rowOff>95251</xdr:rowOff>
    </xdr:from>
    <xdr:to>
      <xdr:col>85</xdr:col>
      <xdr:colOff>25271</xdr:colOff>
      <xdr:row>45</xdr:row>
      <xdr:rowOff>27215</xdr:rowOff>
    </xdr:to>
    <xdr:cxnSp macro="">
      <xdr:nvCxnSpPr>
        <xdr:cNvPr id="101" name="Straight Arrow Connector 100">
          <a:extLst>
            <a:ext uri="{FF2B5EF4-FFF2-40B4-BE49-F238E27FC236}">
              <a16:creationId xmlns:a16="http://schemas.microsoft.com/office/drawing/2014/main" id="{00000000-0008-0000-0500-000065000000}"/>
            </a:ext>
          </a:extLst>
        </xdr:cNvPr>
        <xdr:cNvCxnSpPr/>
      </xdr:nvCxnSpPr>
      <xdr:spPr>
        <a:xfrm>
          <a:off x="1840852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87</xdr:col>
      <xdr:colOff>200220</xdr:colOff>
      <xdr:row>42</xdr:row>
      <xdr:rowOff>95251</xdr:rowOff>
    </xdr:from>
    <xdr:to>
      <xdr:col>87</xdr:col>
      <xdr:colOff>200220</xdr:colOff>
      <xdr:row>45</xdr:row>
      <xdr:rowOff>27215</xdr:rowOff>
    </xdr:to>
    <xdr:cxnSp macro="">
      <xdr:nvCxnSpPr>
        <xdr:cNvPr id="102" name="Straight Arrow Connector 101">
          <a:extLst>
            <a:ext uri="{FF2B5EF4-FFF2-40B4-BE49-F238E27FC236}">
              <a16:creationId xmlns:a16="http://schemas.microsoft.com/office/drawing/2014/main" id="{00000000-0008-0000-0500-000066000000}"/>
            </a:ext>
          </a:extLst>
        </xdr:cNvPr>
        <xdr:cNvCxnSpPr/>
      </xdr:nvCxnSpPr>
      <xdr:spPr>
        <a:xfrm>
          <a:off x="19345470"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88</xdr:col>
      <xdr:colOff>176894</xdr:colOff>
      <xdr:row>42</xdr:row>
      <xdr:rowOff>95251</xdr:rowOff>
    </xdr:from>
    <xdr:to>
      <xdr:col>88</xdr:col>
      <xdr:colOff>176894</xdr:colOff>
      <xdr:row>45</xdr:row>
      <xdr:rowOff>27215</xdr:rowOff>
    </xdr:to>
    <xdr:cxnSp macro="">
      <xdr:nvCxnSpPr>
        <xdr:cNvPr id="103" name="Straight Arrow Connector 102">
          <a:extLst>
            <a:ext uri="{FF2B5EF4-FFF2-40B4-BE49-F238E27FC236}">
              <a16:creationId xmlns:a16="http://schemas.microsoft.com/office/drawing/2014/main" id="{00000000-0008-0000-0500-000067000000}"/>
            </a:ext>
          </a:extLst>
        </xdr:cNvPr>
        <xdr:cNvCxnSpPr/>
      </xdr:nvCxnSpPr>
      <xdr:spPr>
        <a:xfrm>
          <a:off x="19703144"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89</xdr:col>
      <xdr:colOff>163286</xdr:colOff>
      <xdr:row>42</xdr:row>
      <xdr:rowOff>95251</xdr:rowOff>
    </xdr:from>
    <xdr:to>
      <xdr:col>89</xdr:col>
      <xdr:colOff>163286</xdr:colOff>
      <xdr:row>45</xdr:row>
      <xdr:rowOff>27215</xdr:rowOff>
    </xdr:to>
    <xdr:cxnSp macro="">
      <xdr:nvCxnSpPr>
        <xdr:cNvPr id="104" name="Straight Arrow Connector 103">
          <a:extLst>
            <a:ext uri="{FF2B5EF4-FFF2-40B4-BE49-F238E27FC236}">
              <a16:creationId xmlns:a16="http://schemas.microsoft.com/office/drawing/2014/main" id="{00000000-0008-0000-0500-000068000000}"/>
            </a:ext>
          </a:extLst>
        </xdr:cNvPr>
        <xdr:cNvCxnSpPr/>
      </xdr:nvCxnSpPr>
      <xdr:spPr>
        <a:xfrm>
          <a:off x="20070536" y="6410326"/>
          <a:ext cx="0" cy="417739"/>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90</xdr:col>
      <xdr:colOff>139959</xdr:colOff>
      <xdr:row>42</xdr:row>
      <xdr:rowOff>95251</xdr:rowOff>
    </xdr:from>
    <xdr:to>
      <xdr:col>90</xdr:col>
      <xdr:colOff>139959</xdr:colOff>
      <xdr:row>45</xdr:row>
      <xdr:rowOff>27215</xdr:rowOff>
    </xdr:to>
    <xdr:cxnSp macro="">
      <xdr:nvCxnSpPr>
        <xdr:cNvPr id="105" name="Straight Arrow Connector 104">
          <a:extLst>
            <a:ext uri="{FF2B5EF4-FFF2-40B4-BE49-F238E27FC236}">
              <a16:creationId xmlns:a16="http://schemas.microsoft.com/office/drawing/2014/main" id="{00000000-0008-0000-0500-000069000000}"/>
            </a:ext>
          </a:extLst>
        </xdr:cNvPr>
        <xdr:cNvCxnSpPr/>
      </xdr:nvCxnSpPr>
      <xdr:spPr>
        <a:xfrm>
          <a:off x="20428209" y="6410326"/>
          <a:ext cx="0" cy="417739"/>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92</xdr:col>
      <xdr:colOff>93306</xdr:colOff>
      <xdr:row>42</xdr:row>
      <xdr:rowOff>95251</xdr:rowOff>
    </xdr:from>
    <xdr:to>
      <xdr:col>92</xdr:col>
      <xdr:colOff>93306</xdr:colOff>
      <xdr:row>45</xdr:row>
      <xdr:rowOff>27215</xdr:rowOff>
    </xdr:to>
    <xdr:cxnSp macro="">
      <xdr:nvCxnSpPr>
        <xdr:cNvPr id="106" name="Straight Arrow Connector 105">
          <a:extLst>
            <a:ext uri="{FF2B5EF4-FFF2-40B4-BE49-F238E27FC236}">
              <a16:creationId xmlns:a16="http://schemas.microsoft.com/office/drawing/2014/main" id="{00000000-0008-0000-0500-00006A000000}"/>
            </a:ext>
          </a:extLst>
        </xdr:cNvPr>
        <xdr:cNvCxnSpPr/>
      </xdr:nvCxnSpPr>
      <xdr:spPr>
        <a:xfrm>
          <a:off x="2114355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93</xdr:col>
      <xdr:colOff>69979</xdr:colOff>
      <xdr:row>42</xdr:row>
      <xdr:rowOff>95251</xdr:rowOff>
    </xdr:from>
    <xdr:to>
      <xdr:col>93</xdr:col>
      <xdr:colOff>69979</xdr:colOff>
      <xdr:row>45</xdr:row>
      <xdr:rowOff>27215</xdr:rowOff>
    </xdr:to>
    <xdr:cxnSp macro="">
      <xdr:nvCxnSpPr>
        <xdr:cNvPr id="107" name="Straight Arrow Connector 106">
          <a:extLst>
            <a:ext uri="{FF2B5EF4-FFF2-40B4-BE49-F238E27FC236}">
              <a16:creationId xmlns:a16="http://schemas.microsoft.com/office/drawing/2014/main" id="{00000000-0008-0000-0500-00006B000000}"/>
            </a:ext>
          </a:extLst>
        </xdr:cNvPr>
        <xdr:cNvCxnSpPr/>
      </xdr:nvCxnSpPr>
      <xdr:spPr>
        <a:xfrm>
          <a:off x="2150122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94</xdr:col>
      <xdr:colOff>46653</xdr:colOff>
      <xdr:row>42</xdr:row>
      <xdr:rowOff>95251</xdr:rowOff>
    </xdr:from>
    <xdr:to>
      <xdr:col>94</xdr:col>
      <xdr:colOff>46653</xdr:colOff>
      <xdr:row>45</xdr:row>
      <xdr:rowOff>27215</xdr:rowOff>
    </xdr:to>
    <xdr:cxnSp macro="">
      <xdr:nvCxnSpPr>
        <xdr:cNvPr id="108" name="Straight Arrow Connector 107">
          <a:extLst>
            <a:ext uri="{FF2B5EF4-FFF2-40B4-BE49-F238E27FC236}">
              <a16:creationId xmlns:a16="http://schemas.microsoft.com/office/drawing/2014/main" id="{00000000-0008-0000-0500-00006C000000}"/>
            </a:ext>
          </a:extLst>
        </xdr:cNvPr>
        <xdr:cNvCxnSpPr/>
      </xdr:nvCxnSpPr>
      <xdr:spPr>
        <a:xfrm>
          <a:off x="2185890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95</xdr:col>
      <xdr:colOff>23326</xdr:colOff>
      <xdr:row>42</xdr:row>
      <xdr:rowOff>95251</xdr:rowOff>
    </xdr:from>
    <xdr:to>
      <xdr:col>95</xdr:col>
      <xdr:colOff>23326</xdr:colOff>
      <xdr:row>45</xdr:row>
      <xdr:rowOff>27215</xdr:rowOff>
    </xdr:to>
    <xdr:cxnSp macro="">
      <xdr:nvCxnSpPr>
        <xdr:cNvPr id="109" name="Straight Arrow Connector 108">
          <a:extLst>
            <a:ext uri="{FF2B5EF4-FFF2-40B4-BE49-F238E27FC236}">
              <a16:creationId xmlns:a16="http://schemas.microsoft.com/office/drawing/2014/main" id="{00000000-0008-0000-0500-00006D000000}"/>
            </a:ext>
          </a:extLst>
        </xdr:cNvPr>
        <xdr:cNvCxnSpPr/>
      </xdr:nvCxnSpPr>
      <xdr:spPr>
        <a:xfrm>
          <a:off x="2221657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76</xdr:col>
      <xdr:colOff>149679</xdr:colOff>
      <xdr:row>42</xdr:row>
      <xdr:rowOff>81644</xdr:rowOff>
    </xdr:from>
    <xdr:to>
      <xdr:col>76</xdr:col>
      <xdr:colOff>149679</xdr:colOff>
      <xdr:row>45</xdr:row>
      <xdr:rowOff>13608</xdr:rowOff>
    </xdr:to>
    <xdr:cxnSp macro="">
      <xdr:nvCxnSpPr>
        <xdr:cNvPr id="110" name="Straight Arrow Connector 109">
          <a:extLst>
            <a:ext uri="{FF2B5EF4-FFF2-40B4-BE49-F238E27FC236}">
              <a16:creationId xmlns:a16="http://schemas.microsoft.com/office/drawing/2014/main" id="{00000000-0008-0000-0500-00006E000000}"/>
            </a:ext>
          </a:extLst>
        </xdr:cNvPr>
        <xdr:cNvCxnSpPr/>
      </xdr:nvCxnSpPr>
      <xdr:spPr>
        <a:xfrm>
          <a:off x="1577067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126352</xdr:colOff>
      <xdr:row>42</xdr:row>
      <xdr:rowOff>81644</xdr:rowOff>
    </xdr:from>
    <xdr:to>
      <xdr:col>77</xdr:col>
      <xdr:colOff>126352</xdr:colOff>
      <xdr:row>45</xdr:row>
      <xdr:rowOff>13608</xdr:rowOff>
    </xdr:to>
    <xdr:cxnSp macro="">
      <xdr:nvCxnSpPr>
        <xdr:cNvPr id="111" name="Straight Arrow Connector 110">
          <a:extLst>
            <a:ext uri="{FF2B5EF4-FFF2-40B4-BE49-F238E27FC236}">
              <a16:creationId xmlns:a16="http://schemas.microsoft.com/office/drawing/2014/main" id="{00000000-0008-0000-0500-00006F000000}"/>
            </a:ext>
          </a:extLst>
        </xdr:cNvPr>
        <xdr:cNvCxnSpPr/>
      </xdr:nvCxnSpPr>
      <xdr:spPr>
        <a:xfrm>
          <a:off x="159950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103026</xdr:colOff>
      <xdr:row>42</xdr:row>
      <xdr:rowOff>81644</xdr:rowOff>
    </xdr:from>
    <xdr:to>
      <xdr:col>78</xdr:col>
      <xdr:colOff>103026</xdr:colOff>
      <xdr:row>45</xdr:row>
      <xdr:rowOff>13608</xdr:rowOff>
    </xdr:to>
    <xdr:cxnSp macro="">
      <xdr:nvCxnSpPr>
        <xdr:cNvPr id="112" name="Straight Arrow Connector 111">
          <a:extLst>
            <a:ext uri="{FF2B5EF4-FFF2-40B4-BE49-F238E27FC236}">
              <a16:creationId xmlns:a16="http://schemas.microsoft.com/office/drawing/2014/main" id="{00000000-0008-0000-0500-000070000000}"/>
            </a:ext>
          </a:extLst>
        </xdr:cNvPr>
        <xdr:cNvCxnSpPr/>
      </xdr:nvCxnSpPr>
      <xdr:spPr>
        <a:xfrm>
          <a:off x="1621932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79699</xdr:colOff>
      <xdr:row>42</xdr:row>
      <xdr:rowOff>81644</xdr:rowOff>
    </xdr:from>
    <xdr:to>
      <xdr:col>79</xdr:col>
      <xdr:colOff>79699</xdr:colOff>
      <xdr:row>45</xdr:row>
      <xdr:rowOff>13608</xdr:rowOff>
    </xdr:to>
    <xdr:cxnSp macro="">
      <xdr:nvCxnSpPr>
        <xdr:cNvPr id="113" name="Straight Arrow Connector 112">
          <a:extLst>
            <a:ext uri="{FF2B5EF4-FFF2-40B4-BE49-F238E27FC236}">
              <a16:creationId xmlns:a16="http://schemas.microsoft.com/office/drawing/2014/main" id="{00000000-0008-0000-0500-000071000000}"/>
            </a:ext>
          </a:extLst>
        </xdr:cNvPr>
        <xdr:cNvCxnSpPr/>
      </xdr:nvCxnSpPr>
      <xdr:spPr>
        <a:xfrm>
          <a:off x="1644364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76</xdr:col>
      <xdr:colOff>201706</xdr:colOff>
      <xdr:row>40</xdr:row>
      <xdr:rowOff>134471</xdr:rowOff>
    </xdr:from>
    <xdr:ext cx="557268" cy="264560"/>
    <xdr:sp macro="" textlink="">
      <xdr:nvSpPr>
        <xdr:cNvPr id="114" name="TextBox 113">
          <a:extLst>
            <a:ext uri="{FF2B5EF4-FFF2-40B4-BE49-F238E27FC236}">
              <a16:creationId xmlns:a16="http://schemas.microsoft.com/office/drawing/2014/main" id="{00000000-0008-0000-0500-000072000000}"/>
            </a:ext>
          </a:extLst>
        </xdr:cNvPr>
        <xdr:cNvSpPr txBox="1"/>
      </xdr:nvSpPr>
      <xdr:spPr>
        <a:xfrm>
          <a:off x="15822706" y="612569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83</xdr:col>
      <xdr:colOff>0</xdr:colOff>
      <xdr:row>41</xdr:row>
      <xdr:rowOff>22412</xdr:rowOff>
    </xdr:from>
    <xdr:ext cx="557268" cy="264560"/>
    <xdr:sp macro="" textlink="">
      <xdr:nvSpPr>
        <xdr:cNvPr id="115" name="TextBox 114">
          <a:extLst>
            <a:ext uri="{FF2B5EF4-FFF2-40B4-BE49-F238E27FC236}">
              <a16:creationId xmlns:a16="http://schemas.microsoft.com/office/drawing/2014/main" id="{00000000-0008-0000-0500-000073000000}"/>
            </a:ext>
          </a:extLst>
        </xdr:cNvPr>
        <xdr:cNvSpPr txBox="1"/>
      </xdr:nvSpPr>
      <xdr:spPr>
        <a:xfrm>
          <a:off x="17621250" y="6175562"/>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88</xdr:col>
      <xdr:colOff>145676</xdr:colOff>
      <xdr:row>40</xdr:row>
      <xdr:rowOff>145678</xdr:rowOff>
    </xdr:from>
    <xdr:ext cx="557268" cy="264560"/>
    <xdr:sp macro="" textlink="">
      <xdr:nvSpPr>
        <xdr:cNvPr id="116" name="TextBox 115">
          <a:extLst>
            <a:ext uri="{FF2B5EF4-FFF2-40B4-BE49-F238E27FC236}">
              <a16:creationId xmlns:a16="http://schemas.microsoft.com/office/drawing/2014/main" id="{00000000-0008-0000-0500-000074000000}"/>
            </a:ext>
          </a:extLst>
        </xdr:cNvPr>
        <xdr:cNvSpPr txBox="1"/>
      </xdr:nvSpPr>
      <xdr:spPr>
        <a:xfrm>
          <a:off x="19671926" y="613690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92</xdr:col>
      <xdr:colOff>347383</xdr:colOff>
      <xdr:row>40</xdr:row>
      <xdr:rowOff>134471</xdr:rowOff>
    </xdr:from>
    <xdr:ext cx="557268" cy="264560"/>
    <xdr:sp macro="" textlink="">
      <xdr:nvSpPr>
        <xdr:cNvPr id="117" name="TextBox 116">
          <a:extLst>
            <a:ext uri="{FF2B5EF4-FFF2-40B4-BE49-F238E27FC236}">
              <a16:creationId xmlns:a16="http://schemas.microsoft.com/office/drawing/2014/main" id="{00000000-0008-0000-0500-000075000000}"/>
            </a:ext>
          </a:extLst>
        </xdr:cNvPr>
        <xdr:cNvSpPr txBox="1"/>
      </xdr:nvSpPr>
      <xdr:spPr>
        <a:xfrm>
          <a:off x="21397633" y="612569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4</a:t>
          </a:r>
        </a:p>
      </xdr:txBody>
    </xdr:sp>
    <xdr:clientData/>
  </xdr:oneCellAnchor>
  <xdr:oneCellAnchor>
    <xdr:from>
      <xdr:col>75</xdr:col>
      <xdr:colOff>190500</xdr:colOff>
      <xdr:row>71</xdr:row>
      <xdr:rowOff>89646</xdr:rowOff>
    </xdr:from>
    <xdr:ext cx="537882" cy="264560"/>
    <xdr:sp macro="" textlink="">
      <xdr:nvSpPr>
        <xdr:cNvPr id="118" name="TextBox 117">
          <a:extLst>
            <a:ext uri="{FF2B5EF4-FFF2-40B4-BE49-F238E27FC236}">
              <a16:creationId xmlns:a16="http://schemas.microsoft.com/office/drawing/2014/main" id="{00000000-0008-0000-0500-000076000000}"/>
            </a:ext>
          </a:extLst>
        </xdr:cNvPr>
        <xdr:cNvSpPr txBox="1"/>
      </xdr:nvSpPr>
      <xdr:spPr>
        <a:xfrm>
          <a:off x="15563850" y="11110071"/>
          <a:ext cx="537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Flt 1</a:t>
          </a:r>
        </a:p>
      </xdr:txBody>
    </xdr:sp>
    <xdr:clientData/>
  </xdr:oneCellAnchor>
  <xdr:oneCellAnchor>
    <xdr:from>
      <xdr:col>77</xdr:col>
      <xdr:colOff>22411</xdr:colOff>
      <xdr:row>68</xdr:row>
      <xdr:rowOff>156881</xdr:rowOff>
    </xdr:from>
    <xdr:ext cx="773205" cy="264560"/>
    <xdr:sp macro="" textlink="">
      <xdr:nvSpPr>
        <xdr:cNvPr id="119" name="TextBox 118">
          <a:extLst>
            <a:ext uri="{FF2B5EF4-FFF2-40B4-BE49-F238E27FC236}">
              <a16:creationId xmlns:a16="http://schemas.microsoft.com/office/drawing/2014/main" id="{00000000-0008-0000-0500-000077000000}"/>
            </a:ext>
          </a:extLst>
        </xdr:cNvPr>
        <xdr:cNvSpPr txBox="1"/>
      </xdr:nvSpPr>
      <xdr:spPr>
        <a:xfrm>
          <a:off x="15891061" y="10682006"/>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twoCellAnchor>
    <xdr:from>
      <xdr:col>76</xdr:col>
      <xdr:colOff>22412</xdr:colOff>
      <xdr:row>54</xdr:row>
      <xdr:rowOff>68838</xdr:rowOff>
    </xdr:from>
    <xdr:to>
      <xdr:col>79</xdr:col>
      <xdr:colOff>134470</xdr:colOff>
      <xdr:row>54</xdr:row>
      <xdr:rowOff>80043</xdr:rowOff>
    </xdr:to>
    <xdr:cxnSp macro="">
      <xdr:nvCxnSpPr>
        <xdr:cNvPr id="120" name="Straight Arrow Connector 119">
          <a:extLst>
            <a:ext uri="{FF2B5EF4-FFF2-40B4-BE49-F238E27FC236}">
              <a16:creationId xmlns:a16="http://schemas.microsoft.com/office/drawing/2014/main" id="{00000000-0008-0000-0500-000078000000}"/>
            </a:ext>
          </a:extLst>
        </xdr:cNvPr>
        <xdr:cNvCxnSpPr/>
      </xdr:nvCxnSpPr>
      <xdr:spPr>
        <a:xfrm flipV="1">
          <a:off x="15643412" y="8327013"/>
          <a:ext cx="855008"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75</xdr:col>
      <xdr:colOff>217714</xdr:colOff>
      <xdr:row>52</xdr:row>
      <xdr:rowOff>81644</xdr:rowOff>
    </xdr:from>
    <xdr:ext cx="1031308" cy="264560"/>
    <xdr:sp macro="" textlink="">
      <xdr:nvSpPr>
        <xdr:cNvPr id="121" name="TextBox 120">
          <a:extLst>
            <a:ext uri="{FF2B5EF4-FFF2-40B4-BE49-F238E27FC236}">
              <a16:creationId xmlns:a16="http://schemas.microsoft.com/office/drawing/2014/main" id="{00000000-0008-0000-0500-000079000000}"/>
            </a:ext>
          </a:extLst>
        </xdr:cNvPr>
        <xdr:cNvSpPr txBox="1"/>
      </xdr:nvSpPr>
      <xdr:spPr>
        <a:xfrm>
          <a:off x="15591064" y="8015969"/>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twoCellAnchor>
    <xdr:from>
      <xdr:col>82</xdr:col>
      <xdr:colOff>51227</xdr:colOff>
      <xdr:row>54</xdr:row>
      <xdr:rowOff>82445</xdr:rowOff>
    </xdr:from>
    <xdr:to>
      <xdr:col>84</xdr:col>
      <xdr:colOff>140874</xdr:colOff>
      <xdr:row>54</xdr:row>
      <xdr:rowOff>93650</xdr:rowOff>
    </xdr:to>
    <xdr:cxnSp macro="">
      <xdr:nvCxnSpPr>
        <xdr:cNvPr id="122" name="Straight Arrow Connector 121">
          <a:extLst>
            <a:ext uri="{FF2B5EF4-FFF2-40B4-BE49-F238E27FC236}">
              <a16:creationId xmlns:a16="http://schemas.microsoft.com/office/drawing/2014/main" id="{00000000-0008-0000-0500-00007A000000}"/>
            </a:ext>
          </a:extLst>
        </xdr:cNvPr>
        <xdr:cNvCxnSpPr/>
      </xdr:nvCxnSpPr>
      <xdr:spPr>
        <a:xfrm flipV="1">
          <a:off x="17291477" y="8340620"/>
          <a:ext cx="851647" cy="11205"/>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355386</xdr:colOff>
      <xdr:row>52</xdr:row>
      <xdr:rowOff>68036</xdr:rowOff>
    </xdr:from>
    <xdr:ext cx="1430263" cy="264560"/>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17214636" y="8002361"/>
          <a:ext cx="14302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reset - Increase</a:t>
          </a:r>
        </a:p>
      </xdr:txBody>
    </xdr:sp>
    <xdr:clientData/>
  </xdr:oneCellAnchor>
  <xdr:twoCellAnchor>
    <xdr:from>
      <xdr:col>87</xdr:col>
      <xdr:colOff>67235</xdr:colOff>
      <xdr:row>54</xdr:row>
      <xdr:rowOff>78442</xdr:rowOff>
    </xdr:from>
    <xdr:to>
      <xdr:col>89</xdr:col>
      <xdr:colOff>156882</xdr:colOff>
      <xdr:row>54</xdr:row>
      <xdr:rowOff>89647</xdr:rowOff>
    </xdr:to>
    <xdr:cxnSp macro="">
      <xdr:nvCxnSpPr>
        <xdr:cNvPr id="124" name="Straight Arrow Connector 123">
          <a:extLst>
            <a:ext uri="{FF2B5EF4-FFF2-40B4-BE49-F238E27FC236}">
              <a16:creationId xmlns:a16="http://schemas.microsoft.com/office/drawing/2014/main" id="{00000000-0008-0000-0500-00007C000000}"/>
            </a:ext>
          </a:extLst>
        </xdr:cNvPr>
        <xdr:cNvCxnSpPr/>
      </xdr:nvCxnSpPr>
      <xdr:spPr>
        <a:xfrm flipV="1">
          <a:off x="19212485" y="8336617"/>
          <a:ext cx="851647" cy="11205"/>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100853</xdr:colOff>
      <xdr:row>54</xdr:row>
      <xdr:rowOff>100854</xdr:rowOff>
    </xdr:from>
    <xdr:to>
      <xdr:col>94</xdr:col>
      <xdr:colOff>190500</xdr:colOff>
      <xdr:row>54</xdr:row>
      <xdr:rowOff>112059</xdr:rowOff>
    </xdr:to>
    <xdr:cxnSp macro="">
      <xdr:nvCxnSpPr>
        <xdr:cNvPr id="125" name="Straight Arrow Connector 124">
          <a:extLst>
            <a:ext uri="{FF2B5EF4-FFF2-40B4-BE49-F238E27FC236}">
              <a16:creationId xmlns:a16="http://schemas.microsoft.com/office/drawing/2014/main" id="{00000000-0008-0000-0500-00007D000000}"/>
            </a:ext>
          </a:extLst>
        </xdr:cNvPr>
        <xdr:cNvCxnSpPr/>
      </xdr:nvCxnSpPr>
      <xdr:spPr>
        <a:xfrm flipV="1">
          <a:off x="21151103" y="8359029"/>
          <a:ext cx="851647" cy="11205"/>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80</xdr:col>
      <xdr:colOff>78442</xdr:colOff>
      <xdr:row>29</xdr:row>
      <xdr:rowOff>145677</xdr:rowOff>
    </xdr:from>
    <xdr:ext cx="709874" cy="264560"/>
    <xdr:sp macro="" textlink="">
      <xdr:nvSpPr>
        <xdr:cNvPr id="126" name="TextBox 125">
          <a:extLst>
            <a:ext uri="{FF2B5EF4-FFF2-40B4-BE49-F238E27FC236}">
              <a16:creationId xmlns:a16="http://schemas.microsoft.com/office/drawing/2014/main" id="{00000000-0008-0000-0500-00007E000000}"/>
            </a:ext>
          </a:extLst>
        </xdr:cNvPr>
        <xdr:cNvSpPr txBox="1"/>
      </xdr:nvSpPr>
      <xdr:spPr>
        <a:xfrm>
          <a:off x="16690042" y="4336677"/>
          <a:ext cx="7098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Reset 1st</a:t>
          </a:r>
        </a:p>
      </xdr:txBody>
    </xdr:sp>
    <xdr:clientData/>
  </xdr:oneCellAnchor>
  <xdr:oneCellAnchor>
    <xdr:from>
      <xdr:col>85</xdr:col>
      <xdr:colOff>201706</xdr:colOff>
      <xdr:row>30</xdr:row>
      <xdr:rowOff>11206</xdr:rowOff>
    </xdr:from>
    <xdr:ext cx="755720" cy="264560"/>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18584956" y="4364131"/>
          <a:ext cx="7557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Reset 2nd</a:t>
          </a:r>
        </a:p>
      </xdr:txBody>
    </xdr:sp>
    <xdr:clientData/>
  </xdr:oneCellAnchor>
  <xdr:oneCellAnchor>
    <xdr:from>
      <xdr:col>90</xdr:col>
      <xdr:colOff>280147</xdr:colOff>
      <xdr:row>30</xdr:row>
      <xdr:rowOff>11206</xdr:rowOff>
    </xdr:from>
    <xdr:ext cx="904478" cy="264560"/>
    <xdr:sp macro="" textlink="">
      <xdr:nvSpPr>
        <xdr:cNvPr id="128" name="TextBox 127">
          <a:extLst>
            <a:ext uri="{FF2B5EF4-FFF2-40B4-BE49-F238E27FC236}">
              <a16:creationId xmlns:a16="http://schemas.microsoft.com/office/drawing/2014/main" id="{00000000-0008-0000-0500-000080000000}"/>
            </a:ext>
          </a:extLst>
        </xdr:cNvPr>
        <xdr:cNvSpPr txBox="1"/>
      </xdr:nvSpPr>
      <xdr:spPr>
        <a:xfrm>
          <a:off x="20568397" y="4364131"/>
          <a:ext cx="90447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Reset n time</a:t>
          </a:r>
        </a:p>
      </xdr:txBody>
    </xdr:sp>
    <xdr:clientData/>
  </xdr:oneCellAnchor>
  <xdr:twoCellAnchor>
    <xdr:from>
      <xdr:col>80</xdr:col>
      <xdr:colOff>57288</xdr:colOff>
      <xdr:row>42</xdr:row>
      <xdr:rowOff>70438</xdr:rowOff>
    </xdr:from>
    <xdr:to>
      <xdr:col>80</xdr:col>
      <xdr:colOff>57288</xdr:colOff>
      <xdr:row>45</xdr:row>
      <xdr:rowOff>2402</xdr:rowOff>
    </xdr:to>
    <xdr:cxnSp macro="">
      <xdr:nvCxnSpPr>
        <xdr:cNvPr id="129" name="Straight Arrow Connector 128">
          <a:extLst>
            <a:ext uri="{FF2B5EF4-FFF2-40B4-BE49-F238E27FC236}">
              <a16:creationId xmlns:a16="http://schemas.microsoft.com/office/drawing/2014/main" id="{00000000-0008-0000-0500-000081000000}"/>
            </a:ext>
          </a:extLst>
        </xdr:cNvPr>
        <xdr:cNvCxnSpPr/>
      </xdr:nvCxnSpPr>
      <xdr:spPr>
        <a:xfrm>
          <a:off x="16668888" y="6385513"/>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87</xdr:col>
      <xdr:colOff>56030</xdr:colOff>
      <xdr:row>50</xdr:row>
      <xdr:rowOff>130549</xdr:rowOff>
    </xdr:from>
    <xdr:ext cx="810746" cy="609013"/>
    <xdr:sp macro="" textlink="">
      <xdr:nvSpPr>
        <xdr:cNvPr id="130" name="TextBox 129">
          <a:extLst>
            <a:ext uri="{FF2B5EF4-FFF2-40B4-BE49-F238E27FC236}">
              <a16:creationId xmlns:a16="http://schemas.microsoft.com/office/drawing/2014/main" id="{00000000-0008-0000-0500-000082000000}"/>
            </a:ext>
          </a:extLst>
        </xdr:cNvPr>
        <xdr:cNvSpPr txBox="1"/>
      </xdr:nvSpPr>
      <xdr:spPr>
        <a:xfrm>
          <a:off x="27202280" y="9388849"/>
          <a:ext cx="8107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Timer reset - Increase</a:t>
          </a:r>
        </a:p>
      </xdr:txBody>
    </xdr:sp>
    <xdr:clientData/>
  </xdr:oneCellAnchor>
  <xdr:oneCellAnchor>
    <xdr:from>
      <xdr:col>90</xdr:col>
      <xdr:colOff>133991</xdr:colOff>
      <xdr:row>52</xdr:row>
      <xdr:rowOff>89568</xdr:rowOff>
    </xdr:from>
    <xdr:ext cx="1430263" cy="264560"/>
    <xdr:sp macro="" textlink="">
      <xdr:nvSpPr>
        <xdr:cNvPr id="131" name="TextBox 130">
          <a:extLst>
            <a:ext uri="{FF2B5EF4-FFF2-40B4-BE49-F238E27FC236}">
              <a16:creationId xmlns:a16="http://schemas.microsoft.com/office/drawing/2014/main" id="{00000000-0008-0000-0500-000083000000}"/>
            </a:ext>
          </a:extLst>
        </xdr:cNvPr>
        <xdr:cNvSpPr txBox="1"/>
      </xdr:nvSpPr>
      <xdr:spPr>
        <a:xfrm>
          <a:off x="28423241" y="9671718"/>
          <a:ext cx="14302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reset - Increase</a:t>
          </a:r>
        </a:p>
      </xdr:txBody>
    </xdr:sp>
    <xdr:clientData/>
  </xdr:oneCellAnchor>
  <xdr:oneCellAnchor>
    <xdr:from>
      <xdr:col>77</xdr:col>
      <xdr:colOff>56030</xdr:colOff>
      <xdr:row>75</xdr:row>
      <xdr:rowOff>11205</xdr:rowOff>
    </xdr:from>
    <xdr:ext cx="918882" cy="264560"/>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15924680" y="11717430"/>
          <a:ext cx="918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De Qualified</a:t>
          </a:r>
        </a:p>
      </xdr:txBody>
    </xdr:sp>
    <xdr:clientData/>
  </xdr:oneCellAnchor>
  <xdr:twoCellAnchor editAs="oneCell">
    <xdr:from>
      <xdr:col>1</xdr:col>
      <xdr:colOff>122359</xdr:colOff>
      <xdr:row>48</xdr:row>
      <xdr:rowOff>70168</xdr:rowOff>
    </xdr:from>
    <xdr:to>
      <xdr:col>6</xdr:col>
      <xdr:colOff>231321</xdr:colOff>
      <xdr:row>56</xdr:row>
      <xdr:rowOff>107705</xdr:rowOff>
    </xdr:to>
    <xdr:pic>
      <xdr:nvPicPr>
        <xdr:cNvPr id="133" name="Picture 132">
          <a:extLst>
            <a:ext uri="{FF2B5EF4-FFF2-40B4-BE49-F238E27FC236}">
              <a16:creationId xmlns:a16="http://schemas.microsoft.com/office/drawing/2014/main" id="{00000000-0008-0000-0500-000085000000}"/>
            </a:ext>
          </a:extLst>
        </xdr:cNvPr>
        <xdr:cNvPicPr>
          <a:picLocks noChangeAspect="1"/>
        </xdr:cNvPicPr>
      </xdr:nvPicPr>
      <xdr:blipFill>
        <a:blip xmlns:r="http://schemas.openxmlformats.org/officeDocument/2006/relationships" r:embed="rId4"/>
        <a:stretch>
          <a:fillRect/>
        </a:stretch>
      </xdr:blipFill>
      <xdr:spPr>
        <a:xfrm>
          <a:off x="503359" y="7363597"/>
          <a:ext cx="2013962" cy="1343822"/>
        </a:xfrm>
        <a:prstGeom prst="rect">
          <a:avLst/>
        </a:prstGeom>
      </xdr:spPr>
    </xdr:pic>
    <xdr:clientData/>
  </xdr:twoCellAnchor>
  <xdr:twoCellAnchor editAs="oneCell">
    <xdr:from>
      <xdr:col>1</xdr:col>
      <xdr:colOff>222006</xdr:colOff>
      <xdr:row>70</xdr:row>
      <xdr:rowOff>81081</xdr:rowOff>
    </xdr:from>
    <xdr:to>
      <xdr:col>6</xdr:col>
      <xdr:colOff>330623</xdr:colOff>
      <xdr:row>79</xdr:row>
      <xdr:rowOff>123824</xdr:rowOff>
    </xdr:to>
    <xdr:pic>
      <xdr:nvPicPr>
        <xdr:cNvPr id="134" name="Picture 133">
          <a:extLst>
            <a:ext uri="{FF2B5EF4-FFF2-40B4-BE49-F238E27FC236}">
              <a16:creationId xmlns:a16="http://schemas.microsoft.com/office/drawing/2014/main" id="{00000000-0008-0000-0500-000086000000}"/>
            </a:ext>
          </a:extLst>
        </xdr:cNvPr>
        <xdr:cNvPicPr>
          <a:picLocks noChangeAspect="1"/>
        </xdr:cNvPicPr>
      </xdr:nvPicPr>
      <xdr:blipFill>
        <a:blip xmlns:r="http://schemas.openxmlformats.org/officeDocument/2006/relationships" r:embed="rId5"/>
        <a:stretch>
          <a:fillRect/>
        </a:stretch>
      </xdr:blipFill>
      <xdr:spPr>
        <a:xfrm>
          <a:off x="603006" y="12654081"/>
          <a:ext cx="2013617" cy="1566743"/>
        </a:xfrm>
        <a:prstGeom prst="rect">
          <a:avLst/>
        </a:prstGeom>
      </xdr:spPr>
    </xdr:pic>
    <xdr:clientData/>
  </xdr:twoCellAnchor>
  <xdr:twoCellAnchor>
    <xdr:from>
      <xdr:col>102</xdr:col>
      <xdr:colOff>95251</xdr:colOff>
      <xdr:row>42</xdr:row>
      <xdr:rowOff>95251</xdr:rowOff>
    </xdr:from>
    <xdr:to>
      <xdr:col>102</xdr:col>
      <xdr:colOff>95251</xdr:colOff>
      <xdr:row>45</xdr:row>
      <xdr:rowOff>27215</xdr:rowOff>
    </xdr:to>
    <xdr:cxnSp macro="">
      <xdr:nvCxnSpPr>
        <xdr:cNvPr id="135" name="Straight Arrow Connector 134">
          <a:extLst>
            <a:ext uri="{FF2B5EF4-FFF2-40B4-BE49-F238E27FC236}">
              <a16:creationId xmlns:a16="http://schemas.microsoft.com/office/drawing/2014/main" id="{00000000-0008-0000-0500-000087000000}"/>
            </a:ext>
          </a:extLst>
        </xdr:cNvPr>
        <xdr:cNvCxnSpPr/>
      </xdr:nvCxnSpPr>
      <xdr:spPr>
        <a:xfrm>
          <a:off x="249555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103</xdr:col>
      <xdr:colOff>71924</xdr:colOff>
      <xdr:row>42</xdr:row>
      <xdr:rowOff>95251</xdr:rowOff>
    </xdr:from>
    <xdr:to>
      <xdr:col>103</xdr:col>
      <xdr:colOff>71924</xdr:colOff>
      <xdr:row>45</xdr:row>
      <xdr:rowOff>27215</xdr:rowOff>
    </xdr:to>
    <xdr:cxnSp macro="">
      <xdr:nvCxnSpPr>
        <xdr:cNvPr id="136" name="Straight Arrow Connector 135">
          <a:extLst>
            <a:ext uri="{FF2B5EF4-FFF2-40B4-BE49-F238E27FC236}">
              <a16:creationId xmlns:a16="http://schemas.microsoft.com/office/drawing/2014/main" id="{00000000-0008-0000-0500-000088000000}"/>
            </a:ext>
          </a:extLst>
        </xdr:cNvPr>
        <xdr:cNvCxnSpPr/>
      </xdr:nvCxnSpPr>
      <xdr:spPr>
        <a:xfrm>
          <a:off x="253131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104</xdr:col>
      <xdr:colOff>48597</xdr:colOff>
      <xdr:row>42</xdr:row>
      <xdr:rowOff>95251</xdr:rowOff>
    </xdr:from>
    <xdr:to>
      <xdr:col>104</xdr:col>
      <xdr:colOff>48597</xdr:colOff>
      <xdr:row>45</xdr:row>
      <xdr:rowOff>27215</xdr:rowOff>
    </xdr:to>
    <xdr:cxnSp macro="">
      <xdr:nvCxnSpPr>
        <xdr:cNvPr id="137" name="Straight Arrow Connector 136">
          <a:extLst>
            <a:ext uri="{FF2B5EF4-FFF2-40B4-BE49-F238E27FC236}">
              <a16:creationId xmlns:a16="http://schemas.microsoft.com/office/drawing/2014/main" id="{00000000-0008-0000-0500-000089000000}"/>
            </a:ext>
          </a:extLst>
        </xdr:cNvPr>
        <xdr:cNvCxnSpPr/>
      </xdr:nvCxnSpPr>
      <xdr:spPr>
        <a:xfrm>
          <a:off x="2567084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105</xdr:col>
      <xdr:colOff>25271</xdr:colOff>
      <xdr:row>42</xdr:row>
      <xdr:rowOff>95251</xdr:rowOff>
    </xdr:from>
    <xdr:to>
      <xdr:col>105</xdr:col>
      <xdr:colOff>25271</xdr:colOff>
      <xdr:row>45</xdr:row>
      <xdr:rowOff>27215</xdr:rowOff>
    </xdr:to>
    <xdr:cxnSp macro="">
      <xdr:nvCxnSpPr>
        <xdr:cNvPr id="138" name="Straight Arrow Connector 137">
          <a:extLst>
            <a:ext uri="{FF2B5EF4-FFF2-40B4-BE49-F238E27FC236}">
              <a16:creationId xmlns:a16="http://schemas.microsoft.com/office/drawing/2014/main" id="{00000000-0008-0000-0500-00008A000000}"/>
            </a:ext>
          </a:extLst>
        </xdr:cNvPr>
        <xdr:cNvCxnSpPr/>
      </xdr:nvCxnSpPr>
      <xdr:spPr>
        <a:xfrm>
          <a:off x="25978095" y="6303310"/>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105</xdr:col>
      <xdr:colOff>328515</xdr:colOff>
      <xdr:row>42</xdr:row>
      <xdr:rowOff>95251</xdr:rowOff>
    </xdr:from>
    <xdr:to>
      <xdr:col>105</xdr:col>
      <xdr:colOff>328515</xdr:colOff>
      <xdr:row>45</xdr:row>
      <xdr:rowOff>27215</xdr:rowOff>
    </xdr:to>
    <xdr:cxnSp macro="">
      <xdr:nvCxnSpPr>
        <xdr:cNvPr id="139" name="Straight Arrow Connector 138">
          <a:extLst>
            <a:ext uri="{FF2B5EF4-FFF2-40B4-BE49-F238E27FC236}">
              <a16:creationId xmlns:a16="http://schemas.microsoft.com/office/drawing/2014/main" id="{00000000-0008-0000-0500-00008B000000}"/>
            </a:ext>
          </a:extLst>
        </xdr:cNvPr>
        <xdr:cNvCxnSpPr/>
      </xdr:nvCxnSpPr>
      <xdr:spPr>
        <a:xfrm>
          <a:off x="26281339" y="6303310"/>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106</xdr:col>
      <xdr:colOff>223546</xdr:colOff>
      <xdr:row>42</xdr:row>
      <xdr:rowOff>95251</xdr:rowOff>
    </xdr:from>
    <xdr:to>
      <xdr:col>106</xdr:col>
      <xdr:colOff>223546</xdr:colOff>
      <xdr:row>45</xdr:row>
      <xdr:rowOff>27215</xdr:rowOff>
    </xdr:to>
    <xdr:cxnSp macro="">
      <xdr:nvCxnSpPr>
        <xdr:cNvPr id="140" name="Straight Arrow Connector 139">
          <a:extLst>
            <a:ext uri="{FF2B5EF4-FFF2-40B4-BE49-F238E27FC236}">
              <a16:creationId xmlns:a16="http://schemas.microsoft.com/office/drawing/2014/main" id="{00000000-0008-0000-0500-00008C000000}"/>
            </a:ext>
          </a:extLst>
        </xdr:cNvPr>
        <xdr:cNvCxnSpPr/>
      </xdr:nvCxnSpPr>
      <xdr:spPr>
        <a:xfrm>
          <a:off x="26557370" y="6303310"/>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107</xdr:col>
      <xdr:colOff>200220</xdr:colOff>
      <xdr:row>42</xdr:row>
      <xdr:rowOff>95251</xdr:rowOff>
    </xdr:from>
    <xdr:to>
      <xdr:col>107</xdr:col>
      <xdr:colOff>200220</xdr:colOff>
      <xdr:row>45</xdr:row>
      <xdr:rowOff>27215</xdr:rowOff>
    </xdr:to>
    <xdr:cxnSp macro="">
      <xdr:nvCxnSpPr>
        <xdr:cNvPr id="141" name="Straight Arrow Connector 140">
          <a:extLst>
            <a:ext uri="{FF2B5EF4-FFF2-40B4-BE49-F238E27FC236}">
              <a16:creationId xmlns:a16="http://schemas.microsoft.com/office/drawing/2014/main" id="{00000000-0008-0000-0500-00008D000000}"/>
            </a:ext>
          </a:extLst>
        </xdr:cNvPr>
        <xdr:cNvCxnSpPr/>
      </xdr:nvCxnSpPr>
      <xdr:spPr>
        <a:xfrm>
          <a:off x="26965470" y="6410326"/>
          <a:ext cx="0" cy="417739"/>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108</xdr:col>
      <xdr:colOff>176894</xdr:colOff>
      <xdr:row>42</xdr:row>
      <xdr:rowOff>95251</xdr:rowOff>
    </xdr:from>
    <xdr:to>
      <xdr:col>108</xdr:col>
      <xdr:colOff>176894</xdr:colOff>
      <xdr:row>45</xdr:row>
      <xdr:rowOff>27215</xdr:rowOff>
    </xdr:to>
    <xdr:cxnSp macro="">
      <xdr:nvCxnSpPr>
        <xdr:cNvPr id="142" name="Straight Arrow Connector 141">
          <a:extLst>
            <a:ext uri="{FF2B5EF4-FFF2-40B4-BE49-F238E27FC236}">
              <a16:creationId xmlns:a16="http://schemas.microsoft.com/office/drawing/2014/main" id="{00000000-0008-0000-0500-00008E000000}"/>
            </a:ext>
          </a:extLst>
        </xdr:cNvPr>
        <xdr:cNvCxnSpPr/>
      </xdr:nvCxnSpPr>
      <xdr:spPr>
        <a:xfrm>
          <a:off x="27323144" y="6410326"/>
          <a:ext cx="0" cy="417739"/>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109</xdr:col>
      <xdr:colOff>163286</xdr:colOff>
      <xdr:row>42</xdr:row>
      <xdr:rowOff>95251</xdr:rowOff>
    </xdr:from>
    <xdr:to>
      <xdr:col>109</xdr:col>
      <xdr:colOff>163286</xdr:colOff>
      <xdr:row>45</xdr:row>
      <xdr:rowOff>27215</xdr:rowOff>
    </xdr:to>
    <xdr:cxnSp macro="">
      <xdr:nvCxnSpPr>
        <xdr:cNvPr id="143" name="Straight Arrow Connector 142">
          <a:extLst>
            <a:ext uri="{FF2B5EF4-FFF2-40B4-BE49-F238E27FC236}">
              <a16:creationId xmlns:a16="http://schemas.microsoft.com/office/drawing/2014/main" id="{00000000-0008-0000-0500-00008F000000}"/>
            </a:ext>
          </a:extLst>
        </xdr:cNvPr>
        <xdr:cNvCxnSpPr/>
      </xdr:nvCxnSpPr>
      <xdr:spPr>
        <a:xfrm>
          <a:off x="27690536" y="6410326"/>
          <a:ext cx="0" cy="417739"/>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96</xdr:col>
      <xdr:colOff>149679</xdr:colOff>
      <xdr:row>42</xdr:row>
      <xdr:rowOff>81644</xdr:rowOff>
    </xdr:from>
    <xdr:to>
      <xdr:col>96</xdr:col>
      <xdr:colOff>149679</xdr:colOff>
      <xdr:row>45</xdr:row>
      <xdr:rowOff>13608</xdr:rowOff>
    </xdr:to>
    <xdr:cxnSp macro="">
      <xdr:nvCxnSpPr>
        <xdr:cNvPr id="144" name="Straight Arrow Connector 143">
          <a:extLst>
            <a:ext uri="{FF2B5EF4-FFF2-40B4-BE49-F238E27FC236}">
              <a16:creationId xmlns:a16="http://schemas.microsoft.com/office/drawing/2014/main" id="{00000000-0008-0000-0500-000090000000}"/>
            </a:ext>
          </a:extLst>
        </xdr:cNvPr>
        <xdr:cNvCxnSpPr/>
      </xdr:nvCxnSpPr>
      <xdr:spPr>
        <a:xfrm>
          <a:off x="2272392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126352</xdr:colOff>
      <xdr:row>42</xdr:row>
      <xdr:rowOff>81644</xdr:rowOff>
    </xdr:from>
    <xdr:to>
      <xdr:col>97</xdr:col>
      <xdr:colOff>126352</xdr:colOff>
      <xdr:row>45</xdr:row>
      <xdr:rowOff>13608</xdr:rowOff>
    </xdr:to>
    <xdr:cxnSp macro="">
      <xdr:nvCxnSpPr>
        <xdr:cNvPr id="145" name="Straight Arrow Connector 144">
          <a:extLst>
            <a:ext uri="{FF2B5EF4-FFF2-40B4-BE49-F238E27FC236}">
              <a16:creationId xmlns:a16="http://schemas.microsoft.com/office/drawing/2014/main" id="{00000000-0008-0000-0500-000091000000}"/>
            </a:ext>
          </a:extLst>
        </xdr:cNvPr>
        <xdr:cNvCxnSpPr/>
      </xdr:nvCxnSpPr>
      <xdr:spPr>
        <a:xfrm>
          <a:off x="230816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103026</xdr:colOff>
      <xdr:row>42</xdr:row>
      <xdr:rowOff>81644</xdr:rowOff>
    </xdr:from>
    <xdr:to>
      <xdr:col>98</xdr:col>
      <xdr:colOff>103026</xdr:colOff>
      <xdr:row>45</xdr:row>
      <xdr:rowOff>13608</xdr:rowOff>
    </xdr:to>
    <xdr:cxnSp macro="">
      <xdr:nvCxnSpPr>
        <xdr:cNvPr id="146" name="Straight Arrow Connector 145">
          <a:extLst>
            <a:ext uri="{FF2B5EF4-FFF2-40B4-BE49-F238E27FC236}">
              <a16:creationId xmlns:a16="http://schemas.microsoft.com/office/drawing/2014/main" id="{00000000-0008-0000-0500-000092000000}"/>
            </a:ext>
          </a:extLst>
        </xdr:cNvPr>
        <xdr:cNvCxnSpPr/>
      </xdr:nvCxnSpPr>
      <xdr:spPr>
        <a:xfrm>
          <a:off x="23439276" y="6396719"/>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99</xdr:col>
      <xdr:colOff>79699</xdr:colOff>
      <xdr:row>42</xdr:row>
      <xdr:rowOff>81644</xdr:rowOff>
    </xdr:from>
    <xdr:to>
      <xdr:col>99</xdr:col>
      <xdr:colOff>79699</xdr:colOff>
      <xdr:row>45</xdr:row>
      <xdr:rowOff>13608</xdr:rowOff>
    </xdr:to>
    <xdr:cxnSp macro="">
      <xdr:nvCxnSpPr>
        <xdr:cNvPr id="147" name="Straight Arrow Connector 146">
          <a:extLst>
            <a:ext uri="{FF2B5EF4-FFF2-40B4-BE49-F238E27FC236}">
              <a16:creationId xmlns:a16="http://schemas.microsoft.com/office/drawing/2014/main" id="{00000000-0008-0000-0500-000093000000}"/>
            </a:ext>
          </a:extLst>
        </xdr:cNvPr>
        <xdr:cNvCxnSpPr/>
      </xdr:nvCxnSpPr>
      <xdr:spPr>
        <a:xfrm>
          <a:off x="23796949" y="6396719"/>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96</xdr:col>
      <xdr:colOff>224117</xdr:colOff>
      <xdr:row>41</xdr:row>
      <xdr:rowOff>11206</xdr:rowOff>
    </xdr:from>
    <xdr:ext cx="557268" cy="264560"/>
    <xdr:sp macro="" textlink="">
      <xdr:nvSpPr>
        <xdr:cNvPr id="148" name="TextBox 147">
          <a:extLst>
            <a:ext uri="{FF2B5EF4-FFF2-40B4-BE49-F238E27FC236}">
              <a16:creationId xmlns:a16="http://schemas.microsoft.com/office/drawing/2014/main" id="{00000000-0008-0000-0500-000094000000}"/>
            </a:ext>
          </a:extLst>
        </xdr:cNvPr>
        <xdr:cNvSpPr txBox="1"/>
      </xdr:nvSpPr>
      <xdr:spPr>
        <a:xfrm>
          <a:off x="22798367" y="616435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100</xdr:col>
      <xdr:colOff>58911</xdr:colOff>
      <xdr:row>41</xdr:row>
      <xdr:rowOff>59232</xdr:rowOff>
    </xdr:from>
    <xdr:ext cx="557268" cy="264560"/>
    <xdr:sp macro="" textlink="">
      <xdr:nvSpPr>
        <xdr:cNvPr id="149" name="TextBox 148">
          <a:extLst>
            <a:ext uri="{FF2B5EF4-FFF2-40B4-BE49-F238E27FC236}">
              <a16:creationId xmlns:a16="http://schemas.microsoft.com/office/drawing/2014/main" id="{00000000-0008-0000-0500-000095000000}"/>
            </a:ext>
          </a:extLst>
        </xdr:cNvPr>
        <xdr:cNvSpPr txBox="1"/>
      </xdr:nvSpPr>
      <xdr:spPr>
        <a:xfrm>
          <a:off x="30958011" y="7860207"/>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105</xdr:col>
      <xdr:colOff>13607</xdr:colOff>
      <xdr:row>41</xdr:row>
      <xdr:rowOff>24014</xdr:rowOff>
    </xdr:from>
    <xdr:ext cx="557268" cy="264560"/>
    <xdr:sp macro="" textlink="">
      <xdr:nvSpPr>
        <xdr:cNvPr id="150" name="TextBox 149">
          <a:extLst>
            <a:ext uri="{FF2B5EF4-FFF2-40B4-BE49-F238E27FC236}">
              <a16:creationId xmlns:a16="http://schemas.microsoft.com/office/drawing/2014/main" id="{00000000-0008-0000-0500-000096000000}"/>
            </a:ext>
          </a:extLst>
        </xdr:cNvPr>
        <xdr:cNvSpPr txBox="1"/>
      </xdr:nvSpPr>
      <xdr:spPr>
        <a:xfrm>
          <a:off x="25966431" y="607519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twoCellAnchor>
    <xdr:from>
      <xdr:col>99</xdr:col>
      <xdr:colOff>56030</xdr:colOff>
      <xdr:row>87</xdr:row>
      <xdr:rowOff>114861</xdr:rowOff>
    </xdr:from>
    <xdr:to>
      <xdr:col>99</xdr:col>
      <xdr:colOff>56030</xdr:colOff>
      <xdr:row>88</xdr:row>
      <xdr:rowOff>193301</xdr:rowOff>
    </xdr:to>
    <xdr:cxnSp macro="">
      <xdr:nvCxnSpPr>
        <xdr:cNvPr id="151" name="Straight Arrow Connector 150">
          <a:extLst>
            <a:ext uri="{FF2B5EF4-FFF2-40B4-BE49-F238E27FC236}">
              <a16:creationId xmlns:a16="http://schemas.microsoft.com/office/drawing/2014/main" id="{00000000-0008-0000-0500-000097000000}"/>
            </a:ext>
          </a:extLst>
        </xdr:cNvPr>
        <xdr:cNvCxnSpPr/>
      </xdr:nvCxnSpPr>
      <xdr:spPr>
        <a:xfrm flipV="1">
          <a:off x="30707480" y="1559298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48025</xdr:colOff>
      <xdr:row>87</xdr:row>
      <xdr:rowOff>107016</xdr:rowOff>
    </xdr:from>
    <xdr:to>
      <xdr:col>105</xdr:col>
      <xdr:colOff>48025</xdr:colOff>
      <xdr:row>88</xdr:row>
      <xdr:rowOff>185456</xdr:rowOff>
    </xdr:to>
    <xdr:cxnSp macro="">
      <xdr:nvCxnSpPr>
        <xdr:cNvPr id="152" name="Straight Arrow Connector 151">
          <a:extLst>
            <a:ext uri="{FF2B5EF4-FFF2-40B4-BE49-F238E27FC236}">
              <a16:creationId xmlns:a16="http://schemas.microsoft.com/office/drawing/2014/main" id="{00000000-0008-0000-0500-000098000000}"/>
            </a:ext>
          </a:extLst>
        </xdr:cNvPr>
        <xdr:cNvCxnSpPr/>
      </xdr:nvCxnSpPr>
      <xdr:spPr>
        <a:xfrm flipV="1">
          <a:off x="32185375" y="155851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98</xdr:col>
      <xdr:colOff>324971</xdr:colOff>
      <xdr:row>89</xdr:row>
      <xdr:rowOff>11208</xdr:rowOff>
    </xdr:from>
    <xdr:ext cx="256160" cy="264560"/>
    <xdr:sp macro="" textlink="">
      <xdr:nvSpPr>
        <xdr:cNvPr id="153" name="TextBox 152">
          <a:extLst>
            <a:ext uri="{FF2B5EF4-FFF2-40B4-BE49-F238E27FC236}">
              <a16:creationId xmlns:a16="http://schemas.microsoft.com/office/drawing/2014/main" id="{00000000-0008-0000-0500-000099000000}"/>
            </a:ext>
          </a:extLst>
        </xdr:cNvPr>
        <xdr:cNvSpPr txBox="1"/>
      </xdr:nvSpPr>
      <xdr:spPr>
        <a:xfrm>
          <a:off x="23610795" y="1557617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104</xdr:col>
      <xdr:colOff>292153</xdr:colOff>
      <xdr:row>89</xdr:row>
      <xdr:rowOff>1</xdr:rowOff>
    </xdr:from>
    <xdr:ext cx="256160" cy="264560"/>
    <xdr:sp macro="" textlink="">
      <xdr:nvSpPr>
        <xdr:cNvPr id="154" name="TextBox 153">
          <a:extLst>
            <a:ext uri="{FF2B5EF4-FFF2-40B4-BE49-F238E27FC236}">
              <a16:creationId xmlns:a16="http://schemas.microsoft.com/office/drawing/2014/main" id="{00000000-0008-0000-0500-00009A000000}"/>
            </a:ext>
          </a:extLst>
        </xdr:cNvPr>
        <xdr:cNvSpPr txBox="1"/>
      </xdr:nvSpPr>
      <xdr:spPr>
        <a:xfrm>
          <a:off x="25791939" y="1416503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twoCellAnchor>
    <xdr:from>
      <xdr:col>99</xdr:col>
      <xdr:colOff>42422</xdr:colOff>
      <xdr:row>45</xdr:row>
      <xdr:rowOff>13608</xdr:rowOff>
    </xdr:from>
    <xdr:to>
      <xdr:col>99</xdr:col>
      <xdr:colOff>54427</xdr:colOff>
      <xdr:row>86</xdr:row>
      <xdr:rowOff>142476</xdr:rowOff>
    </xdr:to>
    <xdr:cxnSp macro="">
      <xdr:nvCxnSpPr>
        <xdr:cNvPr id="155" name="Straight Connector 154">
          <a:extLst>
            <a:ext uri="{FF2B5EF4-FFF2-40B4-BE49-F238E27FC236}">
              <a16:creationId xmlns:a16="http://schemas.microsoft.com/office/drawing/2014/main" id="{00000000-0008-0000-0500-00009B000000}"/>
            </a:ext>
          </a:extLst>
        </xdr:cNvPr>
        <xdr:cNvCxnSpPr/>
      </xdr:nvCxnSpPr>
      <xdr:spPr>
        <a:xfrm flipV="1">
          <a:off x="23759672" y="6814458"/>
          <a:ext cx="12005" cy="63486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244928</xdr:colOff>
      <xdr:row>54</xdr:row>
      <xdr:rowOff>68036</xdr:rowOff>
    </xdr:from>
    <xdr:to>
      <xdr:col>110</xdr:col>
      <xdr:colOff>122464</xdr:colOff>
      <xdr:row>54</xdr:row>
      <xdr:rowOff>68037</xdr:rowOff>
    </xdr:to>
    <xdr:cxnSp macro="">
      <xdr:nvCxnSpPr>
        <xdr:cNvPr id="156" name="Straight Arrow Connector 155">
          <a:extLst>
            <a:ext uri="{FF2B5EF4-FFF2-40B4-BE49-F238E27FC236}">
              <a16:creationId xmlns:a16="http://schemas.microsoft.com/office/drawing/2014/main" id="{00000000-0008-0000-0500-00009C000000}"/>
            </a:ext>
          </a:extLst>
        </xdr:cNvPr>
        <xdr:cNvCxnSpPr/>
      </xdr:nvCxnSpPr>
      <xdr:spPr>
        <a:xfrm flipV="1">
          <a:off x="22819178" y="8326211"/>
          <a:ext cx="5211536"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102</xdr:col>
      <xdr:colOff>356987</xdr:colOff>
      <xdr:row>52</xdr:row>
      <xdr:rowOff>101653</xdr:rowOff>
    </xdr:from>
    <xdr:ext cx="932070" cy="264560"/>
    <xdr:sp macro="" textlink="">
      <xdr:nvSpPr>
        <xdr:cNvPr id="157" name="TextBox 156">
          <a:extLst>
            <a:ext uri="{FF2B5EF4-FFF2-40B4-BE49-F238E27FC236}">
              <a16:creationId xmlns:a16="http://schemas.microsoft.com/office/drawing/2014/main" id="{00000000-0008-0000-0500-00009D000000}"/>
            </a:ext>
          </a:extLst>
        </xdr:cNvPr>
        <xdr:cNvSpPr txBox="1"/>
      </xdr:nvSpPr>
      <xdr:spPr>
        <a:xfrm>
          <a:off x="25217237" y="803597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32</xdr:col>
      <xdr:colOff>152400</xdr:colOff>
      <xdr:row>64</xdr:row>
      <xdr:rowOff>38100</xdr:rowOff>
    </xdr:from>
    <xdr:to>
      <xdr:col>33</xdr:col>
      <xdr:colOff>228600</xdr:colOff>
      <xdr:row>65</xdr:row>
      <xdr:rowOff>133350</xdr:rowOff>
    </xdr:to>
    <xdr:sp macro="" textlink="">
      <xdr:nvSpPr>
        <xdr:cNvPr id="158" name="Lightning Bolt 157">
          <a:extLst>
            <a:ext uri="{FF2B5EF4-FFF2-40B4-BE49-F238E27FC236}">
              <a16:creationId xmlns:a16="http://schemas.microsoft.com/office/drawing/2014/main" id="{00000000-0008-0000-0500-00009E000000}"/>
            </a:ext>
          </a:extLst>
        </xdr:cNvPr>
        <xdr:cNvSpPr/>
      </xdr:nvSpPr>
      <xdr:spPr>
        <a:xfrm>
          <a:off x="9829800" y="9915525"/>
          <a:ext cx="323850"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100</xdr:col>
      <xdr:colOff>68036</xdr:colOff>
      <xdr:row>42</xdr:row>
      <xdr:rowOff>95251</xdr:rowOff>
    </xdr:from>
    <xdr:to>
      <xdr:col>100</xdr:col>
      <xdr:colOff>68036</xdr:colOff>
      <xdr:row>45</xdr:row>
      <xdr:rowOff>27215</xdr:rowOff>
    </xdr:to>
    <xdr:cxnSp macro="">
      <xdr:nvCxnSpPr>
        <xdr:cNvPr id="159" name="Straight Arrow Connector 158">
          <a:extLst>
            <a:ext uri="{FF2B5EF4-FFF2-40B4-BE49-F238E27FC236}">
              <a16:creationId xmlns:a16="http://schemas.microsoft.com/office/drawing/2014/main" id="{00000000-0008-0000-0500-00009F000000}"/>
            </a:ext>
          </a:extLst>
        </xdr:cNvPr>
        <xdr:cNvCxnSpPr/>
      </xdr:nvCxnSpPr>
      <xdr:spPr>
        <a:xfrm>
          <a:off x="2416628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101</xdr:col>
      <xdr:colOff>99137</xdr:colOff>
      <xdr:row>42</xdr:row>
      <xdr:rowOff>95251</xdr:rowOff>
    </xdr:from>
    <xdr:to>
      <xdr:col>101</xdr:col>
      <xdr:colOff>99137</xdr:colOff>
      <xdr:row>45</xdr:row>
      <xdr:rowOff>27215</xdr:rowOff>
    </xdr:to>
    <xdr:cxnSp macro="">
      <xdr:nvCxnSpPr>
        <xdr:cNvPr id="160" name="Straight Arrow Connector 159">
          <a:extLst>
            <a:ext uri="{FF2B5EF4-FFF2-40B4-BE49-F238E27FC236}">
              <a16:creationId xmlns:a16="http://schemas.microsoft.com/office/drawing/2014/main" id="{00000000-0008-0000-0500-0000A0000000}"/>
            </a:ext>
          </a:extLst>
        </xdr:cNvPr>
        <xdr:cNvCxnSpPr/>
      </xdr:nvCxnSpPr>
      <xdr:spPr>
        <a:xfrm>
          <a:off x="2457838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104</xdr:col>
      <xdr:colOff>27214</xdr:colOff>
      <xdr:row>44</xdr:row>
      <xdr:rowOff>108857</xdr:rowOff>
    </xdr:from>
    <xdr:to>
      <xdr:col>104</xdr:col>
      <xdr:colOff>40820</xdr:colOff>
      <xdr:row>76</xdr:row>
      <xdr:rowOff>81643</xdr:rowOff>
    </xdr:to>
    <xdr:cxnSp macro="">
      <xdr:nvCxnSpPr>
        <xdr:cNvPr id="161" name="Straight Connector 160">
          <a:extLst>
            <a:ext uri="{FF2B5EF4-FFF2-40B4-BE49-F238E27FC236}">
              <a16:creationId xmlns:a16="http://schemas.microsoft.com/office/drawing/2014/main" id="{00000000-0008-0000-0500-0000A1000000}"/>
            </a:ext>
          </a:extLst>
        </xdr:cNvPr>
        <xdr:cNvCxnSpPr/>
      </xdr:nvCxnSpPr>
      <xdr:spPr>
        <a:xfrm flipV="1">
          <a:off x="25649464" y="6747782"/>
          <a:ext cx="13606" cy="521153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108857</xdr:colOff>
      <xdr:row>44</xdr:row>
      <xdr:rowOff>108857</xdr:rowOff>
    </xdr:from>
    <xdr:to>
      <xdr:col>97</xdr:col>
      <xdr:colOff>122463</xdr:colOff>
      <xdr:row>76</xdr:row>
      <xdr:rowOff>81643</xdr:rowOff>
    </xdr:to>
    <xdr:cxnSp macro="">
      <xdr:nvCxnSpPr>
        <xdr:cNvPr id="162" name="Straight Connector 161">
          <a:extLst>
            <a:ext uri="{FF2B5EF4-FFF2-40B4-BE49-F238E27FC236}">
              <a16:creationId xmlns:a16="http://schemas.microsoft.com/office/drawing/2014/main" id="{00000000-0008-0000-0500-0000A2000000}"/>
            </a:ext>
          </a:extLst>
        </xdr:cNvPr>
        <xdr:cNvCxnSpPr/>
      </xdr:nvCxnSpPr>
      <xdr:spPr>
        <a:xfrm flipV="1">
          <a:off x="23064107" y="6747782"/>
          <a:ext cx="13606" cy="521153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15208</xdr:colOff>
      <xdr:row>44</xdr:row>
      <xdr:rowOff>108858</xdr:rowOff>
    </xdr:from>
    <xdr:to>
      <xdr:col>105</xdr:col>
      <xdr:colOff>27213</xdr:colOff>
      <xdr:row>86</xdr:row>
      <xdr:rowOff>74441</xdr:rowOff>
    </xdr:to>
    <xdr:cxnSp macro="">
      <xdr:nvCxnSpPr>
        <xdr:cNvPr id="163" name="Straight Connector 162">
          <a:extLst>
            <a:ext uri="{FF2B5EF4-FFF2-40B4-BE49-F238E27FC236}">
              <a16:creationId xmlns:a16="http://schemas.microsoft.com/office/drawing/2014/main" id="{00000000-0008-0000-0500-0000A3000000}"/>
            </a:ext>
          </a:extLst>
        </xdr:cNvPr>
        <xdr:cNvCxnSpPr/>
      </xdr:nvCxnSpPr>
      <xdr:spPr>
        <a:xfrm flipV="1">
          <a:off x="25895994" y="6749144"/>
          <a:ext cx="12005" cy="700047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97</xdr:col>
      <xdr:colOff>267339</xdr:colOff>
      <xdr:row>69</xdr:row>
      <xdr:rowOff>7202</xdr:rowOff>
    </xdr:from>
    <xdr:ext cx="773205" cy="264560"/>
    <xdr:sp macro="" textlink="">
      <xdr:nvSpPr>
        <xdr:cNvPr id="165" name="TextBox 164">
          <a:extLst>
            <a:ext uri="{FF2B5EF4-FFF2-40B4-BE49-F238E27FC236}">
              <a16:creationId xmlns:a16="http://schemas.microsoft.com/office/drawing/2014/main" id="{00000000-0008-0000-0500-0000A5000000}"/>
            </a:ext>
          </a:extLst>
        </xdr:cNvPr>
        <xdr:cNvSpPr txBox="1"/>
      </xdr:nvSpPr>
      <xdr:spPr>
        <a:xfrm>
          <a:off x="23222589" y="10694252"/>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oneCellAnchor>
    <xdr:from>
      <xdr:col>104</xdr:col>
      <xdr:colOff>42422</xdr:colOff>
      <xdr:row>77</xdr:row>
      <xdr:rowOff>52027</xdr:rowOff>
    </xdr:from>
    <xdr:ext cx="918882" cy="264560"/>
    <xdr:sp macro="" textlink="">
      <xdr:nvSpPr>
        <xdr:cNvPr id="166" name="TextBox 165">
          <a:extLst>
            <a:ext uri="{FF2B5EF4-FFF2-40B4-BE49-F238E27FC236}">
              <a16:creationId xmlns:a16="http://schemas.microsoft.com/office/drawing/2014/main" id="{00000000-0008-0000-0500-0000A6000000}"/>
            </a:ext>
          </a:extLst>
        </xdr:cNvPr>
        <xdr:cNvSpPr txBox="1"/>
      </xdr:nvSpPr>
      <xdr:spPr>
        <a:xfrm>
          <a:off x="25664672" y="12101152"/>
          <a:ext cx="918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De Qualified</a:t>
          </a:r>
        </a:p>
      </xdr:txBody>
    </xdr:sp>
    <xdr:clientData/>
  </xdr:oneCellAnchor>
  <xdr:twoCellAnchor>
    <xdr:from>
      <xdr:col>141</xdr:col>
      <xdr:colOff>95251</xdr:colOff>
      <xdr:row>42</xdr:row>
      <xdr:rowOff>95251</xdr:rowOff>
    </xdr:from>
    <xdr:to>
      <xdr:col>141</xdr:col>
      <xdr:colOff>95251</xdr:colOff>
      <xdr:row>45</xdr:row>
      <xdr:rowOff>27215</xdr:rowOff>
    </xdr:to>
    <xdr:cxnSp macro="">
      <xdr:nvCxnSpPr>
        <xdr:cNvPr id="167" name="Straight Arrow Connector 166">
          <a:extLst>
            <a:ext uri="{FF2B5EF4-FFF2-40B4-BE49-F238E27FC236}">
              <a16:creationId xmlns:a16="http://schemas.microsoft.com/office/drawing/2014/main" id="{00000000-0008-0000-0500-0000A7000000}"/>
            </a:ext>
          </a:extLst>
        </xdr:cNvPr>
        <xdr:cNvCxnSpPr/>
      </xdr:nvCxnSpPr>
      <xdr:spPr>
        <a:xfrm>
          <a:off x="298704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142</xdr:col>
      <xdr:colOff>71924</xdr:colOff>
      <xdr:row>42</xdr:row>
      <xdr:rowOff>95251</xdr:rowOff>
    </xdr:from>
    <xdr:to>
      <xdr:col>142</xdr:col>
      <xdr:colOff>71924</xdr:colOff>
      <xdr:row>45</xdr:row>
      <xdr:rowOff>27215</xdr:rowOff>
    </xdr:to>
    <xdr:cxnSp macro="">
      <xdr:nvCxnSpPr>
        <xdr:cNvPr id="168" name="Straight Arrow Connector 167">
          <a:extLst>
            <a:ext uri="{FF2B5EF4-FFF2-40B4-BE49-F238E27FC236}">
              <a16:creationId xmlns:a16="http://schemas.microsoft.com/office/drawing/2014/main" id="{00000000-0008-0000-0500-0000A8000000}"/>
            </a:ext>
          </a:extLst>
        </xdr:cNvPr>
        <xdr:cNvCxnSpPr/>
      </xdr:nvCxnSpPr>
      <xdr:spPr>
        <a:xfrm>
          <a:off x="3009472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143</xdr:col>
      <xdr:colOff>48597</xdr:colOff>
      <xdr:row>42</xdr:row>
      <xdr:rowOff>95251</xdr:rowOff>
    </xdr:from>
    <xdr:to>
      <xdr:col>143</xdr:col>
      <xdr:colOff>48597</xdr:colOff>
      <xdr:row>45</xdr:row>
      <xdr:rowOff>27215</xdr:rowOff>
    </xdr:to>
    <xdr:cxnSp macro="">
      <xdr:nvCxnSpPr>
        <xdr:cNvPr id="169" name="Straight Arrow Connector 168">
          <a:extLst>
            <a:ext uri="{FF2B5EF4-FFF2-40B4-BE49-F238E27FC236}">
              <a16:creationId xmlns:a16="http://schemas.microsoft.com/office/drawing/2014/main" id="{00000000-0008-0000-0500-0000A9000000}"/>
            </a:ext>
          </a:extLst>
        </xdr:cNvPr>
        <xdr:cNvCxnSpPr/>
      </xdr:nvCxnSpPr>
      <xdr:spPr>
        <a:xfrm>
          <a:off x="3031904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144</xdr:col>
      <xdr:colOff>25271</xdr:colOff>
      <xdr:row>42</xdr:row>
      <xdr:rowOff>95251</xdr:rowOff>
    </xdr:from>
    <xdr:to>
      <xdr:col>144</xdr:col>
      <xdr:colOff>25271</xdr:colOff>
      <xdr:row>45</xdr:row>
      <xdr:rowOff>27215</xdr:rowOff>
    </xdr:to>
    <xdr:cxnSp macro="">
      <xdr:nvCxnSpPr>
        <xdr:cNvPr id="170" name="Straight Arrow Connector 169">
          <a:extLst>
            <a:ext uri="{FF2B5EF4-FFF2-40B4-BE49-F238E27FC236}">
              <a16:creationId xmlns:a16="http://schemas.microsoft.com/office/drawing/2014/main" id="{00000000-0008-0000-0500-0000AA000000}"/>
            </a:ext>
          </a:extLst>
        </xdr:cNvPr>
        <xdr:cNvCxnSpPr/>
      </xdr:nvCxnSpPr>
      <xdr:spPr>
        <a:xfrm>
          <a:off x="3054337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145</xdr:col>
      <xdr:colOff>1944</xdr:colOff>
      <xdr:row>42</xdr:row>
      <xdr:rowOff>95251</xdr:rowOff>
    </xdr:from>
    <xdr:to>
      <xdr:col>145</xdr:col>
      <xdr:colOff>1944</xdr:colOff>
      <xdr:row>45</xdr:row>
      <xdr:rowOff>27215</xdr:rowOff>
    </xdr:to>
    <xdr:cxnSp macro="">
      <xdr:nvCxnSpPr>
        <xdr:cNvPr id="171" name="Straight Arrow Connector 170">
          <a:extLst>
            <a:ext uri="{FF2B5EF4-FFF2-40B4-BE49-F238E27FC236}">
              <a16:creationId xmlns:a16="http://schemas.microsoft.com/office/drawing/2014/main" id="{00000000-0008-0000-0500-0000AB000000}"/>
            </a:ext>
          </a:extLst>
        </xdr:cNvPr>
        <xdr:cNvCxnSpPr/>
      </xdr:nvCxnSpPr>
      <xdr:spPr>
        <a:xfrm>
          <a:off x="3076769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145</xdr:col>
      <xdr:colOff>223546</xdr:colOff>
      <xdr:row>42</xdr:row>
      <xdr:rowOff>95251</xdr:rowOff>
    </xdr:from>
    <xdr:to>
      <xdr:col>145</xdr:col>
      <xdr:colOff>223546</xdr:colOff>
      <xdr:row>45</xdr:row>
      <xdr:rowOff>27215</xdr:rowOff>
    </xdr:to>
    <xdr:cxnSp macro="">
      <xdr:nvCxnSpPr>
        <xdr:cNvPr id="172" name="Straight Arrow Connector 171">
          <a:extLst>
            <a:ext uri="{FF2B5EF4-FFF2-40B4-BE49-F238E27FC236}">
              <a16:creationId xmlns:a16="http://schemas.microsoft.com/office/drawing/2014/main" id="{00000000-0008-0000-0500-0000AC000000}"/>
            </a:ext>
          </a:extLst>
        </xdr:cNvPr>
        <xdr:cNvCxnSpPr/>
      </xdr:nvCxnSpPr>
      <xdr:spPr>
        <a:xfrm>
          <a:off x="3098929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146</xdr:col>
      <xdr:colOff>200220</xdr:colOff>
      <xdr:row>42</xdr:row>
      <xdr:rowOff>95251</xdr:rowOff>
    </xdr:from>
    <xdr:to>
      <xdr:col>146</xdr:col>
      <xdr:colOff>200220</xdr:colOff>
      <xdr:row>45</xdr:row>
      <xdr:rowOff>27215</xdr:rowOff>
    </xdr:to>
    <xdr:cxnSp macro="">
      <xdr:nvCxnSpPr>
        <xdr:cNvPr id="173" name="Straight Arrow Connector 172">
          <a:extLst>
            <a:ext uri="{FF2B5EF4-FFF2-40B4-BE49-F238E27FC236}">
              <a16:creationId xmlns:a16="http://schemas.microsoft.com/office/drawing/2014/main" id="{00000000-0008-0000-0500-0000AD000000}"/>
            </a:ext>
          </a:extLst>
        </xdr:cNvPr>
        <xdr:cNvCxnSpPr/>
      </xdr:nvCxnSpPr>
      <xdr:spPr>
        <a:xfrm>
          <a:off x="31213620"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147</xdr:col>
      <xdr:colOff>176894</xdr:colOff>
      <xdr:row>42</xdr:row>
      <xdr:rowOff>95251</xdr:rowOff>
    </xdr:from>
    <xdr:to>
      <xdr:col>147</xdr:col>
      <xdr:colOff>176894</xdr:colOff>
      <xdr:row>45</xdr:row>
      <xdr:rowOff>27215</xdr:rowOff>
    </xdr:to>
    <xdr:cxnSp macro="">
      <xdr:nvCxnSpPr>
        <xdr:cNvPr id="174" name="Straight Arrow Connector 173">
          <a:extLst>
            <a:ext uri="{FF2B5EF4-FFF2-40B4-BE49-F238E27FC236}">
              <a16:creationId xmlns:a16="http://schemas.microsoft.com/office/drawing/2014/main" id="{00000000-0008-0000-0500-0000AE000000}"/>
            </a:ext>
          </a:extLst>
        </xdr:cNvPr>
        <xdr:cNvCxnSpPr/>
      </xdr:nvCxnSpPr>
      <xdr:spPr>
        <a:xfrm>
          <a:off x="31437944"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148</xdr:col>
      <xdr:colOff>163286</xdr:colOff>
      <xdr:row>42</xdr:row>
      <xdr:rowOff>95251</xdr:rowOff>
    </xdr:from>
    <xdr:to>
      <xdr:col>148</xdr:col>
      <xdr:colOff>163286</xdr:colOff>
      <xdr:row>45</xdr:row>
      <xdr:rowOff>27215</xdr:rowOff>
    </xdr:to>
    <xdr:cxnSp macro="">
      <xdr:nvCxnSpPr>
        <xdr:cNvPr id="175" name="Straight Arrow Connector 174">
          <a:extLst>
            <a:ext uri="{FF2B5EF4-FFF2-40B4-BE49-F238E27FC236}">
              <a16:creationId xmlns:a16="http://schemas.microsoft.com/office/drawing/2014/main" id="{00000000-0008-0000-0500-0000AF000000}"/>
            </a:ext>
          </a:extLst>
        </xdr:cNvPr>
        <xdr:cNvCxnSpPr/>
      </xdr:nvCxnSpPr>
      <xdr:spPr>
        <a:xfrm>
          <a:off x="3167198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149</xdr:col>
      <xdr:colOff>139959</xdr:colOff>
      <xdr:row>42</xdr:row>
      <xdr:rowOff>95251</xdr:rowOff>
    </xdr:from>
    <xdr:to>
      <xdr:col>149</xdr:col>
      <xdr:colOff>139959</xdr:colOff>
      <xdr:row>45</xdr:row>
      <xdr:rowOff>27215</xdr:rowOff>
    </xdr:to>
    <xdr:cxnSp macro="">
      <xdr:nvCxnSpPr>
        <xdr:cNvPr id="176" name="Straight Arrow Connector 175">
          <a:extLst>
            <a:ext uri="{FF2B5EF4-FFF2-40B4-BE49-F238E27FC236}">
              <a16:creationId xmlns:a16="http://schemas.microsoft.com/office/drawing/2014/main" id="{00000000-0008-0000-0500-0000B0000000}"/>
            </a:ext>
          </a:extLst>
        </xdr:cNvPr>
        <xdr:cNvCxnSpPr/>
      </xdr:nvCxnSpPr>
      <xdr:spPr>
        <a:xfrm>
          <a:off x="3189630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150</xdr:col>
      <xdr:colOff>116632</xdr:colOff>
      <xdr:row>42</xdr:row>
      <xdr:rowOff>95251</xdr:rowOff>
    </xdr:from>
    <xdr:to>
      <xdr:col>150</xdr:col>
      <xdr:colOff>116632</xdr:colOff>
      <xdr:row>45</xdr:row>
      <xdr:rowOff>27215</xdr:rowOff>
    </xdr:to>
    <xdr:cxnSp macro="">
      <xdr:nvCxnSpPr>
        <xdr:cNvPr id="177" name="Straight Arrow Connector 176">
          <a:extLst>
            <a:ext uri="{FF2B5EF4-FFF2-40B4-BE49-F238E27FC236}">
              <a16:creationId xmlns:a16="http://schemas.microsoft.com/office/drawing/2014/main" id="{00000000-0008-0000-0500-0000B1000000}"/>
            </a:ext>
          </a:extLst>
        </xdr:cNvPr>
        <xdr:cNvCxnSpPr/>
      </xdr:nvCxnSpPr>
      <xdr:spPr>
        <a:xfrm>
          <a:off x="32120632"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151</xdr:col>
      <xdr:colOff>93306</xdr:colOff>
      <xdr:row>42</xdr:row>
      <xdr:rowOff>95251</xdr:rowOff>
    </xdr:from>
    <xdr:to>
      <xdr:col>151</xdr:col>
      <xdr:colOff>93306</xdr:colOff>
      <xdr:row>45</xdr:row>
      <xdr:rowOff>27215</xdr:rowOff>
    </xdr:to>
    <xdr:cxnSp macro="">
      <xdr:nvCxnSpPr>
        <xdr:cNvPr id="178" name="Straight Arrow Connector 177">
          <a:extLst>
            <a:ext uri="{FF2B5EF4-FFF2-40B4-BE49-F238E27FC236}">
              <a16:creationId xmlns:a16="http://schemas.microsoft.com/office/drawing/2014/main" id="{00000000-0008-0000-0500-0000B2000000}"/>
            </a:ext>
          </a:extLst>
        </xdr:cNvPr>
        <xdr:cNvCxnSpPr/>
      </xdr:nvCxnSpPr>
      <xdr:spPr>
        <a:xfrm>
          <a:off x="3234495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152</xdr:col>
      <xdr:colOff>69979</xdr:colOff>
      <xdr:row>42</xdr:row>
      <xdr:rowOff>95251</xdr:rowOff>
    </xdr:from>
    <xdr:to>
      <xdr:col>152</xdr:col>
      <xdr:colOff>69979</xdr:colOff>
      <xdr:row>45</xdr:row>
      <xdr:rowOff>27215</xdr:rowOff>
    </xdr:to>
    <xdr:cxnSp macro="">
      <xdr:nvCxnSpPr>
        <xdr:cNvPr id="179" name="Straight Arrow Connector 178">
          <a:extLst>
            <a:ext uri="{FF2B5EF4-FFF2-40B4-BE49-F238E27FC236}">
              <a16:creationId xmlns:a16="http://schemas.microsoft.com/office/drawing/2014/main" id="{00000000-0008-0000-0500-0000B3000000}"/>
            </a:ext>
          </a:extLst>
        </xdr:cNvPr>
        <xdr:cNvCxnSpPr/>
      </xdr:nvCxnSpPr>
      <xdr:spPr>
        <a:xfrm>
          <a:off x="3256927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153</xdr:col>
      <xdr:colOff>46653</xdr:colOff>
      <xdr:row>42</xdr:row>
      <xdr:rowOff>95251</xdr:rowOff>
    </xdr:from>
    <xdr:to>
      <xdr:col>153</xdr:col>
      <xdr:colOff>46653</xdr:colOff>
      <xdr:row>45</xdr:row>
      <xdr:rowOff>27215</xdr:rowOff>
    </xdr:to>
    <xdr:cxnSp macro="">
      <xdr:nvCxnSpPr>
        <xdr:cNvPr id="180" name="Straight Arrow Connector 179">
          <a:extLst>
            <a:ext uri="{FF2B5EF4-FFF2-40B4-BE49-F238E27FC236}">
              <a16:creationId xmlns:a16="http://schemas.microsoft.com/office/drawing/2014/main" id="{00000000-0008-0000-0500-0000B4000000}"/>
            </a:ext>
          </a:extLst>
        </xdr:cNvPr>
        <xdr:cNvCxnSpPr/>
      </xdr:nvCxnSpPr>
      <xdr:spPr>
        <a:xfrm>
          <a:off x="3279360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154</xdr:col>
      <xdr:colOff>23326</xdr:colOff>
      <xdr:row>42</xdr:row>
      <xdr:rowOff>95251</xdr:rowOff>
    </xdr:from>
    <xdr:to>
      <xdr:col>154</xdr:col>
      <xdr:colOff>23326</xdr:colOff>
      <xdr:row>45</xdr:row>
      <xdr:rowOff>27215</xdr:rowOff>
    </xdr:to>
    <xdr:cxnSp macro="">
      <xdr:nvCxnSpPr>
        <xdr:cNvPr id="181" name="Straight Arrow Connector 180">
          <a:extLst>
            <a:ext uri="{FF2B5EF4-FFF2-40B4-BE49-F238E27FC236}">
              <a16:creationId xmlns:a16="http://schemas.microsoft.com/office/drawing/2014/main" id="{00000000-0008-0000-0500-0000B5000000}"/>
            </a:ext>
          </a:extLst>
        </xdr:cNvPr>
        <xdr:cNvCxnSpPr/>
      </xdr:nvCxnSpPr>
      <xdr:spPr>
        <a:xfrm>
          <a:off x="3301792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135</xdr:col>
      <xdr:colOff>149679</xdr:colOff>
      <xdr:row>42</xdr:row>
      <xdr:rowOff>81644</xdr:rowOff>
    </xdr:from>
    <xdr:to>
      <xdr:col>135</xdr:col>
      <xdr:colOff>149679</xdr:colOff>
      <xdr:row>45</xdr:row>
      <xdr:rowOff>13608</xdr:rowOff>
    </xdr:to>
    <xdr:cxnSp macro="">
      <xdr:nvCxnSpPr>
        <xdr:cNvPr id="182" name="Straight Arrow Connector 181">
          <a:extLst>
            <a:ext uri="{FF2B5EF4-FFF2-40B4-BE49-F238E27FC236}">
              <a16:creationId xmlns:a16="http://schemas.microsoft.com/office/drawing/2014/main" id="{00000000-0008-0000-0500-0000B6000000}"/>
            </a:ext>
          </a:extLst>
        </xdr:cNvPr>
        <xdr:cNvCxnSpPr/>
      </xdr:nvCxnSpPr>
      <xdr:spPr>
        <a:xfrm>
          <a:off x="2843892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126352</xdr:colOff>
      <xdr:row>42</xdr:row>
      <xdr:rowOff>81644</xdr:rowOff>
    </xdr:from>
    <xdr:to>
      <xdr:col>136</xdr:col>
      <xdr:colOff>126352</xdr:colOff>
      <xdr:row>45</xdr:row>
      <xdr:rowOff>13608</xdr:rowOff>
    </xdr:to>
    <xdr:cxnSp macro="">
      <xdr:nvCxnSpPr>
        <xdr:cNvPr id="183" name="Straight Arrow Connector 182">
          <a:extLst>
            <a:ext uri="{FF2B5EF4-FFF2-40B4-BE49-F238E27FC236}">
              <a16:creationId xmlns:a16="http://schemas.microsoft.com/office/drawing/2014/main" id="{00000000-0008-0000-0500-0000B7000000}"/>
            </a:ext>
          </a:extLst>
        </xdr:cNvPr>
        <xdr:cNvCxnSpPr/>
      </xdr:nvCxnSpPr>
      <xdr:spPr>
        <a:xfrm>
          <a:off x="2866325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103026</xdr:colOff>
      <xdr:row>42</xdr:row>
      <xdr:rowOff>81644</xdr:rowOff>
    </xdr:from>
    <xdr:to>
      <xdr:col>137</xdr:col>
      <xdr:colOff>103026</xdr:colOff>
      <xdr:row>45</xdr:row>
      <xdr:rowOff>13608</xdr:rowOff>
    </xdr:to>
    <xdr:cxnSp macro="">
      <xdr:nvCxnSpPr>
        <xdr:cNvPr id="184" name="Straight Arrow Connector 183">
          <a:extLst>
            <a:ext uri="{FF2B5EF4-FFF2-40B4-BE49-F238E27FC236}">
              <a16:creationId xmlns:a16="http://schemas.microsoft.com/office/drawing/2014/main" id="{00000000-0008-0000-0500-0000B8000000}"/>
            </a:ext>
          </a:extLst>
        </xdr:cNvPr>
        <xdr:cNvCxnSpPr/>
      </xdr:nvCxnSpPr>
      <xdr:spPr>
        <a:xfrm>
          <a:off x="2888757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79699</xdr:colOff>
      <xdr:row>42</xdr:row>
      <xdr:rowOff>81644</xdr:rowOff>
    </xdr:from>
    <xdr:to>
      <xdr:col>138</xdr:col>
      <xdr:colOff>79699</xdr:colOff>
      <xdr:row>45</xdr:row>
      <xdr:rowOff>13608</xdr:rowOff>
    </xdr:to>
    <xdr:cxnSp macro="">
      <xdr:nvCxnSpPr>
        <xdr:cNvPr id="185" name="Straight Arrow Connector 184">
          <a:extLst>
            <a:ext uri="{FF2B5EF4-FFF2-40B4-BE49-F238E27FC236}">
              <a16:creationId xmlns:a16="http://schemas.microsoft.com/office/drawing/2014/main" id="{00000000-0008-0000-0500-0000B9000000}"/>
            </a:ext>
          </a:extLst>
        </xdr:cNvPr>
        <xdr:cNvCxnSpPr/>
      </xdr:nvCxnSpPr>
      <xdr:spPr>
        <a:xfrm>
          <a:off x="2911189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135</xdr:col>
      <xdr:colOff>224117</xdr:colOff>
      <xdr:row>41</xdr:row>
      <xdr:rowOff>11206</xdr:rowOff>
    </xdr:from>
    <xdr:ext cx="557268" cy="264560"/>
    <xdr:sp macro="" textlink="">
      <xdr:nvSpPr>
        <xdr:cNvPr id="186" name="TextBox 185">
          <a:extLst>
            <a:ext uri="{FF2B5EF4-FFF2-40B4-BE49-F238E27FC236}">
              <a16:creationId xmlns:a16="http://schemas.microsoft.com/office/drawing/2014/main" id="{00000000-0008-0000-0500-0000BA000000}"/>
            </a:ext>
          </a:extLst>
        </xdr:cNvPr>
        <xdr:cNvSpPr txBox="1"/>
      </xdr:nvSpPr>
      <xdr:spPr>
        <a:xfrm>
          <a:off x="28513367" y="616435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142</xdr:col>
      <xdr:colOff>67235</xdr:colOff>
      <xdr:row>41</xdr:row>
      <xdr:rowOff>33618</xdr:rowOff>
    </xdr:from>
    <xdr:ext cx="557268" cy="264560"/>
    <xdr:sp macro="" textlink="">
      <xdr:nvSpPr>
        <xdr:cNvPr id="187" name="TextBox 186">
          <a:extLst>
            <a:ext uri="{FF2B5EF4-FFF2-40B4-BE49-F238E27FC236}">
              <a16:creationId xmlns:a16="http://schemas.microsoft.com/office/drawing/2014/main" id="{00000000-0008-0000-0500-0000BB000000}"/>
            </a:ext>
          </a:extLst>
        </xdr:cNvPr>
        <xdr:cNvSpPr txBox="1"/>
      </xdr:nvSpPr>
      <xdr:spPr>
        <a:xfrm>
          <a:off x="30090035" y="618676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148</xdr:col>
      <xdr:colOff>179294</xdr:colOff>
      <xdr:row>41</xdr:row>
      <xdr:rowOff>0</xdr:rowOff>
    </xdr:from>
    <xdr:ext cx="557268" cy="264560"/>
    <xdr:sp macro="" textlink="">
      <xdr:nvSpPr>
        <xdr:cNvPr id="188" name="TextBox 187">
          <a:extLst>
            <a:ext uri="{FF2B5EF4-FFF2-40B4-BE49-F238E27FC236}">
              <a16:creationId xmlns:a16="http://schemas.microsoft.com/office/drawing/2014/main" id="{00000000-0008-0000-0500-0000BC000000}"/>
            </a:ext>
          </a:extLst>
        </xdr:cNvPr>
        <xdr:cNvSpPr txBox="1"/>
      </xdr:nvSpPr>
      <xdr:spPr>
        <a:xfrm>
          <a:off x="31687994" y="615315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149</xdr:col>
      <xdr:colOff>122464</xdr:colOff>
      <xdr:row>62</xdr:row>
      <xdr:rowOff>98452</xdr:rowOff>
    </xdr:from>
    <xdr:ext cx="479234" cy="264560"/>
    <xdr:sp macro="" textlink="">
      <xdr:nvSpPr>
        <xdr:cNvPr id="189" name="TextBox 188">
          <a:extLst>
            <a:ext uri="{FF2B5EF4-FFF2-40B4-BE49-F238E27FC236}">
              <a16:creationId xmlns:a16="http://schemas.microsoft.com/office/drawing/2014/main" id="{00000000-0008-0000-0500-0000BD000000}"/>
            </a:ext>
          </a:extLst>
        </xdr:cNvPr>
        <xdr:cNvSpPr txBox="1"/>
      </xdr:nvSpPr>
      <xdr:spPr>
        <a:xfrm>
          <a:off x="31878814" y="9652027"/>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138</xdr:col>
      <xdr:colOff>56030</xdr:colOff>
      <xdr:row>87</xdr:row>
      <xdr:rowOff>67236</xdr:rowOff>
    </xdr:from>
    <xdr:to>
      <xdr:col>138</xdr:col>
      <xdr:colOff>56030</xdr:colOff>
      <xdr:row>88</xdr:row>
      <xdr:rowOff>145676</xdr:rowOff>
    </xdr:to>
    <xdr:cxnSp macro="">
      <xdr:nvCxnSpPr>
        <xdr:cNvPr id="190" name="Straight Arrow Connector 189">
          <a:extLst>
            <a:ext uri="{FF2B5EF4-FFF2-40B4-BE49-F238E27FC236}">
              <a16:creationId xmlns:a16="http://schemas.microsoft.com/office/drawing/2014/main" id="{00000000-0008-0000-0500-0000BE000000}"/>
            </a:ext>
          </a:extLst>
        </xdr:cNvPr>
        <xdr:cNvCxnSpPr/>
      </xdr:nvCxnSpPr>
      <xdr:spPr>
        <a:xfrm flipV="1">
          <a:off x="29088230"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144</xdr:col>
      <xdr:colOff>156882</xdr:colOff>
      <xdr:row>87</xdr:row>
      <xdr:rowOff>78441</xdr:rowOff>
    </xdr:from>
    <xdr:to>
      <xdr:col>144</xdr:col>
      <xdr:colOff>156882</xdr:colOff>
      <xdr:row>88</xdr:row>
      <xdr:rowOff>156881</xdr:rowOff>
    </xdr:to>
    <xdr:cxnSp macro="">
      <xdr:nvCxnSpPr>
        <xdr:cNvPr id="191" name="Straight Arrow Connector 190">
          <a:extLst>
            <a:ext uri="{FF2B5EF4-FFF2-40B4-BE49-F238E27FC236}">
              <a16:creationId xmlns:a16="http://schemas.microsoft.com/office/drawing/2014/main" id="{00000000-0008-0000-0500-0000BF000000}"/>
            </a:ext>
          </a:extLst>
        </xdr:cNvPr>
        <xdr:cNvCxnSpPr/>
      </xdr:nvCxnSpPr>
      <xdr:spPr>
        <a:xfrm flipV="1">
          <a:off x="30674982" y="132610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0</xdr:colOff>
      <xdr:row>87</xdr:row>
      <xdr:rowOff>67235</xdr:rowOff>
    </xdr:from>
    <xdr:to>
      <xdr:col>149</xdr:col>
      <xdr:colOff>0</xdr:colOff>
      <xdr:row>88</xdr:row>
      <xdr:rowOff>145675</xdr:rowOff>
    </xdr:to>
    <xdr:cxnSp macro="">
      <xdr:nvCxnSpPr>
        <xdr:cNvPr id="192" name="Straight Arrow Connector 191">
          <a:extLst>
            <a:ext uri="{FF2B5EF4-FFF2-40B4-BE49-F238E27FC236}">
              <a16:creationId xmlns:a16="http://schemas.microsoft.com/office/drawing/2014/main" id="{00000000-0008-0000-0500-0000C0000000}"/>
            </a:ext>
          </a:extLst>
        </xdr:cNvPr>
        <xdr:cNvCxnSpPr/>
      </xdr:nvCxnSpPr>
      <xdr:spPr>
        <a:xfrm flipV="1">
          <a:off x="31756350" y="13249835"/>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153</xdr:col>
      <xdr:colOff>123265</xdr:colOff>
      <xdr:row>87</xdr:row>
      <xdr:rowOff>56029</xdr:rowOff>
    </xdr:from>
    <xdr:to>
      <xdr:col>153</xdr:col>
      <xdr:colOff>123265</xdr:colOff>
      <xdr:row>88</xdr:row>
      <xdr:rowOff>134469</xdr:rowOff>
    </xdr:to>
    <xdr:cxnSp macro="">
      <xdr:nvCxnSpPr>
        <xdr:cNvPr id="193" name="Straight Arrow Connector 192">
          <a:extLst>
            <a:ext uri="{FF2B5EF4-FFF2-40B4-BE49-F238E27FC236}">
              <a16:creationId xmlns:a16="http://schemas.microsoft.com/office/drawing/2014/main" id="{00000000-0008-0000-0500-0000C1000000}"/>
            </a:ext>
          </a:extLst>
        </xdr:cNvPr>
        <xdr:cNvCxnSpPr/>
      </xdr:nvCxnSpPr>
      <xdr:spPr>
        <a:xfrm flipV="1">
          <a:off x="32870215" y="13238629"/>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137</xdr:col>
      <xdr:colOff>190500</xdr:colOff>
      <xdr:row>88</xdr:row>
      <xdr:rowOff>123266</xdr:rowOff>
    </xdr:from>
    <xdr:ext cx="256160" cy="264560"/>
    <xdr:sp macro="" textlink="">
      <xdr:nvSpPr>
        <xdr:cNvPr id="194" name="TextBox 193">
          <a:extLst>
            <a:ext uri="{FF2B5EF4-FFF2-40B4-BE49-F238E27FC236}">
              <a16:creationId xmlns:a16="http://schemas.microsoft.com/office/drawing/2014/main" id="{00000000-0008-0000-0500-0000C2000000}"/>
            </a:ext>
          </a:extLst>
        </xdr:cNvPr>
        <xdr:cNvSpPr txBox="1"/>
      </xdr:nvSpPr>
      <xdr:spPr>
        <a:xfrm>
          <a:off x="28975050" y="1346779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144</xdr:col>
      <xdr:colOff>33618</xdr:colOff>
      <xdr:row>89</xdr:row>
      <xdr:rowOff>1</xdr:rowOff>
    </xdr:from>
    <xdr:ext cx="256160" cy="264560"/>
    <xdr:sp macro="" textlink="">
      <xdr:nvSpPr>
        <xdr:cNvPr id="195" name="TextBox 194">
          <a:extLst>
            <a:ext uri="{FF2B5EF4-FFF2-40B4-BE49-F238E27FC236}">
              <a16:creationId xmlns:a16="http://schemas.microsoft.com/office/drawing/2014/main" id="{00000000-0008-0000-0500-0000C3000000}"/>
            </a:ext>
          </a:extLst>
        </xdr:cNvPr>
        <xdr:cNvSpPr txBox="1"/>
      </xdr:nvSpPr>
      <xdr:spPr>
        <a:xfrm>
          <a:off x="30551718"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148</xdr:col>
      <xdr:colOff>134472</xdr:colOff>
      <xdr:row>89</xdr:row>
      <xdr:rowOff>33619</xdr:rowOff>
    </xdr:from>
    <xdr:ext cx="256160" cy="264560"/>
    <xdr:sp macro="" textlink="">
      <xdr:nvSpPr>
        <xdr:cNvPr id="196" name="TextBox 195">
          <a:extLst>
            <a:ext uri="{FF2B5EF4-FFF2-40B4-BE49-F238E27FC236}">
              <a16:creationId xmlns:a16="http://schemas.microsoft.com/office/drawing/2014/main" id="{00000000-0008-0000-0500-0000C4000000}"/>
            </a:ext>
          </a:extLst>
        </xdr:cNvPr>
        <xdr:cNvSpPr txBox="1"/>
      </xdr:nvSpPr>
      <xdr:spPr>
        <a:xfrm>
          <a:off x="31643172" y="1354006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152</xdr:col>
      <xdr:colOff>224119</xdr:colOff>
      <xdr:row>89</xdr:row>
      <xdr:rowOff>1</xdr:rowOff>
    </xdr:from>
    <xdr:ext cx="256160" cy="264560"/>
    <xdr:sp macro="" textlink="">
      <xdr:nvSpPr>
        <xdr:cNvPr id="197" name="TextBox 196">
          <a:extLst>
            <a:ext uri="{FF2B5EF4-FFF2-40B4-BE49-F238E27FC236}">
              <a16:creationId xmlns:a16="http://schemas.microsoft.com/office/drawing/2014/main" id="{00000000-0008-0000-0500-0000C5000000}"/>
            </a:ext>
          </a:extLst>
        </xdr:cNvPr>
        <xdr:cNvSpPr txBox="1"/>
      </xdr:nvSpPr>
      <xdr:spPr>
        <a:xfrm>
          <a:off x="32723419"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138</xdr:col>
      <xdr:colOff>56030</xdr:colOff>
      <xdr:row>71</xdr:row>
      <xdr:rowOff>0</xdr:rowOff>
    </xdr:from>
    <xdr:to>
      <xdr:col>138</xdr:col>
      <xdr:colOff>89647</xdr:colOff>
      <xdr:row>87</xdr:row>
      <xdr:rowOff>33618</xdr:rowOff>
    </xdr:to>
    <xdr:cxnSp macro="">
      <xdr:nvCxnSpPr>
        <xdr:cNvPr id="198" name="Straight Connector 197">
          <a:extLst>
            <a:ext uri="{FF2B5EF4-FFF2-40B4-BE49-F238E27FC236}">
              <a16:creationId xmlns:a16="http://schemas.microsoft.com/office/drawing/2014/main" id="{00000000-0008-0000-0500-0000C6000000}"/>
            </a:ext>
          </a:extLst>
        </xdr:cNvPr>
        <xdr:cNvCxnSpPr/>
      </xdr:nvCxnSpPr>
      <xdr:spPr>
        <a:xfrm flipV="1">
          <a:off x="29088230" y="11020425"/>
          <a:ext cx="33617" cy="21957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144</xdr:col>
      <xdr:colOff>156882</xdr:colOff>
      <xdr:row>70</xdr:row>
      <xdr:rowOff>156882</xdr:rowOff>
    </xdr:from>
    <xdr:to>
      <xdr:col>144</xdr:col>
      <xdr:colOff>190499</xdr:colOff>
      <xdr:row>87</xdr:row>
      <xdr:rowOff>22412</xdr:rowOff>
    </xdr:to>
    <xdr:cxnSp macro="">
      <xdr:nvCxnSpPr>
        <xdr:cNvPr id="199" name="Straight Connector 198">
          <a:extLst>
            <a:ext uri="{FF2B5EF4-FFF2-40B4-BE49-F238E27FC236}">
              <a16:creationId xmlns:a16="http://schemas.microsoft.com/office/drawing/2014/main" id="{00000000-0008-0000-0500-0000C7000000}"/>
            </a:ext>
          </a:extLst>
        </xdr:cNvPr>
        <xdr:cNvCxnSpPr/>
      </xdr:nvCxnSpPr>
      <xdr:spPr>
        <a:xfrm flipV="1">
          <a:off x="30674982" y="11005857"/>
          <a:ext cx="33617" cy="2199155"/>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153</xdr:col>
      <xdr:colOff>123265</xdr:colOff>
      <xdr:row>74</xdr:row>
      <xdr:rowOff>11206</xdr:rowOff>
    </xdr:from>
    <xdr:to>
      <xdr:col>153</xdr:col>
      <xdr:colOff>134471</xdr:colOff>
      <xdr:row>87</xdr:row>
      <xdr:rowOff>33618</xdr:rowOff>
    </xdr:to>
    <xdr:cxnSp macro="">
      <xdr:nvCxnSpPr>
        <xdr:cNvPr id="200" name="Straight Connector 199">
          <a:extLst>
            <a:ext uri="{FF2B5EF4-FFF2-40B4-BE49-F238E27FC236}">
              <a16:creationId xmlns:a16="http://schemas.microsoft.com/office/drawing/2014/main" id="{00000000-0008-0000-0500-0000C8000000}"/>
            </a:ext>
          </a:extLst>
        </xdr:cNvPr>
        <xdr:cNvCxnSpPr/>
      </xdr:nvCxnSpPr>
      <xdr:spPr>
        <a:xfrm flipV="1">
          <a:off x="32870215" y="11545981"/>
          <a:ext cx="11206" cy="167023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11206</xdr:colOff>
      <xdr:row>77</xdr:row>
      <xdr:rowOff>22412</xdr:rowOff>
    </xdr:from>
    <xdr:to>
      <xdr:col>149</xdr:col>
      <xdr:colOff>11206</xdr:colOff>
      <xdr:row>87</xdr:row>
      <xdr:rowOff>100854</xdr:rowOff>
    </xdr:to>
    <xdr:cxnSp macro="">
      <xdr:nvCxnSpPr>
        <xdr:cNvPr id="201" name="Straight Connector 200">
          <a:extLst>
            <a:ext uri="{FF2B5EF4-FFF2-40B4-BE49-F238E27FC236}">
              <a16:creationId xmlns:a16="http://schemas.microsoft.com/office/drawing/2014/main" id="{00000000-0008-0000-0500-0000C9000000}"/>
            </a:ext>
          </a:extLst>
        </xdr:cNvPr>
        <xdr:cNvCxnSpPr/>
      </xdr:nvCxnSpPr>
      <xdr:spPr>
        <a:xfrm flipV="1">
          <a:off x="31767556" y="12071537"/>
          <a:ext cx="0" cy="121191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11208</xdr:colOff>
      <xdr:row>65</xdr:row>
      <xdr:rowOff>160884</xdr:rowOff>
    </xdr:from>
    <xdr:to>
      <xdr:col>152</xdr:col>
      <xdr:colOff>11208</xdr:colOff>
      <xdr:row>72</xdr:row>
      <xdr:rowOff>53629</xdr:rowOff>
    </xdr:to>
    <xdr:cxnSp macro="">
      <xdr:nvCxnSpPr>
        <xdr:cNvPr id="202" name="Straight Connector 201">
          <a:extLst>
            <a:ext uri="{FF2B5EF4-FFF2-40B4-BE49-F238E27FC236}">
              <a16:creationId xmlns:a16="http://schemas.microsoft.com/office/drawing/2014/main" id="{00000000-0008-0000-0500-0000CA000000}"/>
            </a:ext>
          </a:extLst>
        </xdr:cNvPr>
        <xdr:cNvCxnSpPr/>
      </xdr:nvCxnSpPr>
      <xdr:spPr>
        <a:xfrm flipV="1">
          <a:off x="32510508" y="10200234"/>
          <a:ext cx="0" cy="104527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141</xdr:col>
      <xdr:colOff>67237</xdr:colOff>
      <xdr:row>45</xdr:row>
      <xdr:rowOff>44823</xdr:rowOff>
    </xdr:from>
    <xdr:to>
      <xdr:col>141</xdr:col>
      <xdr:colOff>100853</xdr:colOff>
      <xdr:row>75</xdr:row>
      <xdr:rowOff>44823</xdr:rowOff>
    </xdr:to>
    <xdr:cxnSp macro="">
      <xdr:nvCxnSpPr>
        <xdr:cNvPr id="203" name="Straight Connector 202">
          <a:extLst>
            <a:ext uri="{FF2B5EF4-FFF2-40B4-BE49-F238E27FC236}">
              <a16:creationId xmlns:a16="http://schemas.microsoft.com/office/drawing/2014/main" id="{00000000-0008-0000-0500-0000CB000000}"/>
            </a:ext>
          </a:extLst>
        </xdr:cNvPr>
        <xdr:cNvCxnSpPr/>
      </xdr:nvCxnSpPr>
      <xdr:spPr>
        <a:xfrm flipH="1">
          <a:off x="29842387" y="6845673"/>
          <a:ext cx="33616" cy="490537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157</xdr:col>
      <xdr:colOff>9526</xdr:colOff>
      <xdr:row>43</xdr:row>
      <xdr:rowOff>89087</xdr:rowOff>
    </xdr:from>
    <xdr:to>
      <xdr:col>157</xdr:col>
      <xdr:colOff>89086</xdr:colOff>
      <xdr:row>73</xdr:row>
      <xdr:rowOff>130548</xdr:rowOff>
    </xdr:to>
    <xdr:cxnSp macro="">
      <xdr:nvCxnSpPr>
        <xdr:cNvPr id="204" name="Straight Connector 203">
          <a:extLst>
            <a:ext uri="{FF2B5EF4-FFF2-40B4-BE49-F238E27FC236}">
              <a16:creationId xmlns:a16="http://schemas.microsoft.com/office/drawing/2014/main" id="{00000000-0008-0000-0500-0000CC000000}"/>
            </a:ext>
          </a:extLst>
        </xdr:cNvPr>
        <xdr:cNvCxnSpPr/>
      </xdr:nvCxnSpPr>
      <xdr:spPr>
        <a:xfrm flipH="1">
          <a:off x="33747076" y="6566087"/>
          <a:ext cx="79560" cy="492778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67235</xdr:colOff>
      <xdr:row>54</xdr:row>
      <xdr:rowOff>44824</xdr:rowOff>
    </xdr:from>
    <xdr:to>
      <xdr:col>138</xdr:col>
      <xdr:colOff>179294</xdr:colOff>
      <xdr:row>54</xdr:row>
      <xdr:rowOff>56029</xdr:rowOff>
    </xdr:to>
    <xdr:cxnSp macro="">
      <xdr:nvCxnSpPr>
        <xdr:cNvPr id="205" name="Straight Arrow Connector 204">
          <a:extLst>
            <a:ext uri="{FF2B5EF4-FFF2-40B4-BE49-F238E27FC236}">
              <a16:creationId xmlns:a16="http://schemas.microsoft.com/office/drawing/2014/main" id="{00000000-0008-0000-0500-0000CD000000}"/>
            </a:ext>
          </a:extLst>
        </xdr:cNvPr>
        <xdr:cNvCxnSpPr/>
      </xdr:nvCxnSpPr>
      <xdr:spPr>
        <a:xfrm flipV="1">
          <a:off x="28356485" y="8302999"/>
          <a:ext cx="855009"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141</xdr:col>
      <xdr:colOff>78442</xdr:colOff>
      <xdr:row>54</xdr:row>
      <xdr:rowOff>33618</xdr:rowOff>
    </xdr:from>
    <xdr:to>
      <xdr:col>153</xdr:col>
      <xdr:colOff>112059</xdr:colOff>
      <xdr:row>54</xdr:row>
      <xdr:rowOff>33619</xdr:rowOff>
    </xdr:to>
    <xdr:cxnSp macro="">
      <xdr:nvCxnSpPr>
        <xdr:cNvPr id="206" name="Straight Arrow Connector 205">
          <a:extLst>
            <a:ext uri="{FF2B5EF4-FFF2-40B4-BE49-F238E27FC236}">
              <a16:creationId xmlns:a16="http://schemas.microsoft.com/office/drawing/2014/main" id="{00000000-0008-0000-0500-0000CE000000}"/>
            </a:ext>
          </a:extLst>
        </xdr:cNvPr>
        <xdr:cNvCxnSpPr/>
      </xdr:nvCxnSpPr>
      <xdr:spPr>
        <a:xfrm flipV="1">
          <a:off x="29853592" y="8291793"/>
          <a:ext cx="3005417"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134</xdr:col>
      <xdr:colOff>358587</xdr:colOff>
      <xdr:row>52</xdr:row>
      <xdr:rowOff>56029</xdr:rowOff>
    </xdr:from>
    <xdr:ext cx="1031308" cy="264560"/>
    <xdr:sp macro="" textlink="">
      <xdr:nvSpPr>
        <xdr:cNvPr id="207" name="TextBox 206">
          <a:extLst>
            <a:ext uri="{FF2B5EF4-FFF2-40B4-BE49-F238E27FC236}">
              <a16:creationId xmlns:a16="http://schemas.microsoft.com/office/drawing/2014/main" id="{00000000-0008-0000-0500-0000CF000000}"/>
            </a:ext>
          </a:extLst>
        </xdr:cNvPr>
        <xdr:cNvSpPr txBox="1"/>
      </xdr:nvSpPr>
      <xdr:spPr>
        <a:xfrm>
          <a:off x="28266837" y="7990354"/>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oneCellAnchor>
    <xdr:from>
      <xdr:col>141</xdr:col>
      <xdr:colOff>22411</xdr:colOff>
      <xdr:row>52</xdr:row>
      <xdr:rowOff>44823</xdr:rowOff>
    </xdr:from>
    <xdr:ext cx="935513" cy="264560"/>
    <xdr:sp macro="" textlink="">
      <xdr:nvSpPr>
        <xdr:cNvPr id="208" name="TextBox 207">
          <a:extLst>
            <a:ext uri="{FF2B5EF4-FFF2-40B4-BE49-F238E27FC236}">
              <a16:creationId xmlns:a16="http://schemas.microsoft.com/office/drawing/2014/main" id="{00000000-0008-0000-0500-0000D0000000}"/>
            </a:ext>
          </a:extLst>
        </xdr:cNvPr>
        <xdr:cNvSpPr txBox="1"/>
      </xdr:nvSpPr>
      <xdr:spPr>
        <a:xfrm>
          <a:off x="29797561" y="7979148"/>
          <a:ext cx="935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restart</a:t>
          </a:r>
        </a:p>
      </xdr:txBody>
    </xdr:sp>
    <xdr:clientData/>
  </xdr:oneCellAnchor>
  <xdr:oneCellAnchor>
    <xdr:from>
      <xdr:col>145</xdr:col>
      <xdr:colOff>112059</xdr:colOff>
      <xdr:row>52</xdr:row>
      <xdr:rowOff>33618</xdr:rowOff>
    </xdr:from>
    <xdr:ext cx="932070" cy="264560"/>
    <xdr:sp macro="" textlink="">
      <xdr:nvSpPr>
        <xdr:cNvPr id="209" name="TextBox 208">
          <a:extLst>
            <a:ext uri="{FF2B5EF4-FFF2-40B4-BE49-F238E27FC236}">
              <a16:creationId xmlns:a16="http://schemas.microsoft.com/office/drawing/2014/main" id="{00000000-0008-0000-0500-0000D1000000}"/>
            </a:ext>
          </a:extLst>
        </xdr:cNvPr>
        <xdr:cNvSpPr txBox="1"/>
      </xdr:nvSpPr>
      <xdr:spPr>
        <a:xfrm>
          <a:off x="30877809" y="7967943"/>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150</xdr:col>
      <xdr:colOff>138793</xdr:colOff>
      <xdr:row>64</xdr:row>
      <xdr:rowOff>38100</xdr:rowOff>
    </xdr:from>
    <xdr:to>
      <xdr:col>151</xdr:col>
      <xdr:colOff>214992</xdr:colOff>
      <xdr:row>65</xdr:row>
      <xdr:rowOff>133350</xdr:rowOff>
    </xdr:to>
    <xdr:sp macro="" textlink="">
      <xdr:nvSpPr>
        <xdr:cNvPr id="210" name="Lightning Bolt 209">
          <a:extLst>
            <a:ext uri="{FF2B5EF4-FFF2-40B4-BE49-F238E27FC236}">
              <a16:creationId xmlns:a16="http://schemas.microsoft.com/office/drawing/2014/main" id="{00000000-0008-0000-0500-0000D2000000}"/>
            </a:ext>
          </a:extLst>
        </xdr:cNvPr>
        <xdr:cNvSpPr/>
      </xdr:nvSpPr>
      <xdr:spPr>
        <a:xfrm>
          <a:off x="32142793" y="9915525"/>
          <a:ext cx="323849"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151</xdr:col>
      <xdr:colOff>13607</xdr:colOff>
      <xdr:row>69</xdr:row>
      <xdr:rowOff>30417</xdr:rowOff>
    </xdr:from>
    <xdr:ext cx="427553" cy="264560"/>
    <xdr:sp macro="" textlink="">
      <xdr:nvSpPr>
        <xdr:cNvPr id="211" name="TextBox 210">
          <a:extLst>
            <a:ext uri="{FF2B5EF4-FFF2-40B4-BE49-F238E27FC236}">
              <a16:creationId xmlns:a16="http://schemas.microsoft.com/office/drawing/2014/main" id="{00000000-0008-0000-0500-0000D3000000}"/>
            </a:ext>
          </a:extLst>
        </xdr:cNvPr>
        <xdr:cNvSpPr txBox="1"/>
      </xdr:nvSpPr>
      <xdr:spPr>
        <a:xfrm>
          <a:off x="32265257" y="10717467"/>
          <a:ext cx="4275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NRC</a:t>
          </a:r>
        </a:p>
      </xdr:txBody>
    </xdr:sp>
    <xdr:clientData/>
  </xdr:oneCellAnchor>
  <xdr:twoCellAnchor>
    <xdr:from>
      <xdr:col>160</xdr:col>
      <xdr:colOff>190501</xdr:colOff>
      <xdr:row>42</xdr:row>
      <xdr:rowOff>95251</xdr:rowOff>
    </xdr:from>
    <xdr:to>
      <xdr:col>160</xdr:col>
      <xdr:colOff>190501</xdr:colOff>
      <xdr:row>45</xdr:row>
      <xdr:rowOff>27215</xdr:rowOff>
    </xdr:to>
    <xdr:cxnSp macro="">
      <xdr:nvCxnSpPr>
        <xdr:cNvPr id="212" name="Straight Arrow Connector 211">
          <a:extLst>
            <a:ext uri="{FF2B5EF4-FFF2-40B4-BE49-F238E27FC236}">
              <a16:creationId xmlns:a16="http://schemas.microsoft.com/office/drawing/2014/main" id="{00000000-0008-0000-0500-0000D4000000}"/>
            </a:ext>
          </a:extLst>
        </xdr:cNvPr>
        <xdr:cNvCxnSpPr/>
      </xdr:nvCxnSpPr>
      <xdr:spPr>
        <a:xfrm>
          <a:off x="346710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165</xdr:col>
      <xdr:colOff>223546</xdr:colOff>
      <xdr:row>42</xdr:row>
      <xdr:rowOff>95251</xdr:rowOff>
    </xdr:from>
    <xdr:to>
      <xdr:col>165</xdr:col>
      <xdr:colOff>223546</xdr:colOff>
      <xdr:row>45</xdr:row>
      <xdr:rowOff>27215</xdr:rowOff>
    </xdr:to>
    <xdr:cxnSp macro="">
      <xdr:nvCxnSpPr>
        <xdr:cNvPr id="213" name="Straight Arrow Connector 212">
          <a:extLst>
            <a:ext uri="{FF2B5EF4-FFF2-40B4-BE49-F238E27FC236}">
              <a16:creationId xmlns:a16="http://schemas.microsoft.com/office/drawing/2014/main" id="{00000000-0008-0000-0500-0000D5000000}"/>
            </a:ext>
          </a:extLst>
        </xdr:cNvPr>
        <xdr:cNvCxnSpPr/>
      </xdr:nvCxnSpPr>
      <xdr:spPr>
        <a:xfrm>
          <a:off x="3594229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166</xdr:col>
      <xdr:colOff>200220</xdr:colOff>
      <xdr:row>42</xdr:row>
      <xdr:rowOff>95251</xdr:rowOff>
    </xdr:from>
    <xdr:to>
      <xdr:col>166</xdr:col>
      <xdr:colOff>200220</xdr:colOff>
      <xdr:row>45</xdr:row>
      <xdr:rowOff>27215</xdr:rowOff>
    </xdr:to>
    <xdr:cxnSp macro="">
      <xdr:nvCxnSpPr>
        <xdr:cNvPr id="214" name="Straight Arrow Connector 213">
          <a:extLst>
            <a:ext uri="{FF2B5EF4-FFF2-40B4-BE49-F238E27FC236}">
              <a16:creationId xmlns:a16="http://schemas.microsoft.com/office/drawing/2014/main" id="{00000000-0008-0000-0500-0000D6000000}"/>
            </a:ext>
          </a:extLst>
        </xdr:cNvPr>
        <xdr:cNvCxnSpPr/>
      </xdr:nvCxnSpPr>
      <xdr:spPr>
        <a:xfrm>
          <a:off x="36166620"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167</xdr:col>
      <xdr:colOff>176894</xdr:colOff>
      <xdr:row>42</xdr:row>
      <xdr:rowOff>95251</xdr:rowOff>
    </xdr:from>
    <xdr:to>
      <xdr:col>167</xdr:col>
      <xdr:colOff>176894</xdr:colOff>
      <xdr:row>45</xdr:row>
      <xdr:rowOff>27215</xdr:rowOff>
    </xdr:to>
    <xdr:cxnSp macro="">
      <xdr:nvCxnSpPr>
        <xdr:cNvPr id="215" name="Straight Arrow Connector 214">
          <a:extLst>
            <a:ext uri="{FF2B5EF4-FFF2-40B4-BE49-F238E27FC236}">
              <a16:creationId xmlns:a16="http://schemas.microsoft.com/office/drawing/2014/main" id="{00000000-0008-0000-0500-0000D7000000}"/>
            </a:ext>
          </a:extLst>
        </xdr:cNvPr>
        <xdr:cNvCxnSpPr/>
      </xdr:nvCxnSpPr>
      <xdr:spPr>
        <a:xfrm>
          <a:off x="36390944"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168</xdr:col>
      <xdr:colOff>163286</xdr:colOff>
      <xdr:row>42</xdr:row>
      <xdr:rowOff>95251</xdr:rowOff>
    </xdr:from>
    <xdr:to>
      <xdr:col>168</xdr:col>
      <xdr:colOff>163286</xdr:colOff>
      <xdr:row>45</xdr:row>
      <xdr:rowOff>27215</xdr:rowOff>
    </xdr:to>
    <xdr:cxnSp macro="">
      <xdr:nvCxnSpPr>
        <xdr:cNvPr id="216" name="Straight Arrow Connector 215">
          <a:extLst>
            <a:ext uri="{FF2B5EF4-FFF2-40B4-BE49-F238E27FC236}">
              <a16:creationId xmlns:a16="http://schemas.microsoft.com/office/drawing/2014/main" id="{00000000-0008-0000-0500-0000D8000000}"/>
            </a:ext>
          </a:extLst>
        </xdr:cNvPr>
        <xdr:cNvCxnSpPr/>
      </xdr:nvCxnSpPr>
      <xdr:spPr>
        <a:xfrm>
          <a:off x="36624986"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169</xdr:col>
      <xdr:colOff>139959</xdr:colOff>
      <xdr:row>42</xdr:row>
      <xdr:rowOff>95251</xdr:rowOff>
    </xdr:from>
    <xdr:to>
      <xdr:col>169</xdr:col>
      <xdr:colOff>139959</xdr:colOff>
      <xdr:row>45</xdr:row>
      <xdr:rowOff>27215</xdr:rowOff>
    </xdr:to>
    <xdr:cxnSp macro="">
      <xdr:nvCxnSpPr>
        <xdr:cNvPr id="217" name="Straight Arrow Connector 216">
          <a:extLst>
            <a:ext uri="{FF2B5EF4-FFF2-40B4-BE49-F238E27FC236}">
              <a16:creationId xmlns:a16="http://schemas.microsoft.com/office/drawing/2014/main" id="{00000000-0008-0000-0500-0000D9000000}"/>
            </a:ext>
          </a:extLst>
        </xdr:cNvPr>
        <xdr:cNvCxnSpPr/>
      </xdr:nvCxnSpPr>
      <xdr:spPr>
        <a:xfrm>
          <a:off x="36849309"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170</xdr:col>
      <xdr:colOff>116632</xdr:colOff>
      <xdr:row>42</xdr:row>
      <xdr:rowOff>95251</xdr:rowOff>
    </xdr:from>
    <xdr:to>
      <xdr:col>170</xdr:col>
      <xdr:colOff>116632</xdr:colOff>
      <xdr:row>45</xdr:row>
      <xdr:rowOff>27215</xdr:rowOff>
    </xdr:to>
    <xdr:cxnSp macro="">
      <xdr:nvCxnSpPr>
        <xdr:cNvPr id="218" name="Straight Arrow Connector 217">
          <a:extLst>
            <a:ext uri="{FF2B5EF4-FFF2-40B4-BE49-F238E27FC236}">
              <a16:creationId xmlns:a16="http://schemas.microsoft.com/office/drawing/2014/main" id="{00000000-0008-0000-0500-0000DA000000}"/>
            </a:ext>
          </a:extLst>
        </xdr:cNvPr>
        <xdr:cNvCxnSpPr/>
      </xdr:nvCxnSpPr>
      <xdr:spPr>
        <a:xfrm>
          <a:off x="37073632"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171</xdr:col>
      <xdr:colOff>93306</xdr:colOff>
      <xdr:row>42</xdr:row>
      <xdr:rowOff>95251</xdr:rowOff>
    </xdr:from>
    <xdr:to>
      <xdr:col>171</xdr:col>
      <xdr:colOff>93306</xdr:colOff>
      <xdr:row>45</xdr:row>
      <xdr:rowOff>27215</xdr:rowOff>
    </xdr:to>
    <xdr:cxnSp macro="">
      <xdr:nvCxnSpPr>
        <xdr:cNvPr id="219" name="Straight Arrow Connector 218">
          <a:extLst>
            <a:ext uri="{FF2B5EF4-FFF2-40B4-BE49-F238E27FC236}">
              <a16:creationId xmlns:a16="http://schemas.microsoft.com/office/drawing/2014/main" id="{00000000-0008-0000-0500-0000DB000000}"/>
            </a:ext>
          </a:extLst>
        </xdr:cNvPr>
        <xdr:cNvCxnSpPr/>
      </xdr:nvCxnSpPr>
      <xdr:spPr>
        <a:xfrm>
          <a:off x="37297956" y="6410326"/>
          <a:ext cx="0" cy="417739"/>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172</xdr:col>
      <xdr:colOff>69979</xdr:colOff>
      <xdr:row>42</xdr:row>
      <xdr:rowOff>95251</xdr:rowOff>
    </xdr:from>
    <xdr:to>
      <xdr:col>172</xdr:col>
      <xdr:colOff>69979</xdr:colOff>
      <xdr:row>45</xdr:row>
      <xdr:rowOff>27215</xdr:rowOff>
    </xdr:to>
    <xdr:cxnSp macro="">
      <xdr:nvCxnSpPr>
        <xdr:cNvPr id="220" name="Straight Arrow Connector 219">
          <a:extLst>
            <a:ext uri="{FF2B5EF4-FFF2-40B4-BE49-F238E27FC236}">
              <a16:creationId xmlns:a16="http://schemas.microsoft.com/office/drawing/2014/main" id="{00000000-0008-0000-0500-0000DC000000}"/>
            </a:ext>
          </a:extLst>
        </xdr:cNvPr>
        <xdr:cNvCxnSpPr/>
      </xdr:nvCxnSpPr>
      <xdr:spPr>
        <a:xfrm>
          <a:off x="37522279" y="6410326"/>
          <a:ext cx="0" cy="417739"/>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155</xdr:col>
      <xdr:colOff>149679</xdr:colOff>
      <xdr:row>42</xdr:row>
      <xdr:rowOff>81644</xdr:rowOff>
    </xdr:from>
    <xdr:to>
      <xdr:col>155</xdr:col>
      <xdr:colOff>149679</xdr:colOff>
      <xdr:row>45</xdr:row>
      <xdr:rowOff>13608</xdr:rowOff>
    </xdr:to>
    <xdr:cxnSp macro="">
      <xdr:nvCxnSpPr>
        <xdr:cNvPr id="221" name="Straight Arrow Connector 220">
          <a:extLst>
            <a:ext uri="{FF2B5EF4-FFF2-40B4-BE49-F238E27FC236}">
              <a16:creationId xmlns:a16="http://schemas.microsoft.com/office/drawing/2014/main" id="{00000000-0008-0000-0500-0000DD000000}"/>
            </a:ext>
          </a:extLst>
        </xdr:cNvPr>
        <xdr:cNvCxnSpPr/>
      </xdr:nvCxnSpPr>
      <xdr:spPr>
        <a:xfrm>
          <a:off x="3339192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156</xdr:col>
      <xdr:colOff>126352</xdr:colOff>
      <xdr:row>42</xdr:row>
      <xdr:rowOff>81644</xdr:rowOff>
    </xdr:from>
    <xdr:to>
      <xdr:col>156</xdr:col>
      <xdr:colOff>126352</xdr:colOff>
      <xdr:row>45</xdr:row>
      <xdr:rowOff>13608</xdr:rowOff>
    </xdr:to>
    <xdr:cxnSp macro="">
      <xdr:nvCxnSpPr>
        <xdr:cNvPr id="222" name="Straight Arrow Connector 221">
          <a:extLst>
            <a:ext uri="{FF2B5EF4-FFF2-40B4-BE49-F238E27FC236}">
              <a16:creationId xmlns:a16="http://schemas.microsoft.com/office/drawing/2014/main" id="{00000000-0008-0000-0500-0000DE000000}"/>
            </a:ext>
          </a:extLst>
        </xdr:cNvPr>
        <xdr:cNvCxnSpPr/>
      </xdr:nvCxnSpPr>
      <xdr:spPr>
        <a:xfrm>
          <a:off x="3361625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155</xdr:col>
      <xdr:colOff>5042</xdr:colOff>
      <xdr:row>41</xdr:row>
      <xdr:rowOff>20731</xdr:rowOff>
    </xdr:from>
    <xdr:ext cx="557268" cy="264560"/>
    <xdr:sp macro="" textlink="">
      <xdr:nvSpPr>
        <xdr:cNvPr id="223" name="TextBox 222">
          <a:extLst>
            <a:ext uri="{FF2B5EF4-FFF2-40B4-BE49-F238E27FC236}">
              <a16:creationId xmlns:a16="http://schemas.microsoft.com/office/drawing/2014/main" id="{00000000-0008-0000-0500-0000DF000000}"/>
            </a:ext>
          </a:extLst>
        </xdr:cNvPr>
        <xdr:cNvSpPr txBox="1"/>
      </xdr:nvSpPr>
      <xdr:spPr>
        <a:xfrm>
          <a:off x="33247292" y="6173881"/>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157</xdr:col>
      <xdr:colOff>238124</xdr:colOff>
      <xdr:row>41</xdr:row>
      <xdr:rowOff>24093</xdr:rowOff>
    </xdr:from>
    <xdr:ext cx="933451" cy="264560"/>
    <xdr:sp macro="" textlink="">
      <xdr:nvSpPr>
        <xdr:cNvPr id="224" name="TextBox 223">
          <a:extLst>
            <a:ext uri="{FF2B5EF4-FFF2-40B4-BE49-F238E27FC236}">
              <a16:creationId xmlns:a16="http://schemas.microsoft.com/office/drawing/2014/main" id="{00000000-0008-0000-0500-0000E0000000}"/>
            </a:ext>
          </a:extLst>
        </xdr:cNvPr>
        <xdr:cNvSpPr txBox="1"/>
      </xdr:nvSpPr>
      <xdr:spPr>
        <a:xfrm>
          <a:off x="33975674" y="6177243"/>
          <a:ext cx="933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Invalid Data</a:t>
          </a:r>
        </a:p>
      </xdr:txBody>
    </xdr:sp>
    <xdr:clientData/>
  </xdr:oneCellAnchor>
  <xdr:oneCellAnchor>
    <xdr:from>
      <xdr:col>166</xdr:col>
      <xdr:colOff>64994</xdr:colOff>
      <xdr:row>41</xdr:row>
      <xdr:rowOff>38100</xdr:rowOff>
    </xdr:from>
    <xdr:ext cx="557268" cy="264560"/>
    <xdr:sp macro="" textlink="">
      <xdr:nvSpPr>
        <xdr:cNvPr id="225" name="TextBox 224">
          <a:extLst>
            <a:ext uri="{FF2B5EF4-FFF2-40B4-BE49-F238E27FC236}">
              <a16:creationId xmlns:a16="http://schemas.microsoft.com/office/drawing/2014/main" id="{00000000-0008-0000-0500-0000E1000000}"/>
            </a:ext>
          </a:extLst>
        </xdr:cNvPr>
        <xdr:cNvSpPr txBox="1"/>
      </xdr:nvSpPr>
      <xdr:spPr>
        <a:xfrm>
          <a:off x="36031394" y="619125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169</xdr:col>
      <xdr:colOff>122464</xdr:colOff>
      <xdr:row>62</xdr:row>
      <xdr:rowOff>98452</xdr:rowOff>
    </xdr:from>
    <xdr:ext cx="479234" cy="264560"/>
    <xdr:sp macro="" textlink="">
      <xdr:nvSpPr>
        <xdr:cNvPr id="226" name="TextBox 225">
          <a:extLst>
            <a:ext uri="{FF2B5EF4-FFF2-40B4-BE49-F238E27FC236}">
              <a16:creationId xmlns:a16="http://schemas.microsoft.com/office/drawing/2014/main" id="{00000000-0008-0000-0500-0000E2000000}"/>
            </a:ext>
          </a:extLst>
        </xdr:cNvPr>
        <xdr:cNvSpPr txBox="1"/>
      </xdr:nvSpPr>
      <xdr:spPr>
        <a:xfrm>
          <a:off x="36831814" y="9652027"/>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158</xdr:col>
      <xdr:colOff>56030</xdr:colOff>
      <xdr:row>87</xdr:row>
      <xdr:rowOff>67236</xdr:rowOff>
    </xdr:from>
    <xdr:to>
      <xdr:col>158</xdr:col>
      <xdr:colOff>56030</xdr:colOff>
      <xdr:row>88</xdr:row>
      <xdr:rowOff>145676</xdr:rowOff>
    </xdr:to>
    <xdr:cxnSp macro="">
      <xdr:nvCxnSpPr>
        <xdr:cNvPr id="227" name="Straight Arrow Connector 226">
          <a:extLst>
            <a:ext uri="{FF2B5EF4-FFF2-40B4-BE49-F238E27FC236}">
              <a16:creationId xmlns:a16="http://schemas.microsoft.com/office/drawing/2014/main" id="{00000000-0008-0000-0500-0000E3000000}"/>
            </a:ext>
          </a:extLst>
        </xdr:cNvPr>
        <xdr:cNvCxnSpPr/>
      </xdr:nvCxnSpPr>
      <xdr:spPr>
        <a:xfrm flipV="1">
          <a:off x="34041230"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161</xdr:col>
      <xdr:colOff>129667</xdr:colOff>
      <xdr:row>87</xdr:row>
      <xdr:rowOff>78441</xdr:rowOff>
    </xdr:from>
    <xdr:to>
      <xdr:col>161</xdr:col>
      <xdr:colOff>129667</xdr:colOff>
      <xdr:row>88</xdr:row>
      <xdr:rowOff>156881</xdr:rowOff>
    </xdr:to>
    <xdr:cxnSp macro="">
      <xdr:nvCxnSpPr>
        <xdr:cNvPr id="228" name="Straight Arrow Connector 227">
          <a:extLst>
            <a:ext uri="{FF2B5EF4-FFF2-40B4-BE49-F238E27FC236}">
              <a16:creationId xmlns:a16="http://schemas.microsoft.com/office/drawing/2014/main" id="{00000000-0008-0000-0500-0000E4000000}"/>
            </a:ext>
          </a:extLst>
        </xdr:cNvPr>
        <xdr:cNvCxnSpPr/>
      </xdr:nvCxnSpPr>
      <xdr:spPr>
        <a:xfrm flipV="1">
          <a:off x="34857817" y="132610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166</xdr:col>
      <xdr:colOff>231322</xdr:colOff>
      <xdr:row>87</xdr:row>
      <xdr:rowOff>67236</xdr:rowOff>
    </xdr:from>
    <xdr:to>
      <xdr:col>166</xdr:col>
      <xdr:colOff>231322</xdr:colOff>
      <xdr:row>88</xdr:row>
      <xdr:rowOff>145676</xdr:rowOff>
    </xdr:to>
    <xdr:cxnSp macro="">
      <xdr:nvCxnSpPr>
        <xdr:cNvPr id="229" name="Straight Arrow Connector 228">
          <a:extLst>
            <a:ext uri="{FF2B5EF4-FFF2-40B4-BE49-F238E27FC236}">
              <a16:creationId xmlns:a16="http://schemas.microsoft.com/office/drawing/2014/main" id="{00000000-0008-0000-0500-0000E5000000}"/>
            </a:ext>
          </a:extLst>
        </xdr:cNvPr>
        <xdr:cNvCxnSpPr/>
      </xdr:nvCxnSpPr>
      <xdr:spPr>
        <a:xfrm flipV="1">
          <a:off x="36197722"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170</xdr:col>
      <xdr:colOff>800</xdr:colOff>
      <xdr:row>87</xdr:row>
      <xdr:rowOff>110457</xdr:rowOff>
    </xdr:from>
    <xdr:to>
      <xdr:col>170</xdr:col>
      <xdr:colOff>800</xdr:colOff>
      <xdr:row>89</xdr:row>
      <xdr:rowOff>25611</xdr:rowOff>
    </xdr:to>
    <xdr:cxnSp macro="">
      <xdr:nvCxnSpPr>
        <xdr:cNvPr id="230" name="Straight Arrow Connector 229">
          <a:extLst>
            <a:ext uri="{FF2B5EF4-FFF2-40B4-BE49-F238E27FC236}">
              <a16:creationId xmlns:a16="http://schemas.microsoft.com/office/drawing/2014/main" id="{00000000-0008-0000-0500-0000E6000000}"/>
            </a:ext>
          </a:extLst>
        </xdr:cNvPr>
        <xdr:cNvCxnSpPr/>
      </xdr:nvCxnSpPr>
      <xdr:spPr>
        <a:xfrm flipV="1">
          <a:off x="36957800" y="13293057"/>
          <a:ext cx="0" cy="239004"/>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157</xdr:col>
      <xdr:colOff>190500</xdr:colOff>
      <xdr:row>88</xdr:row>
      <xdr:rowOff>123266</xdr:rowOff>
    </xdr:from>
    <xdr:ext cx="256160" cy="264560"/>
    <xdr:sp macro="" textlink="">
      <xdr:nvSpPr>
        <xdr:cNvPr id="231" name="TextBox 230">
          <a:extLst>
            <a:ext uri="{FF2B5EF4-FFF2-40B4-BE49-F238E27FC236}">
              <a16:creationId xmlns:a16="http://schemas.microsoft.com/office/drawing/2014/main" id="{00000000-0008-0000-0500-0000E7000000}"/>
            </a:ext>
          </a:extLst>
        </xdr:cNvPr>
        <xdr:cNvSpPr txBox="1"/>
      </xdr:nvSpPr>
      <xdr:spPr>
        <a:xfrm>
          <a:off x="33928050" y="1346779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161</xdr:col>
      <xdr:colOff>20010</xdr:colOff>
      <xdr:row>89</xdr:row>
      <xdr:rowOff>13608</xdr:rowOff>
    </xdr:from>
    <xdr:ext cx="256160" cy="264560"/>
    <xdr:sp macro="" textlink="">
      <xdr:nvSpPr>
        <xdr:cNvPr id="232" name="TextBox 231">
          <a:extLst>
            <a:ext uri="{FF2B5EF4-FFF2-40B4-BE49-F238E27FC236}">
              <a16:creationId xmlns:a16="http://schemas.microsoft.com/office/drawing/2014/main" id="{00000000-0008-0000-0500-0000E8000000}"/>
            </a:ext>
          </a:extLst>
        </xdr:cNvPr>
        <xdr:cNvSpPr txBox="1"/>
      </xdr:nvSpPr>
      <xdr:spPr>
        <a:xfrm>
          <a:off x="34748160" y="1352005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166</xdr:col>
      <xdr:colOff>120865</xdr:colOff>
      <xdr:row>89</xdr:row>
      <xdr:rowOff>20012</xdr:rowOff>
    </xdr:from>
    <xdr:ext cx="256160" cy="264560"/>
    <xdr:sp macro="" textlink="">
      <xdr:nvSpPr>
        <xdr:cNvPr id="233" name="TextBox 232">
          <a:extLst>
            <a:ext uri="{FF2B5EF4-FFF2-40B4-BE49-F238E27FC236}">
              <a16:creationId xmlns:a16="http://schemas.microsoft.com/office/drawing/2014/main" id="{00000000-0008-0000-0500-0000E9000000}"/>
            </a:ext>
          </a:extLst>
        </xdr:cNvPr>
        <xdr:cNvSpPr txBox="1"/>
      </xdr:nvSpPr>
      <xdr:spPr>
        <a:xfrm>
          <a:off x="36087265" y="13526462"/>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169</xdr:col>
      <xdr:colOff>115262</xdr:colOff>
      <xdr:row>89</xdr:row>
      <xdr:rowOff>1</xdr:rowOff>
    </xdr:from>
    <xdr:ext cx="256160" cy="264560"/>
    <xdr:sp macro="" textlink="">
      <xdr:nvSpPr>
        <xdr:cNvPr id="234" name="TextBox 233">
          <a:extLst>
            <a:ext uri="{FF2B5EF4-FFF2-40B4-BE49-F238E27FC236}">
              <a16:creationId xmlns:a16="http://schemas.microsoft.com/office/drawing/2014/main" id="{00000000-0008-0000-0500-0000EA000000}"/>
            </a:ext>
          </a:extLst>
        </xdr:cNvPr>
        <xdr:cNvSpPr txBox="1"/>
      </xdr:nvSpPr>
      <xdr:spPr>
        <a:xfrm>
          <a:off x="36824612"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158</xdr:col>
      <xdr:colOff>56030</xdr:colOff>
      <xdr:row>71</xdr:row>
      <xdr:rowOff>0</xdr:rowOff>
    </xdr:from>
    <xdr:to>
      <xdr:col>158</xdr:col>
      <xdr:colOff>89647</xdr:colOff>
      <xdr:row>87</xdr:row>
      <xdr:rowOff>33618</xdr:rowOff>
    </xdr:to>
    <xdr:cxnSp macro="">
      <xdr:nvCxnSpPr>
        <xdr:cNvPr id="235" name="Straight Connector 234">
          <a:extLst>
            <a:ext uri="{FF2B5EF4-FFF2-40B4-BE49-F238E27FC236}">
              <a16:creationId xmlns:a16="http://schemas.microsoft.com/office/drawing/2014/main" id="{00000000-0008-0000-0500-0000EB000000}"/>
            </a:ext>
          </a:extLst>
        </xdr:cNvPr>
        <xdr:cNvCxnSpPr/>
      </xdr:nvCxnSpPr>
      <xdr:spPr>
        <a:xfrm flipV="1">
          <a:off x="34041230" y="11020425"/>
          <a:ext cx="33617" cy="21957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170</xdr:col>
      <xdr:colOff>171450</xdr:colOff>
      <xdr:row>66</xdr:row>
      <xdr:rowOff>8484</xdr:rowOff>
    </xdr:from>
    <xdr:to>
      <xdr:col>170</xdr:col>
      <xdr:colOff>201708</xdr:colOff>
      <xdr:row>77</xdr:row>
      <xdr:rowOff>0</xdr:rowOff>
    </xdr:to>
    <xdr:cxnSp macro="">
      <xdr:nvCxnSpPr>
        <xdr:cNvPr id="236" name="Straight Connector 235">
          <a:extLst>
            <a:ext uri="{FF2B5EF4-FFF2-40B4-BE49-F238E27FC236}">
              <a16:creationId xmlns:a16="http://schemas.microsoft.com/office/drawing/2014/main" id="{00000000-0008-0000-0500-0000EC000000}"/>
            </a:ext>
          </a:extLst>
        </xdr:cNvPr>
        <xdr:cNvCxnSpPr/>
      </xdr:nvCxnSpPr>
      <xdr:spPr>
        <a:xfrm flipV="1">
          <a:off x="37128450" y="10209759"/>
          <a:ext cx="30258" cy="183936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155</xdr:col>
      <xdr:colOff>95250</xdr:colOff>
      <xdr:row>53</xdr:row>
      <xdr:rowOff>95250</xdr:rowOff>
    </xdr:from>
    <xdr:to>
      <xdr:col>173</xdr:col>
      <xdr:colOff>100853</xdr:colOff>
      <xdr:row>53</xdr:row>
      <xdr:rowOff>112059</xdr:rowOff>
    </xdr:to>
    <xdr:cxnSp macro="">
      <xdr:nvCxnSpPr>
        <xdr:cNvPr id="237" name="Straight Arrow Connector 236">
          <a:extLst>
            <a:ext uri="{FF2B5EF4-FFF2-40B4-BE49-F238E27FC236}">
              <a16:creationId xmlns:a16="http://schemas.microsoft.com/office/drawing/2014/main" id="{00000000-0008-0000-0500-0000ED000000}"/>
            </a:ext>
          </a:extLst>
        </xdr:cNvPr>
        <xdr:cNvCxnSpPr/>
      </xdr:nvCxnSpPr>
      <xdr:spPr>
        <a:xfrm>
          <a:off x="33337500" y="8191500"/>
          <a:ext cx="4463303" cy="16809"/>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165</xdr:col>
      <xdr:colOff>112059</xdr:colOff>
      <xdr:row>52</xdr:row>
      <xdr:rowOff>33618</xdr:rowOff>
    </xdr:from>
    <xdr:ext cx="932070" cy="264560"/>
    <xdr:sp macro="" textlink="">
      <xdr:nvSpPr>
        <xdr:cNvPr id="238" name="TextBox 237">
          <a:extLst>
            <a:ext uri="{FF2B5EF4-FFF2-40B4-BE49-F238E27FC236}">
              <a16:creationId xmlns:a16="http://schemas.microsoft.com/office/drawing/2014/main" id="{00000000-0008-0000-0500-0000EE000000}"/>
            </a:ext>
          </a:extLst>
        </xdr:cNvPr>
        <xdr:cNvSpPr txBox="1"/>
      </xdr:nvSpPr>
      <xdr:spPr>
        <a:xfrm>
          <a:off x="35830809" y="7967943"/>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169</xdr:col>
      <xdr:colOff>62593</xdr:colOff>
      <xdr:row>64</xdr:row>
      <xdr:rowOff>47625</xdr:rowOff>
    </xdr:from>
    <xdr:to>
      <xdr:col>170</xdr:col>
      <xdr:colOff>138792</xdr:colOff>
      <xdr:row>65</xdr:row>
      <xdr:rowOff>142875</xdr:rowOff>
    </xdr:to>
    <xdr:sp macro="" textlink="">
      <xdr:nvSpPr>
        <xdr:cNvPr id="239" name="Lightning Bolt 238">
          <a:extLst>
            <a:ext uri="{FF2B5EF4-FFF2-40B4-BE49-F238E27FC236}">
              <a16:creationId xmlns:a16="http://schemas.microsoft.com/office/drawing/2014/main" id="{00000000-0008-0000-0500-0000EF000000}"/>
            </a:ext>
          </a:extLst>
        </xdr:cNvPr>
        <xdr:cNvSpPr/>
      </xdr:nvSpPr>
      <xdr:spPr>
        <a:xfrm>
          <a:off x="36771943" y="9925050"/>
          <a:ext cx="323849"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157</xdr:col>
      <xdr:colOff>76201</xdr:colOff>
      <xdr:row>42</xdr:row>
      <xdr:rowOff>85726</xdr:rowOff>
    </xdr:from>
    <xdr:to>
      <xdr:col>157</xdr:col>
      <xdr:colOff>76201</xdr:colOff>
      <xdr:row>45</xdr:row>
      <xdr:rowOff>17690</xdr:rowOff>
    </xdr:to>
    <xdr:cxnSp macro="">
      <xdr:nvCxnSpPr>
        <xdr:cNvPr id="240" name="Straight Arrow Connector 239">
          <a:extLst>
            <a:ext uri="{FF2B5EF4-FFF2-40B4-BE49-F238E27FC236}">
              <a16:creationId xmlns:a16="http://schemas.microsoft.com/office/drawing/2014/main" id="{00000000-0008-0000-0500-0000F0000000}"/>
            </a:ext>
          </a:extLst>
        </xdr:cNvPr>
        <xdr:cNvCxnSpPr/>
      </xdr:nvCxnSpPr>
      <xdr:spPr>
        <a:xfrm>
          <a:off x="33813751" y="6400801"/>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158</xdr:col>
      <xdr:colOff>57151</xdr:colOff>
      <xdr:row>42</xdr:row>
      <xdr:rowOff>85726</xdr:rowOff>
    </xdr:from>
    <xdr:to>
      <xdr:col>158</xdr:col>
      <xdr:colOff>57151</xdr:colOff>
      <xdr:row>45</xdr:row>
      <xdr:rowOff>17690</xdr:rowOff>
    </xdr:to>
    <xdr:cxnSp macro="">
      <xdr:nvCxnSpPr>
        <xdr:cNvPr id="241" name="Straight Arrow Connector 240">
          <a:extLst>
            <a:ext uri="{FF2B5EF4-FFF2-40B4-BE49-F238E27FC236}">
              <a16:creationId xmlns:a16="http://schemas.microsoft.com/office/drawing/2014/main" id="{00000000-0008-0000-0500-0000F1000000}"/>
            </a:ext>
          </a:extLst>
        </xdr:cNvPr>
        <xdr:cNvCxnSpPr/>
      </xdr:nvCxnSpPr>
      <xdr:spPr>
        <a:xfrm>
          <a:off x="34042351" y="6400801"/>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159</xdr:col>
      <xdr:colOff>114301</xdr:colOff>
      <xdr:row>42</xdr:row>
      <xdr:rowOff>95251</xdr:rowOff>
    </xdr:from>
    <xdr:to>
      <xdr:col>159</xdr:col>
      <xdr:colOff>114301</xdr:colOff>
      <xdr:row>45</xdr:row>
      <xdr:rowOff>27215</xdr:rowOff>
    </xdr:to>
    <xdr:cxnSp macro="">
      <xdr:nvCxnSpPr>
        <xdr:cNvPr id="242" name="Straight Arrow Connector 241">
          <a:extLst>
            <a:ext uri="{FF2B5EF4-FFF2-40B4-BE49-F238E27FC236}">
              <a16:creationId xmlns:a16="http://schemas.microsoft.com/office/drawing/2014/main" id="{00000000-0008-0000-0500-0000F2000000}"/>
            </a:ext>
          </a:extLst>
        </xdr:cNvPr>
        <xdr:cNvCxnSpPr/>
      </xdr:nvCxnSpPr>
      <xdr:spPr>
        <a:xfrm>
          <a:off x="343471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161</xdr:col>
      <xdr:colOff>171449</xdr:colOff>
      <xdr:row>40</xdr:row>
      <xdr:rowOff>90768</xdr:rowOff>
    </xdr:from>
    <xdr:ext cx="914401" cy="436786"/>
    <xdr:sp macro="" textlink="">
      <xdr:nvSpPr>
        <xdr:cNvPr id="243" name="TextBox 242">
          <a:extLst>
            <a:ext uri="{FF2B5EF4-FFF2-40B4-BE49-F238E27FC236}">
              <a16:creationId xmlns:a16="http://schemas.microsoft.com/office/drawing/2014/main" id="{00000000-0008-0000-0500-0000F3000000}"/>
            </a:ext>
          </a:extLst>
        </xdr:cNvPr>
        <xdr:cNvSpPr txBox="1"/>
      </xdr:nvSpPr>
      <xdr:spPr>
        <a:xfrm>
          <a:off x="34899599" y="6081993"/>
          <a:ext cx="91440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Msg No-recieved</a:t>
          </a:r>
        </a:p>
      </xdr:txBody>
    </xdr:sp>
    <xdr:clientData/>
  </xdr:oneCellAnchor>
  <xdr:twoCellAnchor>
    <xdr:from>
      <xdr:col>159</xdr:col>
      <xdr:colOff>214993</xdr:colOff>
      <xdr:row>64</xdr:row>
      <xdr:rowOff>57150</xdr:rowOff>
    </xdr:from>
    <xdr:to>
      <xdr:col>161</xdr:col>
      <xdr:colOff>43542</xdr:colOff>
      <xdr:row>65</xdr:row>
      <xdr:rowOff>152400</xdr:rowOff>
    </xdr:to>
    <xdr:sp macro="" textlink="">
      <xdr:nvSpPr>
        <xdr:cNvPr id="244" name="Lightning Bolt 243">
          <a:extLst>
            <a:ext uri="{FF2B5EF4-FFF2-40B4-BE49-F238E27FC236}">
              <a16:creationId xmlns:a16="http://schemas.microsoft.com/office/drawing/2014/main" id="{00000000-0008-0000-0500-0000F4000000}"/>
            </a:ext>
          </a:extLst>
        </xdr:cNvPr>
        <xdr:cNvSpPr/>
      </xdr:nvSpPr>
      <xdr:spPr>
        <a:xfrm>
          <a:off x="34447843" y="9934575"/>
          <a:ext cx="323849"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159</xdr:col>
      <xdr:colOff>36739</xdr:colOff>
      <xdr:row>63</xdr:row>
      <xdr:rowOff>22252</xdr:rowOff>
    </xdr:from>
    <xdr:ext cx="479234" cy="264560"/>
    <xdr:sp macro="" textlink="">
      <xdr:nvSpPr>
        <xdr:cNvPr id="245" name="TextBox 244">
          <a:extLst>
            <a:ext uri="{FF2B5EF4-FFF2-40B4-BE49-F238E27FC236}">
              <a16:creationId xmlns:a16="http://schemas.microsoft.com/office/drawing/2014/main" id="{00000000-0008-0000-0500-0000F5000000}"/>
            </a:ext>
          </a:extLst>
        </xdr:cNvPr>
        <xdr:cNvSpPr txBox="1"/>
      </xdr:nvSpPr>
      <xdr:spPr>
        <a:xfrm>
          <a:off x="34269589" y="9737752"/>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161</xdr:col>
      <xdr:colOff>38100</xdr:colOff>
      <xdr:row>66</xdr:row>
      <xdr:rowOff>46584</xdr:rowOff>
    </xdr:from>
    <xdr:to>
      <xdr:col>161</xdr:col>
      <xdr:colOff>49308</xdr:colOff>
      <xdr:row>77</xdr:row>
      <xdr:rowOff>28575</xdr:rowOff>
    </xdr:to>
    <xdr:cxnSp macro="">
      <xdr:nvCxnSpPr>
        <xdr:cNvPr id="246" name="Straight Connector 245">
          <a:extLst>
            <a:ext uri="{FF2B5EF4-FFF2-40B4-BE49-F238E27FC236}">
              <a16:creationId xmlns:a16="http://schemas.microsoft.com/office/drawing/2014/main" id="{00000000-0008-0000-0500-0000F6000000}"/>
            </a:ext>
          </a:extLst>
        </xdr:cNvPr>
        <xdr:cNvCxnSpPr/>
      </xdr:nvCxnSpPr>
      <xdr:spPr>
        <a:xfrm flipV="1">
          <a:off x="34766250" y="10247859"/>
          <a:ext cx="11208" cy="1829841"/>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170</xdr:col>
      <xdr:colOff>186017</xdr:colOff>
      <xdr:row>41</xdr:row>
      <xdr:rowOff>30256</xdr:rowOff>
    </xdr:from>
    <xdr:ext cx="557268" cy="264560"/>
    <xdr:sp macro="" textlink="">
      <xdr:nvSpPr>
        <xdr:cNvPr id="247" name="TextBox 246">
          <a:extLst>
            <a:ext uri="{FF2B5EF4-FFF2-40B4-BE49-F238E27FC236}">
              <a16:creationId xmlns:a16="http://schemas.microsoft.com/office/drawing/2014/main" id="{00000000-0008-0000-0500-0000F7000000}"/>
            </a:ext>
          </a:extLst>
        </xdr:cNvPr>
        <xdr:cNvSpPr txBox="1"/>
      </xdr:nvSpPr>
      <xdr:spPr>
        <a:xfrm>
          <a:off x="37143017" y="618340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175</xdr:col>
      <xdr:colOff>14567</xdr:colOff>
      <xdr:row>43</xdr:row>
      <xdr:rowOff>96931</xdr:rowOff>
    </xdr:from>
    <xdr:ext cx="1236749" cy="264560"/>
    <xdr:sp macro="" textlink="">
      <xdr:nvSpPr>
        <xdr:cNvPr id="248" name="TextBox 247">
          <a:extLst>
            <a:ext uri="{FF2B5EF4-FFF2-40B4-BE49-F238E27FC236}">
              <a16:creationId xmlns:a16="http://schemas.microsoft.com/office/drawing/2014/main" id="{00000000-0008-0000-0500-0000F8000000}"/>
            </a:ext>
          </a:extLst>
        </xdr:cNvPr>
        <xdr:cNvSpPr txBox="1"/>
      </xdr:nvSpPr>
      <xdr:spPr>
        <a:xfrm>
          <a:off x="38209817" y="6573931"/>
          <a:ext cx="12367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Msg Stop transmit</a:t>
          </a:r>
        </a:p>
      </xdr:txBody>
    </xdr:sp>
    <xdr:clientData/>
  </xdr:oneCellAnchor>
  <xdr:twoCellAnchor>
    <xdr:from>
      <xdr:col>179</xdr:col>
      <xdr:colOff>800</xdr:colOff>
      <xdr:row>87</xdr:row>
      <xdr:rowOff>96850</xdr:rowOff>
    </xdr:from>
    <xdr:to>
      <xdr:col>179</xdr:col>
      <xdr:colOff>800</xdr:colOff>
      <xdr:row>89</xdr:row>
      <xdr:rowOff>12004</xdr:rowOff>
    </xdr:to>
    <xdr:cxnSp macro="">
      <xdr:nvCxnSpPr>
        <xdr:cNvPr id="249" name="Straight Arrow Connector 248">
          <a:extLst>
            <a:ext uri="{FF2B5EF4-FFF2-40B4-BE49-F238E27FC236}">
              <a16:creationId xmlns:a16="http://schemas.microsoft.com/office/drawing/2014/main" id="{00000000-0008-0000-0500-0000F9000000}"/>
            </a:ext>
          </a:extLst>
        </xdr:cNvPr>
        <xdr:cNvCxnSpPr/>
      </xdr:nvCxnSpPr>
      <xdr:spPr>
        <a:xfrm flipV="1">
          <a:off x="39186650" y="13279450"/>
          <a:ext cx="0" cy="239004"/>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178</xdr:col>
      <xdr:colOff>101655</xdr:colOff>
      <xdr:row>89</xdr:row>
      <xdr:rowOff>27215</xdr:rowOff>
    </xdr:from>
    <xdr:ext cx="256160" cy="264560"/>
    <xdr:sp macro="" textlink="">
      <xdr:nvSpPr>
        <xdr:cNvPr id="250" name="TextBox 249">
          <a:extLst>
            <a:ext uri="{FF2B5EF4-FFF2-40B4-BE49-F238E27FC236}">
              <a16:creationId xmlns:a16="http://schemas.microsoft.com/office/drawing/2014/main" id="{00000000-0008-0000-0500-0000FA000000}"/>
            </a:ext>
          </a:extLst>
        </xdr:cNvPr>
        <xdr:cNvSpPr txBox="1"/>
      </xdr:nvSpPr>
      <xdr:spPr>
        <a:xfrm>
          <a:off x="39039855" y="1353366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5</a:t>
          </a:r>
        </a:p>
      </xdr:txBody>
    </xdr:sp>
    <xdr:clientData/>
  </xdr:oneCellAnchor>
  <xdr:twoCellAnchor>
    <xdr:from>
      <xdr:col>161</xdr:col>
      <xdr:colOff>151280</xdr:colOff>
      <xdr:row>77</xdr:row>
      <xdr:rowOff>13607</xdr:rowOff>
    </xdr:from>
    <xdr:to>
      <xdr:col>161</xdr:col>
      <xdr:colOff>176892</xdr:colOff>
      <xdr:row>88</xdr:row>
      <xdr:rowOff>6405</xdr:rowOff>
    </xdr:to>
    <xdr:cxnSp macro="">
      <xdr:nvCxnSpPr>
        <xdr:cNvPr id="251" name="Straight Connector 250">
          <a:extLst>
            <a:ext uri="{FF2B5EF4-FFF2-40B4-BE49-F238E27FC236}">
              <a16:creationId xmlns:a16="http://schemas.microsoft.com/office/drawing/2014/main" id="{00000000-0008-0000-0500-0000FB000000}"/>
            </a:ext>
          </a:extLst>
        </xdr:cNvPr>
        <xdr:cNvCxnSpPr/>
      </xdr:nvCxnSpPr>
      <xdr:spPr>
        <a:xfrm flipV="1">
          <a:off x="34879430" y="12062732"/>
          <a:ext cx="25612" cy="1288198"/>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1602</xdr:colOff>
      <xdr:row>71</xdr:row>
      <xdr:rowOff>40822</xdr:rowOff>
    </xdr:from>
    <xdr:to>
      <xdr:col>167</xdr:col>
      <xdr:colOff>68036</xdr:colOff>
      <xdr:row>87</xdr:row>
      <xdr:rowOff>142477</xdr:rowOff>
    </xdr:to>
    <xdr:cxnSp macro="">
      <xdr:nvCxnSpPr>
        <xdr:cNvPr id="252" name="Straight Connector 251">
          <a:extLst>
            <a:ext uri="{FF2B5EF4-FFF2-40B4-BE49-F238E27FC236}">
              <a16:creationId xmlns:a16="http://schemas.microsoft.com/office/drawing/2014/main" id="{00000000-0008-0000-0500-0000FC000000}"/>
            </a:ext>
          </a:extLst>
        </xdr:cNvPr>
        <xdr:cNvCxnSpPr/>
      </xdr:nvCxnSpPr>
      <xdr:spPr>
        <a:xfrm flipV="1">
          <a:off x="36215652" y="11061247"/>
          <a:ext cx="66434" cy="22638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170</xdr:col>
      <xdr:colOff>1601</xdr:colOff>
      <xdr:row>77</xdr:row>
      <xdr:rowOff>0</xdr:rowOff>
    </xdr:from>
    <xdr:to>
      <xdr:col>170</xdr:col>
      <xdr:colOff>27214</xdr:colOff>
      <xdr:row>88</xdr:row>
      <xdr:rowOff>33620</xdr:rowOff>
    </xdr:to>
    <xdr:cxnSp macro="">
      <xdr:nvCxnSpPr>
        <xdr:cNvPr id="253" name="Straight Connector 252">
          <a:extLst>
            <a:ext uri="{FF2B5EF4-FFF2-40B4-BE49-F238E27FC236}">
              <a16:creationId xmlns:a16="http://schemas.microsoft.com/office/drawing/2014/main" id="{00000000-0008-0000-0500-0000FD000000}"/>
            </a:ext>
          </a:extLst>
        </xdr:cNvPr>
        <xdr:cNvCxnSpPr/>
      </xdr:nvCxnSpPr>
      <xdr:spPr>
        <a:xfrm flipV="1">
          <a:off x="36958601" y="12049125"/>
          <a:ext cx="25613" cy="132902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178</xdr:col>
      <xdr:colOff>232923</xdr:colOff>
      <xdr:row>71</xdr:row>
      <xdr:rowOff>27214</xdr:rowOff>
    </xdr:from>
    <xdr:to>
      <xdr:col>179</xdr:col>
      <xdr:colOff>40821</xdr:colOff>
      <xdr:row>87</xdr:row>
      <xdr:rowOff>128870</xdr:rowOff>
    </xdr:to>
    <xdr:cxnSp macro="">
      <xdr:nvCxnSpPr>
        <xdr:cNvPr id="254" name="Straight Connector 253">
          <a:extLst>
            <a:ext uri="{FF2B5EF4-FFF2-40B4-BE49-F238E27FC236}">
              <a16:creationId xmlns:a16="http://schemas.microsoft.com/office/drawing/2014/main" id="{00000000-0008-0000-0500-0000FE000000}"/>
            </a:ext>
          </a:extLst>
        </xdr:cNvPr>
        <xdr:cNvCxnSpPr/>
      </xdr:nvCxnSpPr>
      <xdr:spPr>
        <a:xfrm flipV="1">
          <a:off x="39171123" y="11047639"/>
          <a:ext cx="55548" cy="2263831"/>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106</xdr:col>
      <xdr:colOff>267339</xdr:colOff>
      <xdr:row>69</xdr:row>
      <xdr:rowOff>7202</xdr:rowOff>
    </xdr:from>
    <xdr:ext cx="773205" cy="264560"/>
    <xdr:sp macro="" textlink="">
      <xdr:nvSpPr>
        <xdr:cNvPr id="257" name="TextBox 256">
          <a:extLst>
            <a:ext uri="{FF2B5EF4-FFF2-40B4-BE49-F238E27FC236}">
              <a16:creationId xmlns:a16="http://schemas.microsoft.com/office/drawing/2014/main" id="{00000000-0008-0000-0500-000001010000}"/>
            </a:ext>
          </a:extLst>
        </xdr:cNvPr>
        <xdr:cNvSpPr txBox="1"/>
      </xdr:nvSpPr>
      <xdr:spPr>
        <a:xfrm>
          <a:off x="23100125" y="10729631"/>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oneCellAnchor>
    <xdr:from>
      <xdr:col>107</xdr:col>
      <xdr:colOff>56029</xdr:colOff>
      <xdr:row>41</xdr:row>
      <xdr:rowOff>11206</xdr:rowOff>
    </xdr:from>
    <xdr:ext cx="557268" cy="264560"/>
    <xdr:sp macro="" textlink="">
      <xdr:nvSpPr>
        <xdr:cNvPr id="258" name="TextBox 257">
          <a:extLst>
            <a:ext uri="{FF2B5EF4-FFF2-40B4-BE49-F238E27FC236}">
              <a16:creationId xmlns:a16="http://schemas.microsoft.com/office/drawing/2014/main" id="{00000000-0008-0000-0500-000002010000}"/>
            </a:ext>
          </a:extLst>
        </xdr:cNvPr>
        <xdr:cNvSpPr txBox="1"/>
      </xdr:nvSpPr>
      <xdr:spPr>
        <a:xfrm>
          <a:off x="26770853" y="6062382"/>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108</xdr:col>
      <xdr:colOff>26413</xdr:colOff>
      <xdr:row>44</xdr:row>
      <xdr:rowOff>142476</xdr:rowOff>
    </xdr:from>
    <xdr:to>
      <xdr:col>108</xdr:col>
      <xdr:colOff>38418</xdr:colOff>
      <xdr:row>86</xdr:row>
      <xdr:rowOff>108059</xdr:rowOff>
    </xdr:to>
    <xdr:cxnSp macro="">
      <xdr:nvCxnSpPr>
        <xdr:cNvPr id="259" name="Straight Connector 258">
          <a:extLst>
            <a:ext uri="{FF2B5EF4-FFF2-40B4-BE49-F238E27FC236}">
              <a16:creationId xmlns:a16="http://schemas.microsoft.com/office/drawing/2014/main" id="{00000000-0008-0000-0500-000003010000}"/>
            </a:ext>
          </a:extLst>
        </xdr:cNvPr>
        <xdr:cNvCxnSpPr/>
      </xdr:nvCxnSpPr>
      <xdr:spPr>
        <a:xfrm flipV="1">
          <a:off x="27122237" y="6664300"/>
          <a:ext cx="12005" cy="67227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14408</xdr:colOff>
      <xdr:row>87</xdr:row>
      <xdr:rowOff>56029</xdr:rowOff>
    </xdr:from>
    <xdr:to>
      <xdr:col>108</xdr:col>
      <xdr:colOff>14408</xdr:colOff>
      <xdr:row>88</xdr:row>
      <xdr:rowOff>134469</xdr:rowOff>
    </xdr:to>
    <xdr:cxnSp macro="">
      <xdr:nvCxnSpPr>
        <xdr:cNvPr id="260" name="Straight Arrow Connector 259">
          <a:extLst>
            <a:ext uri="{FF2B5EF4-FFF2-40B4-BE49-F238E27FC236}">
              <a16:creationId xmlns:a16="http://schemas.microsoft.com/office/drawing/2014/main" id="{00000000-0008-0000-0500-000004010000}"/>
            </a:ext>
          </a:extLst>
        </xdr:cNvPr>
        <xdr:cNvCxnSpPr/>
      </xdr:nvCxnSpPr>
      <xdr:spPr>
        <a:xfrm flipV="1">
          <a:off x="27110232" y="13491882"/>
          <a:ext cx="0" cy="235322"/>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107</xdr:col>
      <xdr:colOff>236124</xdr:colOff>
      <xdr:row>89</xdr:row>
      <xdr:rowOff>1</xdr:rowOff>
    </xdr:from>
    <xdr:ext cx="256160" cy="264560"/>
    <xdr:sp macro="" textlink="">
      <xdr:nvSpPr>
        <xdr:cNvPr id="261" name="TextBox 260">
          <a:extLst>
            <a:ext uri="{FF2B5EF4-FFF2-40B4-BE49-F238E27FC236}">
              <a16:creationId xmlns:a16="http://schemas.microsoft.com/office/drawing/2014/main" id="{00000000-0008-0000-0500-000005010000}"/>
            </a:ext>
          </a:extLst>
        </xdr:cNvPr>
        <xdr:cNvSpPr txBox="1"/>
      </xdr:nvSpPr>
      <xdr:spPr>
        <a:xfrm>
          <a:off x="26950948" y="1374961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twoCellAnchor>
    <xdr:from>
      <xdr:col>114</xdr:col>
      <xdr:colOff>14408</xdr:colOff>
      <xdr:row>87</xdr:row>
      <xdr:rowOff>33617</xdr:rowOff>
    </xdr:from>
    <xdr:to>
      <xdr:col>114</xdr:col>
      <xdr:colOff>14408</xdr:colOff>
      <xdr:row>88</xdr:row>
      <xdr:rowOff>112057</xdr:rowOff>
    </xdr:to>
    <xdr:cxnSp macro="">
      <xdr:nvCxnSpPr>
        <xdr:cNvPr id="262" name="Straight Arrow Connector 261">
          <a:extLst>
            <a:ext uri="{FF2B5EF4-FFF2-40B4-BE49-F238E27FC236}">
              <a16:creationId xmlns:a16="http://schemas.microsoft.com/office/drawing/2014/main" id="{00000000-0008-0000-0500-000006010000}"/>
            </a:ext>
          </a:extLst>
        </xdr:cNvPr>
        <xdr:cNvCxnSpPr/>
      </xdr:nvCxnSpPr>
      <xdr:spPr>
        <a:xfrm flipV="1">
          <a:off x="28992820" y="13469470"/>
          <a:ext cx="0" cy="235322"/>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113</xdr:col>
      <xdr:colOff>157683</xdr:colOff>
      <xdr:row>88</xdr:row>
      <xdr:rowOff>280150</xdr:rowOff>
    </xdr:from>
    <xdr:ext cx="256160" cy="264560"/>
    <xdr:sp macro="" textlink="">
      <xdr:nvSpPr>
        <xdr:cNvPr id="263" name="TextBox 262">
          <a:extLst>
            <a:ext uri="{FF2B5EF4-FFF2-40B4-BE49-F238E27FC236}">
              <a16:creationId xmlns:a16="http://schemas.microsoft.com/office/drawing/2014/main" id="{00000000-0008-0000-0500-000007010000}"/>
            </a:ext>
          </a:extLst>
        </xdr:cNvPr>
        <xdr:cNvSpPr txBox="1"/>
      </xdr:nvSpPr>
      <xdr:spPr>
        <a:xfrm>
          <a:off x="28889565" y="1555376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113</xdr:col>
      <xdr:colOff>239326</xdr:colOff>
      <xdr:row>45</xdr:row>
      <xdr:rowOff>153682</xdr:rowOff>
    </xdr:from>
    <xdr:to>
      <xdr:col>114</xdr:col>
      <xdr:colOff>4801</xdr:colOff>
      <xdr:row>87</xdr:row>
      <xdr:rowOff>119265</xdr:rowOff>
    </xdr:to>
    <xdr:cxnSp macro="">
      <xdr:nvCxnSpPr>
        <xdr:cNvPr id="264" name="Straight Connector 263">
          <a:extLst>
            <a:ext uri="{FF2B5EF4-FFF2-40B4-BE49-F238E27FC236}">
              <a16:creationId xmlns:a16="http://schemas.microsoft.com/office/drawing/2014/main" id="{00000000-0008-0000-0500-000008010000}"/>
            </a:ext>
          </a:extLst>
        </xdr:cNvPr>
        <xdr:cNvCxnSpPr/>
      </xdr:nvCxnSpPr>
      <xdr:spPr>
        <a:xfrm flipV="1">
          <a:off x="28971208" y="6832388"/>
          <a:ext cx="12005" cy="67227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223547</xdr:colOff>
      <xdr:row>42</xdr:row>
      <xdr:rowOff>84045</xdr:rowOff>
    </xdr:from>
    <xdr:to>
      <xdr:col>113</xdr:col>
      <xdr:colOff>223547</xdr:colOff>
      <xdr:row>45</xdr:row>
      <xdr:rowOff>16009</xdr:rowOff>
    </xdr:to>
    <xdr:cxnSp macro="">
      <xdr:nvCxnSpPr>
        <xdr:cNvPr id="265" name="Straight Arrow Connector 264">
          <a:extLst>
            <a:ext uri="{FF2B5EF4-FFF2-40B4-BE49-F238E27FC236}">
              <a16:creationId xmlns:a16="http://schemas.microsoft.com/office/drawing/2014/main" id="{00000000-0008-0000-0500-000009010000}"/>
            </a:ext>
          </a:extLst>
        </xdr:cNvPr>
        <xdr:cNvCxnSpPr/>
      </xdr:nvCxnSpPr>
      <xdr:spPr>
        <a:xfrm>
          <a:off x="28955429" y="6292104"/>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114</xdr:col>
      <xdr:colOff>189929</xdr:colOff>
      <xdr:row>42</xdr:row>
      <xdr:rowOff>84045</xdr:rowOff>
    </xdr:from>
    <xdr:to>
      <xdr:col>114</xdr:col>
      <xdr:colOff>189929</xdr:colOff>
      <xdr:row>45</xdr:row>
      <xdr:rowOff>16009</xdr:rowOff>
    </xdr:to>
    <xdr:cxnSp macro="">
      <xdr:nvCxnSpPr>
        <xdr:cNvPr id="266" name="Straight Arrow Connector 265">
          <a:extLst>
            <a:ext uri="{FF2B5EF4-FFF2-40B4-BE49-F238E27FC236}">
              <a16:creationId xmlns:a16="http://schemas.microsoft.com/office/drawing/2014/main" id="{00000000-0008-0000-0500-00000A010000}"/>
            </a:ext>
          </a:extLst>
        </xdr:cNvPr>
        <xdr:cNvCxnSpPr/>
      </xdr:nvCxnSpPr>
      <xdr:spPr>
        <a:xfrm>
          <a:off x="29168341" y="6292104"/>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110</xdr:col>
      <xdr:colOff>143276</xdr:colOff>
      <xdr:row>42</xdr:row>
      <xdr:rowOff>95251</xdr:rowOff>
    </xdr:from>
    <xdr:to>
      <xdr:col>110</xdr:col>
      <xdr:colOff>143276</xdr:colOff>
      <xdr:row>45</xdr:row>
      <xdr:rowOff>27215</xdr:rowOff>
    </xdr:to>
    <xdr:cxnSp macro="">
      <xdr:nvCxnSpPr>
        <xdr:cNvPr id="267" name="Straight Arrow Connector 266">
          <a:extLst>
            <a:ext uri="{FF2B5EF4-FFF2-40B4-BE49-F238E27FC236}">
              <a16:creationId xmlns:a16="http://schemas.microsoft.com/office/drawing/2014/main" id="{00000000-0008-0000-0500-00000B010000}"/>
            </a:ext>
          </a:extLst>
        </xdr:cNvPr>
        <xdr:cNvCxnSpPr/>
      </xdr:nvCxnSpPr>
      <xdr:spPr>
        <a:xfrm>
          <a:off x="28001100" y="6303310"/>
          <a:ext cx="0" cy="402611"/>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111</xdr:col>
      <xdr:colOff>129668</xdr:colOff>
      <xdr:row>42</xdr:row>
      <xdr:rowOff>95251</xdr:rowOff>
    </xdr:from>
    <xdr:to>
      <xdr:col>111</xdr:col>
      <xdr:colOff>129668</xdr:colOff>
      <xdr:row>45</xdr:row>
      <xdr:rowOff>27215</xdr:rowOff>
    </xdr:to>
    <xdr:cxnSp macro="">
      <xdr:nvCxnSpPr>
        <xdr:cNvPr id="268" name="Straight Arrow Connector 267">
          <a:extLst>
            <a:ext uri="{FF2B5EF4-FFF2-40B4-BE49-F238E27FC236}">
              <a16:creationId xmlns:a16="http://schemas.microsoft.com/office/drawing/2014/main" id="{00000000-0008-0000-0500-00000C010000}"/>
            </a:ext>
          </a:extLst>
        </xdr:cNvPr>
        <xdr:cNvCxnSpPr/>
      </xdr:nvCxnSpPr>
      <xdr:spPr>
        <a:xfrm>
          <a:off x="28368492" y="6303310"/>
          <a:ext cx="0" cy="402611"/>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112</xdr:col>
      <xdr:colOff>140875</xdr:colOff>
      <xdr:row>42</xdr:row>
      <xdr:rowOff>84045</xdr:rowOff>
    </xdr:from>
    <xdr:to>
      <xdr:col>112</xdr:col>
      <xdr:colOff>140875</xdr:colOff>
      <xdr:row>45</xdr:row>
      <xdr:rowOff>16009</xdr:rowOff>
    </xdr:to>
    <xdr:cxnSp macro="">
      <xdr:nvCxnSpPr>
        <xdr:cNvPr id="269" name="Straight Arrow Connector 268">
          <a:extLst>
            <a:ext uri="{FF2B5EF4-FFF2-40B4-BE49-F238E27FC236}">
              <a16:creationId xmlns:a16="http://schemas.microsoft.com/office/drawing/2014/main" id="{00000000-0008-0000-0500-00000D010000}"/>
            </a:ext>
          </a:extLst>
        </xdr:cNvPr>
        <xdr:cNvCxnSpPr/>
      </xdr:nvCxnSpPr>
      <xdr:spPr>
        <a:xfrm>
          <a:off x="28626228" y="6292104"/>
          <a:ext cx="0" cy="402611"/>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oneCellAnchor>
    <xdr:from>
      <xdr:col>112</xdr:col>
      <xdr:colOff>237725</xdr:colOff>
      <xdr:row>40</xdr:row>
      <xdr:rowOff>136073</xdr:rowOff>
    </xdr:from>
    <xdr:ext cx="557268" cy="264560"/>
    <xdr:sp macro="" textlink="">
      <xdr:nvSpPr>
        <xdr:cNvPr id="270" name="TextBox 269">
          <a:extLst>
            <a:ext uri="{FF2B5EF4-FFF2-40B4-BE49-F238E27FC236}">
              <a16:creationId xmlns:a16="http://schemas.microsoft.com/office/drawing/2014/main" id="{00000000-0008-0000-0500-00000E010000}"/>
            </a:ext>
          </a:extLst>
        </xdr:cNvPr>
        <xdr:cNvSpPr txBox="1"/>
      </xdr:nvSpPr>
      <xdr:spPr>
        <a:xfrm>
          <a:off x="28723078" y="6030367"/>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twoCellAnchor editAs="oneCell">
    <xdr:from>
      <xdr:col>1</xdr:col>
      <xdr:colOff>136071</xdr:colOff>
      <xdr:row>17</xdr:row>
      <xdr:rowOff>40822</xdr:rowOff>
    </xdr:from>
    <xdr:to>
      <xdr:col>6</xdr:col>
      <xdr:colOff>153673</xdr:colOff>
      <xdr:row>23</xdr:row>
      <xdr:rowOff>114399</xdr:rowOff>
    </xdr:to>
    <xdr:pic>
      <xdr:nvPicPr>
        <xdr:cNvPr id="272" name="Picture 271">
          <a:extLst>
            <a:ext uri="{FF2B5EF4-FFF2-40B4-BE49-F238E27FC236}">
              <a16:creationId xmlns:a16="http://schemas.microsoft.com/office/drawing/2014/main" id="{00000000-0008-0000-0500-000010010000}"/>
            </a:ext>
          </a:extLst>
        </xdr:cNvPr>
        <xdr:cNvPicPr>
          <a:picLocks noChangeAspect="1"/>
        </xdr:cNvPicPr>
      </xdr:nvPicPr>
      <xdr:blipFill>
        <a:blip xmlns:r="http://schemas.openxmlformats.org/officeDocument/2006/relationships" r:embed="rId6"/>
        <a:stretch>
          <a:fillRect/>
        </a:stretch>
      </xdr:blipFill>
      <xdr:spPr>
        <a:xfrm>
          <a:off x="517071" y="3878036"/>
          <a:ext cx="1922602" cy="1053292"/>
        </a:xfrm>
        <a:prstGeom prst="rect">
          <a:avLst/>
        </a:prstGeom>
      </xdr:spPr>
    </xdr:pic>
    <xdr:clientData/>
  </xdr:twoCellAnchor>
  <xdr:twoCellAnchor>
    <xdr:from>
      <xdr:col>16</xdr:col>
      <xdr:colOff>123265</xdr:colOff>
      <xdr:row>87</xdr:row>
      <xdr:rowOff>134472</xdr:rowOff>
    </xdr:from>
    <xdr:to>
      <xdr:col>16</xdr:col>
      <xdr:colOff>123265</xdr:colOff>
      <xdr:row>88</xdr:row>
      <xdr:rowOff>212912</xdr:rowOff>
    </xdr:to>
    <xdr:cxnSp macro="">
      <xdr:nvCxnSpPr>
        <xdr:cNvPr id="273" name="Straight Arrow Connector 272">
          <a:extLst>
            <a:ext uri="{FF2B5EF4-FFF2-40B4-BE49-F238E27FC236}">
              <a16:creationId xmlns:a16="http://schemas.microsoft.com/office/drawing/2014/main" id="{00000000-0008-0000-0500-000011010000}"/>
            </a:ext>
          </a:extLst>
        </xdr:cNvPr>
        <xdr:cNvCxnSpPr/>
      </xdr:nvCxnSpPr>
      <xdr:spPr>
        <a:xfrm flipV="1">
          <a:off x="5838265" y="15251207"/>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123265</xdr:colOff>
      <xdr:row>71</xdr:row>
      <xdr:rowOff>78441</xdr:rowOff>
    </xdr:from>
    <xdr:to>
      <xdr:col>16</xdr:col>
      <xdr:colOff>156882</xdr:colOff>
      <xdr:row>87</xdr:row>
      <xdr:rowOff>112059</xdr:rowOff>
    </xdr:to>
    <xdr:cxnSp macro="">
      <xdr:nvCxnSpPr>
        <xdr:cNvPr id="274" name="Straight Connector 273">
          <a:extLst>
            <a:ext uri="{FF2B5EF4-FFF2-40B4-BE49-F238E27FC236}">
              <a16:creationId xmlns:a16="http://schemas.microsoft.com/office/drawing/2014/main" id="{00000000-0008-0000-0500-000012010000}"/>
            </a:ext>
          </a:extLst>
        </xdr:cNvPr>
        <xdr:cNvCxnSpPr/>
      </xdr:nvCxnSpPr>
      <xdr:spPr>
        <a:xfrm flipV="1">
          <a:off x="5838265" y="12528176"/>
          <a:ext cx="33617" cy="2700618"/>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11206</xdr:colOff>
      <xdr:row>88</xdr:row>
      <xdr:rowOff>224119</xdr:rowOff>
    </xdr:from>
    <xdr:ext cx="256160" cy="264560"/>
    <xdr:sp macro="" textlink="">
      <xdr:nvSpPr>
        <xdr:cNvPr id="275" name="TextBox 274">
          <a:extLst>
            <a:ext uri="{FF2B5EF4-FFF2-40B4-BE49-F238E27FC236}">
              <a16:creationId xmlns:a16="http://schemas.microsoft.com/office/drawing/2014/main" id="{00000000-0008-0000-0500-000013010000}"/>
            </a:ext>
          </a:extLst>
        </xdr:cNvPr>
        <xdr:cNvSpPr txBox="1"/>
      </xdr:nvSpPr>
      <xdr:spPr>
        <a:xfrm>
          <a:off x="5726206" y="1549773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0</a:t>
          </a:r>
        </a:p>
      </xdr:txBody>
    </xdr:sp>
    <xdr:clientData/>
  </xdr:oneCellAnchor>
  <xdr:twoCellAnchor>
    <xdr:from>
      <xdr:col>43</xdr:col>
      <xdr:colOff>95251</xdr:colOff>
      <xdr:row>42</xdr:row>
      <xdr:rowOff>95251</xdr:rowOff>
    </xdr:from>
    <xdr:to>
      <xdr:col>43</xdr:col>
      <xdr:colOff>95251</xdr:colOff>
      <xdr:row>45</xdr:row>
      <xdr:rowOff>27215</xdr:rowOff>
    </xdr:to>
    <xdr:cxnSp macro="">
      <xdr:nvCxnSpPr>
        <xdr:cNvPr id="298" name="Straight Arrow Connector 297">
          <a:extLst>
            <a:ext uri="{FF2B5EF4-FFF2-40B4-BE49-F238E27FC236}">
              <a16:creationId xmlns:a16="http://schemas.microsoft.com/office/drawing/2014/main" id="{00000000-0008-0000-0500-00002A010000}"/>
            </a:ext>
          </a:extLst>
        </xdr:cNvPr>
        <xdr:cNvCxnSpPr/>
      </xdr:nvCxnSpPr>
      <xdr:spPr>
        <a:xfrm>
          <a:off x="7670427"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44</xdr:col>
      <xdr:colOff>71924</xdr:colOff>
      <xdr:row>42</xdr:row>
      <xdr:rowOff>95251</xdr:rowOff>
    </xdr:from>
    <xdr:to>
      <xdr:col>44</xdr:col>
      <xdr:colOff>71924</xdr:colOff>
      <xdr:row>45</xdr:row>
      <xdr:rowOff>27215</xdr:rowOff>
    </xdr:to>
    <xdr:cxnSp macro="">
      <xdr:nvCxnSpPr>
        <xdr:cNvPr id="299" name="Straight Arrow Connector 298">
          <a:extLst>
            <a:ext uri="{FF2B5EF4-FFF2-40B4-BE49-F238E27FC236}">
              <a16:creationId xmlns:a16="http://schemas.microsoft.com/office/drawing/2014/main" id="{00000000-0008-0000-0500-00002B010000}"/>
            </a:ext>
          </a:extLst>
        </xdr:cNvPr>
        <xdr:cNvCxnSpPr/>
      </xdr:nvCxnSpPr>
      <xdr:spPr>
        <a:xfrm>
          <a:off x="7893630"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45</xdr:col>
      <xdr:colOff>48597</xdr:colOff>
      <xdr:row>42</xdr:row>
      <xdr:rowOff>95251</xdr:rowOff>
    </xdr:from>
    <xdr:to>
      <xdr:col>45</xdr:col>
      <xdr:colOff>48597</xdr:colOff>
      <xdr:row>45</xdr:row>
      <xdr:rowOff>27215</xdr:rowOff>
    </xdr:to>
    <xdr:cxnSp macro="">
      <xdr:nvCxnSpPr>
        <xdr:cNvPr id="300" name="Straight Arrow Connector 299">
          <a:extLst>
            <a:ext uri="{FF2B5EF4-FFF2-40B4-BE49-F238E27FC236}">
              <a16:creationId xmlns:a16="http://schemas.microsoft.com/office/drawing/2014/main" id="{00000000-0008-0000-0500-00002C010000}"/>
            </a:ext>
          </a:extLst>
        </xdr:cNvPr>
        <xdr:cNvCxnSpPr/>
      </xdr:nvCxnSpPr>
      <xdr:spPr>
        <a:xfrm>
          <a:off x="8116832"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46</xdr:col>
      <xdr:colOff>25271</xdr:colOff>
      <xdr:row>42</xdr:row>
      <xdr:rowOff>95251</xdr:rowOff>
    </xdr:from>
    <xdr:to>
      <xdr:col>46</xdr:col>
      <xdr:colOff>25271</xdr:colOff>
      <xdr:row>45</xdr:row>
      <xdr:rowOff>27215</xdr:rowOff>
    </xdr:to>
    <xdr:cxnSp macro="">
      <xdr:nvCxnSpPr>
        <xdr:cNvPr id="301" name="Straight Arrow Connector 300">
          <a:extLst>
            <a:ext uri="{FF2B5EF4-FFF2-40B4-BE49-F238E27FC236}">
              <a16:creationId xmlns:a16="http://schemas.microsoft.com/office/drawing/2014/main" id="{00000000-0008-0000-0500-00002D010000}"/>
            </a:ext>
          </a:extLst>
        </xdr:cNvPr>
        <xdr:cNvCxnSpPr/>
      </xdr:nvCxnSpPr>
      <xdr:spPr>
        <a:xfrm>
          <a:off x="8340036"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47</xdr:col>
      <xdr:colOff>1944</xdr:colOff>
      <xdr:row>42</xdr:row>
      <xdr:rowOff>95251</xdr:rowOff>
    </xdr:from>
    <xdr:to>
      <xdr:col>47</xdr:col>
      <xdr:colOff>1944</xdr:colOff>
      <xdr:row>45</xdr:row>
      <xdr:rowOff>27215</xdr:rowOff>
    </xdr:to>
    <xdr:cxnSp macro="">
      <xdr:nvCxnSpPr>
        <xdr:cNvPr id="302" name="Straight Arrow Connector 301">
          <a:extLst>
            <a:ext uri="{FF2B5EF4-FFF2-40B4-BE49-F238E27FC236}">
              <a16:creationId xmlns:a16="http://schemas.microsoft.com/office/drawing/2014/main" id="{00000000-0008-0000-0500-00002E010000}"/>
            </a:ext>
          </a:extLst>
        </xdr:cNvPr>
        <xdr:cNvCxnSpPr/>
      </xdr:nvCxnSpPr>
      <xdr:spPr>
        <a:xfrm>
          <a:off x="8563238"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47</xdr:col>
      <xdr:colOff>223546</xdr:colOff>
      <xdr:row>42</xdr:row>
      <xdr:rowOff>95251</xdr:rowOff>
    </xdr:from>
    <xdr:to>
      <xdr:col>47</xdr:col>
      <xdr:colOff>223546</xdr:colOff>
      <xdr:row>45</xdr:row>
      <xdr:rowOff>27215</xdr:rowOff>
    </xdr:to>
    <xdr:cxnSp macro="">
      <xdr:nvCxnSpPr>
        <xdr:cNvPr id="303" name="Straight Arrow Connector 302">
          <a:extLst>
            <a:ext uri="{FF2B5EF4-FFF2-40B4-BE49-F238E27FC236}">
              <a16:creationId xmlns:a16="http://schemas.microsoft.com/office/drawing/2014/main" id="{00000000-0008-0000-0500-00002F010000}"/>
            </a:ext>
          </a:extLst>
        </xdr:cNvPr>
        <xdr:cNvCxnSpPr/>
      </xdr:nvCxnSpPr>
      <xdr:spPr>
        <a:xfrm>
          <a:off x="8784840"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48</xdr:col>
      <xdr:colOff>200220</xdr:colOff>
      <xdr:row>42</xdr:row>
      <xdr:rowOff>95251</xdr:rowOff>
    </xdr:from>
    <xdr:to>
      <xdr:col>48</xdr:col>
      <xdr:colOff>200220</xdr:colOff>
      <xdr:row>45</xdr:row>
      <xdr:rowOff>27215</xdr:rowOff>
    </xdr:to>
    <xdr:cxnSp macro="">
      <xdr:nvCxnSpPr>
        <xdr:cNvPr id="304" name="Straight Arrow Connector 303">
          <a:extLst>
            <a:ext uri="{FF2B5EF4-FFF2-40B4-BE49-F238E27FC236}">
              <a16:creationId xmlns:a16="http://schemas.microsoft.com/office/drawing/2014/main" id="{00000000-0008-0000-0500-000030010000}"/>
            </a:ext>
          </a:extLst>
        </xdr:cNvPr>
        <xdr:cNvCxnSpPr/>
      </xdr:nvCxnSpPr>
      <xdr:spPr>
        <a:xfrm>
          <a:off x="9008044"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49</xdr:col>
      <xdr:colOff>176894</xdr:colOff>
      <xdr:row>42</xdr:row>
      <xdr:rowOff>95251</xdr:rowOff>
    </xdr:from>
    <xdr:to>
      <xdr:col>49</xdr:col>
      <xdr:colOff>176894</xdr:colOff>
      <xdr:row>45</xdr:row>
      <xdr:rowOff>27215</xdr:rowOff>
    </xdr:to>
    <xdr:cxnSp macro="">
      <xdr:nvCxnSpPr>
        <xdr:cNvPr id="305" name="Straight Arrow Connector 304">
          <a:extLst>
            <a:ext uri="{FF2B5EF4-FFF2-40B4-BE49-F238E27FC236}">
              <a16:creationId xmlns:a16="http://schemas.microsoft.com/office/drawing/2014/main" id="{00000000-0008-0000-0500-000031010000}"/>
            </a:ext>
          </a:extLst>
        </xdr:cNvPr>
        <xdr:cNvCxnSpPr/>
      </xdr:nvCxnSpPr>
      <xdr:spPr>
        <a:xfrm>
          <a:off x="9231247"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50</xdr:col>
      <xdr:colOff>163286</xdr:colOff>
      <xdr:row>42</xdr:row>
      <xdr:rowOff>95251</xdr:rowOff>
    </xdr:from>
    <xdr:to>
      <xdr:col>50</xdr:col>
      <xdr:colOff>163286</xdr:colOff>
      <xdr:row>45</xdr:row>
      <xdr:rowOff>27215</xdr:rowOff>
    </xdr:to>
    <xdr:cxnSp macro="">
      <xdr:nvCxnSpPr>
        <xdr:cNvPr id="306" name="Straight Arrow Connector 305">
          <a:extLst>
            <a:ext uri="{FF2B5EF4-FFF2-40B4-BE49-F238E27FC236}">
              <a16:creationId xmlns:a16="http://schemas.microsoft.com/office/drawing/2014/main" id="{00000000-0008-0000-0500-000032010000}"/>
            </a:ext>
          </a:extLst>
        </xdr:cNvPr>
        <xdr:cNvCxnSpPr/>
      </xdr:nvCxnSpPr>
      <xdr:spPr>
        <a:xfrm>
          <a:off x="9464168"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51</xdr:col>
      <xdr:colOff>139959</xdr:colOff>
      <xdr:row>42</xdr:row>
      <xdr:rowOff>95251</xdr:rowOff>
    </xdr:from>
    <xdr:to>
      <xdr:col>51</xdr:col>
      <xdr:colOff>139959</xdr:colOff>
      <xdr:row>45</xdr:row>
      <xdr:rowOff>27215</xdr:rowOff>
    </xdr:to>
    <xdr:cxnSp macro="">
      <xdr:nvCxnSpPr>
        <xdr:cNvPr id="307" name="Straight Arrow Connector 306">
          <a:extLst>
            <a:ext uri="{FF2B5EF4-FFF2-40B4-BE49-F238E27FC236}">
              <a16:creationId xmlns:a16="http://schemas.microsoft.com/office/drawing/2014/main" id="{00000000-0008-0000-0500-000033010000}"/>
            </a:ext>
          </a:extLst>
        </xdr:cNvPr>
        <xdr:cNvCxnSpPr/>
      </xdr:nvCxnSpPr>
      <xdr:spPr>
        <a:xfrm>
          <a:off x="9687371"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52</xdr:col>
      <xdr:colOff>116632</xdr:colOff>
      <xdr:row>42</xdr:row>
      <xdr:rowOff>95251</xdr:rowOff>
    </xdr:from>
    <xdr:to>
      <xdr:col>52</xdr:col>
      <xdr:colOff>116632</xdr:colOff>
      <xdr:row>45</xdr:row>
      <xdr:rowOff>27215</xdr:rowOff>
    </xdr:to>
    <xdr:cxnSp macro="">
      <xdr:nvCxnSpPr>
        <xdr:cNvPr id="308" name="Straight Arrow Connector 307">
          <a:extLst>
            <a:ext uri="{FF2B5EF4-FFF2-40B4-BE49-F238E27FC236}">
              <a16:creationId xmlns:a16="http://schemas.microsoft.com/office/drawing/2014/main" id="{00000000-0008-0000-0500-000034010000}"/>
            </a:ext>
          </a:extLst>
        </xdr:cNvPr>
        <xdr:cNvCxnSpPr/>
      </xdr:nvCxnSpPr>
      <xdr:spPr>
        <a:xfrm>
          <a:off x="9910573"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53</xdr:col>
      <xdr:colOff>93306</xdr:colOff>
      <xdr:row>42</xdr:row>
      <xdr:rowOff>95251</xdr:rowOff>
    </xdr:from>
    <xdr:to>
      <xdr:col>53</xdr:col>
      <xdr:colOff>93306</xdr:colOff>
      <xdr:row>45</xdr:row>
      <xdr:rowOff>27215</xdr:rowOff>
    </xdr:to>
    <xdr:cxnSp macro="">
      <xdr:nvCxnSpPr>
        <xdr:cNvPr id="309" name="Straight Arrow Connector 308">
          <a:extLst>
            <a:ext uri="{FF2B5EF4-FFF2-40B4-BE49-F238E27FC236}">
              <a16:creationId xmlns:a16="http://schemas.microsoft.com/office/drawing/2014/main" id="{00000000-0008-0000-0500-000035010000}"/>
            </a:ext>
          </a:extLst>
        </xdr:cNvPr>
        <xdr:cNvCxnSpPr/>
      </xdr:nvCxnSpPr>
      <xdr:spPr>
        <a:xfrm>
          <a:off x="10133777"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54</xdr:col>
      <xdr:colOff>69979</xdr:colOff>
      <xdr:row>42</xdr:row>
      <xdr:rowOff>95251</xdr:rowOff>
    </xdr:from>
    <xdr:to>
      <xdr:col>54</xdr:col>
      <xdr:colOff>69979</xdr:colOff>
      <xdr:row>45</xdr:row>
      <xdr:rowOff>27215</xdr:rowOff>
    </xdr:to>
    <xdr:cxnSp macro="">
      <xdr:nvCxnSpPr>
        <xdr:cNvPr id="310" name="Straight Arrow Connector 309">
          <a:extLst>
            <a:ext uri="{FF2B5EF4-FFF2-40B4-BE49-F238E27FC236}">
              <a16:creationId xmlns:a16="http://schemas.microsoft.com/office/drawing/2014/main" id="{00000000-0008-0000-0500-000036010000}"/>
            </a:ext>
          </a:extLst>
        </xdr:cNvPr>
        <xdr:cNvCxnSpPr/>
      </xdr:nvCxnSpPr>
      <xdr:spPr>
        <a:xfrm>
          <a:off x="10356979"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37</xdr:col>
      <xdr:colOff>149679</xdr:colOff>
      <xdr:row>42</xdr:row>
      <xdr:rowOff>81644</xdr:rowOff>
    </xdr:from>
    <xdr:to>
      <xdr:col>37</xdr:col>
      <xdr:colOff>149679</xdr:colOff>
      <xdr:row>45</xdr:row>
      <xdr:rowOff>13608</xdr:rowOff>
    </xdr:to>
    <xdr:cxnSp macro="">
      <xdr:nvCxnSpPr>
        <xdr:cNvPr id="311" name="Straight Arrow Connector 310">
          <a:extLst>
            <a:ext uri="{FF2B5EF4-FFF2-40B4-BE49-F238E27FC236}">
              <a16:creationId xmlns:a16="http://schemas.microsoft.com/office/drawing/2014/main" id="{00000000-0008-0000-0500-000037010000}"/>
            </a:ext>
          </a:extLst>
        </xdr:cNvPr>
        <xdr:cNvCxnSpPr/>
      </xdr:nvCxnSpPr>
      <xdr:spPr>
        <a:xfrm>
          <a:off x="6245679"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126352</xdr:colOff>
      <xdr:row>42</xdr:row>
      <xdr:rowOff>81644</xdr:rowOff>
    </xdr:from>
    <xdr:to>
      <xdr:col>38</xdr:col>
      <xdr:colOff>126352</xdr:colOff>
      <xdr:row>45</xdr:row>
      <xdr:rowOff>13608</xdr:rowOff>
    </xdr:to>
    <xdr:cxnSp macro="">
      <xdr:nvCxnSpPr>
        <xdr:cNvPr id="312" name="Straight Arrow Connector 311">
          <a:extLst>
            <a:ext uri="{FF2B5EF4-FFF2-40B4-BE49-F238E27FC236}">
              <a16:creationId xmlns:a16="http://schemas.microsoft.com/office/drawing/2014/main" id="{00000000-0008-0000-0500-000038010000}"/>
            </a:ext>
          </a:extLst>
        </xdr:cNvPr>
        <xdr:cNvCxnSpPr/>
      </xdr:nvCxnSpPr>
      <xdr:spPr>
        <a:xfrm>
          <a:off x="6468881"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103026</xdr:colOff>
      <xdr:row>42</xdr:row>
      <xdr:rowOff>81644</xdr:rowOff>
    </xdr:from>
    <xdr:to>
      <xdr:col>39</xdr:col>
      <xdr:colOff>103026</xdr:colOff>
      <xdr:row>45</xdr:row>
      <xdr:rowOff>13608</xdr:rowOff>
    </xdr:to>
    <xdr:cxnSp macro="">
      <xdr:nvCxnSpPr>
        <xdr:cNvPr id="313" name="Straight Arrow Connector 312">
          <a:extLst>
            <a:ext uri="{FF2B5EF4-FFF2-40B4-BE49-F238E27FC236}">
              <a16:creationId xmlns:a16="http://schemas.microsoft.com/office/drawing/2014/main" id="{00000000-0008-0000-0500-000039010000}"/>
            </a:ext>
          </a:extLst>
        </xdr:cNvPr>
        <xdr:cNvCxnSpPr/>
      </xdr:nvCxnSpPr>
      <xdr:spPr>
        <a:xfrm>
          <a:off x="6692085"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79699</xdr:colOff>
      <xdr:row>42</xdr:row>
      <xdr:rowOff>81644</xdr:rowOff>
    </xdr:from>
    <xdr:to>
      <xdr:col>40</xdr:col>
      <xdr:colOff>79699</xdr:colOff>
      <xdr:row>45</xdr:row>
      <xdr:rowOff>13608</xdr:rowOff>
    </xdr:to>
    <xdr:cxnSp macro="">
      <xdr:nvCxnSpPr>
        <xdr:cNvPr id="314" name="Straight Arrow Connector 313">
          <a:extLst>
            <a:ext uri="{FF2B5EF4-FFF2-40B4-BE49-F238E27FC236}">
              <a16:creationId xmlns:a16="http://schemas.microsoft.com/office/drawing/2014/main" id="{00000000-0008-0000-0500-00003A010000}"/>
            </a:ext>
          </a:extLst>
        </xdr:cNvPr>
        <xdr:cNvCxnSpPr/>
      </xdr:nvCxnSpPr>
      <xdr:spPr>
        <a:xfrm>
          <a:off x="6915287"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224117</xdr:colOff>
      <xdr:row>41</xdr:row>
      <xdr:rowOff>11206</xdr:rowOff>
    </xdr:from>
    <xdr:ext cx="557268" cy="264560"/>
    <xdr:sp macro="" textlink="">
      <xdr:nvSpPr>
        <xdr:cNvPr id="315" name="TextBox 314">
          <a:extLst>
            <a:ext uri="{FF2B5EF4-FFF2-40B4-BE49-F238E27FC236}">
              <a16:creationId xmlns:a16="http://schemas.microsoft.com/office/drawing/2014/main" id="{00000000-0008-0000-0500-00003B010000}"/>
            </a:ext>
          </a:extLst>
        </xdr:cNvPr>
        <xdr:cNvSpPr txBox="1"/>
      </xdr:nvSpPr>
      <xdr:spPr>
        <a:xfrm>
          <a:off x="6320117" y="765361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44</xdr:col>
      <xdr:colOff>67235</xdr:colOff>
      <xdr:row>41</xdr:row>
      <xdr:rowOff>33618</xdr:rowOff>
    </xdr:from>
    <xdr:ext cx="557268" cy="264560"/>
    <xdr:sp macro="" textlink="">
      <xdr:nvSpPr>
        <xdr:cNvPr id="316" name="TextBox 315">
          <a:extLst>
            <a:ext uri="{FF2B5EF4-FFF2-40B4-BE49-F238E27FC236}">
              <a16:creationId xmlns:a16="http://schemas.microsoft.com/office/drawing/2014/main" id="{00000000-0008-0000-0500-00003C010000}"/>
            </a:ext>
          </a:extLst>
        </xdr:cNvPr>
        <xdr:cNvSpPr txBox="1"/>
      </xdr:nvSpPr>
      <xdr:spPr>
        <a:xfrm>
          <a:off x="7888941" y="767603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twoCellAnchor>
    <xdr:from>
      <xdr:col>37</xdr:col>
      <xdr:colOff>67235</xdr:colOff>
      <xdr:row>54</xdr:row>
      <xdr:rowOff>44824</xdr:rowOff>
    </xdr:from>
    <xdr:to>
      <xdr:col>40</xdr:col>
      <xdr:colOff>179294</xdr:colOff>
      <xdr:row>54</xdr:row>
      <xdr:rowOff>56029</xdr:rowOff>
    </xdr:to>
    <xdr:cxnSp macro="">
      <xdr:nvCxnSpPr>
        <xdr:cNvPr id="318" name="Straight Arrow Connector 317">
          <a:extLst>
            <a:ext uri="{FF2B5EF4-FFF2-40B4-BE49-F238E27FC236}">
              <a16:creationId xmlns:a16="http://schemas.microsoft.com/office/drawing/2014/main" id="{00000000-0008-0000-0500-00003E010000}"/>
            </a:ext>
          </a:extLst>
        </xdr:cNvPr>
        <xdr:cNvCxnSpPr/>
      </xdr:nvCxnSpPr>
      <xdr:spPr>
        <a:xfrm flipV="1">
          <a:off x="6163235" y="9726706"/>
          <a:ext cx="851647"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78442</xdr:colOff>
      <xdr:row>54</xdr:row>
      <xdr:rowOff>33618</xdr:rowOff>
    </xdr:from>
    <xdr:to>
      <xdr:col>55</xdr:col>
      <xdr:colOff>112059</xdr:colOff>
      <xdr:row>54</xdr:row>
      <xdr:rowOff>33619</xdr:rowOff>
    </xdr:to>
    <xdr:cxnSp macro="">
      <xdr:nvCxnSpPr>
        <xdr:cNvPr id="319" name="Straight Arrow Connector 318">
          <a:extLst>
            <a:ext uri="{FF2B5EF4-FFF2-40B4-BE49-F238E27FC236}">
              <a16:creationId xmlns:a16="http://schemas.microsoft.com/office/drawing/2014/main" id="{00000000-0008-0000-0500-00003F010000}"/>
            </a:ext>
          </a:extLst>
        </xdr:cNvPr>
        <xdr:cNvCxnSpPr/>
      </xdr:nvCxnSpPr>
      <xdr:spPr>
        <a:xfrm flipV="1">
          <a:off x="7653618" y="9715500"/>
          <a:ext cx="2991970"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44823</xdr:colOff>
      <xdr:row>52</xdr:row>
      <xdr:rowOff>56029</xdr:rowOff>
    </xdr:from>
    <xdr:ext cx="1031308" cy="264560"/>
    <xdr:sp macro="" textlink="">
      <xdr:nvSpPr>
        <xdr:cNvPr id="320" name="TextBox 319">
          <a:extLst>
            <a:ext uri="{FF2B5EF4-FFF2-40B4-BE49-F238E27FC236}">
              <a16:creationId xmlns:a16="http://schemas.microsoft.com/office/drawing/2014/main" id="{00000000-0008-0000-0500-000040010000}"/>
            </a:ext>
          </a:extLst>
        </xdr:cNvPr>
        <xdr:cNvSpPr txBox="1"/>
      </xdr:nvSpPr>
      <xdr:spPr>
        <a:xfrm>
          <a:off x="6140823" y="9424147"/>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oneCellAnchor>
    <xdr:from>
      <xdr:col>43</xdr:col>
      <xdr:colOff>22411</xdr:colOff>
      <xdr:row>52</xdr:row>
      <xdr:rowOff>44823</xdr:rowOff>
    </xdr:from>
    <xdr:ext cx="935513" cy="264560"/>
    <xdr:sp macro="" textlink="">
      <xdr:nvSpPr>
        <xdr:cNvPr id="321" name="TextBox 320">
          <a:extLst>
            <a:ext uri="{FF2B5EF4-FFF2-40B4-BE49-F238E27FC236}">
              <a16:creationId xmlns:a16="http://schemas.microsoft.com/office/drawing/2014/main" id="{00000000-0008-0000-0500-000041010000}"/>
            </a:ext>
          </a:extLst>
        </xdr:cNvPr>
        <xdr:cNvSpPr txBox="1"/>
      </xdr:nvSpPr>
      <xdr:spPr>
        <a:xfrm>
          <a:off x="7597587" y="9412941"/>
          <a:ext cx="935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restart</a:t>
          </a:r>
        </a:p>
      </xdr:txBody>
    </xdr:sp>
    <xdr:clientData/>
  </xdr:oneCellAnchor>
  <xdr:oneCellAnchor>
    <xdr:from>
      <xdr:col>47</xdr:col>
      <xdr:colOff>112059</xdr:colOff>
      <xdr:row>52</xdr:row>
      <xdr:rowOff>33618</xdr:rowOff>
    </xdr:from>
    <xdr:ext cx="932070" cy="264560"/>
    <xdr:sp macro="" textlink="">
      <xdr:nvSpPr>
        <xdr:cNvPr id="322" name="TextBox 321">
          <a:extLst>
            <a:ext uri="{FF2B5EF4-FFF2-40B4-BE49-F238E27FC236}">
              <a16:creationId xmlns:a16="http://schemas.microsoft.com/office/drawing/2014/main" id="{00000000-0008-0000-0500-000042010000}"/>
            </a:ext>
          </a:extLst>
        </xdr:cNvPr>
        <xdr:cNvSpPr txBox="1"/>
      </xdr:nvSpPr>
      <xdr:spPr>
        <a:xfrm>
          <a:off x="8673353" y="9401736"/>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49</xdr:col>
      <xdr:colOff>56029</xdr:colOff>
      <xdr:row>63</xdr:row>
      <xdr:rowOff>0</xdr:rowOff>
    </xdr:from>
    <xdr:ext cx="479234" cy="264560"/>
    <xdr:sp macro="" textlink="">
      <xdr:nvSpPr>
        <xdr:cNvPr id="323" name="TextBox 322">
          <a:extLst>
            <a:ext uri="{FF2B5EF4-FFF2-40B4-BE49-F238E27FC236}">
              <a16:creationId xmlns:a16="http://schemas.microsoft.com/office/drawing/2014/main" id="{00000000-0008-0000-0500-000043010000}"/>
            </a:ext>
          </a:extLst>
        </xdr:cNvPr>
        <xdr:cNvSpPr txBox="1"/>
      </xdr:nvSpPr>
      <xdr:spPr>
        <a:xfrm>
          <a:off x="14287500" y="11093824"/>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49</xdr:col>
      <xdr:colOff>6723</xdr:colOff>
      <xdr:row>64</xdr:row>
      <xdr:rowOff>26895</xdr:rowOff>
    </xdr:from>
    <xdr:to>
      <xdr:col>50</xdr:col>
      <xdr:colOff>82924</xdr:colOff>
      <xdr:row>65</xdr:row>
      <xdr:rowOff>122145</xdr:rowOff>
    </xdr:to>
    <xdr:sp macro="" textlink="">
      <xdr:nvSpPr>
        <xdr:cNvPr id="324" name="Lightning Bolt 323">
          <a:extLst>
            <a:ext uri="{FF2B5EF4-FFF2-40B4-BE49-F238E27FC236}">
              <a16:creationId xmlns:a16="http://schemas.microsoft.com/office/drawing/2014/main" id="{00000000-0008-0000-0500-000044010000}"/>
            </a:ext>
          </a:extLst>
        </xdr:cNvPr>
        <xdr:cNvSpPr/>
      </xdr:nvSpPr>
      <xdr:spPr>
        <a:xfrm>
          <a:off x="14238194" y="11277601"/>
          <a:ext cx="322730" cy="252132"/>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112060</xdr:colOff>
      <xdr:row>66</xdr:row>
      <xdr:rowOff>11207</xdr:rowOff>
    </xdr:from>
    <xdr:to>
      <xdr:col>50</xdr:col>
      <xdr:colOff>123265</xdr:colOff>
      <xdr:row>76</xdr:row>
      <xdr:rowOff>123265</xdr:rowOff>
    </xdr:to>
    <xdr:cxnSp macro="">
      <xdr:nvCxnSpPr>
        <xdr:cNvPr id="325" name="Straight Connector 324">
          <a:extLst>
            <a:ext uri="{FF2B5EF4-FFF2-40B4-BE49-F238E27FC236}">
              <a16:creationId xmlns:a16="http://schemas.microsoft.com/office/drawing/2014/main" id="{00000000-0008-0000-0500-000045010000}"/>
            </a:ext>
          </a:extLst>
        </xdr:cNvPr>
        <xdr:cNvCxnSpPr/>
      </xdr:nvCxnSpPr>
      <xdr:spPr>
        <a:xfrm flipH="1" flipV="1">
          <a:off x="14590060" y="11575678"/>
          <a:ext cx="11205" cy="183776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201707</xdr:colOff>
      <xdr:row>88</xdr:row>
      <xdr:rowOff>11206</xdr:rowOff>
    </xdr:from>
    <xdr:to>
      <xdr:col>46</xdr:col>
      <xdr:colOff>201707</xdr:colOff>
      <xdr:row>88</xdr:row>
      <xdr:rowOff>246529</xdr:rowOff>
    </xdr:to>
    <xdr:cxnSp macro="">
      <xdr:nvCxnSpPr>
        <xdr:cNvPr id="327" name="Straight Arrow Connector 326">
          <a:extLst>
            <a:ext uri="{FF2B5EF4-FFF2-40B4-BE49-F238E27FC236}">
              <a16:creationId xmlns:a16="http://schemas.microsoft.com/office/drawing/2014/main" id="{00000000-0008-0000-0500-000047010000}"/>
            </a:ext>
          </a:extLst>
        </xdr:cNvPr>
        <xdr:cNvCxnSpPr/>
      </xdr:nvCxnSpPr>
      <xdr:spPr>
        <a:xfrm flipV="1">
          <a:off x="13693589" y="15284824"/>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56030</xdr:colOff>
      <xdr:row>89</xdr:row>
      <xdr:rowOff>56031</xdr:rowOff>
    </xdr:from>
    <xdr:ext cx="256160" cy="264560"/>
    <xdr:sp macro="" textlink="">
      <xdr:nvSpPr>
        <xdr:cNvPr id="328" name="TextBox 327">
          <a:extLst>
            <a:ext uri="{FF2B5EF4-FFF2-40B4-BE49-F238E27FC236}">
              <a16:creationId xmlns:a16="http://schemas.microsoft.com/office/drawing/2014/main" id="{00000000-0008-0000-0500-000048010000}"/>
            </a:ext>
          </a:extLst>
        </xdr:cNvPr>
        <xdr:cNvSpPr txBox="1"/>
      </xdr:nvSpPr>
      <xdr:spPr>
        <a:xfrm>
          <a:off x="13547912" y="15621002"/>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twoCellAnchor>
    <xdr:from>
      <xdr:col>52</xdr:col>
      <xdr:colOff>22412</xdr:colOff>
      <xdr:row>87</xdr:row>
      <xdr:rowOff>145677</xdr:rowOff>
    </xdr:from>
    <xdr:to>
      <xdr:col>52</xdr:col>
      <xdr:colOff>22412</xdr:colOff>
      <xdr:row>88</xdr:row>
      <xdr:rowOff>224117</xdr:rowOff>
    </xdr:to>
    <xdr:cxnSp macro="">
      <xdr:nvCxnSpPr>
        <xdr:cNvPr id="329" name="Straight Arrow Connector 328">
          <a:extLst>
            <a:ext uri="{FF2B5EF4-FFF2-40B4-BE49-F238E27FC236}">
              <a16:creationId xmlns:a16="http://schemas.microsoft.com/office/drawing/2014/main" id="{00000000-0008-0000-0500-000049010000}"/>
            </a:ext>
          </a:extLst>
        </xdr:cNvPr>
        <xdr:cNvCxnSpPr/>
      </xdr:nvCxnSpPr>
      <xdr:spPr>
        <a:xfrm flipV="1">
          <a:off x="14993471" y="15262412"/>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134471</xdr:colOff>
      <xdr:row>89</xdr:row>
      <xdr:rowOff>33619</xdr:rowOff>
    </xdr:from>
    <xdr:ext cx="256160" cy="264560"/>
    <xdr:sp macro="" textlink="">
      <xdr:nvSpPr>
        <xdr:cNvPr id="330" name="TextBox 329">
          <a:extLst>
            <a:ext uri="{FF2B5EF4-FFF2-40B4-BE49-F238E27FC236}">
              <a16:creationId xmlns:a16="http://schemas.microsoft.com/office/drawing/2014/main" id="{00000000-0008-0000-0500-00004A010000}"/>
            </a:ext>
          </a:extLst>
        </xdr:cNvPr>
        <xdr:cNvSpPr txBox="1"/>
      </xdr:nvSpPr>
      <xdr:spPr>
        <a:xfrm>
          <a:off x="14859000" y="1559859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twoCellAnchor>
    <xdr:from>
      <xdr:col>184</xdr:col>
      <xdr:colOff>9526</xdr:colOff>
      <xdr:row>43</xdr:row>
      <xdr:rowOff>89087</xdr:rowOff>
    </xdr:from>
    <xdr:to>
      <xdr:col>184</xdr:col>
      <xdr:colOff>89086</xdr:colOff>
      <xdr:row>73</xdr:row>
      <xdr:rowOff>130548</xdr:rowOff>
    </xdr:to>
    <xdr:cxnSp macro="">
      <xdr:nvCxnSpPr>
        <xdr:cNvPr id="331" name="Straight Connector 330">
          <a:extLst>
            <a:ext uri="{FF2B5EF4-FFF2-40B4-BE49-F238E27FC236}">
              <a16:creationId xmlns:a16="http://schemas.microsoft.com/office/drawing/2014/main" id="{00000000-0008-0000-0500-00004B010000}"/>
            </a:ext>
          </a:extLst>
        </xdr:cNvPr>
        <xdr:cNvCxnSpPr/>
      </xdr:nvCxnSpPr>
      <xdr:spPr>
        <a:xfrm flipH="1">
          <a:off x="39969702" y="8045263"/>
          <a:ext cx="79560" cy="487119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179295</xdr:colOff>
      <xdr:row>42</xdr:row>
      <xdr:rowOff>84045</xdr:rowOff>
    </xdr:from>
    <xdr:to>
      <xdr:col>187</xdr:col>
      <xdr:colOff>179295</xdr:colOff>
      <xdr:row>45</xdr:row>
      <xdr:rowOff>16009</xdr:rowOff>
    </xdr:to>
    <xdr:cxnSp macro="">
      <xdr:nvCxnSpPr>
        <xdr:cNvPr id="332" name="Straight Arrow Connector 331">
          <a:extLst>
            <a:ext uri="{FF2B5EF4-FFF2-40B4-BE49-F238E27FC236}">
              <a16:creationId xmlns:a16="http://schemas.microsoft.com/office/drawing/2014/main" id="{00000000-0008-0000-0500-00004C010000}"/>
            </a:ext>
          </a:extLst>
        </xdr:cNvPr>
        <xdr:cNvCxnSpPr/>
      </xdr:nvCxnSpPr>
      <xdr:spPr>
        <a:xfrm>
          <a:off x="47535354" y="7883339"/>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192</xdr:col>
      <xdr:colOff>223546</xdr:colOff>
      <xdr:row>42</xdr:row>
      <xdr:rowOff>95251</xdr:rowOff>
    </xdr:from>
    <xdr:to>
      <xdr:col>192</xdr:col>
      <xdr:colOff>223546</xdr:colOff>
      <xdr:row>45</xdr:row>
      <xdr:rowOff>27215</xdr:rowOff>
    </xdr:to>
    <xdr:cxnSp macro="">
      <xdr:nvCxnSpPr>
        <xdr:cNvPr id="333" name="Straight Arrow Connector 332">
          <a:extLst>
            <a:ext uri="{FF2B5EF4-FFF2-40B4-BE49-F238E27FC236}">
              <a16:creationId xmlns:a16="http://schemas.microsoft.com/office/drawing/2014/main" id="{00000000-0008-0000-0500-00004D010000}"/>
            </a:ext>
          </a:extLst>
        </xdr:cNvPr>
        <xdr:cNvCxnSpPr/>
      </xdr:nvCxnSpPr>
      <xdr:spPr>
        <a:xfrm>
          <a:off x="42155958"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193</xdr:col>
      <xdr:colOff>200220</xdr:colOff>
      <xdr:row>42</xdr:row>
      <xdr:rowOff>95251</xdr:rowOff>
    </xdr:from>
    <xdr:to>
      <xdr:col>193</xdr:col>
      <xdr:colOff>200220</xdr:colOff>
      <xdr:row>45</xdr:row>
      <xdr:rowOff>27215</xdr:rowOff>
    </xdr:to>
    <xdr:cxnSp macro="">
      <xdr:nvCxnSpPr>
        <xdr:cNvPr id="334" name="Straight Arrow Connector 333">
          <a:extLst>
            <a:ext uri="{FF2B5EF4-FFF2-40B4-BE49-F238E27FC236}">
              <a16:creationId xmlns:a16="http://schemas.microsoft.com/office/drawing/2014/main" id="{00000000-0008-0000-0500-00004E010000}"/>
            </a:ext>
          </a:extLst>
        </xdr:cNvPr>
        <xdr:cNvCxnSpPr/>
      </xdr:nvCxnSpPr>
      <xdr:spPr>
        <a:xfrm>
          <a:off x="42379161"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194</xdr:col>
      <xdr:colOff>176894</xdr:colOff>
      <xdr:row>42</xdr:row>
      <xdr:rowOff>95251</xdr:rowOff>
    </xdr:from>
    <xdr:to>
      <xdr:col>194</xdr:col>
      <xdr:colOff>176894</xdr:colOff>
      <xdr:row>45</xdr:row>
      <xdr:rowOff>27215</xdr:rowOff>
    </xdr:to>
    <xdr:cxnSp macro="">
      <xdr:nvCxnSpPr>
        <xdr:cNvPr id="335" name="Straight Arrow Connector 334">
          <a:extLst>
            <a:ext uri="{FF2B5EF4-FFF2-40B4-BE49-F238E27FC236}">
              <a16:creationId xmlns:a16="http://schemas.microsoft.com/office/drawing/2014/main" id="{00000000-0008-0000-0500-00004F010000}"/>
            </a:ext>
          </a:extLst>
        </xdr:cNvPr>
        <xdr:cNvCxnSpPr/>
      </xdr:nvCxnSpPr>
      <xdr:spPr>
        <a:xfrm>
          <a:off x="42602365"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195</xdr:col>
      <xdr:colOff>163286</xdr:colOff>
      <xdr:row>42</xdr:row>
      <xdr:rowOff>95251</xdr:rowOff>
    </xdr:from>
    <xdr:to>
      <xdr:col>195</xdr:col>
      <xdr:colOff>163286</xdr:colOff>
      <xdr:row>45</xdr:row>
      <xdr:rowOff>27215</xdr:rowOff>
    </xdr:to>
    <xdr:cxnSp macro="">
      <xdr:nvCxnSpPr>
        <xdr:cNvPr id="336" name="Straight Arrow Connector 335">
          <a:extLst>
            <a:ext uri="{FF2B5EF4-FFF2-40B4-BE49-F238E27FC236}">
              <a16:creationId xmlns:a16="http://schemas.microsoft.com/office/drawing/2014/main" id="{00000000-0008-0000-0500-000050010000}"/>
            </a:ext>
          </a:extLst>
        </xdr:cNvPr>
        <xdr:cNvCxnSpPr/>
      </xdr:nvCxnSpPr>
      <xdr:spPr>
        <a:xfrm>
          <a:off x="42835286"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196</xdr:col>
      <xdr:colOff>139959</xdr:colOff>
      <xdr:row>42</xdr:row>
      <xdr:rowOff>95251</xdr:rowOff>
    </xdr:from>
    <xdr:to>
      <xdr:col>196</xdr:col>
      <xdr:colOff>139959</xdr:colOff>
      <xdr:row>45</xdr:row>
      <xdr:rowOff>27215</xdr:rowOff>
    </xdr:to>
    <xdr:cxnSp macro="">
      <xdr:nvCxnSpPr>
        <xdr:cNvPr id="337" name="Straight Arrow Connector 336">
          <a:extLst>
            <a:ext uri="{FF2B5EF4-FFF2-40B4-BE49-F238E27FC236}">
              <a16:creationId xmlns:a16="http://schemas.microsoft.com/office/drawing/2014/main" id="{00000000-0008-0000-0500-000051010000}"/>
            </a:ext>
          </a:extLst>
        </xdr:cNvPr>
        <xdr:cNvCxnSpPr/>
      </xdr:nvCxnSpPr>
      <xdr:spPr>
        <a:xfrm>
          <a:off x="43058488"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197</xdr:col>
      <xdr:colOff>116632</xdr:colOff>
      <xdr:row>42</xdr:row>
      <xdr:rowOff>95251</xdr:rowOff>
    </xdr:from>
    <xdr:to>
      <xdr:col>197</xdr:col>
      <xdr:colOff>116632</xdr:colOff>
      <xdr:row>45</xdr:row>
      <xdr:rowOff>27215</xdr:rowOff>
    </xdr:to>
    <xdr:cxnSp macro="">
      <xdr:nvCxnSpPr>
        <xdr:cNvPr id="338" name="Straight Arrow Connector 337">
          <a:extLst>
            <a:ext uri="{FF2B5EF4-FFF2-40B4-BE49-F238E27FC236}">
              <a16:creationId xmlns:a16="http://schemas.microsoft.com/office/drawing/2014/main" id="{00000000-0008-0000-0500-000052010000}"/>
            </a:ext>
          </a:extLst>
        </xdr:cNvPr>
        <xdr:cNvCxnSpPr/>
      </xdr:nvCxnSpPr>
      <xdr:spPr>
        <a:xfrm>
          <a:off x="43281691"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198</xdr:col>
      <xdr:colOff>93306</xdr:colOff>
      <xdr:row>42</xdr:row>
      <xdr:rowOff>95251</xdr:rowOff>
    </xdr:from>
    <xdr:to>
      <xdr:col>198</xdr:col>
      <xdr:colOff>93306</xdr:colOff>
      <xdr:row>45</xdr:row>
      <xdr:rowOff>27215</xdr:rowOff>
    </xdr:to>
    <xdr:cxnSp macro="">
      <xdr:nvCxnSpPr>
        <xdr:cNvPr id="339" name="Straight Arrow Connector 338">
          <a:extLst>
            <a:ext uri="{FF2B5EF4-FFF2-40B4-BE49-F238E27FC236}">
              <a16:creationId xmlns:a16="http://schemas.microsoft.com/office/drawing/2014/main" id="{00000000-0008-0000-0500-000053010000}"/>
            </a:ext>
          </a:extLst>
        </xdr:cNvPr>
        <xdr:cNvCxnSpPr/>
      </xdr:nvCxnSpPr>
      <xdr:spPr>
        <a:xfrm>
          <a:off x="43504894" y="7894545"/>
          <a:ext cx="0" cy="402611"/>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182</xdr:col>
      <xdr:colOff>149679</xdr:colOff>
      <xdr:row>42</xdr:row>
      <xdr:rowOff>81644</xdr:rowOff>
    </xdr:from>
    <xdr:to>
      <xdr:col>182</xdr:col>
      <xdr:colOff>149679</xdr:colOff>
      <xdr:row>45</xdr:row>
      <xdr:rowOff>13608</xdr:rowOff>
    </xdr:to>
    <xdr:cxnSp macro="">
      <xdr:nvCxnSpPr>
        <xdr:cNvPr id="341" name="Straight Arrow Connector 340">
          <a:extLst>
            <a:ext uri="{FF2B5EF4-FFF2-40B4-BE49-F238E27FC236}">
              <a16:creationId xmlns:a16="http://schemas.microsoft.com/office/drawing/2014/main" id="{00000000-0008-0000-0500-000055010000}"/>
            </a:ext>
          </a:extLst>
        </xdr:cNvPr>
        <xdr:cNvCxnSpPr/>
      </xdr:nvCxnSpPr>
      <xdr:spPr>
        <a:xfrm>
          <a:off x="39616797"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183</xdr:col>
      <xdr:colOff>126352</xdr:colOff>
      <xdr:row>42</xdr:row>
      <xdr:rowOff>81644</xdr:rowOff>
    </xdr:from>
    <xdr:to>
      <xdr:col>183</xdr:col>
      <xdr:colOff>126352</xdr:colOff>
      <xdr:row>45</xdr:row>
      <xdr:rowOff>13608</xdr:rowOff>
    </xdr:to>
    <xdr:cxnSp macro="">
      <xdr:nvCxnSpPr>
        <xdr:cNvPr id="342" name="Straight Arrow Connector 341">
          <a:extLst>
            <a:ext uri="{FF2B5EF4-FFF2-40B4-BE49-F238E27FC236}">
              <a16:creationId xmlns:a16="http://schemas.microsoft.com/office/drawing/2014/main" id="{00000000-0008-0000-0500-000056010000}"/>
            </a:ext>
          </a:extLst>
        </xdr:cNvPr>
        <xdr:cNvCxnSpPr/>
      </xdr:nvCxnSpPr>
      <xdr:spPr>
        <a:xfrm>
          <a:off x="39839999"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182</xdr:col>
      <xdr:colOff>5042</xdr:colOff>
      <xdr:row>41</xdr:row>
      <xdr:rowOff>20731</xdr:rowOff>
    </xdr:from>
    <xdr:ext cx="557268" cy="264560"/>
    <xdr:sp macro="" textlink="">
      <xdr:nvSpPr>
        <xdr:cNvPr id="343" name="TextBox 342">
          <a:extLst>
            <a:ext uri="{FF2B5EF4-FFF2-40B4-BE49-F238E27FC236}">
              <a16:creationId xmlns:a16="http://schemas.microsoft.com/office/drawing/2014/main" id="{00000000-0008-0000-0500-000057010000}"/>
            </a:ext>
          </a:extLst>
        </xdr:cNvPr>
        <xdr:cNvSpPr txBox="1"/>
      </xdr:nvSpPr>
      <xdr:spPr>
        <a:xfrm>
          <a:off x="39472160" y="766314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188</xdr:col>
      <xdr:colOff>152079</xdr:colOff>
      <xdr:row>88</xdr:row>
      <xdr:rowOff>11205</xdr:rowOff>
    </xdr:from>
    <xdr:to>
      <xdr:col>188</xdr:col>
      <xdr:colOff>152079</xdr:colOff>
      <xdr:row>88</xdr:row>
      <xdr:rowOff>246528</xdr:rowOff>
    </xdr:to>
    <xdr:cxnSp macro="">
      <xdr:nvCxnSpPr>
        <xdr:cNvPr id="348" name="Straight Arrow Connector 347">
          <a:extLst>
            <a:ext uri="{FF2B5EF4-FFF2-40B4-BE49-F238E27FC236}">
              <a16:creationId xmlns:a16="http://schemas.microsoft.com/office/drawing/2014/main" id="{00000000-0008-0000-0500-00005C010000}"/>
            </a:ext>
          </a:extLst>
        </xdr:cNvPr>
        <xdr:cNvCxnSpPr/>
      </xdr:nvCxnSpPr>
      <xdr:spPr>
        <a:xfrm flipV="1">
          <a:off x="47754667" y="15284823"/>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188</xdr:col>
      <xdr:colOff>20010</xdr:colOff>
      <xdr:row>89</xdr:row>
      <xdr:rowOff>13608</xdr:rowOff>
    </xdr:from>
    <xdr:ext cx="256160" cy="264560"/>
    <xdr:sp macro="" textlink="">
      <xdr:nvSpPr>
        <xdr:cNvPr id="352" name="TextBox 351">
          <a:extLst>
            <a:ext uri="{FF2B5EF4-FFF2-40B4-BE49-F238E27FC236}">
              <a16:creationId xmlns:a16="http://schemas.microsoft.com/office/drawing/2014/main" id="{00000000-0008-0000-0500-000060010000}"/>
            </a:ext>
          </a:extLst>
        </xdr:cNvPr>
        <xdr:cNvSpPr txBox="1"/>
      </xdr:nvSpPr>
      <xdr:spPr>
        <a:xfrm>
          <a:off x="47622598" y="1557857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twoCellAnchor>
    <xdr:from>
      <xdr:col>182</xdr:col>
      <xdr:colOff>95250</xdr:colOff>
      <xdr:row>53</xdr:row>
      <xdr:rowOff>95250</xdr:rowOff>
    </xdr:from>
    <xdr:to>
      <xdr:col>199</xdr:col>
      <xdr:colOff>0</xdr:colOff>
      <xdr:row>53</xdr:row>
      <xdr:rowOff>112059</xdr:rowOff>
    </xdr:to>
    <xdr:cxnSp macro="">
      <xdr:nvCxnSpPr>
        <xdr:cNvPr id="357" name="Straight Arrow Connector 356">
          <a:extLst>
            <a:ext uri="{FF2B5EF4-FFF2-40B4-BE49-F238E27FC236}">
              <a16:creationId xmlns:a16="http://schemas.microsoft.com/office/drawing/2014/main" id="{00000000-0008-0000-0500-000065010000}"/>
            </a:ext>
          </a:extLst>
        </xdr:cNvPr>
        <xdr:cNvCxnSpPr/>
      </xdr:nvCxnSpPr>
      <xdr:spPr>
        <a:xfrm>
          <a:off x="39562368" y="9620250"/>
          <a:ext cx="4443132" cy="16809"/>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189</xdr:col>
      <xdr:colOff>134470</xdr:colOff>
      <xdr:row>52</xdr:row>
      <xdr:rowOff>11206</xdr:rowOff>
    </xdr:from>
    <xdr:ext cx="932070" cy="264560"/>
    <xdr:sp macro="" textlink="">
      <xdr:nvSpPr>
        <xdr:cNvPr id="358" name="TextBox 357">
          <a:extLst>
            <a:ext uri="{FF2B5EF4-FFF2-40B4-BE49-F238E27FC236}">
              <a16:creationId xmlns:a16="http://schemas.microsoft.com/office/drawing/2014/main" id="{00000000-0008-0000-0500-000066010000}"/>
            </a:ext>
          </a:extLst>
        </xdr:cNvPr>
        <xdr:cNvSpPr txBox="1"/>
      </xdr:nvSpPr>
      <xdr:spPr>
        <a:xfrm>
          <a:off x="47983588" y="9379324"/>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184</xdr:col>
      <xdr:colOff>76201</xdr:colOff>
      <xdr:row>42</xdr:row>
      <xdr:rowOff>85726</xdr:rowOff>
    </xdr:from>
    <xdr:to>
      <xdr:col>184</xdr:col>
      <xdr:colOff>76201</xdr:colOff>
      <xdr:row>45</xdr:row>
      <xdr:rowOff>17690</xdr:rowOff>
    </xdr:to>
    <xdr:cxnSp macro="">
      <xdr:nvCxnSpPr>
        <xdr:cNvPr id="360" name="Straight Arrow Connector 359">
          <a:extLst>
            <a:ext uri="{FF2B5EF4-FFF2-40B4-BE49-F238E27FC236}">
              <a16:creationId xmlns:a16="http://schemas.microsoft.com/office/drawing/2014/main" id="{00000000-0008-0000-0500-000068010000}"/>
            </a:ext>
          </a:extLst>
        </xdr:cNvPr>
        <xdr:cNvCxnSpPr/>
      </xdr:nvCxnSpPr>
      <xdr:spPr>
        <a:xfrm>
          <a:off x="40036377"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185</xdr:col>
      <xdr:colOff>57151</xdr:colOff>
      <xdr:row>42</xdr:row>
      <xdr:rowOff>85726</xdr:rowOff>
    </xdr:from>
    <xdr:to>
      <xdr:col>185</xdr:col>
      <xdr:colOff>57151</xdr:colOff>
      <xdr:row>45</xdr:row>
      <xdr:rowOff>17690</xdr:rowOff>
    </xdr:to>
    <xdr:cxnSp macro="">
      <xdr:nvCxnSpPr>
        <xdr:cNvPr id="361" name="Straight Arrow Connector 360">
          <a:extLst>
            <a:ext uri="{FF2B5EF4-FFF2-40B4-BE49-F238E27FC236}">
              <a16:creationId xmlns:a16="http://schemas.microsoft.com/office/drawing/2014/main" id="{00000000-0008-0000-0500-000069010000}"/>
            </a:ext>
          </a:extLst>
        </xdr:cNvPr>
        <xdr:cNvCxnSpPr/>
      </xdr:nvCxnSpPr>
      <xdr:spPr>
        <a:xfrm>
          <a:off x="40263857"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186</xdr:col>
      <xdr:colOff>114301</xdr:colOff>
      <xdr:row>42</xdr:row>
      <xdr:rowOff>95251</xdr:rowOff>
    </xdr:from>
    <xdr:to>
      <xdr:col>186</xdr:col>
      <xdr:colOff>114301</xdr:colOff>
      <xdr:row>45</xdr:row>
      <xdr:rowOff>27215</xdr:rowOff>
    </xdr:to>
    <xdr:cxnSp macro="">
      <xdr:nvCxnSpPr>
        <xdr:cNvPr id="362" name="Straight Arrow Connector 361">
          <a:extLst>
            <a:ext uri="{FF2B5EF4-FFF2-40B4-BE49-F238E27FC236}">
              <a16:creationId xmlns:a16="http://schemas.microsoft.com/office/drawing/2014/main" id="{00000000-0008-0000-0500-00006A010000}"/>
            </a:ext>
          </a:extLst>
        </xdr:cNvPr>
        <xdr:cNvCxnSpPr/>
      </xdr:nvCxnSpPr>
      <xdr:spPr>
        <a:xfrm>
          <a:off x="40567536"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197</xdr:col>
      <xdr:colOff>186017</xdr:colOff>
      <xdr:row>41</xdr:row>
      <xdr:rowOff>30256</xdr:rowOff>
    </xdr:from>
    <xdr:ext cx="557268" cy="264560"/>
    <xdr:sp macro="" textlink="">
      <xdr:nvSpPr>
        <xdr:cNvPr id="367" name="TextBox 366">
          <a:extLst>
            <a:ext uri="{FF2B5EF4-FFF2-40B4-BE49-F238E27FC236}">
              <a16:creationId xmlns:a16="http://schemas.microsoft.com/office/drawing/2014/main" id="{00000000-0008-0000-0500-00006F010000}"/>
            </a:ext>
          </a:extLst>
        </xdr:cNvPr>
        <xdr:cNvSpPr txBox="1"/>
      </xdr:nvSpPr>
      <xdr:spPr>
        <a:xfrm>
          <a:off x="43351076" y="767266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188</xdr:col>
      <xdr:colOff>151280</xdr:colOff>
      <xdr:row>77</xdr:row>
      <xdr:rowOff>13607</xdr:rowOff>
    </xdr:from>
    <xdr:to>
      <xdr:col>188</xdr:col>
      <xdr:colOff>176892</xdr:colOff>
      <xdr:row>88</xdr:row>
      <xdr:rowOff>6405</xdr:rowOff>
    </xdr:to>
    <xdr:cxnSp macro="">
      <xdr:nvCxnSpPr>
        <xdr:cNvPr id="371" name="Straight Connector 370">
          <a:extLst>
            <a:ext uri="{FF2B5EF4-FFF2-40B4-BE49-F238E27FC236}">
              <a16:creationId xmlns:a16="http://schemas.microsoft.com/office/drawing/2014/main" id="{00000000-0008-0000-0500-000073010000}"/>
            </a:ext>
          </a:extLst>
        </xdr:cNvPr>
        <xdr:cNvCxnSpPr/>
      </xdr:nvCxnSpPr>
      <xdr:spPr>
        <a:xfrm flipV="1">
          <a:off x="41097574" y="13471872"/>
          <a:ext cx="25612" cy="1808151"/>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189</xdr:col>
      <xdr:colOff>21840</xdr:colOff>
      <xdr:row>42</xdr:row>
      <xdr:rowOff>106457</xdr:rowOff>
    </xdr:from>
    <xdr:to>
      <xdr:col>189</xdr:col>
      <xdr:colOff>21840</xdr:colOff>
      <xdr:row>45</xdr:row>
      <xdr:rowOff>38421</xdr:rowOff>
    </xdr:to>
    <xdr:cxnSp macro="">
      <xdr:nvCxnSpPr>
        <xdr:cNvPr id="376" name="Straight Arrow Connector 375">
          <a:extLst>
            <a:ext uri="{FF2B5EF4-FFF2-40B4-BE49-F238E27FC236}">
              <a16:creationId xmlns:a16="http://schemas.microsoft.com/office/drawing/2014/main" id="{00000000-0008-0000-0500-000078010000}"/>
            </a:ext>
          </a:extLst>
        </xdr:cNvPr>
        <xdr:cNvCxnSpPr/>
      </xdr:nvCxnSpPr>
      <xdr:spPr>
        <a:xfrm>
          <a:off x="47870958"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189</xdr:col>
      <xdr:colOff>245043</xdr:colOff>
      <xdr:row>42</xdr:row>
      <xdr:rowOff>106457</xdr:rowOff>
    </xdr:from>
    <xdr:to>
      <xdr:col>189</xdr:col>
      <xdr:colOff>245043</xdr:colOff>
      <xdr:row>45</xdr:row>
      <xdr:rowOff>38421</xdr:rowOff>
    </xdr:to>
    <xdr:cxnSp macro="">
      <xdr:nvCxnSpPr>
        <xdr:cNvPr id="377" name="Straight Arrow Connector 376">
          <a:extLst>
            <a:ext uri="{FF2B5EF4-FFF2-40B4-BE49-F238E27FC236}">
              <a16:creationId xmlns:a16="http://schemas.microsoft.com/office/drawing/2014/main" id="{00000000-0008-0000-0500-000079010000}"/>
            </a:ext>
          </a:extLst>
        </xdr:cNvPr>
        <xdr:cNvCxnSpPr/>
      </xdr:nvCxnSpPr>
      <xdr:spPr>
        <a:xfrm>
          <a:off x="48094161"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190</xdr:col>
      <xdr:colOff>221718</xdr:colOff>
      <xdr:row>42</xdr:row>
      <xdr:rowOff>106457</xdr:rowOff>
    </xdr:from>
    <xdr:to>
      <xdr:col>190</xdr:col>
      <xdr:colOff>221718</xdr:colOff>
      <xdr:row>45</xdr:row>
      <xdr:rowOff>38421</xdr:rowOff>
    </xdr:to>
    <xdr:cxnSp macro="">
      <xdr:nvCxnSpPr>
        <xdr:cNvPr id="378" name="Straight Arrow Connector 377">
          <a:extLst>
            <a:ext uri="{FF2B5EF4-FFF2-40B4-BE49-F238E27FC236}">
              <a16:creationId xmlns:a16="http://schemas.microsoft.com/office/drawing/2014/main" id="{00000000-0008-0000-0500-00007A010000}"/>
            </a:ext>
          </a:extLst>
        </xdr:cNvPr>
        <xdr:cNvCxnSpPr/>
      </xdr:nvCxnSpPr>
      <xdr:spPr>
        <a:xfrm>
          <a:off x="48317365"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191</xdr:col>
      <xdr:colOff>208110</xdr:colOff>
      <xdr:row>42</xdr:row>
      <xdr:rowOff>106457</xdr:rowOff>
    </xdr:from>
    <xdr:to>
      <xdr:col>191</xdr:col>
      <xdr:colOff>208110</xdr:colOff>
      <xdr:row>45</xdr:row>
      <xdr:rowOff>38421</xdr:rowOff>
    </xdr:to>
    <xdr:cxnSp macro="">
      <xdr:nvCxnSpPr>
        <xdr:cNvPr id="379" name="Straight Arrow Connector 378">
          <a:extLst>
            <a:ext uri="{FF2B5EF4-FFF2-40B4-BE49-F238E27FC236}">
              <a16:creationId xmlns:a16="http://schemas.microsoft.com/office/drawing/2014/main" id="{00000000-0008-0000-0500-00007B010000}"/>
            </a:ext>
          </a:extLst>
        </xdr:cNvPr>
        <xdr:cNvCxnSpPr/>
      </xdr:nvCxnSpPr>
      <xdr:spPr>
        <a:xfrm>
          <a:off x="48550286"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205</xdr:col>
      <xdr:colOff>179295</xdr:colOff>
      <xdr:row>42</xdr:row>
      <xdr:rowOff>84045</xdr:rowOff>
    </xdr:from>
    <xdr:to>
      <xdr:col>205</xdr:col>
      <xdr:colOff>179295</xdr:colOff>
      <xdr:row>45</xdr:row>
      <xdr:rowOff>16009</xdr:rowOff>
    </xdr:to>
    <xdr:cxnSp macro="">
      <xdr:nvCxnSpPr>
        <xdr:cNvPr id="406" name="Straight Arrow Connector 405">
          <a:extLst>
            <a:ext uri="{FF2B5EF4-FFF2-40B4-BE49-F238E27FC236}">
              <a16:creationId xmlns:a16="http://schemas.microsoft.com/office/drawing/2014/main" id="{00000000-0008-0000-0500-000096010000}"/>
            </a:ext>
          </a:extLst>
        </xdr:cNvPr>
        <xdr:cNvCxnSpPr/>
      </xdr:nvCxnSpPr>
      <xdr:spPr>
        <a:xfrm>
          <a:off x="47535354" y="7883339"/>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210</xdr:col>
      <xdr:colOff>223546</xdr:colOff>
      <xdr:row>42</xdr:row>
      <xdr:rowOff>95251</xdr:rowOff>
    </xdr:from>
    <xdr:to>
      <xdr:col>210</xdr:col>
      <xdr:colOff>223546</xdr:colOff>
      <xdr:row>45</xdr:row>
      <xdr:rowOff>27215</xdr:rowOff>
    </xdr:to>
    <xdr:cxnSp macro="">
      <xdr:nvCxnSpPr>
        <xdr:cNvPr id="407" name="Straight Arrow Connector 406">
          <a:extLst>
            <a:ext uri="{FF2B5EF4-FFF2-40B4-BE49-F238E27FC236}">
              <a16:creationId xmlns:a16="http://schemas.microsoft.com/office/drawing/2014/main" id="{00000000-0008-0000-0500-000097010000}"/>
            </a:ext>
          </a:extLst>
        </xdr:cNvPr>
        <xdr:cNvCxnSpPr/>
      </xdr:nvCxnSpPr>
      <xdr:spPr>
        <a:xfrm>
          <a:off x="48812252"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200220</xdr:colOff>
      <xdr:row>42</xdr:row>
      <xdr:rowOff>95251</xdr:rowOff>
    </xdr:from>
    <xdr:to>
      <xdr:col>211</xdr:col>
      <xdr:colOff>200220</xdr:colOff>
      <xdr:row>45</xdr:row>
      <xdr:rowOff>27215</xdr:rowOff>
    </xdr:to>
    <xdr:cxnSp macro="">
      <xdr:nvCxnSpPr>
        <xdr:cNvPr id="408" name="Straight Arrow Connector 407">
          <a:extLst>
            <a:ext uri="{FF2B5EF4-FFF2-40B4-BE49-F238E27FC236}">
              <a16:creationId xmlns:a16="http://schemas.microsoft.com/office/drawing/2014/main" id="{00000000-0008-0000-0500-000098010000}"/>
            </a:ext>
          </a:extLst>
        </xdr:cNvPr>
        <xdr:cNvCxnSpPr/>
      </xdr:nvCxnSpPr>
      <xdr:spPr>
        <a:xfrm>
          <a:off x="49035455"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212</xdr:col>
      <xdr:colOff>176894</xdr:colOff>
      <xdr:row>42</xdr:row>
      <xdr:rowOff>95251</xdr:rowOff>
    </xdr:from>
    <xdr:to>
      <xdr:col>212</xdr:col>
      <xdr:colOff>176894</xdr:colOff>
      <xdr:row>45</xdr:row>
      <xdr:rowOff>27215</xdr:rowOff>
    </xdr:to>
    <xdr:cxnSp macro="">
      <xdr:nvCxnSpPr>
        <xdr:cNvPr id="409" name="Straight Arrow Connector 408">
          <a:extLst>
            <a:ext uri="{FF2B5EF4-FFF2-40B4-BE49-F238E27FC236}">
              <a16:creationId xmlns:a16="http://schemas.microsoft.com/office/drawing/2014/main" id="{00000000-0008-0000-0500-000099010000}"/>
            </a:ext>
          </a:extLst>
        </xdr:cNvPr>
        <xdr:cNvCxnSpPr/>
      </xdr:nvCxnSpPr>
      <xdr:spPr>
        <a:xfrm>
          <a:off x="49258659"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213</xdr:col>
      <xdr:colOff>163286</xdr:colOff>
      <xdr:row>42</xdr:row>
      <xdr:rowOff>95251</xdr:rowOff>
    </xdr:from>
    <xdr:to>
      <xdr:col>213</xdr:col>
      <xdr:colOff>163286</xdr:colOff>
      <xdr:row>45</xdr:row>
      <xdr:rowOff>27215</xdr:rowOff>
    </xdr:to>
    <xdr:cxnSp macro="">
      <xdr:nvCxnSpPr>
        <xdr:cNvPr id="410" name="Straight Arrow Connector 409">
          <a:extLst>
            <a:ext uri="{FF2B5EF4-FFF2-40B4-BE49-F238E27FC236}">
              <a16:creationId xmlns:a16="http://schemas.microsoft.com/office/drawing/2014/main" id="{00000000-0008-0000-0500-00009A010000}"/>
            </a:ext>
          </a:extLst>
        </xdr:cNvPr>
        <xdr:cNvCxnSpPr/>
      </xdr:nvCxnSpPr>
      <xdr:spPr>
        <a:xfrm>
          <a:off x="49491580"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214</xdr:col>
      <xdr:colOff>139959</xdr:colOff>
      <xdr:row>42</xdr:row>
      <xdr:rowOff>95251</xdr:rowOff>
    </xdr:from>
    <xdr:to>
      <xdr:col>214</xdr:col>
      <xdr:colOff>139959</xdr:colOff>
      <xdr:row>45</xdr:row>
      <xdr:rowOff>27215</xdr:rowOff>
    </xdr:to>
    <xdr:cxnSp macro="">
      <xdr:nvCxnSpPr>
        <xdr:cNvPr id="411" name="Straight Arrow Connector 410">
          <a:extLst>
            <a:ext uri="{FF2B5EF4-FFF2-40B4-BE49-F238E27FC236}">
              <a16:creationId xmlns:a16="http://schemas.microsoft.com/office/drawing/2014/main" id="{00000000-0008-0000-0500-00009B010000}"/>
            </a:ext>
          </a:extLst>
        </xdr:cNvPr>
        <xdr:cNvCxnSpPr/>
      </xdr:nvCxnSpPr>
      <xdr:spPr>
        <a:xfrm>
          <a:off x="49714783"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116632</xdr:colOff>
      <xdr:row>42</xdr:row>
      <xdr:rowOff>95251</xdr:rowOff>
    </xdr:from>
    <xdr:to>
      <xdr:col>215</xdr:col>
      <xdr:colOff>116632</xdr:colOff>
      <xdr:row>45</xdr:row>
      <xdr:rowOff>27215</xdr:rowOff>
    </xdr:to>
    <xdr:cxnSp macro="">
      <xdr:nvCxnSpPr>
        <xdr:cNvPr id="412" name="Straight Arrow Connector 411">
          <a:extLst>
            <a:ext uri="{FF2B5EF4-FFF2-40B4-BE49-F238E27FC236}">
              <a16:creationId xmlns:a16="http://schemas.microsoft.com/office/drawing/2014/main" id="{00000000-0008-0000-0500-00009C010000}"/>
            </a:ext>
          </a:extLst>
        </xdr:cNvPr>
        <xdr:cNvCxnSpPr/>
      </xdr:nvCxnSpPr>
      <xdr:spPr>
        <a:xfrm>
          <a:off x="49937985"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216</xdr:col>
      <xdr:colOff>93306</xdr:colOff>
      <xdr:row>42</xdr:row>
      <xdr:rowOff>95251</xdr:rowOff>
    </xdr:from>
    <xdr:to>
      <xdr:col>216</xdr:col>
      <xdr:colOff>93306</xdr:colOff>
      <xdr:row>45</xdr:row>
      <xdr:rowOff>27215</xdr:rowOff>
    </xdr:to>
    <xdr:cxnSp macro="">
      <xdr:nvCxnSpPr>
        <xdr:cNvPr id="413" name="Straight Arrow Connector 412">
          <a:extLst>
            <a:ext uri="{FF2B5EF4-FFF2-40B4-BE49-F238E27FC236}">
              <a16:creationId xmlns:a16="http://schemas.microsoft.com/office/drawing/2014/main" id="{00000000-0008-0000-0500-00009D010000}"/>
            </a:ext>
          </a:extLst>
        </xdr:cNvPr>
        <xdr:cNvCxnSpPr/>
      </xdr:nvCxnSpPr>
      <xdr:spPr>
        <a:xfrm>
          <a:off x="50161188" y="7894545"/>
          <a:ext cx="0" cy="402611"/>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200</xdr:col>
      <xdr:colOff>149679</xdr:colOff>
      <xdr:row>42</xdr:row>
      <xdr:rowOff>81644</xdr:rowOff>
    </xdr:from>
    <xdr:to>
      <xdr:col>200</xdr:col>
      <xdr:colOff>149679</xdr:colOff>
      <xdr:row>45</xdr:row>
      <xdr:rowOff>13608</xdr:rowOff>
    </xdr:to>
    <xdr:cxnSp macro="">
      <xdr:nvCxnSpPr>
        <xdr:cNvPr id="414" name="Straight Arrow Connector 413">
          <a:extLst>
            <a:ext uri="{FF2B5EF4-FFF2-40B4-BE49-F238E27FC236}">
              <a16:creationId xmlns:a16="http://schemas.microsoft.com/office/drawing/2014/main" id="{00000000-0008-0000-0500-00009E010000}"/>
            </a:ext>
          </a:extLst>
        </xdr:cNvPr>
        <xdr:cNvCxnSpPr/>
      </xdr:nvCxnSpPr>
      <xdr:spPr>
        <a:xfrm>
          <a:off x="46273091"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201</xdr:col>
      <xdr:colOff>126352</xdr:colOff>
      <xdr:row>42</xdr:row>
      <xdr:rowOff>81644</xdr:rowOff>
    </xdr:from>
    <xdr:to>
      <xdr:col>201</xdr:col>
      <xdr:colOff>126352</xdr:colOff>
      <xdr:row>45</xdr:row>
      <xdr:rowOff>13608</xdr:rowOff>
    </xdr:to>
    <xdr:cxnSp macro="">
      <xdr:nvCxnSpPr>
        <xdr:cNvPr id="415" name="Straight Arrow Connector 414">
          <a:extLst>
            <a:ext uri="{FF2B5EF4-FFF2-40B4-BE49-F238E27FC236}">
              <a16:creationId xmlns:a16="http://schemas.microsoft.com/office/drawing/2014/main" id="{00000000-0008-0000-0500-00009F010000}"/>
            </a:ext>
          </a:extLst>
        </xdr:cNvPr>
        <xdr:cNvCxnSpPr/>
      </xdr:nvCxnSpPr>
      <xdr:spPr>
        <a:xfrm>
          <a:off x="46496293"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200</xdr:col>
      <xdr:colOff>5042</xdr:colOff>
      <xdr:row>41</xdr:row>
      <xdr:rowOff>20731</xdr:rowOff>
    </xdr:from>
    <xdr:ext cx="557268" cy="264560"/>
    <xdr:sp macro="" textlink="">
      <xdr:nvSpPr>
        <xdr:cNvPr id="416" name="TextBox 415">
          <a:extLst>
            <a:ext uri="{FF2B5EF4-FFF2-40B4-BE49-F238E27FC236}">
              <a16:creationId xmlns:a16="http://schemas.microsoft.com/office/drawing/2014/main" id="{00000000-0008-0000-0500-0000A0010000}"/>
            </a:ext>
          </a:extLst>
        </xdr:cNvPr>
        <xdr:cNvSpPr txBox="1"/>
      </xdr:nvSpPr>
      <xdr:spPr>
        <a:xfrm>
          <a:off x="46128454" y="766314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213</xdr:col>
      <xdr:colOff>376197</xdr:colOff>
      <xdr:row>88</xdr:row>
      <xdr:rowOff>33617</xdr:rowOff>
    </xdr:from>
    <xdr:to>
      <xdr:col>213</xdr:col>
      <xdr:colOff>376197</xdr:colOff>
      <xdr:row>88</xdr:row>
      <xdr:rowOff>268940</xdr:rowOff>
    </xdr:to>
    <xdr:cxnSp macro="">
      <xdr:nvCxnSpPr>
        <xdr:cNvPr id="417" name="Straight Arrow Connector 416">
          <a:extLst>
            <a:ext uri="{FF2B5EF4-FFF2-40B4-BE49-F238E27FC236}">
              <a16:creationId xmlns:a16="http://schemas.microsoft.com/office/drawing/2014/main" id="{00000000-0008-0000-0500-0000A1010000}"/>
            </a:ext>
          </a:extLst>
        </xdr:cNvPr>
        <xdr:cNvCxnSpPr/>
      </xdr:nvCxnSpPr>
      <xdr:spPr>
        <a:xfrm flipV="1">
          <a:off x="55083315" y="15307235"/>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213</xdr:col>
      <xdr:colOff>244128</xdr:colOff>
      <xdr:row>89</xdr:row>
      <xdr:rowOff>36020</xdr:rowOff>
    </xdr:from>
    <xdr:ext cx="1103764" cy="264560"/>
    <xdr:sp macro="" textlink="">
      <xdr:nvSpPr>
        <xdr:cNvPr id="418" name="TextBox 417">
          <a:extLst>
            <a:ext uri="{FF2B5EF4-FFF2-40B4-BE49-F238E27FC236}">
              <a16:creationId xmlns:a16="http://schemas.microsoft.com/office/drawing/2014/main" id="{00000000-0008-0000-0500-0000A2010000}"/>
            </a:ext>
          </a:extLst>
        </xdr:cNvPr>
        <xdr:cNvSpPr txBox="1"/>
      </xdr:nvSpPr>
      <xdr:spPr>
        <a:xfrm>
          <a:off x="54951246" y="15600991"/>
          <a:ext cx="11037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Fault(20 +1)DTC</a:t>
          </a:r>
        </a:p>
      </xdr:txBody>
    </xdr:sp>
    <xdr:clientData/>
  </xdr:oneCellAnchor>
  <xdr:twoCellAnchor>
    <xdr:from>
      <xdr:col>200</xdr:col>
      <xdr:colOff>95250</xdr:colOff>
      <xdr:row>53</xdr:row>
      <xdr:rowOff>95250</xdr:rowOff>
    </xdr:from>
    <xdr:to>
      <xdr:col>217</xdr:col>
      <xdr:colOff>0</xdr:colOff>
      <xdr:row>53</xdr:row>
      <xdr:rowOff>112059</xdr:rowOff>
    </xdr:to>
    <xdr:cxnSp macro="">
      <xdr:nvCxnSpPr>
        <xdr:cNvPr id="420" name="Straight Arrow Connector 419">
          <a:extLst>
            <a:ext uri="{FF2B5EF4-FFF2-40B4-BE49-F238E27FC236}">
              <a16:creationId xmlns:a16="http://schemas.microsoft.com/office/drawing/2014/main" id="{00000000-0008-0000-0500-0000A4010000}"/>
            </a:ext>
          </a:extLst>
        </xdr:cNvPr>
        <xdr:cNvCxnSpPr/>
      </xdr:nvCxnSpPr>
      <xdr:spPr>
        <a:xfrm>
          <a:off x="46218662" y="9620250"/>
          <a:ext cx="4095750" cy="16809"/>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207</xdr:col>
      <xdr:colOff>134470</xdr:colOff>
      <xdr:row>52</xdr:row>
      <xdr:rowOff>11206</xdr:rowOff>
    </xdr:from>
    <xdr:ext cx="932070" cy="264560"/>
    <xdr:sp macro="" textlink="">
      <xdr:nvSpPr>
        <xdr:cNvPr id="421" name="TextBox 420">
          <a:extLst>
            <a:ext uri="{FF2B5EF4-FFF2-40B4-BE49-F238E27FC236}">
              <a16:creationId xmlns:a16="http://schemas.microsoft.com/office/drawing/2014/main" id="{00000000-0008-0000-0500-0000A5010000}"/>
            </a:ext>
          </a:extLst>
        </xdr:cNvPr>
        <xdr:cNvSpPr txBox="1"/>
      </xdr:nvSpPr>
      <xdr:spPr>
        <a:xfrm>
          <a:off x="47983588" y="9379324"/>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202</xdr:col>
      <xdr:colOff>76201</xdr:colOff>
      <xdr:row>42</xdr:row>
      <xdr:rowOff>85726</xdr:rowOff>
    </xdr:from>
    <xdr:to>
      <xdr:col>202</xdr:col>
      <xdr:colOff>76201</xdr:colOff>
      <xdr:row>45</xdr:row>
      <xdr:rowOff>17690</xdr:rowOff>
    </xdr:to>
    <xdr:cxnSp macro="">
      <xdr:nvCxnSpPr>
        <xdr:cNvPr id="422" name="Straight Arrow Connector 421">
          <a:extLst>
            <a:ext uri="{FF2B5EF4-FFF2-40B4-BE49-F238E27FC236}">
              <a16:creationId xmlns:a16="http://schemas.microsoft.com/office/drawing/2014/main" id="{00000000-0008-0000-0500-0000A6010000}"/>
            </a:ext>
          </a:extLst>
        </xdr:cNvPr>
        <xdr:cNvCxnSpPr/>
      </xdr:nvCxnSpPr>
      <xdr:spPr>
        <a:xfrm>
          <a:off x="46692672"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57151</xdr:colOff>
      <xdr:row>42</xdr:row>
      <xdr:rowOff>85726</xdr:rowOff>
    </xdr:from>
    <xdr:to>
      <xdr:col>203</xdr:col>
      <xdr:colOff>57151</xdr:colOff>
      <xdr:row>45</xdr:row>
      <xdr:rowOff>17690</xdr:rowOff>
    </xdr:to>
    <xdr:cxnSp macro="">
      <xdr:nvCxnSpPr>
        <xdr:cNvPr id="423" name="Straight Arrow Connector 422">
          <a:extLst>
            <a:ext uri="{FF2B5EF4-FFF2-40B4-BE49-F238E27FC236}">
              <a16:creationId xmlns:a16="http://schemas.microsoft.com/office/drawing/2014/main" id="{00000000-0008-0000-0500-0000A7010000}"/>
            </a:ext>
          </a:extLst>
        </xdr:cNvPr>
        <xdr:cNvCxnSpPr/>
      </xdr:nvCxnSpPr>
      <xdr:spPr>
        <a:xfrm>
          <a:off x="46920151"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114301</xdr:colOff>
      <xdr:row>42</xdr:row>
      <xdr:rowOff>95251</xdr:rowOff>
    </xdr:from>
    <xdr:to>
      <xdr:col>204</xdr:col>
      <xdr:colOff>114301</xdr:colOff>
      <xdr:row>45</xdr:row>
      <xdr:rowOff>27215</xdr:rowOff>
    </xdr:to>
    <xdr:cxnSp macro="">
      <xdr:nvCxnSpPr>
        <xdr:cNvPr id="424" name="Straight Arrow Connector 423">
          <a:extLst>
            <a:ext uri="{FF2B5EF4-FFF2-40B4-BE49-F238E27FC236}">
              <a16:creationId xmlns:a16="http://schemas.microsoft.com/office/drawing/2014/main" id="{00000000-0008-0000-0500-0000A8010000}"/>
            </a:ext>
          </a:extLst>
        </xdr:cNvPr>
        <xdr:cNvCxnSpPr/>
      </xdr:nvCxnSpPr>
      <xdr:spPr>
        <a:xfrm>
          <a:off x="47223830"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207</xdr:col>
      <xdr:colOff>21840</xdr:colOff>
      <xdr:row>42</xdr:row>
      <xdr:rowOff>106457</xdr:rowOff>
    </xdr:from>
    <xdr:to>
      <xdr:col>207</xdr:col>
      <xdr:colOff>21840</xdr:colOff>
      <xdr:row>45</xdr:row>
      <xdr:rowOff>38421</xdr:rowOff>
    </xdr:to>
    <xdr:cxnSp macro="">
      <xdr:nvCxnSpPr>
        <xdr:cNvPr id="426" name="Straight Arrow Connector 425">
          <a:extLst>
            <a:ext uri="{FF2B5EF4-FFF2-40B4-BE49-F238E27FC236}">
              <a16:creationId xmlns:a16="http://schemas.microsoft.com/office/drawing/2014/main" id="{00000000-0008-0000-0500-0000AA010000}"/>
            </a:ext>
          </a:extLst>
        </xdr:cNvPr>
        <xdr:cNvCxnSpPr/>
      </xdr:nvCxnSpPr>
      <xdr:spPr>
        <a:xfrm>
          <a:off x="47870958"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207</xdr:col>
      <xdr:colOff>245043</xdr:colOff>
      <xdr:row>42</xdr:row>
      <xdr:rowOff>106457</xdr:rowOff>
    </xdr:from>
    <xdr:to>
      <xdr:col>207</xdr:col>
      <xdr:colOff>245043</xdr:colOff>
      <xdr:row>45</xdr:row>
      <xdr:rowOff>38421</xdr:rowOff>
    </xdr:to>
    <xdr:cxnSp macro="">
      <xdr:nvCxnSpPr>
        <xdr:cNvPr id="427" name="Straight Arrow Connector 426">
          <a:extLst>
            <a:ext uri="{FF2B5EF4-FFF2-40B4-BE49-F238E27FC236}">
              <a16:creationId xmlns:a16="http://schemas.microsoft.com/office/drawing/2014/main" id="{00000000-0008-0000-0500-0000AB010000}"/>
            </a:ext>
          </a:extLst>
        </xdr:cNvPr>
        <xdr:cNvCxnSpPr/>
      </xdr:nvCxnSpPr>
      <xdr:spPr>
        <a:xfrm>
          <a:off x="48094161"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208</xdr:col>
      <xdr:colOff>221718</xdr:colOff>
      <xdr:row>42</xdr:row>
      <xdr:rowOff>106457</xdr:rowOff>
    </xdr:from>
    <xdr:to>
      <xdr:col>208</xdr:col>
      <xdr:colOff>221718</xdr:colOff>
      <xdr:row>45</xdr:row>
      <xdr:rowOff>38421</xdr:rowOff>
    </xdr:to>
    <xdr:cxnSp macro="">
      <xdr:nvCxnSpPr>
        <xdr:cNvPr id="428" name="Straight Arrow Connector 427">
          <a:extLst>
            <a:ext uri="{FF2B5EF4-FFF2-40B4-BE49-F238E27FC236}">
              <a16:creationId xmlns:a16="http://schemas.microsoft.com/office/drawing/2014/main" id="{00000000-0008-0000-0500-0000AC010000}"/>
            </a:ext>
          </a:extLst>
        </xdr:cNvPr>
        <xdr:cNvCxnSpPr/>
      </xdr:nvCxnSpPr>
      <xdr:spPr>
        <a:xfrm>
          <a:off x="48317365"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209</xdr:col>
      <xdr:colOff>208110</xdr:colOff>
      <xdr:row>42</xdr:row>
      <xdr:rowOff>106457</xdr:rowOff>
    </xdr:from>
    <xdr:to>
      <xdr:col>209</xdr:col>
      <xdr:colOff>208110</xdr:colOff>
      <xdr:row>45</xdr:row>
      <xdr:rowOff>38421</xdr:rowOff>
    </xdr:to>
    <xdr:cxnSp macro="">
      <xdr:nvCxnSpPr>
        <xdr:cNvPr id="429" name="Straight Arrow Connector 428">
          <a:extLst>
            <a:ext uri="{FF2B5EF4-FFF2-40B4-BE49-F238E27FC236}">
              <a16:creationId xmlns:a16="http://schemas.microsoft.com/office/drawing/2014/main" id="{00000000-0008-0000-0500-0000AD010000}"/>
            </a:ext>
          </a:extLst>
        </xdr:cNvPr>
        <xdr:cNvCxnSpPr/>
      </xdr:nvCxnSpPr>
      <xdr:spPr>
        <a:xfrm>
          <a:off x="48550286"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201708</xdr:colOff>
      <xdr:row>76</xdr:row>
      <xdr:rowOff>156885</xdr:rowOff>
    </xdr:from>
    <xdr:to>
      <xdr:col>46</xdr:col>
      <xdr:colOff>212913</xdr:colOff>
      <xdr:row>88</xdr:row>
      <xdr:rowOff>11206</xdr:rowOff>
    </xdr:to>
    <xdr:cxnSp macro="">
      <xdr:nvCxnSpPr>
        <xdr:cNvPr id="430" name="Straight Connector 429">
          <a:extLst>
            <a:ext uri="{FF2B5EF4-FFF2-40B4-BE49-F238E27FC236}">
              <a16:creationId xmlns:a16="http://schemas.microsoft.com/office/drawing/2014/main" id="{00000000-0008-0000-0500-0000AE010000}"/>
            </a:ext>
          </a:extLst>
        </xdr:cNvPr>
        <xdr:cNvCxnSpPr/>
      </xdr:nvCxnSpPr>
      <xdr:spPr>
        <a:xfrm flipH="1" flipV="1">
          <a:off x="13693590" y="13447061"/>
          <a:ext cx="11205" cy="183776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136071</xdr:colOff>
      <xdr:row>37</xdr:row>
      <xdr:rowOff>59872</xdr:rowOff>
    </xdr:from>
    <xdr:to>
      <xdr:col>6</xdr:col>
      <xdr:colOff>145966</xdr:colOff>
      <xdr:row>46</xdr:row>
      <xdr:rowOff>5443</xdr:rowOff>
    </xdr:to>
    <xdr:pic>
      <xdr:nvPicPr>
        <xdr:cNvPr id="431" name="Picture 430">
          <a:extLst>
            <a:ext uri="{FF2B5EF4-FFF2-40B4-BE49-F238E27FC236}">
              <a16:creationId xmlns:a16="http://schemas.microsoft.com/office/drawing/2014/main" id="{00000000-0008-0000-0500-0000AF010000}"/>
            </a:ext>
          </a:extLst>
        </xdr:cNvPr>
        <xdr:cNvPicPr>
          <a:picLocks noChangeAspect="1"/>
        </xdr:cNvPicPr>
      </xdr:nvPicPr>
      <xdr:blipFill>
        <a:blip xmlns:r="http://schemas.openxmlformats.org/officeDocument/2006/relationships" r:embed="rId7"/>
        <a:stretch>
          <a:fillRect/>
        </a:stretch>
      </xdr:blipFill>
      <xdr:spPr>
        <a:xfrm>
          <a:off x="517071" y="7277101"/>
          <a:ext cx="1914895" cy="1415142"/>
        </a:xfrm>
        <a:prstGeom prst="rect">
          <a:avLst/>
        </a:prstGeom>
      </xdr:spPr>
    </xdr:pic>
    <xdr:clientData/>
  </xdr:twoCellAnchor>
  <xdr:twoCellAnchor editAs="oneCell">
    <xdr:from>
      <xdr:col>15</xdr:col>
      <xdr:colOff>364434</xdr:colOff>
      <xdr:row>3</xdr:row>
      <xdr:rowOff>31462</xdr:rowOff>
    </xdr:from>
    <xdr:to>
      <xdr:col>29</xdr:col>
      <xdr:colOff>149087</xdr:colOff>
      <xdr:row>15</xdr:row>
      <xdr:rowOff>1447</xdr:rowOff>
    </xdr:to>
    <xdr:pic>
      <xdr:nvPicPr>
        <xdr:cNvPr id="432" name="Picture 431">
          <a:extLst>
            <a:ext uri="{FF2B5EF4-FFF2-40B4-BE49-F238E27FC236}">
              <a16:creationId xmlns:a16="http://schemas.microsoft.com/office/drawing/2014/main" id="{00000000-0008-0000-0500-0000B0010000}"/>
            </a:ext>
          </a:extLst>
        </xdr:cNvPr>
        <xdr:cNvPicPr>
          <a:picLocks noChangeAspect="1"/>
        </xdr:cNvPicPr>
      </xdr:nvPicPr>
      <xdr:blipFill>
        <a:blip xmlns:r="http://schemas.openxmlformats.org/officeDocument/2006/relationships" r:embed="rId8"/>
        <a:stretch>
          <a:fillRect/>
        </a:stretch>
      </xdr:blipFill>
      <xdr:spPr>
        <a:xfrm>
          <a:off x="6079434" y="528419"/>
          <a:ext cx="3395870" cy="2951724"/>
        </a:xfrm>
        <a:prstGeom prst="rect">
          <a:avLst/>
        </a:prstGeom>
      </xdr:spPr>
    </xdr:pic>
    <xdr:clientData/>
  </xdr:twoCellAnchor>
  <xdr:twoCellAnchor>
    <xdr:from>
      <xdr:col>121</xdr:col>
      <xdr:colOff>0</xdr:colOff>
      <xdr:row>31</xdr:row>
      <xdr:rowOff>161925</xdr:rowOff>
    </xdr:from>
    <xdr:to>
      <xdr:col>124</xdr:col>
      <xdr:colOff>19050</xdr:colOff>
      <xdr:row>33</xdr:row>
      <xdr:rowOff>161925</xdr:rowOff>
    </xdr:to>
    <xdr:cxnSp macro="">
      <xdr:nvCxnSpPr>
        <xdr:cNvPr id="434" name="Straight Connector 433">
          <a:extLst>
            <a:ext uri="{FF2B5EF4-FFF2-40B4-BE49-F238E27FC236}">
              <a16:creationId xmlns:a16="http://schemas.microsoft.com/office/drawing/2014/main" id="{00000000-0008-0000-0500-0000B2010000}"/>
            </a:ext>
          </a:extLst>
        </xdr:cNvPr>
        <xdr:cNvCxnSpPr/>
      </xdr:nvCxnSpPr>
      <xdr:spPr>
        <a:xfrm>
          <a:off x="36099750" y="6324600"/>
          <a:ext cx="762000" cy="33337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121</xdr:col>
      <xdr:colOff>95251</xdr:colOff>
      <xdr:row>42</xdr:row>
      <xdr:rowOff>95251</xdr:rowOff>
    </xdr:from>
    <xdr:to>
      <xdr:col>121</xdr:col>
      <xdr:colOff>95251</xdr:colOff>
      <xdr:row>45</xdr:row>
      <xdr:rowOff>27215</xdr:rowOff>
    </xdr:to>
    <xdr:cxnSp macro="">
      <xdr:nvCxnSpPr>
        <xdr:cNvPr id="435" name="Straight Arrow Connector 434">
          <a:extLst>
            <a:ext uri="{FF2B5EF4-FFF2-40B4-BE49-F238E27FC236}">
              <a16:creationId xmlns:a16="http://schemas.microsoft.com/office/drawing/2014/main" id="{00000000-0008-0000-0500-0000B3010000}"/>
            </a:ext>
          </a:extLst>
        </xdr:cNvPr>
        <xdr:cNvCxnSpPr/>
      </xdr:nvCxnSpPr>
      <xdr:spPr>
        <a:xfrm>
          <a:off x="31489651"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122</xdr:col>
      <xdr:colOff>71924</xdr:colOff>
      <xdr:row>42</xdr:row>
      <xdr:rowOff>95251</xdr:rowOff>
    </xdr:from>
    <xdr:to>
      <xdr:col>122</xdr:col>
      <xdr:colOff>71924</xdr:colOff>
      <xdr:row>45</xdr:row>
      <xdr:rowOff>27215</xdr:rowOff>
    </xdr:to>
    <xdr:cxnSp macro="">
      <xdr:nvCxnSpPr>
        <xdr:cNvPr id="436" name="Straight Arrow Connector 435">
          <a:extLst>
            <a:ext uri="{FF2B5EF4-FFF2-40B4-BE49-F238E27FC236}">
              <a16:creationId xmlns:a16="http://schemas.microsoft.com/office/drawing/2014/main" id="{00000000-0008-0000-0500-0000B4010000}"/>
            </a:ext>
          </a:extLst>
        </xdr:cNvPr>
        <xdr:cNvCxnSpPr/>
      </xdr:nvCxnSpPr>
      <xdr:spPr>
        <a:xfrm>
          <a:off x="31713974"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123</xdr:col>
      <xdr:colOff>48597</xdr:colOff>
      <xdr:row>42</xdr:row>
      <xdr:rowOff>95251</xdr:rowOff>
    </xdr:from>
    <xdr:to>
      <xdr:col>123</xdr:col>
      <xdr:colOff>48597</xdr:colOff>
      <xdr:row>45</xdr:row>
      <xdr:rowOff>27215</xdr:rowOff>
    </xdr:to>
    <xdr:cxnSp macro="">
      <xdr:nvCxnSpPr>
        <xdr:cNvPr id="437" name="Straight Arrow Connector 436">
          <a:extLst>
            <a:ext uri="{FF2B5EF4-FFF2-40B4-BE49-F238E27FC236}">
              <a16:creationId xmlns:a16="http://schemas.microsoft.com/office/drawing/2014/main" id="{00000000-0008-0000-0500-0000B5010000}"/>
            </a:ext>
          </a:extLst>
        </xdr:cNvPr>
        <xdr:cNvCxnSpPr/>
      </xdr:nvCxnSpPr>
      <xdr:spPr>
        <a:xfrm>
          <a:off x="31938297"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200220</xdr:colOff>
      <xdr:row>42</xdr:row>
      <xdr:rowOff>95251</xdr:rowOff>
    </xdr:from>
    <xdr:to>
      <xdr:col>126</xdr:col>
      <xdr:colOff>200220</xdr:colOff>
      <xdr:row>45</xdr:row>
      <xdr:rowOff>27215</xdr:rowOff>
    </xdr:to>
    <xdr:cxnSp macro="">
      <xdr:nvCxnSpPr>
        <xdr:cNvPr id="441" name="Straight Arrow Connector 440">
          <a:extLst>
            <a:ext uri="{FF2B5EF4-FFF2-40B4-BE49-F238E27FC236}">
              <a16:creationId xmlns:a16="http://schemas.microsoft.com/office/drawing/2014/main" id="{00000000-0008-0000-0500-0000B9010000}"/>
            </a:ext>
          </a:extLst>
        </xdr:cNvPr>
        <xdr:cNvCxnSpPr/>
      </xdr:nvCxnSpPr>
      <xdr:spPr>
        <a:xfrm>
          <a:off x="32832870"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127</xdr:col>
      <xdr:colOff>176894</xdr:colOff>
      <xdr:row>42</xdr:row>
      <xdr:rowOff>95251</xdr:rowOff>
    </xdr:from>
    <xdr:to>
      <xdr:col>127</xdr:col>
      <xdr:colOff>176894</xdr:colOff>
      <xdr:row>45</xdr:row>
      <xdr:rowOff>27215</xdr:rowOff>
    </xdr:to>
    <xdr:cxnSp macro="">
      <xdr:nvCxnSpPr>
        <xdr:cNvPr id="442" name="Straight Arrow Connector 441">
          <a:extLst>
            <a:ext uri="{FF2B5EF4-FFF2-40B4-BE49-F238E27FC236}">
              <a16:creationId xmlns:a16="http://schemas.microsoft.com/office/drawing/2014/main" id="{00000000-0008-0000-0500-0000BA010000}"/>
            </a:ext>
          </a:extLst>
        </xdr:cNvPr>
        <xdr:cNvCxnSpPr/>
      </xdr:nvCxnSpPr>
      <xdr:spPr>
        <a:xfrm>
          <a:off x="33057194"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128</xdr:col>
      <xdr:colOff>163286</xdr:colOff>
      <xdr:row>42</xdr:row>
      <xdr:rowOff>95251</xdr:rowOff>
    </xdr:from>
    <xdr:to>
      <xdr:col>128</xdr:col>
      <xdr:colOff>163286</xdr:colOff>
      <xdr:row>45</xdr:row>
      <xdr:rowOff>27215</xdr:rowOff>
    </xdr:to>
    <xdr:cxnSp macro="">
      <xdr:nvCxnSpPr>
        <xdr:cNvPr id="443" name="Straight Arrow Connector 442">
          <a:extLst>
            <a:ext uri="{FF2B5EF4-FFF2-40B4-BE49-F238E27FC236}">
              <a16:creationId xmlns:a16="http://schemas.microsoft.com/office/drawing/2014/main" id="{00000000-0008-0000-0500-0000BB010000}"/>
            </a:ext>
          </a:extLst>
        </xdr:cNvPr>
        <xdr:cNvCxnSpPr/>
      </xdr:nvCxnSpPr>
      <xdr:spPr>
        <a:xfrm>
          <a:off x="33291236"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115</xdr:col>
      <xdr:colOff>149679</xdr:colOff>
      <xdr:row>42</xdr:row>
      <xdr:rowOff>81644</xdr:rowOff>
    </xdr:from>
    <xdr:to>
      <xdr:col>115</xdr:col>
      <xdr:colOff>149679</xdr:colOff>
      <xdr:row>45</xdr:row>
      <xdr:rowOff>13608</xdr:rowOff>
    </xdr:to>
    <xdr:cxnSp macro="">
      <xdr:nvCxnSpPr>
        <xdr:cNvPr id="444" name="Straight Arrow Connector 443">
          <a:extLst>
            <a:ext uri="{FF2B5EF4-FFF2-40B4-BE49-F238E27FC236}">
              <a16:creationId xmlns:a16="http://schemas.microsoft.com/office/drawing/2014/main" id="{00000000-0008-0000-0500-0000BC010000}"/>
            </a:ext>
          </a:extLst>
        </xdr:cNvPr>
        <xdr:cNvCxnSpPr/>
      </xdr:nvCxnSpPr>
      <xdr:spPr>
        <a:xfrm>
          <a:off x="30058179"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126352</xdr:colOff>
      <xdr:row>42</xdr:row>
      <xdr:rowOff>81644</xdr:rowOff>
    </xdr:from>
    <xdr:to>
      <xdr:col>116</xdr:col>
      <xdr:colOff>126352</xdr:colOff>
      <xdr:row>45</xdr:row>
      <xdr:rowOff>13608</xdr:rowOff>
    </xdr:to>
    <xdr:cxnSp macro="">
      <xdr:nvCxnSpPr>
        <xdr:cNvPr id="445" name="Straight Arrow Connector 444">
          <a:extLst>
            <a:ext uri="{FF2B5EF4-FFF2-40B4-BE49-F238E27FC236}">
              <a16:creationId xmlns:a16="http://schemas.microsoft.com/office/drawing/2014/main" id="{00000000-0008-0000-0500-0000BD010000}"/>
            </a:ext>
          </a:extLst>
        </xdr:cNvPr>
        <xdr:cNvCxnSpPr/>
      </xdr:nvCxnSpPr>
      <xdr:spPr>
        <a:xfrm>
          <a:off x="30282502"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103026</xdr:colOff>
      <xdr:row>42</xdr:row>
      <xdr:rowOff>81644</xdr:rowOff>
    </xdr:from>
    <xdr:to>
      <xdr:col>117</xdr:col>
      <xdr:colOff>103026</xdr:colOff>
      <xdr:row>45</xdr:row>
      <xdr:rowOff>13608</xdr:rowOff>
    </xdr:to>
    <xdr:cxnSp macro="">
      <xdr:nvCxnSpPr>
        <xdr:cNvPr id="446" name="Straight Arrow Connector 445">
          <a:extLst>
            <a:ext uri="{FF2B5EF4-FFF2-40B4-BE49-F238E27FC236}">
              <a16:creationId xmlns:a16="http://schemas.microsoft.com/office/drawing/2014/main" id="{00000000-0008-0000-0500-0000BE010000}"/>
            </a:ext>
          </a:extLst>
        </xdr:cNvPr>
        <xdr:cNvCxnSpPr/>
      </xdr:nvCxnSpPr>
      <xdr:spPr>
        <a:xfrm>
          <a:off x="30506826"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79699</xdr:colOff>
      <xdr:row>42</xdr:row>
      <xdr:rowOff>81644</xdr:rowOff>
    </xdr:from>
    <xdr:to>
      <xdr:col>118</xdr:col>
      <xdr:colOff>79699</xdr:colOff>
      <xdr:row>45</xdr:row>
      <xdr:rowOff>13608</xdr:rowOff>
    </xdr:to>
    <xdr:cxnSp macro="">
      <xdr:nvCxnSpPr>
        <xdr:cNvPr id="447" name="Straight Arrow Connector 446">
          <a:extLst>
            <a:ext uri="{FF2B5EF4-FFF2-40B4-BE49-F238E27FC236}">
              <a16:creationId xmlns:a16="http://schemas.microsoft.com/office/drawing/2014/main" id="{00000000-0008-0000-0500-0000BF010000}"/>
            </a:ext>
          </a:extLst>
        </xdr:cNvPr>
        <xdr:cNvCxnSpPr/>
      </xdr:nvCxnSpPr>
      <xdr:spPr>
        <a:xfrm>
          <a:off x="30731149"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115</xdr:col>
      <xdr:colOff>224117</xdr:colOff>
      <xdr:row>41</xdr:row>
      <xdr:rowOff>11206</xdr:rowOff>
    </xdr:from>
    <xdr:ext cx="557268" cy="264560"/>
    <xdr:sp macro="" textlink="">
      <xdr:nvSpPr>
        <xdr:cNvPr id="448" name="TextBox 447">
          <a:extLst>
            <a:ext uri="{FF2B5EF4-FFF2-40B4-BE49-F238E27FC236}">
              <a16:creationId xmlns:a16="http://schemas.microsoft.com/office/drawing/2014/main" id="{00000000-0008-0000-0500-0000C0010000}"/>
            </a:ext>
          </a:extLst>
        </xdr:cNvPr>
        <xdr:cNvSpPr txBox="1"/>
      </xdr:nvSpPr>
      <xdr:spPr>
        <a:xfrm>
          <a:off x="30132617" y="7812181"/>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119</xdr:col>
      <xdr:colOff>68036</xdr:colOff>
      <xdr:row>42</xdr:row>
      <xdr:rowOff>95251</xdr:rowOff>
    </xdr:from>
    <xdr:to>
      <xdr:col>119</xdr:col>
      <xdr:colOff>68036</xdr:colOff>
      <xdr:row>45</xdr:row>
      <xdr:rowOff>27215</xdr:rowOff>
    </xdr:to>
    <xdr:cxnSp macro="">
      <xdr:nvCxnSpPr>
        <xdr:cNvPr id="451" name="Straight Arrow Connector 450">
          <a:extLst>
            <a:ext uri="{FF2B5EF4-FFF2-40B4-BE49-F238E27FC236}">
              <a16:creationId xmlns:a16="http://schemas.microsoft.com/office/drawing/2014/main" id="{00000000-0008-0000-0500-0000C3010000}"/>
            </a:ext>
          </a:extLst>
        </xdr:cNvPr>
        <xdr:cNvCxnSpPr/>
      </xdr:nvCxnSpPr>
      <xdr:spPr>
        <a:xfrm>
          <a:off x="30967136"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99137</xdr:colOff>
      <xdr:row>42</xdr:row>
      <xdr:rowOff>95251</xdr:rowOff>
    </xdr:from>
    <xdr:to>
      <xdr:col>120</xdr:col>
      <xdr:colOff>99137</xdr:colOff>
      <xdr:row>45</xdr:row>
      <xdr:rowOff>27215</xdr:rowOff>
    </xdr:to>
    <xdr:cxnSp macro="">
      <xdr:nvCxnSpPr>
        <xdr:cNvPr id="452" name="Straight Arrow Connector 451">
          <a:extLst>
            <a:ext uri="{FF2B5EF4-FFF2-40B4-BE49-F238E27FC236}">
              <a16:creationId xmlns:a16="http://schemas.microsoft.com/office/drawing/2014/main" id="{00000000-0008-0000-0500-0000C4010000}"/>
            </a:ext>
          </a:extLst>
        </xdr:cNvPr>
        <xdr:cNvCxnSpPr/>
      </xdr:nvCxnSpPr>
      <xdr:spPr>
        <a:xfrm>
          <a:off x="31245887"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132</xdr:col>
      <xdr:colOff>223547</xdr:colOff>
      <xdr:row>42</xdr:row>
      <xdr:rowOff>84045</xdr:rowOff>
    </xdr:from>
    <xdr:to>
      <xdr:col>132</xdr:col>
      <xdr:colOff>223547</xdr:colOff>
      <xdr:row>45</xdr:row>
      <xdr:rowOff>16009</xdr:rowOff>
    </xdr:to>
    <xdr:cxnSp macro="">
      <xdr:nvCxnSpPr>
        <xdr:cNvPr id="454" name="Straight Arrow Connector 453">
          <a:extLst>
            <a:ext uri="{FF2B5EF4-FFF2-40B4-BE49-F238E27FC236}">
              <a16:creationId xmlns:a16="http://schemas.microsoft.com/office/drawing/2014/main" id="{00000000-0008-0000-0500-0000C6010000}"/>
            </a:ext>
          </a:extLst>
        </xdr:cNvPr>
        <xdr:cNvCxnSpPr/>
      </xdr:nvCxnSpPr>
      <xdr:spPr>
        <a:xfrm>
          <a:off x="34342097" y="8046945"/>
          <a:ext cx="0" cy="417739"/>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133</xdr:col>
      <xdr:colOff>189929</xdr:colOff>
      <xdr:row>42</xdr:row>
      <xdr:rowOff>84045</xdr:rowOff>
    </xdr:from>
    <xdr:to>
      <xdr:col>133</xdr:col>
      <xdr:colOff>189929</xdr:colOff>
      <xdr:row>45</xdr:row>
      <xdr:rowOff>16009</xdr:rowOff>
    </xdr:to>
    <xdr:cxnSp macro="">
      <xdr:nvCxnSpPr>
        <xdr:cNvPr id="455" name="Straight Arrow Connector 454">
          <a:extLst>
            <a:ext uri="{FF2B5EF4-FFF2-40B4-BE49-F238E27FC236}">
              <a16:creationId xmlns:a16="http://schemas.microsoft.com/office/drawing/2014/main" id="{00000000-0008-0000-0500-0000C7010000}"/>
            </a:ext>
          </a:extLst>
        </xdr:cNvPr>
        <xdr:cNvCxnSpPr/>
      </xdr:nvCxnSpPr>
      <xdr:spPr>
        <a:xfrm>
          <a:off x="34556129" y="8046945"/>
          <a:ext cx="0" cy="417739"/>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129</xdr:col>
      <xdr:colOff>143276</xdr:colOff>
      <xdr:row>42</xdr:row>
      <xdr:rowOff>95251</xdr:rowOff>
    </xdr:from>
    <xdr:to>
      <xdr:col>129</xdr:col>
      <xdr:colOff>143276</xdr:colOff>
      <xdr:row>45</xdr:row>
      <xdr:rowOff>27215</xdr:rowOff>
    </xdr:to>
    <xdr:cxnSp macro="">
      <xdr:nvCxnSpPr>
        <xdr:cNvPr id="456" name="Straight Arrow Connector 455">
          <a:extLst>
            <a:ext uri="{FF2B5EF4-FFF2-40B4-BE49-F238E27FC236}">
              <a16:creationId xmlns:a16="http://schemas.microsoft.com/office/drawing/2014/main" id="{00000000-0008-0000-0500-0000C8010000}"/>
            </a:ext>
          </a:extLst>
        </xdr:cNvPr>
        <xdr:cNvCxnSpPr/>
      </xdr:nvCxnSpPr>
      <xdr:spPr>
        <a:xfrm>
          <a:off x="33518876"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130</xdr:col>
      <xdr:colOff>129668</xdr:colOff>
      <xdr:row>42</xdr:row>
      <xdr:rowOff>95251</xdr:rowOff>
    </xdr:from>
    <xdr:to>
      <xdr:col>130</xdr:col>
      <xdr:colOff>129668</xdr:colOff>
      <xdr:row>45</xdr:row>
      <xdr:rowOff>27215</xdr:rowOff>
    </xdr:to>
    <xdr:cxnSp macro="">
      <xdr:nvCxnSpPr>
        <xdr:cNvPr id="457" name="Straight Arrow Connector 456">
          <a:extLst>
            <a:ext uri="{FF2B5EF4-FFF2-40B4-BE49-F238E27FC236}">
              <a16:creationId xmlns:a16="http://schemas.microsoft.com/office/drawing/2014/main" id="{00000000-0008-0000-0500-0000C9010000}"/>
            </a:ext>
          </a:extLst>
        </xdr:cNvPr>
        <xdr:cNvCxnSpPr/>
      </xdr:nvCxnSpPr>
      <xdr:spPr>
        <a:xfrm>
          <a:off x="33752918"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131</xdr:col>
      <xdr:colOff>140875</xdr:colOff>
      <xdr:row>42</xdr:row>
      <xdr:rowOff>84045</xdr:rowOff>
    </xdr:from>
    <xdr:to>
      <xdr:col>131</xdr:col>
      <xdr:colOff>140875</xdr:colOff>
      <xdr:row>45</xdr:row>
      <xdr:rowOff>16009</xdr:rowOff>
    </xdr:to>
    <xdr:cxnSp macro="">
      <xdr:nvCxnSpPr>
        <xdr:cNvPr id="458" name="Straight Arrow Connector 457">
          <a:extLst>
            <a:ext uri="{FF2B5EF4-FFF2-40B4-BE49-F238E27FC236}">
              <a16:creationId xmlns:a16="http://schemas.microsoft.com/office/drawing/2014/main" id="{00000000-0008-0000-0500-0000CA010000}"/>
            </a:ext>
          </a:extLst>
        </xdr:cNvPr>
        <xdr:cNvCxnSpPr/>
      </xdr:nvCxnSpPr>
      <xdr:spPr>
        <a:xfrm>
          <a:off x="34011775" y="8046945"/>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115</xdr:col>
      <xdr:colOff>244928</xdr:colOff>
      <xdr:row>54</xdr:row>
      <xdr:rowOff>68038</xdr:rowOff>
    </xdr:from>
    <xdr:to>
      <xdr:col>121</xdr:col>
      <xdr:colOff>200025</xdr:colOff>
      <xdr:row>54</xdr:row>
      <xdr:rowOff>76200</xdr:rowOff>
    </xdr:to>
    <xdr:cxnSp macro="">
      <xdr:nvCxnSpPr>
        <xdr:cNvPr id="460" name="Straight Arrow Connector 459">
          <a:extLst>
            <a:ext uri="{FF2B5EF4-FFF2-40B4-BE49-F238E27FC236}">
              <a16:creationId xmlns:a16="http://schemas.microsoft.com/office/drawing/2014/main" id="{00000000-0008-0000-0500-0000CC010000}"/>
            </a:ext>
          </a:extLst>
        </xdr:cNvPr>
        <xdr:cNvCxnSpPr/>
      </xdr:nvCxnSpPr>
      <xdr:spPr>
        <a:xfrm>
          <a:off x="34858778" y="9974038"/>
          <a:ext cx="1440997" cy="8162"/>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117</xdr:col>
      <xdr:colOff>4562</xdr:colOff>
      <xdr:row>52</xdr:row>
      <xdr:rowOff>111178</xdr:rowOff>
    </xdr:from>
    <xdr:ext cx="932070" cy="264560"/>
    <xdr:sp macro="" textlink="">
      <xdr:nvSpPr>
        <xdr:cNvPr id="461" name="TextBox 460">
          <a:extLst>
            <a:ext uri="{FF2B5EF4-FFF2-40B4-BE49-F238E27FC236}">
              <a16:creationId xmlns:a16="http://schemas.microsoft.com/office/drawing/2014/main" id="{00000000-0008-0000-0500-0000CD010000}"/>
            </a:ext>
          </a:extLst>
        </xdr:cNvPr>
        <xdr:cNvSpPr txBox="1"/>
      </xdr:nvSpPr>
      <xdr:spPr>
        <a:xfrm>
          <a:off x="35113712" y="969332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126</xdr:col>
      <xdr:colOff>176492</xdr:colOff>
      <xdr:row>40</xdr:row>
      <xdr:rowOff>154081</xdr:rowOff>
    </xdr:from>
    <xdr:ext cx="557268" cy="264560"/>
    <xdr:sp macro="" textlink="">
      <xdr:nvSpPr>
        <xdr:cNvPr id="463" name="TextBox 462">
          <a:extLst>
            <a:ext uri="{FF2B5EF4-FFF2-40B4-BE49-F238E27FC236}">
              <a16:creationId xmlns:a16="http://schemas.microsoft.com/office/drawing/2014/main" id="{00000000-0008-0000-0500-0000CF010000}"/>
            </a:ext>
          </a:extLst>
        </xdr:cNvPr>
        <xdr:cNvSpPr txBox="1"/>
      </xdr:nvSpPr>
      <xdr:spPr>
        <a:xfrm>
          <a:off x="37514492" y="7793131"/>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121</xdr:col>
      <xdr:colOff>267339</xdr:colOff>
      <xdr:row>69</xdr:row>
      <xdr:rowOff>7202</xdr:rowOff>
    </xdr:from>
    <xdr:ext cx="773205" cy="264560"/>
    <xdr:sp macro="" textlink="">
      <xdr:nvSpPr>
        <xdr:cNvPr id="464" name="TextBox 463">
          <a:extLst>
            <a:ext uri="{FF2B5EF4-FFF2-40B4-BE49-F238E27FC236}">
              <a16:creationId xmlns:a16="http://schemas.microsoft.com/office/drawing/2014/main" id="{00000000-0008-0000-0500-0000D0010000}"/>
            </a:ext>
          </a:extLst>
        </xdr:cNvPr>
        <xdr:cNvSpPr txBox="1"/>
      </xdr:nvSpPr>
      <xdr:spPr>
        <a:xfrm>
          <a:off x="30404439" y="12342077"/>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twoCellAnchor>
    <xdr:from>
      <xdr:col>126</xdr:col>
      <xdr:colOff>168728</xdr:colOff>
      <xdr:row>54</xdr:row>
      <xdr:rowOff>87088</xdr:rowOff>
    </xdr:from>
    <xdr:to>
      <xdr:col>132</xdr:col>
      <xdr:colOff>123825</xdr:colOff>
      <xdr:row>54</xdr:row>
      <xdr:rowOff>95250</xdr:rowOff>
    </xdr:to>
    <xdr:cxnSp macro="">
      <xdr:nvCxnSpPr>
        <xdr:cNvPr id="465" name="Straight Arrow Connector 464">
          <a:extLst>
            <a:ext uri="{FF2B5EF4-FFF2-40B4-BE49-F238E27FC236}">
              <a16:creationId xmlns:a16="http://schemas.microsoft.com/office/drawing/2014/main" id="{00000000-0008-0000-0500-0000D1010000}"/>
            </a:ext>
          </a:extLst>
        </xdr:cNvPr>
        <xdr:cNvCxnSpPr/>
      </xdr:nvCxnSpPr>
      <xdr:spPr>
        <a:xfrm>
          <a:off x="37506728" y="9993088"/>
          <a:ext cx="1440997" cy="8162"/>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127</xdr:col>
      <xdr:colOff>176012</xdr:colOff>
      <xdr:row>52</xdr:row>
      <xdr:rowOff>130228</xdr:rowOff>
    </xdr:from>
    <xdr:ext cx="932070" cy="264560"/>
    <xdr:sp macro="" textlink="">
      <xdr:nvSpPr>
        <xdr:cNvPr id="466" name="TextBox 465">
          <a:extLst>
            <a:ext uri="{FF2B5EF4-FFF2-40B4-BE49-F238E27FC236}">
              <a16:creationId xmlns:a16="http://schemas.microsoft.com/office/drawing/2014/main" id="{00000000-0008-0000-0500-0000D2010000}"/>
            </a:ext>
          </a:extLst>
        </xdr:cNvPr>
        <xdr:cNvSpPr txBox="1"/>
      </xdr:nvSpPr>
      <xdr:spPr>
        <a:xfrm>
          <a:off x="37761662" y="971237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127</xdr:col>
      <xdr:colOff>162564</xdr:colOff>
      <xdr:row>77</xdr:row>
      <xdr:rowOff>54827</xdr:rowOff>
    </xdr:from>
    <xdr:ext cx="1123311" cy="264560"/>
    <xdr:sp macro="" textlink="">
      <xdr:nvSpPr>
        <xdr:cNvPr id="467" name="TextBox 466">
          <a:extLst>
            <a:ext uri="{FF2B5EF4-FFF2-40B4-BE49-F238E27FC236}">
              <a16:creationId xmlns:a16="http://schemas.microsoft.com/office/drawing/2014/main" id="{00000000-0008-0000-0500-0000D3010000}"/>
            </a:ext>
          </a:extLst>
        </xdr:cNvPr>
        <xdr:cNvSpPr txBox="1"/>
      </xdr:nvSpPr>
      <xdr:spPr>
        <a:xfrm>
          <a:off x="37748214" y="13837502"/>
          <a:ext cx="112331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Dequalified</a:t>
          </a:r>
        </a:p>
      </xdr:txBody>
    </xdr:sp>
    <xdr:clientData/>
  </xdr:oneCellAnchor>
  <xdr:twoCellAnchor>
    <xdr:from>
      <xdr:col>123</xdr:col>
      <xdr:colOff>86125</xdr:colOff>
      <xdr:row>87</xdr:row>
      <xdr:rowOff>116541</xdr:rowOff>
    </xdr:from>
    <xdr:to>
      <xdr:col>123</xdr:col>
      <xdr:colOff>86125</xdr:colOff>
      <xdr:row>88</xdr:row>
      <xdr:rowOff>194981</xdr:rowOff>
    </xdr:to>
    <xdr:cxnSp macro="">
      <xdr:nvCxnSpPr>
        <xdr:cNvPr id="469" name="Straight Arrow Connector 468">
          <a:extLst>
            <a:ext uri="{FF2B5EF4-FFF2-40B4-BE49-F238E27FC236}">
              <a16:creationId xmlns:a16="http://schemas.microsoft.com/office/drawing/2014/main" id="{00000000-0008-0000-0500-0000D5010000}"/>
            </a:ext>
          </a:extLst>
        </xdr:cNvPr>
        <xdr:cNvCxnSpPr/>
      </xdr:nvCxnSpPr>
      <xdr:spPr>
        <a:xfrm flipV="1">
          <a:off x="36681175" y="1559466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118</xdr:col>
      <xdr:colOff>1121</xdr:colOff>
      <xdr:row>89</xdr:row>
      <xdr:rowOff>11208</xdr:rowOff>
    </xdr:from>
    <xdr:ext cx="184731" cy="264560"/>
    <xdr:sp macro="" textlink="">
      <xdr:nvSpPr>
        <xdr:cNvPr id="470" name="TextBox 469">
          <a:extLst>
            <a:ext uri="{FF2B5EF4-FFF2-40B4-BE49-F238E27FC236}">
              <a16:creationId xmlns:a16="http://schemas.microsoft.com/office/drawing/2014/main" id="{00000000-0008-0000-0500-0000D6010000}"/>
            </a:ext>
          </a:extLst>
        </xdr:cNvPr>
        <xdr:cNvSpPr txBox="1"/>
      </xdr:nvSpPr>
      <xdr:spPr>
        <a:xfrm>
          <a:off x="35357921" y="159370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122</xdr:col>
      <xdr:colOff>219075</xdr:colOff>
      <xdr:row>89</xdr:row>
      <xdr:rowOff>1</xdr:rowOff>
    </xdr:from>
    <xdr:ext cx="200025" cy="264560"/>
    <xdr:sp macro="" textlink="">
      <xdr:nvSpPr>
        <xdr:cNvPr id="471" name="TextBox 470">
          <a:extLst>
            <a:ext uri="{FF2B5EF4-FFF2-40B4-BE49-F238E27FC236}">
              <a16:creationId xmlns:a16="http://schemas.microsoft.com/office/drawing/2014/main" id="{00000000-0008-0000-0500-0000D7010000}"/>
            </a:ext>
          </a:extLst>
        </xdr:cNvPr>
        <xdr:cNvSpPr txBox="1"/>
      </xdr:nvSpPr>
      <xdr:spPr>
        <a:xfrm>
          <a:off x="36566475" y="15925801"/>
          <a:ext cx="2000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twoCellAnchor>
    <xdr:from>
      <xdr:col>129</xdr:col>
      <xdr:colOff>128708</xdr:colOff>
      <xdr:row>87</xdr:row>
      <xdr:rowOff>157442</xdr:rowOff>
    </xdr:from>
    <xdr:to>
      <xdr:col>129</xdr:col>
      <xdr:colOff>128708</xdr:colOff>
      <xdr:row>88</xdr:row>
      <xdr:rowOff>235882</xdr:rowOff>
    </xdr:to>
    <xdr:cxnSp macro="">
      <xdr:nvCxnSpPr>
        <xdr:cNvPr id="474" name="Straight Arrow Connector 473">
          <a:extLst>
            <a:ext uri="{FF2B5EF4-FFF2-40B4-BE49-F238E27FC236}">
              <a16:creationId xmlns:a16="http://schemas.microsoft.com/office/drawing/2014/main" id="{00000000-0008-0000-0500-0000DA010000}"/>
            </a:ext>
          </a:extLst>
        </xdr:cNvPr>
        <xdr:cNvCxnSpPr/>
      </xdr:nvCxnSpPr>
      <xdr:spPr>
        <a:xfrm flipV="1">
          <a:off x="38209658" y="15635567"/>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130</xdr:col>
      <xdr:colOff>209551</xdr:colOff>
      <xdr:row>89</xdr:row>
      <xdr:rowOff>38100</xdr:rowOff>
    </xdr:from>
    <xdr:ext cx="285750" cy="264560"/>
    <xdr:sp macro="" textlink="">
      <xdr:nvSpPr>
        <xdr:cNvPr id="475" name="TextBox 474">
          <a:extLst>
            <a:ext uri="{FF2B5EF4-FFF2-40B4-BE49-F238E27FC236}">
              <a16:creationId xmlns:a16="http://schemas.microsoft.com/office/drawing/2014/main" id="{00000000-0008-0000-0500-0000DB010000}"/>
            </a:ext>
          </a:extLst>
        </xdr:cNvPr>
        <xdr:cNvSpPr txBox="1"/>
      </xdr:nvSpPr>
      <xdr:spPr>
        <a:xfrm>
          <a:off x="38538151" y="15963900"/>
          <a:ext cx="285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twoCellAnchor>
    <xdr:from>
      <xdr:col>129</xdr:col>
      <xdr:colOff>61472</xdr:colOff>
      <xdr:row>46</xdr:row>
      <xdr:rowOff>80283</xdr:rowOff>
    </xdr:from>
    <xdr:to>
      <xdr:col>129</xdr:col>
      <xdr:colOff>73477</xdr:colOff>
      <xdr:row>88</xdr:row>
      <xdr:rowOff>47226</xdr:rowOff>
    </xdr:to>
    <xdr:cxnSp macro="">
      <xdr:nvCxnSpPr>
        <xdr:cNvPr id="476" name="Straight Connector 475">
          <a:extLst>
            <a:ext uri="{FF2B5EF4-FFF2-40B4-BE49-F238E27FC236}">
              <a16:creationId xmlns:a16="http://schemas.microsoft.com/office/drawing/2014/main" id="{00000000-0008-0000-0500-0000DC010000}"/>
            </a:ext>
          </a:extLst>
        </xdr:cNvPr>
        <xdr:cNvCxnSpPr/>
      </xdr:nvCxnSpPr>
      <xdr:spPr>
        <a:xfrm flipV="1">
          <a:off x="38142422" y="8690883"/>
          <a:ext cx="12005" cy="69963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123</xdr:col>
      <xdr:colOff>51947</xdr:colOff>
      <xdr:row>46</xdr:row>
      <xdr:rowOff>108858</xdr:rowOff>
    </xdr:from>
    <xdr:to>
      <xdr:col>123</xdr:col>
      <xdr:colOff>63952</xdr:colOff>
      <xdr:row>88</xdr:row>
      <xdr:rowOff>75801</xdr:rowOff>
    </xdr:to>
    <xdr:cxnSp macro="">
      <xdr:nvCxnSpPr>
        <xdr:cNvPr id="477" name="Straight Connector 476">
          <a:extLst>
            <a:ext uri="{FF2B5EF4-FFF2-40B4-BE49-F238E27FC236}">
              <a16:creationId xmlns:a16="http://schemas.microsoft.com/office/drawing/2014/main" id="{00000000-0008-0000-0500-0000DD010000}"/>
            </a:ext>
          </a:extLst>
        </xdr:cNvPr>
        <xdr:cNvCxnSpPr/>
      </xdr:nvCxnSpPr>
      <xdr:spPr>
        <a:xfrm flipV="1">
          <a:off x="36646997" y="8719458"/>
          <a:ext cx="12005" cy="69963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130</xdr:col>
      <xdr:colOff>17929</xdr:colOff>
      <xdr:row>63</xdr:row>
      <xdr:rowOff>152400</xdr:rowOff>
    </xdr:from>
    <xdr:ext cx="479234" cy="264560"/>
    <xdr:sp macro="" textlink="">
      <xdr:nvSpPr>
        <xdr:cNvPr id="478" name="TextBox 477">
          <a:extLst>
            <a:ext uri="{FF2B5EF4-FFF2-40B4-BE49-F238E27FC236}">
              <a16:creationId xmlns:a16="http://schemas.microsoft.com/office/drawing/2014/main" id="{00000000-0008-0000-0500-0000DE010000}"/>
            </a:ext>
          </a:extLst>
        </xdr:cNvPr>
        <xdr:cNvSpPr txBox="1"/>
      </xdr:nvSpPr>
      <xdr:spPr>
        <a:xfrm>
          <a:off x="38346529" y="11515725"/>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130</xdr:col>
      <xdr:colOff>101973</xdr:colOff>
      <xdr:row>65</xdr:row>
      <xdr:rowOff>45945</xdr:rowOff>
    </xdr:from>
    <xdr:to>
      <xdr:col>131</xdr:col>
      <xdr:colOff>178174</xdr:colOff>
      <xdr:row>66</xdr:row>
      <xdr:rowOff>141195</xdr:rowOff>
    </xdr:to>
    <xdr:sp macro="" textlink="">
      <xdr:nvSpPr>
        <xdr:cNvPr id="479" name="Lightning Bolt 478">
          <a:extLst>
            <a:ext uri="{FF2B5EF4-FFF2-40B4-BE49-F238E27FC236}">
              <a16:creationId xmlns:a16="http://schemas.microsoft.com/office/drawing/2014/main" id="{00000000-0008-0000-0500-0000DF010000}"/>
            </a:ext>
          </a:extLst>
        </xdr:cNvPr>
        <xdr:cNvSpPr/>
      </xdr:nvSpPr>
      <xdr:spPr>
        <a:xfrm>
          <a:off x="38430573" y="11733120"/>
          <a:ext cx="323851"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131</xdr:col>
      <xdr:colOff>147197</xdr:colOff>
      <xdr:row>46</xdr:row>
      <xdr:rowOff>89808</xdr:rowOff>
    </xdr:from>
    <xdr:to>
      <xdr:col>131</xdr:col>
      <xdr:colOff>159202</xdr:colOff>
      <xdr:row>88</xdr:row>
      <xdr:rowOff>56751</xdr:rowOff>
    </xdr:to>
    <xdr:cxnSp macro="">
      <xdr:nvCxnSpPr>
        <xdr:cNvPr id="480" name="Straight Connector 479">
          <a:extLst>
            <a:ext uri="{FF2B5EF4-FFF2-40B4-BE49-F238E27FC236}">
              <a16:creationId xmlns:a16="http://schemas.microsoft.com/office/drawing/2014/main" id="{00000000-0008-0000-0500-0000E0010000}"/>
            </a:ext>
          </a:extLst>
        </xdr:cNvPr>
        <xdr:cNvCxnSpPr/>
      </xdr:nvCxnSpPr>
      <xdr:spPr>
        <a:xfrm flipV="1">
          <a:off x="38723447" y="8700408"/>
          <a:ext cx="12005" cy="69963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132</xdr:col>
      <xdr:colOff>103654</xdr:colOff>
      <xdr:row>64</xdr:row>
      <xdr:rowOff>0</xdr:rowOff>
    </xdr:from>
    <xdr:ext cx="479234" cy="264560"/>
    <xdr:sp macro="" textlink="">
      <xdr:nvSpPr>
        <xdr:cNvPr id="481" name="TextBox 480">
          <a:extLst>
            <a:ext uri="{FF2B5EF4-FFF2-40B4-BE49-F238E27FC236}">
              <a16:creationId xmlns:a16="http://schemas.microsoft.com/office/drawing/2014/main" id="{00000000-0008-0000-0500-0000E1010000}"/>
            </a:ext>
          </a:extLst>
        </xdr:cNvPr>
        <xdr:cNvSpPr txBox="1"/>
      </xdr:nvSpPr>
      <xdr:spPr>
        <a:xfrm>
          <a:off x="38927554" y="11525250"/>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oneCellAnchor>
    <xdr:from>
      <xdr:col>129</xdr:col>
      <xdr:colOff>85726</xdr:colOff>
      <xdr:row>89</xdr:row>
      <xdr:rowOff>38100</xdr:rowOff>
    </xdr:from>
    <xdr:ext cx="285750" cy="264560"/>
    <xdr:sp macro="" textlink="">
      <xdr:nvSpPr>
        <xdr:cNvPr id="482" name="TextBox 481">
          <a:extLst>
            <a:ext uri="{FF2B5EF4-FFF2-40B4-BE49-F238E27FC236}">
              <a16:creationId xmlns:a16="http://schemas.microsoft.com/office/drawing/2014/main" id="{00000000-0008-0000-0500-0000E2010000}"/>
            </a:ext>
          </a:extLst>
        </xdr:cNvPr>
        <xdr:cNvSpPr txBox="1"/>
      </xdr:nvSpPr>
      <xdr:spPr>
        <a:xfrm>
          <a:off x="38166676" y="15963900"/>
          <a:ext cx="285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twoCellAnchor>
    <xdr:from>
      <xdr:col>131</xdr:col>
      <xdr:colOff>100133</xdr:colOff>
      <xdr:row>88</xdr:row>
      <xdr:rowOff>5042</xdr:rowOff>
    </xdr:from>
    <xdr:to>
      <xdr:col>131</xdr:col>
      <xdr:colOff>100133</xdr:colOff>
      <xdr:row>88</xdr:row>
      <xdr:rowOff>245407</xdr:rowOff>
    </xdr:to>
    <xdr:cxnSp macro="">
      <xdr:nvCxnSpPr>
        <xdr:cNvPr id="483" name="Straight Arrow Connector 482">
          <a:extLst>
            <a:ext uri="{FF2B5EF4-FFF2-40B4-BE49-F238E27FC236}">
              <a16:creationId xmlns:a16="http://schemas.microsoft.com/office/drawing/2014/main" id="{00000000-0008-0000-0500-0000E3010000}"/>
            </a:ext>
          </a:extLst>
        </xdr:cNvPr>
        <xdr:cNvCxnSpPr/>
      </xdr:nvCxnSpPr>
      <xdr:spPr>
        <a:xfrm flipV="1">
          <a:off x="38676383" y="15645092"/>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222</xdr:col>
      <xdr:colOff>179295</xdr:colOff>
      <xdr:row>42</xdr:row>
      <xdr:rowOff>84045</xdr:rowOff>
    </xdr:from>
    <xdr:to>
      <xdr:col>222</xdr:col>
      <xdr:colOff>179295</xdr:colOff>
      <xdr:row>45</xdr:row>
      <xdr:rowOff>16009</xdr:rowOff>
    </xdr:to>
    <xdr:cxnSp macro="">
      <xdr:nvCxnSpPr>
        <xdr:cNvPr id="391" name="Straight Arrow Connector 390">
          <a:extLst>
            <a:ext uri="{FF2B5EF4-FFF2-40B4-BE49-F238E27FC236}">
              <a16:creationId xmlns:a16="http://schemas.microsoft.com/office/drawing/2014/main" id="{00000000-0008-0000-0500-000087010000}"/>
            </a:ext>
          </a:extLst>
        </xdr:cNvPr>
        <xdr:cNvCxnSpPr/>
      </xdr:nvCxnSpPr>
      <xdr:spPr>
        <a:xfrm>
          <a:off x="59234295" y="8071438"/>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227</xdr:col>
      <xdr:colOff>223546</xdr:colOff>
      <xdr:row>42</xdr:row>
      <xdr:rowOff>95251</xdr:rowOff>
    </xdr:from>
    <xdr:to>
      <xdr:col>227</xdr:col>
      <xdr:colOff>223546</xdr:colOff>
      <xdr:row>45</xdr:row>
      <xdr:rowOff>27215</xdr:rowOff>
    </xdr:to>
    <xdr:cxnSp macro="">
      <xdr:nvCxnSpPr>
        <xdr:cNvPr id="392" name="Straight Arrow Connector 391">
          <a:extLst>
            <a:ext uri="{FF2B5EF4-FFF2-40B4-BE49-F238E27FC236}">
              <a16:creationId xmlns:a16="http://schemas.microsoft.com/office/drawing/2014/main" id="{00000000-0008-0000-0500-000088010000}"/>
            </a:ext>
          </a:extLst>
        </xdr:cNvPr>
        <xdr:cNvCxnSpPr/>
      </xdr:nvCxnSpPr>
      <xdr:spPr>
        <a:xfrm>
          <a:off x="61183546"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228</xdr:col>
      <xdr:colOff>200220</xdr:colOff>
      <xdr:row>42</xdr:row>
      <xdr:rowOff>95251</xdr:rowOff>
    </xdr:from>
    <xdr:to>
      <xdr:col>228</xdr:col>
      <xdr:colOff>200220</xdr:colOff>
      <xdr:row>45</xdr:row>
      <xdr:rowOff>27215</xdr:rowOff>
    </xdr:to>
    <xdr:cxnSp macro="">
      <xdr:nvCxnSpPr>
        <xdr:cNvPr id="393" name="Straight Arrow Connector 392">
          <a:extLst>
            <a:ext uri="{FF2B5EF4-FFF2-40B4-BE49-F238E27FC236}">
              <a16:creationId xmlns:a16="http://schemas.microsoft.com/office/drawing/2014/main" id="{00000000-0008-0000-0500-000089010000}"/>
            </a:ext>
          </a:extLst>
        </xdr:cNvPr>
        <xdr:cNvCxnSpPr/>
      </xdr:nvCxnSpPr>
      <xdr:spPr>
        <a:xfrm>
          <a:off x="61541220"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229</xdr:col>
      <xdr:colOff>176894</xdr:colOff>
      <xdr:row>42</xdr:row>
      <xdr:rowOff>95251</xdr:rowOff>
    </xdr:from>
    <xdr:to>
      <xdr:col>229</xdr:col>
      <xdr:colOff>176894</xdr:colOff>
      <xdr:row>45</xdr:row>
      <xdr:rowOff>27215</xdr:rowOff>
    </xdr:to>
    <xdr:cxnSp macro="">
      <xdr:nvCxnSpPr>
        <xdr:cNvPr id="394" name="Straight Arrow Connector 393">
          <a:extLst>
            <a:ext uri="{FF2B5EF4-FFF2-40B4-BE49-F238E27FC236}">
              <a16:creationId xmlns:a16="http://schemas.microsoft.com/office/drawing/2014/main" id="{00000000-0008-0000-0500-00008A010000}"/>
            </a:ext>
          </a:extLst>
        </xdr:cNvPr>
        <xdr:cNvCxnSpPr/>
      </xdr:nvCxnSpPr>
      <xdr:spPr>
        <a:xfrm>
          <a:off x="61898894"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230</xdr:col>
      <xdr:colOff>163286</xdr:colOff>
      <xdr:row>42</xdr:row>
      <xdr:rowOff>95251</xdr:rowOff>
    </xdr:from>
    <xdr:to>
      <xdr:col>230</xdr:col>
      <xdr:colOff>163286</xdr:colOff>
      <xdr:row>45</xdr:row>
      <xdr:rowOff>27215</xdr:rowOff>
    </xdr:to>
    <xdr:cxnSp macro="">
      <xdr:nvCxnSpPr>
        <xdr:cNvPr id="395" name="Straight Arrow Connector 394">
          <a:extLst>
            <a:ext uri="{FF2B5EF4-FFF2-40B4-BE49-F238E27FC236}">
              <a16:creationId xmlns:a16="http://schemas.microsoft.com/office/drawing/2014/main" id="{00000000-0008-0000-0500-00008B010000}"/>
            </a:ext>
          </a:extLst>
        </xdr:cNvPr>
        <xdr:cNvCxnSpPr/>
      </xdr:nvCxnSpPr>
      <xdr:spPr>
        <a:xfrm>
          <a:off x="62266286"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231</xdr:col>
      <xdr:colOff>139959</xdr:colOff>
      <xdr:row>42</xdr:row>
      <xdr:rowOff>95251</xdr:rowOff>
    </xdr:from>
    <xdr:to>
      <xdr:col>231</xdr:col>
      <xdr:colOff>139959</xdr:colOff>
      <xdr:row>45</xdr:row>
      <xdr:rowOff>27215</xdr:rowOff>
    </xdr:to>
    <xdr:cxnSp macro="">
      <xdr:nvCxnSpPr>
        <xdr:cNvPr id="396" name="Straight Arrow Connector 395">
          <a:extLst>
            <a:ext uri="{FF2B5EF4-FFF2-40B4-BE49-F238E27FC236}">
              <a16:creationId xmlns:a16="http://schemas.microsoft.com/office/drawing/2014/main" id="{00000000-0008-0000-0500-00008C010000}"/>
            </a:ext>
          </a:extLst>
        </xdr:cNvPr>
        <xdr:cNvCxnSpPr/>
      </xdr:nvCxnSpPr>
      <xdr:spPr>
        <a:xfrm>
          <a:off x="62623959"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232</xdr:col>
      <xdr:colOff>116632</xdr:colOff>
      <xdr:row>42</xdr:row>
      <xdr:rowOff>95251</xdr:rowOff>
    </xdr:from>
    <xdr:to>
      <xdr:col>232</xdr:col>
      <xdr:colOff>116632</xdr:colOff>
      <xdr:row>45</xdr:row>
      <xdr:rowOff>27215</xdr:rowOff>
    </xdr:to>
    <xdr:cxnSp macro="">
      <xdr:nvCxnSpPr>
        <xdr:cNvPr id="397" name="Straight Arrow Connector 396">
          <a:extLst>
            <a:ext uri="{FF2B5EF4-FFF2-40B4-BE49-F238E27FC236}">
              <a16:creationId xmlns:a16="http://schemas.microsoft.com/office/drawing/2014/main" id="{00000000-0008-0000-0500-00008D010000}"/>
            </a:ext>
          </a:extLst>
        </xdr:cNvPr>
        <xdr:cNvCxnSpPr/>
      </xdr:nvCxnSpPr>
      <xdr:spPr>
        <a:xfrm>
          <a:off x="62981632"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233</xdr:col>
      <xdr:colOff>93306</xdr:colOff>
      <xdr:row>42</xdr:row>
      <xdr:rowOff>95251</xdr:rowOff>
    </xdr:from>
    <xdr:to>
      <xdr:col>233</xdr:col>
      <xdr:colOff>93306</xdr:colOff>
      <xdr:row>45</xdr:row>
      <xdr:rowOff>27215</xdr:rowOff>
    </xdr:to>
    <xdr:cxnSp macro="">
      <xdr:nvCxnSpPr>
        <xdr:cNvPr id="398" name="Straight Arrow Connector 397">
          <a:extLst>
            <a:ext uri="{FF2B5EF4-FFF2-40B4-BE49-F238E27FC236}">
              <a16:creationId xmlns:a16="http://schemas.microsoft.com/office/drawing/2014/main" id="{00000000-0008-0000-0500-00008E010000}"/>
            </a:ext>
          </a:extLst>
        </xdr:cNvPr>
        <xdr:cNvCxnSpPr/>
      </xdr:nvCxnSpPr>
      <xdr:spPr>
        <a:xfrm>
          <a:off x="63339306" y="8082644"/>
          <a:ext cx="0" cy="421821"/>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217</xdr:col>
      <xdr:colOff>149679</xdr:colOff>
      <xdr:row>42</xdr:row>
      <xdr:rowOff>81644</xdr:rowOff>
    </xdr:from>
    <xdr:to>
      <xdr:col>217</xdr:col>
      <xdr:colOff>149679</xdr:colOff>
      <xdr:row>45</xdr:row>
      <xdr:rowOff>13608</xdr:rowOff>
    </xdr:to>
    <xdr:cxnSp macro="">
      <xdr:nvCxnSpPr>
        <xdr:cNvPr id="399" name="Straight Arrow Connector 398">
          <a:extLst>
            <a:ext uri="{FF2B5EF4-FFF2-40B4-BE49-F238E27FC236}">
              <a16:creationId xmlns:a16="http://schemas.microsoft.com/office/drawing/2014/main" id="{00000000-0008-0000-0500-00008F010000}"/>
            </a:ext>
          </a:extLst>
        </xdr:cNvPr>
        <xdr:cNvCxnSpPr/>
      </xdr:nvCxnSpPr>
      <xdr:spPr>
        <a:xfrm>
          <a:off x="57299679" y="8069037"/>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218</xdr:col>
      <xdr:colOff>126352</xdr:colOff>
      <xdr:row>42</xdr:row>
      <xdr:rowOff>81644</xdr:rowOff>
    </xdr:from>
    <xdr:to>
      <xdr:col>218</xdr:col>
      <xdr:colOff>126352</xdr:colOff>
      <xdr:row>45</xdr:row>
      <xdr:rowOff>13608</xdr:rowOff>
    </xdr:to>
    <xdr:cxnSp macro="">
      <xdr:nvCxnSpPr>
        <xdr:cNvPr id="400" name="Straight Arrow Connector 399">
          <a:extLst>
            <a:ext uri="{FF2B5EF4-FFF2-40B4-BE49-F238E27FC236}">
              <a16:creationId xmlns:a16="http://schemas.microsoft.com/office/drawing/2014/main" id="{00000000-0008-0000-0500-000090010000}"/>
            </a:ext>
          </a:extLst>
        </xdr:cNvPr>
        <xdr:cNvCxnSpPr/>
      </xdr:nvCxnSpPr>
      <xdr:spPr>
        <a:xfrm>
          <a:off x="57657352" y="8069037"/>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217</xdr:col>
      <xdr:colOff>5042</xdr:colOff>
      <xdr:row>41</xdr:row>
      <xdr:rowOff>20731</xdr:rowOff>
    </xdr:from>
    <xdr:ext cx="557268" cy="264560"/>
    <xdr:sp macro="" textlink="">
      <xdr:nvSpPr>
        <xdr:cNvPr id="401" name="TextBox 400">
          <a:extLst>
            <a:ext uri="{FF2B5EF4-FFF2-40B4-BE49-F238E27FC236}">
              <a16:creationId xmlns:a16="http://schemas.microsoft.com/office/drawing/2014/main" id="{00000000-0008-0000-0500-000091010000}"/>
            </a:ext>
          </a:extLst>
        </xdr:cNvPr>
        <xdr:cNvSpPr txBox="1"/>
      </xdr:nvSpPr>
      <xdr:spPr>
        <a:xfrm>
          <a:off x="57155042" y="784483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217</xdr:col>
      <xdr:colOff>95250</xdr:colOff>
      <xdr:row>53</xdr:row>
      <xdr:rowOff>95250</xdr:rowOff>
    </xdr:from>
    <xdr:to>
      <xdr:col>220</xdr:col>
      <xdr:colOff>340179</xdr:colOff>
      <xdr:row>53</xdr:row>
      <xdr:rowOff>108857</xdr:rowOff>
    </xdr:to>
    <xdr:cxnSp macro="">
      <xdr:nvCxnSpPr>
        <xdr:cNvPr id="404" name="Straight Arrow Connector 403">
          <a:extLst>
            <a:ext uri="{FF2B5EF4-FFF2-40B4-BE49-F238E27FC236}">
              <a16:creationId xmlns:a16="http://schemas.microsoft.com/office/drawing/2014/main" id="{00000000-0008-0000-0500-000094010000}"/>
            </a:ext>
          </a:extLst>
        </xdr:cNvPr>
        <xdr:cNvCxnSpPr/>
      </xdr:nvCxnSpPr>
      <xdr:spPr>
        <a:xfrm>
          <a:off x="63722250" y="9878786"/>
          <a:ext cx="1387929" cy="13607"/>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219</xdr:col>
      <xdr:colOff>76201</xdr:colOff>
      <xdr:row>42</xdr:row>
      <xdr:rowOff>85726</xdr:rowOff>
    </xdr:from>
    <xdr:to>
      <xdr:col>219</xdr:col>
      <xdr:colOff>76201</xdr:colOff>
      <xdr:row>45</xdr:row>
      <xdr:rowOff>17690</xdr:rowOff>
    </xdr:to>
    <xdr:cxnSp macro="">
      <xdr:nvCxnSpPr>
        <xdr:cNvPr id="419" name="Straight Arrow Connector 418">
          <a:extLst>
            <a:ext uri="{FF2B5EF4-FFF2-40B4-BE49-F238E27FC236}">
              <a16:creationId xmlns:a16="http://schemas.microsoft.com/office/drawing/2014/main" id="{00000000-0008-0000-0500-0000A3010000}"/>
            </a:ext>
          </a:extLst>
        </xdr:cNvPr>
        <xdr:cNvCxnSpPr/>
      </xdr:nvCxnSpPr>
      <xdr:spPr>
        <a:xfrm>
          <a:off x="57988201" y="8073119"/>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220</xdr:col>
      <xdr:colOff>57151</xdr:colOff>
      <xdr:row>42</xdr:row>
      <xdr:rowOff>85726</xdr:rowOff>
    </xdr:from>
    <xdr:to>
      <xdr:col>220</xdr:col>
      <xdr:colOff>57151</xdr:colOff>
      <xdr:row>45</xdr:row>
      <xdr:rowOff>17690</xdr:rowOff>
    </xdr:to>
    <xdr:cxnSp macro="">
      <xdr:nvCxnSpPr>
        <xdr:cNvPr id="425" name="Straight Arrow Connector 424">
          <a:extLst>
            <a:ext uri="{FF2B5EF4-FFF2-40B4-BE49-F238E27FC236}">
              <a16:creationId xmlns:a16="http://schemas.microsoft.com/office/drawing/2014/main" id="{00000000-0008-0000-0500-0000A9010000}"/>
            </a:ext>
          </a:extLst>
        </xdr:cNvPr>
        <xdr:cNvCxnSpPr/>
      </xdr:nvCxnSpPr>
      <xdr:spPr>
        <a:xfrm>
          <a:off x="58350151" y="8073119"/>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221</xdr:col>
      <xdr:colOff>114301</xdr:colOff>
      <xdr:row>42</xdr:row>
      <xdr:rowOff>95251</xdr:rowOff>
    </xdr:from>
    <xdr:to>
      <xdr:col>221</xdr:col>
      <xdr:colOff>114301</xdr:colOff>
      <xdr:row>45</xdr:row>
      <xdr:rowOff>27215</xdr:rowOff>
    </xdr:to>
    <xdr:cxnSp macro="">
      <xdr:nvCxnSpPr>
        <xdr:cNvPr id="433" name="Straight Arrow Connector 432">
          <a:extLst>
            <a:ext uri="{FF2B5EF4-FFF2-40B4-BE49-F238E27FC236}">
              <a16:creationId xmlns:a16="http://schemas.microsoft.com/office/drawing/2014/main" id="{00000000-0008-0000-0500-0000B1010000}"/>
            </a:ext>
          </a:extLst>
        </xdr:cNvPr>
        <xdr:cNvCxnSpPr/>
      </xdr:nvCxnSpPr>
      <xdr:spPr>
        <a:xfrm>
          <a:off x="58788301"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224</xdr:col>
      <xdr:colOff>21840</xdr:colOff>
      <xdr:row>42</xdr:row>
      <xdr:rowOff>106457</xdr:rowOff>
    </xdr:from>
    <xdr:to>
      <xdr:col>224</xdr:col>
      <xdr:colOff>21840</xdr:colOff>
      <xdr:row>45</xdr:row>
      <xdr:rowOff>38421</xdr:rowOff>
    </xdr:to>
    <xdr:cxnSp macro="">
      <xdr:nvCxnSpPr>
        <xdr:cNvPr id="438" name="Straight Arrow Connector 437">
          <a:extLst>
            <a:ext uri="{FF2B5EF4-FFF2-40B4-BE49-F238E27FC236}">
              <a16:creationId xmlns:a16="http://schemas.microsoft.com/office/drawing/2014/main" id="{00000000-0008-0000-0500-0000B6010000}"/>
            </a:ext>
          </a:extLst>
        </xdr:cNvPr>
        <xdr:cNvCxnSpPr/>
      </xdr:nvCxnSpPr>
      <xdr:spPr>
        <a:xfrm>
          <a:off x="59838840"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224</xdr:col>
      <xdr:colOff>245043</xdr:colOff>
      <xdr:row>42</xdr:row>
      <xdr:rowOff>106457</xdr:rowOff>
    </xdr:from>
    <xdr:to>
      <xdr:col>224</xdr:col>
      <xdr:colOff>245043</xdr:colOff>
      <xdr:row>45</xdr:row>
      <xdr:rowOff>38421</xdr:rowOff>
    </xdr:to>
    <xdr:cxnSp macro="">
      <xdr:nvCxnSpPr>
        <xdr:cNvPr id="439" name="Straight Arrow Connector 438">
          <a:extLst>
            <a:ext uri="{FF2B5EF4-FFF2-40B4-BE49-F238E27FC236}">
              <a16:creationId xmlns:a16="http://schemas.microsoft.com/office/drawing/2014/main" id="{00000000-0008-0000-0500-0000B7010000}"/>
            </a:ext>
          </a:extLst>
        </xdr:cNvPr>
        <xdr:cNvCxnSpPr/>
      </xdr:nvCxnSpPr>
      <xdr:spPr>
        <a:xfrm>
          <a:off x="60062043"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225</xdr:col>
      <xdr:colOff>221718</xdr:colOff>
      <xdr:row>42</xdr:row>
      <xdr:rowOff>106457</xdr:rowOff>
    </xdr:from>
    <xdr:to>
      <xdr:col>225</xdr:col>
      <xdr:colOff>221718</xdr:colOff>
      <xdr:row>45</xdr:row>
      <xdr:rowOff>38421</xdr:rowOff>
    </xdr:to>
    <xdr:cxnSp macro="">
      <xdr:nvCxnSpPr>
        <xdr:cNvPr id="440" name="Straight Arrow Connector 439">
          <a:extLst>
            <a:ext uri="{FF2B5EF4-FFF2-40B4-BE49-F238E27FC236}">
              <a16:creationId xmlns:a16="http://schemas.microsoft.com/office/drawing/2014/main" id="{00000000-0008-0000-0500-0000B8010000}"/>
            </a:ext>
          </a:extLst>
        </xdr:cNvPr>
        <xdr:cNvCxnSpPr/>
      </xdr:nvCxnSpPr>
      <xdr:spPr>
        <a:xfrm>
          <a:off x="60419718"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226</xdr:col>
      <xdr:colOff>208110</xdr:colOff>
      <xdr:row>42</xdr:row>
      <xdr:rowOff>106457</xdr:rowOff>
    </xdr:from>
    <xdr:to>
      <xdr:col>226</xdr:col>
      <xdr:colOff>208110</xdr:colOff>
      <xdr:row>45</xdr:row>
      <xdr:rowOff>38421</xdr:rowOff>
    </xdr:to>
    <xdr:cxnSp macro="">
      <xdr:nvCxnSpPr>
        <xdr:cNvPr id="449" name="Straight Arrow Connector 448">
          <a:extLst>
            <a:ext uri="{FF2B5EF4-FFF2-40B4-BE49-F238E27FC236}">
              <a16:creationId xmlns:a16="http://schemas.microsoft.com/office/drawing/2014/main" id="{00000000-0008-0000-0500-0000C1010000}"/>
            </a:ext>
          </a:extLst>
        </xdr:cNvPr>
        <xdr:cNvCxnSpPr/>
      </xdr:nvCxnSpPr>
      <xdr:spPr>
        <a:xfrm>
          <a:off x="60787110"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220</xdr:col>
      <xdr:colOff>223317</xdr:colOff>
      <xdr:row>88</xdr:row>
      <xdr:rowOff>40021</xdr:rowOff>
    </xdr:from>
    <xdr:to>
      <xdr:col>220</xdr:col>
      <xdr:colOff>223317</xdr:colOff>
      <xdr:row>88</xdr:row>
      <xdr:rowOff>275344</xdr:rowOff>
    </xdr:to>
    <xdr:cxnSp macro="">
      <xdr:nvCxnSpPr>
        <xdr:cNvPr id="450" name="Straight Arrow Connector 449">
          <a:extLst>
            <a:ext uri="{FF2B5EF4-FFF2-40B4-BE49-F238E27FC236}">
              <a16:creationId xmlns:a16="http://schemas.microsoft.com/office/drawing/2014/main" id="{00000000-0008-0000-0500-0000C2010000}"/>
            </a:ext>
          </a:extLst>
        </xdr:cNvPr>
        <xdr:cNvCxnSpPr/>
      </xdr:nvCxnSpPr>
      <xdr:spPr>
        <a:xfrm flipV="1">
          <a:off x="65217435" y="15324845"/>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230</xdr:col>
      <xdr:colOff>54429</xdr:colOff>
      <xdr:row>53</xdr:row>
      <xdr:rowOff>68036</xdr:rowOff>
    </xdr:from>
    <xdr:to>
      <xdr:col>233</xdr:col>
      <xdr:colOff>299358</xdr:colOff>
      <xdr:row>53</xdr:row>
      <xdr:rowOff>81643</xdr:rowOff>
    </xdr:to>
    <xdr:cxnSp macro="">
      <xdr:nvCxnSpPr>
        <xdr:cNvPr id="453" name="Straight Arrow Connector 452">
          <a:extLst>
            <a:ext uri="{FF2B5EF4-FFF2-40B4-BE49-F238E27FC236}">
              <a16:creationId xmlns:a16="http://schemas.microsoft.com/office/drawing/2014/main" id="{00000000-0008-0000-0500-0000C5010000}"/>
            </a:ext>
          </a:extLst>
        </xdr:cNvPr>
        <xdr:cNvCxnSpPr/>
      </xdr:nvCxnSpPr>
      <xdr:spPr>
        <a:xfrm>
          <a:off x="68634429" y="9851572"/>
          <a:ext cx="1387929" cy="13607"/>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230</xdr:col>
      <xdr:colOff>80041</xdr:colOff>
      <xdr:row>51</xdr:row>
      <xdr:rowOff>120064</xdr:rowOff>
    </xdr:from>
    <xdr:ext cx="932070" cy="264560"/>
    <xdr:sp macro="" textlink="">
      <xdr:nvSpPr>
        <xdr:cNvPr id="459" name="TextBox 458">
          <a:extLst>
            <a:ext uri="{FF2B5EF4-FFF2-40B4-BE49-F238E27FC236}">
              <a16:creationId xmlns:a16="http://schemas.microsoft.com/office/drawing/2014/main" id="{00000000-0008-0000-0500-0000CB010000}"/>
            </a:ext>
          </a:extLst>
        </xdr:cNvPr>
        <xdr:cNvSpPr txBox="1"/>
      </xdr:nvSpPr>
      <xdr:spPr>
        <a:xfrm>
          <a:off x="68660041" y="957702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217</xdr:col>
      <xdr:colOff>188899</xdr:colOff>
      <xdr:row>51</xdr:row>
      <xdr:rowOff>120063</xdr:rowOff>
    </xdr:from>
    <xdr:ext cx="932070" cy="264560"/>
    <xdr:sp macro="" textlink="">
      <xdr:nvSpPr>
        <xdr:cNvPr id="462" name="TextBox 461">
          <a:extLst>
            <a:ext uri="{FF2B5EF4-FFF2-40B4-BE49-F238E27FC236}">
              <a16:creationId xmlns:a16="http://schemas.microsoft.com/office/drawing/2014/main" id="{00000000-0008-0000-0500-0000CE010000}"/>
            </a:ext>
          </a:extLst>
        </xdr:cNvPr>
        <xdr:cNvSpPr txBox="1"/>
      </xdr:nvSpPr>
      <xdr:spPr>
        <a:xfrm>
          <a:off x="63815899" y="9577027"/>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79</xdr:col>
      <xdr:colOff>289112</xdr:colOff>
      <xdr:row>87</xdr:row>
      <xdr:rowOff>48186</xdr:rowOff>
    </xdr:from>
    <xdr:to>
      <xdr:col>79</xdr:col>
      <xdr:colOff>289112</xdr:colOff>
      <xdr:row>88</xdr:row>
      <xdr:rowOff>126626</xdr:rowOff>
    </xdr:to>
    <xdr:cxnSp macro="">
      <xdr:nvCxnSpPr>
        <xdr:cNvPr id="468" name="Straight Arrow Connector 467">
          <a:extLst>
            <a:ext uri="{FF2B5EF4-FFF2-40B4-BE49-F238E27FC236}">
              <a16:creationId xmlns:a16="http://schemas.microsoft.com/office/drawing/2014/main" id="{00000000-0008-0000-0500-0000D4010000}"/>
            </a:ext>
          </a:extLst>
        </xdr:cNvPr>
        <xdr:cNvCxnSpPr/>
      </xdr:nvCxnSpPr>
      <xdr:spPr>
        <a:xfrm flipV="1">
          <a:off x="24387362" y="1552631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22412</xdr:colOff>
      <xdr:row>87</xdr:row>
      <xdr:rowOff>78441</xdr:rowOff>
    </xdr:from>
    <xdr:to>
      <xdr:col>85</xdr:col>
      <xdr:colOff>22412</xdr:colOff>
      <xdr:row>88</xdr:row>
      <xdr:rowOff>156881</xdr:rowOff>
    </xdr:to>
    <xdr:cxnSp macro="">
      <xdr:nvCxnSpPr>
        <xdr:cNvPr id="472" name="Straight Arrow Connector 471">
          <a:extLst>
            <a:ext uri="{FF2B5EF4-FFF2-40B4-BE49-F238E27FC236}">
              <a16:creationId xmlns:a16="http://schemas.microsoft.com/office/drawing/2014/main" id="{00000000-0008-0000-0500-0000D8010000}"/>
            </a:ext>
          </a:extLst>
        </xdr:cNvPr>
        <xdr:cNvCxnSpPr/>
      </xdr:nvCxnSpPr>
      <xdr:spPr>
        <a:xfrm flipV="1">
          <a:off x="18786662" y="1555656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57151</xdr:colOff>
      <xdr:row>87</xdr:row>
      <xdr:rowOff>75079</xdr:rowOff>
    </xdr:from>
    <xdr:to>
      <xdr:col>90</xdr:col>
      <xdr:colOff>57151</xdr:colOff>
      <xdr:row>88</xdr:row>
      <xdr:rowOff>153519</xdr:rowOff>
    </xdr:to>
    <xdr:cxnSp macro="">
      <xdr:nvCxnSpPr>
        <xdr:cNvPr id="473" name="Straight Arrow Connector 472">
          <a:extLst>
            <a:ext uri="{FF2B5EF4-FFF2-40B4-BE49-F238E27FC236}">
              <a16:creationId xmlns:a16="http://schemas.microsoft.com/office/drawing/2014/main" id="{00000000-0008-0000-0500-0000D9010000}"/>
            </a:ext>
          </a:extLst>
        </xdr:cNvPr>
        <xdr:cNvCxnSpPr/>
      </xdr:nvCxnSpPr>
      <xdr:spPr>
        <a:xfrm flipV="1">
          <a:off x="28346401" y="15553204"/>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239807</xdr:colOff>
      <xdr:row>87</xdr:row>
      <xdr:rowOff>152960</xdr:rowOff>
    </xdr:from>
    <xdr:to>
      <xdr:col>93</xdr:col>
      <xdr:colOff>239807</xdr:colOff>
      <xdr:row>88</xdr:row>
      <xdr:rowOff>231400</xdr:rowOff>
    </xdr:to>
    <xdr:cxnSp macro="">
      <xdr:nvCxnSpPr>
        <xdr:cNvPr id="484" name="Straight Arrow Connector 483">
          <a:extLst>
            <a:ext uri="{FF2B5EF4-FFF2-40B4-BE49-F238E27FC236}">
              <a16:creationId xmlns:a16="http://schemas.microsoft.com/office/drawing/2014/main" id="{00000000-0008-0000-0500-0000E4010000}"/>
            </a:ext>
          </a:extLst>
        </xdr:cNvPr>
        <xdr:cNvCxnSpPr/>
      </xdr:nvCxnSpPr>
      <xdr:spPr>
        <a:xfrm flipV="1">
          <a:off x="29405357" y="15631085"/>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79</xdr:col>
      <xdr:colOff>190500</xdr:colOff>
      <xdr:row>89</xdr:row>
      <xdr:rowOff>0</xdr:rowOff>
    </xdr:from>
    <xdr:ext cx="247650" cy="286973"/>
    <xdr:sp macro="" textlink="">
      <xdr:nvSpPr>
        <xdr:cNvPr id="485" name="TextBox 484">
          <a:extLst>
            <a:ext uri="{FF2B5EF4-FFF2-40B4-BE49-F238E27FC236}">
              <a16:creationId xmlns:a16="http://schemas.microsoft.com/office/drawing/2014/main" id="{00000000-0008-0000-0500-0000E5010000}"/>
            </a:ext>
          </a:extLst>
        </xdr:cNvPr>
        <xdr:cNvSpPr txBox="1"/>
      </xdr:nvSpPr>
      <xdr:spPr>
        <a:xfrm>
          <a:off x="24288750" y="15925800"/>
          <a:ext cx="247650" cy="286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1</a:t>
          </a:r>
        </a:p>
      </xdr:txBody>
    </xdr:sp>
    <xdr:clientData/>
  </xdr:oneCellAnchor>
  <xdr:oneCellAnchor>
    <xdr:from>
      <xdr:col>84</xdr:col>
      <xdr:colOff>276225</xdr:colOff>
      <xdr:row>89</xdr:row>
      <xdr:rowOff>33619</xdr:rowOff>
    </xdr:from>
    <xdr:ext cx="304799" cy="264560"/>
    <xdr:sp macro="" textlink="">
      <xdr:nvSpPr>
        <xdr:cNvPr id="486" name="TextBox 485">
          <a:extLst>
            <a:ext uri="{FF2B5EF4-FFF2-40B4-BE49-F238E27FC236}">
              <a16:creationId xmlns:a16="http://schemas.microsoft.com/office/drawing/2014/main" id="{00000000-0008-0000-0500-0000E6010000}"/>
            </a:ext>
          </a:extLst>
        </xdr:cNvPr>
        <xdr:cNvSpPr txBox="1"/>
      </xdr:nvSpPr>
      <xdr:spPr>
        <a:xfrm>
          <a:off x="26279475" y="15959419"/>
          <a:ext cx="3047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89</xdr:col>
      <xdr:colOff>333375</xdr:colOff>
      <xdr:row>89</xdr:row>
      <xdr:rowOff>22413</xdr:rowOff>
    </xdr:from>
    <xdr:ext cx="247650" cy="264560"/>
    <xdr:sp macro="" textlink="">
      <xdr:nvSpPr>
        <xdr:cNvPr id="487" name="TextBox 486">
          <a:extLst>
            <a:ext uri="{FF2B5EF4-FFF2-40B4-BE49-F238E27FC236}">
              <a16:creationId xmlns:a16="http://schemas.microsoft.com/office/drawing/2014/main" id="{00000000-0008-0000-0500-0000E7010000}"/>
            </a:ext>
          </a:extLst>
        </xdr:cNvPr>
        <xdr:cNvSpPr txBox="1"/>
      </xdr:nvSpPr>
      <xdr:spPr>
        <a:xfrm>
          <a:off x="28241625" y="15948213"/>
          <a:ext cx="2476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94</xdr:col>
      <xdr:colOff>0</xdr:colOff>
      <xdr:row>89</xdr:row>
      <xdr:rowOff>22413</xdr:rowOff>
    </xdr:from>
    <xdr:ext cx="257175" cy="264560"/>
    <xdr:sp macro="" textlink="">
      <xdr:nvSpPr>
        <xdr:cNvPr id="488" name="TextBox 487">
          <a:extLst>
            <a:ext uri="{FF2B5EF4-FFF2-40B4-BE49-F238E27FC236}">
              <a16:creationId xmlns:a16="http://schemas.microsoft.com/office/drawing/2014/main" id="{00000000-0008-0000-0500-0000E8010000}"/>
            </a:ext>
          </a:extLst>
        </xdr:cNvPr>
        <xdr:cNvSpPr txBox="1"/>
      </xdr:nvSpPr>
      <xdr:spPr>
        <a:xfrm>
          <a:off x="29413200" y="15948213"/>
          <a:ext cx="257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twoCellAnchor>
    <xdr:from>
      <xdr:col>229</xdr:col>
      <xdr:colOff>253733</xdr:colOff>
      <xdr:row>88</xdr:row>
      <xdr:rowOff>33617</xdr:rowOff>
    </xdr:from>
    <xdr:to>
      <xdr:col>229</xdr:col>
      <xdr:colOff>253733</xdr:colOff>
      <xdr:row>88</xdr:row>
      <xdr:rowOff>268940</xdr:rowOff>
    </xdr:to>
    <xdr:cxnSp macro="">
      <xdr:nvCxnSpPr>
        <xdr:cNvPr id="489" name="Straight Arrow Connector 488">
          <a:extLst>
            <a:ext uri="{FF2B5EF4-FFF2-40B4-BE49-F238E27FC236}">
              <a16:creationId xmlns:a16="http://schemas.microsoft.com/office/drawing/2014/main" id="{00000000-0008-0000-0500-0000E9010000}"/>
            </a:ext>
          </a:extLst>
        </xdr:cNvPr>
        <xdr:cNvCxnSpPr/>
      </xdr:nvCxnSpPr>
      <xdr:spPr>
        <a:xfrm flipV="1">
          <a:off x="68452733" y="15777081"/>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232</xdr:col>
      <xdr:colOff>185697</xdr:colOff>
      <xdr:row>88</xdr:row>
      <xdr:rowOff>6403</xdr:rowOff>
    </xdr:from>
    <xdr:to>
      <xdr:col>232</xdr:col>
      <xdr:colOff>185697</xdr:colOff>
      <xdr:row>88</xdr:row>
      <xdr:rowOff>241726</xdr:rowOff>
    </xdr:to>
    <xdr:cxnSp macro="">
      <xdr:nvCxnSpPr>
        <xdr:cNvPr id="490" name="Straight Arrow Connector 489">
          <a:extLst>
            <a:ext uri="{FF2B5EF4-FFF2-40B4-BE49-F238E27FC236}">
              <a16:creationId xmlns:a16="http://schemas.microsoft.com/office/drawing/2014/main" id="{00000000-0008-0000-0500-0000EA010000}"/>
            </a:ext>
          </a:extLst>
        </xdr:cNvPr>
        <xdr:cNvCxnSpPr/>
      </xdr:nvCxnSpPr>
      <xdr:spPr>
        <a:xfrm flipV="1">
          <a:off x="69527697" y="15749867"/>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33618</xdr:colOff>
      <xdr:row>25</xdr:row>
      <xdr:rowOff>93123</xdr:rowOff>
    </xdr:from>
    <xdr:to>
      <xdr:col>6</xdr:col>
      <xdr:colOff>329222</xdr:colOff>
      <xdr:row>34</xdr:row>
      <xdr:rowOff>93124</xdr:rowOff>
    </xdr:to>
    <xdr:sp macro="" textlink="">
      <xdr:nvSpPr>
        <xdr:cNvPr id="5121" name="Text Box 1">
          <a:extLst>
            <a:ext uri="{FF2B5EF4-FFF2-40B4-BE49-F238E27FC236}">
              <a16:creationId xmlns:a16="http://schemas.microsoft.com/office/drawing/2014/main" id="{00000000-0008-0000-0600-000001140000}"/>
            </a:ext>
          </a:extLst>
        </xdr:cNvPr>
        <xdr:cNvSpPr txBox="1">
          <a:spLocks noChangeArrowheads="1"/>
        </xdr:cNvSpPr>
      </xdr:nvSpPr>
      <xdr:spPr bwMode="auto">
        <a:xfrm>
          <a:off x="33618" y="3051476"/>
          <a:ext cx="2816928" cy="1479177"/>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IAp</a:t>
          </a:r>
          <a:r>
            <a:rPr lang="en-US" sz="1000" b="0" i="0" u="none" strike="noStrike" baseline="0">
              <a:solidFill>
                <a:srgbClr val="000000"/>
              </a:solidFill>
              <a:latin typeface="Arial"/>
              <a:cs typeface="Arial"/>
            </a:rPr>
            <a:t> = Internal Active Event</a:t>
          </a:r>
        </a:p>
        <a:p>
          <a:pPr algn="l" rtl="0">
            <a:defRPr sz="1000"/>
          </a:pPr>
          <a:r>
            <a:rPr lang="en-US" sz="1000" b="1" i="0" u="none" strike="noStrike" baseline="0">
              <a:solidFill>
                <a:srgbClr val="000000"/>
              </a:solidFill>
              <a:latin typeface="Arial"/>
              <a:cs typeface="Arial"/>
            </a:rPr>
            <a:t>IALp</a:t>
          </a:r>
          <a:r>
            <a:rPr lang="en-US" sz="1000" b="0" i="0" u="none" strike="noStrike" baseline="0">
              <a:solidFill>
                <a:srgbClr val="000000"/>
              </a:solidFill>
              <a:latin typeface="Arial"/>
              <a:cs typeface="Arial"/>
            </a:rPr>
            <a:t> = Internal Active Event</a:t>
          </a:r>
        </a:p>
        <a:p>
          <a:pPr algn="l" rtl="0">
            <a:defRPr sz="1000"/>
          </a:pPr>
          <a:r>
            <a:rPr lang="en-US" sz="1000" b="1" i="0" u="none" strike="noStrike" baseline="0">
              <a:solidFill>
                <a:srgbClr val="000000"/>
              </a:solidFill>
              <a:latin typeface="Arial"/>
              <a:cs typeface="Arial"/>
            </a:rPr>
            <a:t>IPHp</a:t>
          </a:r>
          <a:r>
            <a:rPr lang="en-US" sz="1000" b="0" i="0" u="none" strike="noStrike" baseline="0">
              <a:solidFill>
                <a:srgbClr val="000000"/>
              </a:solidFill>
              <a:latin typeface="Arial"/>
              <a:cs typeface="Arial"/>
            </a:rPr>
            <a:t> = Internal Passive High priority Event</a:t>
          </a:r>
        </a:p>
        <a:p>
          <a:pPr algn="l" rtl="0">
            <a:defRPr sz="1000"/>
          </a:pPr>
          <a:r>
            <a:rPr lang="en-US" sz="1000" b="1" i="0" u="none" strike="noStrike" baseline="0">
              <a:solidFill>
                <a:srgbClr val="000000"/>
              </a:solidFill>
              <a:latin typeface="Arial"/>
              <a:cs typeface="Arial"/>
            </a:rPr>
            <a:t>IPLp</a:t>
          </a:r>
          <a:r>
            <a:rPr lang="en-US" sz="1000" b="0" i="0" u="none" strike="noStrike" baseline="0">
              <a:solidFill>
                <a:srgbClr val="000000"/>
              </a:solidFill>
              <a:latin typeface="Arial"/>
              <a:cs typeface="Arial"/>
            </a:rPr>
            <a:t> = Internal Passive Low priority Event</a:t>
          </a:r>
        </a:p>
        <a:p>
          <a:pPr algn="l" rtl="0">
            <a:defRPr sz="1000"/>
          </a:pPr>
          <a:r>
            <a:rPr lang="en-US" sz="1000" b="1" i="0" u="none" strike="noStrike" baseline="0">
              <a:solidFill>
                <a:srgbClr val="000000"/>
              </a:solidFill>
              <a:latin typeface="Arial"/>
              <a:cs typeface="Arial"/>
            </a:rPr>
            <a:t>EAHp</a:t>
          </a:r>
          <a:r>
            <a:rPr lang="en-US" sz="1000" b="0" i="0" u="none" strike="noStrike" baseline="0">
              <a:solidFill>
                <a:srgbClr val="000000"/>
              </a:solidFill>
              <a:latin typeface="Arial"/>
              <a:cs typeface="Arial"/>
            </a:rPr>
            <a:t> = External Active High priority Event</a:t>
          </a:r>
        </a:p>
        <a:p>
          <a:pPr algn="l" rtl="0">
            <a:defRPr sz="1000"/>
          </a:pPr>
          <a:r>
            <a:rPr lang="en-US" sz="1000" b="1" i="0" u="none" strike="noStrike" baseline="0">
              <a:solidFill>
                <a:srgbClr val="000000"/>
              </a:solidFill>
              <a:latin typeface="Arial"/>
              <a:cs typeface="Arial"/>
            </a:rPr>
            <a:t>EALp</a:t>
          </a:r>
          <a:r>
            <a:rPr lang="en-US" sz="1000" b="0" i="0" u="none" strike="noStrike" baseline="0">
              <a:solidFill>
                <a:srgbClr val="000000"/>
              </a:solidFill>
              <a:latin typeface="Arial"/>
              <a:cs typeface="Arial"/>
            </a:rPr>
            <a:t> = External Active Low priority Event</a:t>
          </a:r>
        </a:p>
        <a:p>
          <a:pPr algn="l" rtl="0">
            <a:defRPr sz="1000"/>
          </a:pPr>
          <a:r>
            <a:rPr lang="en-US" sz="1000" b="1" i="0" u="none" strike="noStrike" baseline="0">
              <a:solidFill>
                <a:srgbClr val="000000"/>
              </a:solidFill>
              <a:latin typeface="Arial"/>
              <a:cs typeface="Arial"/>
            </a:rPr>
            <a:t>EPHp</a:t>
          </a:r>
          <a:r>
            <a:rPr lang="en-US" sz="1000" b="0" i="0" u="none" strike="noStrike" baseline="0">
              <a:solidFill>
                <a:srgbClr val="000000"/>
              </a:solidFill>
              <a:latin typeface="Arial"/>
              <a:cs typeface="Arial"/>
            </a:rPr>
            <a:t> = External Passive High priority Event</a:t>
          </a:r>
        </a:p>
        <a:p>
          <a:pPr algn="l" rtl="0">
            <a:defRPr sz="1000"/>
          </a:pPr>
          <a:r>
            <a:rPr lang="en-US" sz="1000" b="1" i="0" u="none" strike="noStrike" baseline="0">
              <a:solidFill>
                <a:srgbClr val="000000"/>
              </a:solidFill>
              <a:latin typeface="Arial"/>
              <a:cs typeface="Arial"/>
            </a:rPr>
            <a:t>EPLp </a:t>
          </a:r>
          <a:r>
            <a:rPr lang="en-US" sz="1000" b="0" i="0" u="none" strike="noStrike" baseline="0">
              <a:solidFill>
                <a:srgbClr val="000000"/>
              </a:solidFill>
              <a:latin typeface="Arial"/>
              <a:cs typeface="Arial"/>
            </a:rPr>
            <a:t>= External Passive Low priority Event</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20</xdr:col>
      <xdr:colOff>0</xdr:colOff>
      <xdr:row>11</xdr:row>
      <xdr:rowOff>11206</xdr:rowOff>
    </xdr:from>
    <xdr:ext cx="184731" cy="264560"/>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13025717" y="179238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161925</xdr:colOff>
      <xdr:row>28</xdr:row>
      <xdr:rowOff>0</xdr:rowOff>
    </xdr:from>
    <xdr:to>
      <xdr:col>13</xdr:col>
      <xdr:colOff>419100</xdr:colOff>
      <xdr:row>31</xdr:row>
      <xdr:rowOff>35433</xdr:rowOff>
    </xdr:to>
    <xdr:sp macro="" textlink="">
      <xdr:nvSpPr>
        <xdr:cNvPr id="45" name="Arrow: Down 44">
          <a:extLst>
            <a:ext uri="{FF2B5EF4-FFF2-40B4-BE49-F238E27FC236}">
              <a16:creationId xmlns:a16="http://schemas.microsoft.com/office/drawing/2014/main" id="{00000000-0008-0000-0700-00002D000000}"/>
            </a:ext>
          </a:extLst>
        </xdr:cNvPr>
        <xdr:cNvSpPr/>
      </xdr:nvSpPr>
      <xdr:spPr>
        <a:xfrm>
          <a:off x="8086725" y="4552950"/>
          <a:ext cx="257175" cy="521208"/>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85725</xdr:colOff>
      <xdr:row>28</xdr:row>
      <xdr:rowOff>0</xdr:rowOff>
    </xdr:from>
    <xdr:to>
      <xdr:col>14</xdr:col>
      <xdr:colOff>342900</xdr:colOff>
      <xdr:row>31</xdr:row>
      <xdr:rowOff>35433</xdr:rowOff>
    </xdr:to>
    <xdr:sp macro="" textlink="">
      <xdr:nvSpPr>
        <xdr:cNvPr id="46" name="Arrow: Down 45">
          <a:extLst>
            <a:ext uri="{FF2B5EF4-FFF2-40B4-BE49-F238E27FC236}">
              <a16:creationId xmlns:a16="http://schemas.microsoft.com/office/drawing/2014/main" id="{00000000-0008-0000-0700-00002E000000}"/>
            </a:ext>
          </a:extLst>
        </xdr:cNvPr>
        <xdr:cNvSpPr/>
      </xdr:nvSpPr>
      <xdr:spPr>
        <a:xfrm>
          <a:off x="8620125" y="4552950"/>
          <a:ext cx="257175" cy="521208"/>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533400</xdr:colOff>
      <xdr:row>28</xdr:row>
      <xdr:rowOff>9525</xdr:rowOff>
    </xdr:from>
    <xdr:to>
      <xdr:col>15</xdr:col>
      <xdr:colOff>180975</xdr:colOff>
      <xdr:row>31</xdr:row>
      <xdr:rowOff>44958</xdr:rowOff>
    </xdr:to>
    <xdr:sp macro="" textlink="">
      <xdr:nvSpPr>
        <xdr:cNvPr id="47" name="Arrow: Down 46">
          <a:extLst>
            <a:ext uri="{FF2B5EF4-FFF2-40B4-BE49-F238E27FC236}">
              <a16:creationId xmlns:a16="http://schemas.microsoft.com/office/drawing/2014/main" id="{00000000-0008-0000-0700-00002F000000}"/>
            </a:ext>
          </a:extLst>
        </xdr:cNvPr>
        <xdr:cNvSpPr/>
      </xdr:nvSpPr>
      <xdr:spPr>
        <a:xfrm>
          <a:off x="9067800" y="4562475"/>
          <a:ext cx="257175" cy="521208"/>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342900</xdr:colOff>
      <xdr:row>25</xdr:row>
      <xdr:rowOff>95250</xdr:rowOff>
    </xdr:from>
    <xdr:to>
      <xdr:col>5</xdr:col>
      <xdr:colOff>57150</xdr:colOff>
      <xdr:row>27</xdr:row>
      <xdr:rowOff>76200</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2171700" y="4162425"/>
          <a:ext cx="9334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1st</a:t>
          </a:r>
        </a:p>
      </xdr:txBody>
    </xdr:sp>
    <xdr:clientData/>
  </xdr:twoCellAnchor>
  <xdr:twoCellAnchor>
    <xdr:from>
      <xdr:col>8</xdr:col>
      <xdr:colOff>304800</xdr:colOff>
      <xdr:row>25</xdr:row>
      <xdr:rowOff>66675</xdr:rowOff>
    </xdr:from>
    <xdr:to>
      <xdr:col>10</xdr:col>
      <xdr:colOff>19050</xdr:colOff>
      <xdr:row>27</xdr:row>
      <xdr:rowOff>47625</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5181600" y="4133850"/>
          <a:ext cx="9334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2</a:t>
          </a:r>
        </a:p>
      </xdr:txBody>
    </xdr:sp>
    <xdr:clientData/>
  </xdr:twoCellAnchor>
  <xdr:twoCellAnchor>
    <xdr:from>
      <xdr:col>13</xdr:col>
      <xdr:colOff>352425</xdr:colOff>
      <xdr:row>25</xdr:row>
      <xdr:rowOff>85725</xdr:rowOff>
    </xdr:from>
    <xdr:to>
      <xdr:col>15</xdr:col>
      <xdr:colOff>66675</xdr:colOff>
      <xdr:row>27</xdr:row>
      <xdr:rowOff>66675</xdr:rowOff>
    </xdr:to>
    <xdr:sp macro="" textlink="">
      <xdr:nvSpPr>
        <xdr:cNvPr id="54" name="TextBox 53">
          <a:extLst>
            <a:ext uri="{FF2B5EF4-FFF2-40B4-BE49-F238E27FC236}">
              <a16:creationId xmlns:a16="http://schemas.microsoft.com/office/drawing/2014/main" id="{00000000-0008-0000-0700-000036000000}"/>
            </a:ext>
          </a:extLst>
        </xdr:cNvPr>
        <xdr:cNvSpPr txBox="1"/>
      </xdr:nvSpPr>
      <xdr:spPr>
        <a:xfrm>
          <a:off x="8277225" y="4152900"/>
          <a:ext cx="9334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3</a:t>
          </a:r>
        </a:p>
      </xdr:txBody>
    </xdr:sp>
    <xdr:clientData/>
  </xdr:twoCellAnchor>
  <xdr:twoCellAnchor>
    <xdr:from>
      <xdr:col>18</xdr:col>
      <xdr:colOff>447675</xdr:colOff>
      <xdr:row>25</xdr:row>
      <xdr:rowOff>95250</xdr:rowOff>
    </xdr:from>
    <xdr:to>
      <xdr:col>20</xdr:col>
      <xdr:colOff>161925</xdr:colOff>
      <xdr:row>27</xdr:row>
      <xdr:rowOff>76200</xdr:rowOff>
    </xdr:to>
    <xdr:sp macro="" textlink="">
      <xdr:nvSpPr>
        <xdr:cNvPr id="55" name="TextBox 54">
          <a:extLst>
            <a:ext uri="{FF2B5EF4-FFF2-40B4-BE49-F238E27FC236}">
              <a16:creationId xmlns:a16="http://schemas.microsoft.com/office/drawing/2014/main" id="{00000000-0008-0000-0700-000037000000}"/>
            </a:ext>
          </a:extLst>
        </xdr:cNvPr>
        <xdr:cNvSpPr txBox="1"/>
      </xdr:nvSpPr>
      <xdr:spPr>
        <a:xfrm>
          <a:off x="11420475" y="4162425"/>
          <a:ext cx="9334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4</a:t>
          </a:r>
        </a:p>
      </xdr:txBody>
    </xdr:sp>
    <xdr:clientData/>
  </xdr:twoCellAnchor>
  <xdr:twoCellAnchor>
    <xdr:from>
      <xdr:col>5</xdr:col>
      <xdr:colOff>476250</xdr:colOff>
      <xdr:row>53</xdr:row>
      <xdr:rowOff>19050</xdr:rowOff>
    </xdr:from>
    <xdr:to>
      <xdr:col>6</xdr:col>
      <xdr:colOff>142875</xdr:colOff>
      <xdr:row>57</xdr:row>
      <xdr:rowOff>9525</xdr:rowOff>
    </xdr:to>
    <xdr:sp macro="" textlink="">
      <xdr:nvSpPr>
        <xdr:cNvPr id="59" name="Arrow: Up 58">
          <a:extLst>
            <a:ext uri="{FF2B5EF4-FFF2-40B4-BE49-F238E27FC236}">
              <a16:creationId xmlns:a16="http://schemas.microsoft.com/office/drawing/2014/main" id="{00000000-0008-0000-0700-00003B000000}"/>
            </a:ext>
          </a:extLst>
        </xdr:cNvPr>
        <xdr:cNvSpPr/>
      </xdr:nvSpPr>
      <xdr:spPr>
        <a:xfrm>
          <a:off x="3524250" y="8705850"/>
          <a:ext cx="276225" cy="638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476250</xdr:colOff>
      <xdr:row>53</xdr:row>
      <xdr:rowOff>9525</xdr:rowOff>
    </xdr:from>
    <xdr:to>
      <xdr:col>12</xdr:col>
      <xdr:colOff>142875</xdr:colOff>
      <xdr:row>57</xdr:row>
      <xdr:rowOff>0</xdr:rowOff>
    </xdr:to>
    <xdr:sp macro="" textlink="">
      <xdr:nvSpPr>
        <xdr:cNvPr id="60" name="Arrow: Up 59">
          <a:extLst>
            <a:ext uri="{FF2B5EF4-FFF2-40B4-BE49-F238E27FC236}">
              <a16:creationId xmlns:a16="http://schemas.microsoft.com/office/drawing/2014/main" id="{00000000-0008-0000-0700-00003C000000}"/>
            </a:ext>
          </a:extLst>
        </xdr:cNvPr>
        <xdr:cNvSpPr/>
      </xdr:nvSpPr>
      <xdr:spPr>
        <a:xfrm>
          <a:off x="7181850" y="8696325"/>
          <a:ext cx="276225" cy="638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485775</xdr:colOff>
      <xdr:row>53</xdr:row>
      <xdr:rowOff>0</xdr:rowOff>
    </xdr:from>
    <xdr:to>
      <xdr:col>16</xdr:col>
      <xdr:colOff>152400</xdr:colOff>
      <xdr:row>56</xdr:row>
      <xdr:rowOff>152400</xdr:rowOff>
    </xdr:to>
    <xdr:sp macro="" textlink="">
      <xdr:nvSpPr>
        <xdr:cNvPr id="61" name="Arrow: Up 60">
          <a:extLst>
            <a:ext uri="{FF2B5EF4-FFF2-40B4-BE49-F238E27FC236}">
              <a16:creationId xmlns:a16="http://schemas.microsoft.com/office/drawing/2014/main" id="{00000000-0008-0000-0700-00003D000000}"/>
            </a:ext>
          </a:extLst>
        </xdr:cNvPr>
        <xdr:cNvSpPr/>
      </xdr:nvSpPr>
      <xdr:spPr>
        <a:xfrm>
          <a:off x="9629775" y="8686800"/>
          <a:ext cx="276225" cy="638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476250</xdr:colOff>
      <xdr:row>52</xdr:row>
      <xdr:rowOff>161925</xdr:rowOff>
    </xdr:from>
    <xdr:to>
      <xdr:col>22</xdr:col>
      <xdr:colOff>142875</xdr:colOff>
      <xdr:row>56</xdr:row>
      <xdr:rowOff>142875</xdr:rowOff>
    </xdr:to>
    <xdr:sp macro="" textlink="">
      <xdr:nvSpPr>
        <xdr:cNvPr id="62" name="Arrow: Up 61">
          <a:extLst>
            <a:ext uri="{FF2B5EF4-FFF2-40B4-BE49-F238E27FC236}">
              <a16:creationId xmlns:a16="http://schemas.microsoft.com/office/drawing/2014/main" id="{00000000-0008-0000-0700-00003E000000}"/>
            </a:ext>
          </a:extLst>
        </xdr:cNvPr>
        <xdr:cNvSpPr/>
      </xdr:nvSpPr>
      <xdr:spPr>
        <a:xfrm>
          <a:off x="13277850" y="8677275"/>
          <a:ext cx="276225" cy="638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200025</xdr:colOff>
      <xdr:row>57</xdr:row>
      <xdr:rowOff>123826</xdr:rowOff>
    </xdr:from>
    <xdr:to>
      <xdr:col>6</xdr:col>
      <xdr:colOff>476250</xdr:colOff>
      <xdr:row>59</xdr:row>
      <xdr:rowOff>104776</xdr:rowOff>
    </xdr:to>
    <xdr:sp macro="" textlink="">
      <xdr:nvSpPr>
        <xdr:cNvPr id="63" name="TextBox 62">
          <a:extLst>
            <a:ext uri="{FF2B5EF4-FFF2-40B4-BE49-F238E27FC236}">
              <a16:creationId xmlns:a16="http://schemas.microsoft.com/office/drawing/2014/main" id="{00000000-0008-0000-0700-00003F000000}"/>
            </a:ext>
          </a:extLst>
        </xdr:cNvPr>
        <xdr:cNvSpPr txBox="1"/>
      </xdr:nvSpPr>
      <xdr:spPr>
        <a:xfrm>
          <a:off x="3248025" y="9458326"/>
          <a:ext cx="8858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Output 1</a:t>
          </a:r>
        </a:p>
      </xdr:txBody>
    </xdr:sp>
    <xdr:clientData/>
  </xdr:twoCellAnchor>
  <xdr:twoCellAnchor>
    <xdr:from>
      <xdr:col>11</xdr:col>
      <xdr:colOff>228600</xdr:colOff>
      <xdr:row>57</xdr:row>
      <xdr:rowOff>76200</xdr:rowOff>
    </xdr:from>
    <xdr:to>
      <xdr:col>12</xdr:col>
      <xdr:colOff>504825</xdr:colOff>
      <xdr:row>59</xdr:row>
      <xdr:rowOff>57150</xdr:rowOff>
    </xdr:to>
    <xdr:sp macro="" textlink="">
      <xdr:nvSpPr>
        <xdr:cNvPr id="64" name="TextBox 63">
          <a:extLst>
            <a:ext uri="{FF2B5EF4-FFF2-40B4-BE49-F238E27FC236}">
              <a16:creationId xmlns:a16="http://schemas.microsoft.com/office/drawing/2014/main" id="{00000000-0008-0000-0700-000040000000}"/>
            </a:ext>
          </a:extLst>
        </xdr:cNvPr>
        <xdr:cNvSpPr txBox="1"/>
      </xdr:nvSpPr>
      <xdr:spPr>
        <a:xfrm>
          <a:off x="6934200" y="9410700"/>
          <a:ext cx="8858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Output</a:t>
          </a:r>
          <a:r>
            <a:rPr lang="en-US" sz="1200"/>
            <a:t> 2</a:t>
          </a:r>
        </a:p>
      </xdr:txBody>
    </xdr:sp>
    <xdr:clientData/>
  </xdr:twoCellAnchor>
  <xdr:twoCellAnchor>
    <xdr:from>
      <xdr:col>15</xdr:col>
      <xdr:colOff>190500</xdr:colOff>
      <xdr:row>57</xdr:row>
      <xdr:rowOff>57150</xdr:rowOff>
    </xdr:from>
    <xdr:to>
      <xdr:col>16</xdr:col>
      <xdr:colOff>466725</xdr:colOff>
      <xdr:row>59</xdr:row>
      <xdr:rowOff>38100</xdr:rowOff>
    </xdr:to>
    <xdr:sp macro="" textlink="">
      <xdr:nvSpPr>
        <xdr:cNvPr id="65" name="TextBox 64">
          <a:extLst>
            <a:ext uri="{FF2B5EF4-FFF2-40B4-BE49-F238E27FC236}">
              <a16:creationId xmlns:a16="http://schemas.microsoft.com/office/drawing/2014/main" id="{00000000-0008-0000-0700-000041000000}"/>
            </a:ext>
          </a:extLst>
        </xdr:cNvPr>
        <xdr:cNvSpPr txBox="1"/>
      </xdr:nvSpPr>
      <xdr:spPr>
        <a:xfrm>
          <a:off x="9334500" y="9391650"/>
          <a:ext cx="8858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Output</a:t>
          </a:r>
          <a:r>
            <a:rPr lang="en-US" sz="1200"/>
            <a:t> 3</a:t>
          </a:r>
        </a:p>
      </xdr:txBody>
    </xdr:sp>
    <xdr:clientData/>
  </xdr:twoCellAnchor>
  <xdr:twoCellAnchor>
    <xdr:from>
      <xdr:col>21</xdr:col>
      <xdr:colOff>238125</xdr:colOff>
      <xdr:row>57</xdr:row>
      <xdr:rowOff>66675</xdr:rowOff>
    </xdr:from>
    <xdr:to>
      <xdr:col>22</xdr:col>
      <xdr:colOff>514350</xdr:colOff>
      <xdr:row>59</xdr:row>
      <xdr:rowOff>47625</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13039725" y="9401175"/>
          <a:ext cx="8858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Output</a:t>
          </a:r>
          <a:r>
            <a:rPr lang="en-US" sz="1200"/>
            <a:t> 4</a:t>
          </a:r>
        </a:p>
      </xdr:txBody>
    </xdr:sp>
    <xdr:clientData/>
  </xdr:twoCellAnchor>
  <xdr:twoCellAnchor>
    <xdr:from>
      <xdr:col>1</xdr:col>
      <xdr:colOff>561975</xdr:colOff>
      <xdr:row>58</xdr:row>
      <xdr:rowOff>28575</xdr:rowOff>
    </xdr:from>
    <xdr:to>
      <xdr:col>4</xdr:col>
      <xdr:colOff>133350</xdr:colOff>
      <xdr:row>59</xdr:row>
      <xdr:rowOff>114300</xdr:rowOff>
    </xdr:to>
    <xdr:sp macro="" textlink="">
      <xdr:nvSpPr>
        <xdr:cNvPr id="67" name="TextBox 66">
          <a:extLst>
            <a:ext uri="{FF2B5EF4-FFF2-40B4-BE49-F238E27FC236}">
              <a16:creationId xmlns:a16="http://schemas.microsoft.com/office/drawing/2014/main" id="{00000000-0008-0000-0700-000043000000}"/>
            </a:ext>
          </a:extLst>
        </xdr:cNvPr>
        <xdr:cNvSpPr txBox="1"/>
      </xdr:nvSpPr>
      <xdr:spPr>
        <a:xfrm>
          <a:off x="1171575" y="9525000"/>
          <a:ext cx="140017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Send $19 04/06</a:t>
          </a:r>
        </a:p>
      </xdr:txBody>
    </xdr:sp>
    <xdr:clientData/>
  </xdr:twoCellAnchor>
  <xdr:twoCellAnchor>
    <xdr:from>
      <xdr:col>0</xdr:col>
      <xdr:colOff>57150</xdr:colOff>
      <xdr:row>35</xdr:row>
      <xdr:rowOff>38099</xdr:rowOff>
    </xdr:from>
    <xdr:to>
      <xdr:col>1</xdr:col>
      <xdr:colOff>571501</xdr:colOff>
      <xdr:row>36</xdr:row>
      <xdr:rowOff>171449</xdr:rowOff>
    </xdr:to>
    <xdr:sp macro="" textlink="">
      <xdr:nvSpPr>
        <xdr:cNvPr id="68" name="TextBox 67">
          <a:extLst>
            <a:ext uri="{FF2B5EF4-FFF2-40B4-BE49-F238E27FC236}">
              <a16:creationId xmlns:a16="http://schemas.microsoft.com/office/drawing/2014/main" id="{00000000-0008-0000-0700-000044000000}"/>
            </a:ext>
          </a:extLst>
        </xdr:cNvPr>
        <xdr:cNvSpPr txBox="1"/>
      </xdr:nvSpPr>
      <xdr:spPr>
        <a:xfrm>
          <a:off x="57150" y="5734049"/>
          <a:ext cx="1123951"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Qualified</a:t>
          </a:r>
        </a:p>
      </xdr:txBody>
    </xdr:sp>
    <xdr:clientData/>
  </xdr:twoCellAnchor>
  <xdr:twoCellAnchor>
    <xdr:from>
      <xdr:col>0</xdr:col>
      <xdr:colOff>85725</xdr:colOff>
      <xdr:row>51</xdr:row>
      <xdr:rowOff>0</xdr:rowOff>
    </xdr:from>
    <xdr:to>
      <xdr:col>1</xdr:col>
      <xdr:colOff>561975</xdr:colOff>
      <xdr:row>52</xdr:row>
      <xdr:rowOff>133350</xdr:rowOff>
    </xdr:to>
    <xdr:sp macro="" textlink="">
      <xdr:nvSpPr>
        <xdr:cNvPr id="69" name="TextBox 68">
          <a:extLst>
            <a:ext uri="{FF2B5EF4-FFF2-40B4-BE49-F238E27FC236}">
              <a16:creationId xmlns:a16="http://schemas.microsoft.com/office/drawing/2014/main" id="{00000000-0008-0000-0700-000045000000}"/>
            </a:ext>
          </a:extLst>
        </xdr:cNvPr>
        <xdr:cNvSpPr txBox="1"/>
      </xdr:nvSpPr>
      <xdr:spPr>
        <a:xfrm>
          <a:off x="85725" y="8353425"/>
          <a:ext cx="108585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Dequalified</a:t>
          </a:r>
        </a:p>
      </xdr:txBody>
    </xdr:sp>
    <xdr:clientData/>
  </xdr:twoCellAnchor>
  <xdr:twoCellAnchor>
    <xdr:from>
      <xdr:col>1</xdr:col>
      <xdr:colOff>200025</xdr:colOff>
      <xdr:row>43</xdr:row>
      <xdr:rowOff>152400</xdr:rowOff>
    </xdr:from>
    <xdr:to>
      <xdr:col>1</xdr:col>
      <xdr:colOff>533400</xdr:colOff>
      <xdr:row>45</xdr:row>
      <xdr:rowOff>123825</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809625" y="7181850"/>
          <a:ext cx="33337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0</a:t>
          </a:r>
        </a:p>
      </xdr:txBody>
    </xdr:sp>
    <xdr:clientData/>
  </xdr:twoCellAnchor>
  <xdr:twoCellAnchor>
    <xdr:from>
      <xdr:col>3</xdr:col>
      <xdr:colOff>161925</xdr:colOff>
      <xdr:row>28</xdr:row>
      <xdr:rowOff>0</xdr:rowOff>
    </xdr:from>
    <xdr:to>
      <xdr:col>3</xdr:col>
      <xdr:colOff>419100</xdr:colOff>
      <xdr:row>31</xdr:row>
      <xdr:rowOff>35433</xdr:rowOff>
    </xdr:to>
    <xdr:sp macro="" textlink="">
      <xdr:nvSpPr>
        <xdr:cNvPr id="77" name="Arrow: Down 76">
          <a:extLst>
            <a:ext uri="{FF2B5EF4-FFF2-40B4-BE49-F238E27FC236}">
              <a16:creationId xmlns:a16="http://schemas.microsoft.com/office/drawing/2014/main" id="{00000000-0008-0000-0700-00004D000000}"/>
            </a:ext>
          </a:extLst>
        </xdr:cNvPr>
        <xdr:cNvSpPr/>
      </xdr:nvSpPr>
      <xdr:spPr>
        <a:xfrm>
          <a:off x="8086725" y="4552950"/>
          <a:ext cx="257175" cy="521208"/>
        </a:xfrm>
        <a:prstGeom prst="down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85725</xdr:colOff>
      <xdr:row>28</xdr:row>
      <xdr:rowOff>0</xdr:rowOff>
    </xdr:from>
    <xdr:to>
      <xdr:col>4</xdr:col>
      <xdr:colOff>342900</xdr:colOff>
      <xdr:row>31</xdr:row>
      <xdr:rowOff>35433</xdr:rowOff>
    </xdr:to>
    <xdr:sp macro="" textlink="">
      <xdr:nvSpPr>
        <xdr:cNvPr id="78" name="Arrow: Down 77">
          <a:extLst>
            <a:ext uri="{FF2B5EF4-FFF2-40B4-BE49-F238E27FC236}">
              <a16:creationId xmlns:a16="http://schemas.microsoft.com/office/drawing/2014/main" id="{00000000-0008-0000-0700-00004E000000}"/>
            </a:ext>
          </a:extLst>
        </xdr:cNvPr>
        <xdr:cNvSpPr/>
      </xdr:nvSpPr>
      <xdr:spPr>
        <a:xfrm>
          <a:off x="8620125" y="4552950"/>
          <a:ext cx="257175" cy="521208"/>
        </a:xfrm>
        <a:prstGeom prst="down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533400</xdr:colOff>
      <xdr:row>28</xdr:row>
      <xdr:rowOff>9525</xdr:rowOff>
    </xdr:from>
    <xdr:to>
      <xdr:col>5</xdr:col>
      <xdr:colOff>180975</xdr:colOff>
      <xdr:row>31</xdr:row>
      <xdr:rowOff>44958</xdr:rowOff>
    </xdr:to>
    <xdr:sp macro="" textlink="">
      <xdr:nvSpPr>
        <xdr:cNvPr id="79" name="Arrow: Down 78">
          <a:extLst>
            <a:ext uri="{FF2B5EF4-FFF2-40B4-BE49-F238E27FC236}">
              <a16:creationId xmlns:a16="http://schemas.microsoft.com/office/drawing/2014/main" id="{00000000-0008-0000-0700-00004F000000}"/>
            </a:ext>
          </a:extLst>
        </xdr:cNvPr>
        <xdr:cNvSpPr/>
      </xdr:nvSpPr>
      <xdr:spPr>
        <a:xfrm>
          <a:off x="9067800" y="4562475"/>
          <a:ext cx="257175" cy="521208"/>
        </a:xfrm>
        <a:prstGeom prst="down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161925</xdr:colOff>
      <xdr:row>28</xdr:row>
      <xdr:rowOff>0</xdr:rowOff>
    </xdr:from>
    <xdr:to>
      <xdr:col>8</xdr:col>
      <xdr:colOff>419100</xdr:colOff>
      <xdr:row>31</xdr:row>
      <xdr:rowOff>35433</xdr:rowOff>
    </xdr:to>
    <xdr:sp macro="" textlink="">
      <xdr:nvSpPr>
        <xdr:cNvPr id="80" name="Arrow: Down 79">
          <a:extLst>
            <a:ext uri="{FF2B5EF4-FFF2-40B4-BE49-F238E27FC236}">
              <a16:creationId xmlns:a16="http://schemas.microsoft.com/office/drawing/2014/main" id="{00000000-0008-0000-0700-000050000000}"/>
            </a:ext>
          </a:extLst>
        </xdr:cNvPr>
        <xdr:cNvSpPr/>
      </xdr:nvSpPr>
      <xdr:spPr>
        <a:xfrm>
          <a:off x="1990725" y="4552950"/>
          <a:ext cx="257175" cy="521208"/>
        </a:xfrm>
        <a:prstGeom prst="down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85725</xdr:colOff>
      <xdr:row>28</xdr:row>
      <xdr:rowOff>0</xdr:rowOff>
    </xdr:from>
    <xdr:to>
      <xdr:col>9</xdr:col>
      <xdr:colOff>342900</xdr:colOff>
      <xdr:row>31</xdr:row>
      <xdr:rowOff>35433</xdr:rowOff>
    </xdr:to>
    <xdr:sp macro="" textlink="">
      <xdr:nvSpPr>
        <xdr:cNvPr id="81" name="Arrow: Down 80">
          <a:extLst>
            <a:ext uri="{FF2B5EF4-FFF2-40B4-BE49-F238E27FC236}">
              <a16:creationId xmlns:a16="http://schemas.microsoft.com/office/drawing/2014/main" id="{00000000-0008-0000-0700-000051000000}"/>
            </a:ext>
          </a:extLst>
        </xdr:cNvPr>
        <xdr:cNvSpPr/>
      </xdr:nvSpPr>
      <xdr:spPr>
        <a:xfrm>
          <a:off x="2524125" y="4552950"/>
          <a:ext cx="257175" cy="521208"/>
        </a:xfrm>
        <a:prstGeom prst="down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533400</xdr:colOff>
      <xdr:row>28</xdr:row>
      <xdr:rowOff>9525</xdr:rowOff>
    </xdr:from>
    <xdr:to>
      <xdr:col>10</xdr:col>
      <xdr:colOff>180975</xdr:colOff>
      <xdr:row>31</xdr:row>
      <xdr:rowOff>44958</xdr:rowOff>
    </xdr:to>
    <xdr:sp macro="" textlink="">
      <xdr:nvSpPr>
        <xdr:cNvPr id="82" name="Arrow: Down 81">
          <a:extLst>
            <a:ext uri="{FF2B5EF4-FFF2-40B4-BE49-F238E27FC236}">
              <a16:creationId xmlns:a16="http://schemas.microsoft.com/office/drawing/2014/main" id="{00000000-0008-0000-0700-000052000000}"/>
            </a:ext>
          </a:extLst>
        </xdr:cNvPr>
        <xdr:cNvSpPr/>
      </xdr:nvSpPr>
      <xdr:spPr>
        <a:xfrm>
          <a:off x="2971800" y="4562475"/>
          <a:ext cx="257175" cy="521208"/>
        </a:xfrm>
        <a:prstGeom prst="down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161925</xdr:colOff>
      <xdr:row>28</xdr:row>
      <xdr:rowOff>0</xdr:rowOff>
    </xdr:from>
    <xdr:to>
      <xdr:col>18</xdr:col>
      <xdr:colOff>419100</xdr:colOff>
      <xdr:row>31</xdr:row>
      <xdr:rowOff>35433</xdr:rowOff>
    </xdr:to>
    <xdr:sp macro="" textlink="">
      <xdr:nvSpPr>
        <xdr:cNvPr id="83" name="Arrow: Down 82">
          <a:extLst>
            <a:ext uri="{FF2B5EF4-FFF2-40B4-BE49-F238E27FC236}">
              <a16:creationId xmlns:a16="http://schemas.microsoft.com/office/drawing/2014/main" id="{00000000-0008-0000-0700-000053000000}"/>
            </a:ext>
          </a:extLst>
        </xdr:cNvPr>
        <xdr:cNvSpPr/>
      </xdr:nvSpPr>
      <xdr:spPr>
        <a:xfrm>
          <a:off x="8086725" y="4552950"/>
          <a:ext cx="257175" cy="521208"/>
        </a:xfrm>
        <a:prstGeom prst="down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85725</xdr:colOff>
      <xdr:row>28</xdr:row>
      <xdr:rowOff>0</xdr:rowOff>
    </xdr:from>
    <xdr:to>
      <xdr:col>19</xdr:col>
      <xdr:colOff>342900</xdr:colOff>
      <xdr:row>31</xdr:row>
      <xdr:rowOff>35433</xdr:rowOff>
    </xdr:to>
    <xdr:sp macro="" textlink="">
      <xdr:nvSpPr>
        <xdr:cNvPr id="84" name="Arrow: Down 83">
          <a:extLst>
            <a:ext uri="{FF2B5EF4-FFF2-40B4-BE49-F238E27FC236}">
              <a16:creationId xmlns:a16="http://schemas.microsoft.com/office/drawing/2014/main" id="{00000000-0008-0000-0700-000054000000}"/>
            </a:ext>
          </a:extLst>
        </xdr:cNvPr>
        <xdr:cNvSpPr/>
      </xdr:nvSpPr>
      <xdr:spPr>
        <a:xfrm>
          <a:off x="8620125" y="4552950"/>
          <a:ext cx="257175" cy="521208"/>
        </a:xfrm>
        <a:prstGeom prst="down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533400</xdr:colOff>
      <xdr:row>28</xdr:row>
      <xdr:rowOff>9525</xdr:rowOff>
    </xdr:from>
    <xdr:to>
      <xdr:col>20</xdr:col>
      <xdr:colOff>180975</xdr:colOff>
      <xdr:row>31</xdr:row>
      <xdr:rowOff>44958</xdr:rowOff>
    </xdr:to>
    <xdr:sp macro="" textlink="">
      <xdr:nvSpPr>
        <xdr:cNvPr id="85" name="Arrow: Down 84">
          <a:extLst>
            <a:ext uri="{FF2B5EF4-FFF2-40B4-BE49-F238E27FC236}">
              <a16:creationId xmlns:a16="http://schemas.microsoft.com/office/drawing/2014/main" id="{00000000-0008-0000-0700-000055000000}"/>
            </a:ext>
          </a:extLst>
        </xdr:cNvPr>
        <xdr:cNvSpPr/>
      </xdr:nvSpPr>
      <xdr:spPr>
        <a:xfrm>
          <a:off x="9067800" y="4562475"/>
          <a:ext cx="257175" cy="521208"/>
        </a:xfrm>
        <a:prstGeom prst="down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476250</xdr:colOff>
      <xdr:row>16</xdr:row>
      <xdr:rowOff>0</xdr:rowOff>
    </xdr:from>
    <xdr:to>
      <xdr:col>3</xdr:col>
      <xdr:colOff>123825</xdr:colOff>
      <xdr:row>19</xdr:row>
      <xdr:rowOff>35433</xdr:rowOff>
    </xdr:to>
    <xdr:sp macro="" textlink="">
      <xdr:nvSpPr>
        <xdr:cNvPr id="86" name="Arrow: Down 85">
          <a:extLst>
            <a:ext uri="{FF2B5EF4-FFF2-40B4-BE49-F238E27FC236}">
              <a16:creationId xmlns:a16="http://schemas.microsoft.com/office/drawing/2014/main" id="{00000000-0008-0000-0700-000056000000}"/>
            </a:ext>
          </a:extLst>
        </xdr:cNvPr>
        <xdr:cNvSpPr/>
      </xdr:nvSpPr>
      <xdr:spPr>
        <a:xfrm>
          <a:off x="1695450" y="2590800"/>
          <a:ext cx="257175" cy="521208"/>
        </a:xfrm>
        <a:prstGeom prst="down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485775</xdr:colOff>
      <xdr:row>16</xdr:row>
      <xdr:rowOff>0</xdr:rowOff>
    </xdr:from>
    <xdr:to>
      <xdr:col>8</xdr:col>
      <xdr:colOff>133350</xdr:colOff>
      <xdr:row>19</xdr:row>
      <xdr:rowOff>35433</xdr:rowOff>
    </xdr:to>
    <xdr:sp macro="" textlink="">
      <xdr:nvSpPr>
        <xdr:cNvPr id="88" name="Arrow: Down 87">
          <a:extLst>
            <a:ext uri="{FF2B5EF4-FFF2-40B4-BE49-F238E27FC236}">
              <a16:creationId xmlns:a16="http://schemas.microsoft.com/office/drawing/2014/main" id="{00000000-0008-0000-0700-000058000000}"/>
            </a:ext>
          </a:extLst>
        </xdr:cNvPr>
        <xdr:cNvSpPr/>
      </xdr:nvSpPr>
      <xdr:spPr>
        <a:xfrm>
          <a:off x="4752975" y="2590800"/>
          <a:ext cx="257175" cy="521208"/>
        </a:xfrm>
        <a:prstGeom prst="down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476250</xdr:colOff>
      <xdr:row>16</xdr:row>
      <xdr:rowOff>0</xdr:rowOff>
    </xdr:from>
    <xdr:to>
      <xdr:col>13</xdr:col>
      <xdr:colOff>123825</xdr:colOff>
      <xdr:row>19</xdr:row>
      <xdr:rowOff>35433</xdr:rowOff>
    </xdr:to>
    <xdr:sp macro="" textlink="">
      <xdr:nvSpPr>
        <xdr:cNvPr id="89" name="Arrow: Down 88">
          <a:extLst>
            <a:ext uri="{FF2B5EF4-FFF2-40B4-BE49-F238E27FC236}">
              <a16:creationId xmlns:a16="http://schemas.microsoft.com/office/drawing/2014/main" id="{00000000-0008-0000-0700-000059000000}"/>
            </a:ext>
          </a:extLst>
        </xdr:cNvPr>
        <xdr:cNvSpPr/>
      </xdr:nvSpPr>
      <xdr:spPr>
        <a:xfrm>
          <a:off x="7791450" y="2590800"/>
          <a:ext cx="257175" cy="521208"/>
        </a:xfrm>
        <a:prstGeom prst="down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485775</xdr:colOff>
      <xdr:row>15</xdr:row>
      <xdr:rowOff>152400</xdr:rowOff>
    </xdr:from>
    <xdr:to>
      <xdr:col>18</xdr:col>
      <xdr:colOff>133350</xdr:colOff>
      <xdr:row>19</xdr:row>
      <xdr:rowOff>25908</xdr:rowOff>
    </xdr:to>
    <xdr:sp macro="" textlink="">
      <xdr:nvSpPr>
        <xdr:cNvPr id="90" name="Arrow: Down 89">
          <a:extLst>
            <a:ext uri="{FF2B5EF4-FFF2-40B4-BE49-F238E27FC236}">
              <a16:creationId xmlns:a16="http://schemas.microsoft.com/office/drawing/2014/main" id="{00000000-0008-0000-0700-00005A000000}"/>
            </a:ext>
          </a:extLst>
        </xdr:cNvPr>
        <xdr:cNvSpPr/>
      </xdr:nvSpPr>
      <xdr:spPr>
        <a:xfrm>
          <a:off x="10848975" y="2581275"/>
          <a:ext cx="257175" cy="521208"/>
        </a:xfrm>
        <a:prstGeom prst="down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xdr:colOff>
      <xdr:row>20</xdr:row>
      <xdr:rowOff>161924</xdr:rowOff>
    </xdr:from>
    <xdr:to>
      <xdr:col>4</xdr:col>
      <xdr:colOff>1</xdr:colOff>
      <xdr:row>23</xdr:row>
      <xdr:rowOff>161924</xdr:rowOff>
    </xdr:to>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219201" y="3409949"/>
          <a:ext cx="12192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Reset</a:t>
          </a:r>
          <a:r>
            <a:rPr lang="en-US" sz="1100" b="0" baseline="0"/>
            <a:t> if needed for fault Qualified</a:t>
          </a:r>
          <a:endParaRPr lang="en-US" sz="1100" b="0"/>
        </a:p>
      </xdr:txBody>
    </xdr:sp>
    <xdr:clientData/>
  </xdr:twoCellAnchor>
  <xdr:twoCellAnchor>
    <xdr:from>
      <xdr:col>12</xdr:col>
      <xdr:colOff>0</xdr:colOff>
      <xdr:row>21</xdr:row>
      <xdr:rowOff>0</xdr:rowOff>
    </xdr:from>
    <xdr:to>
      <xdr:col>14</xdr:col>
      <xdr:colOff>0</xdr:colOff>
      <xdr:row>24</xdr:row>
      <xdr:rowOff>0</xdr:rowOff>
    </xdr:to>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7315200" y="3409950"/>
          <a:ext cx="12192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Reset</a:t>
          </a:r>
          <a:r>
            <a:rPr lang="en-US" sz="1100" b="0" baseline="0"/>
            <a:t> if needed for fault Qualified</a:t>
          </a:r>
          <a:endParaRPr lang="en-US" sz="1100" b="0"/>
        </a:p>
      </xdr:txBody>
    </xdr:sp>
    <xdr:clientData/>
  </xdr:twoCellAnchor>
  <xdr:twoCellAnchor>
    <xdr:from>
      <xdr:col>6</xdr:col>
      <xdr:colOff>609599</xdr:colOff>
      <xdr:row>21</xdr:row>
      <xdr:rowOff>0</xdr:rowOff>
    </xdr:from>
    <xdr:to>
      <xdr:col>9</xdr:col>
      <xdr:colOff>133350</xdr:colOff>
      <xdr:row>24</xdr:row>
      <xdr:rowOff>0</xdr:rowOff>
    </xdr:to>
    <xdr:sp macro="" textlink="">
      <xdr:nvSpPr>
        <xdr:cNvPr id="93" name="TextBox 92">
          <a:extLst>
            <a:ext uri="{FF2B5EF4-FFF2-40B4-BE49-F238E27FC236}">
              <a16:creationId xmlns:a16="http://schemas.microsoft.com/office/drawing/2014/main" id="{00000000-0008-0000-0700-00005D000000}"/>
            </a:ext>
          </a:extLst>
        </xdr:cNvPr>
        <xdr:cNvSpPr txBox="1"/>
      </xdr:nvSpPr>
      <xdr:spPr>
        <a:xfrm>
          <a:off x="4267199" y="3409950"/>
          <a:ext cx="1352551"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Reset</a:t>
          </a:r>
          <a:r>
            <a:rPr lang="en-US" sz="1100" b="0" baseline="0"/>
            <a:t> if needed for fault Dequalified</a:t>
          </a:r>
          <a:endParaRPr lang="en-US" sz="1100" b="0"/>
        </a:p>
      </xdr:txBody>
    </xdr:sp>
    <xdr:clientData/>
  </xdr:twoCellAnchor>
  <xdr:twoCellAnchor>
    <xdr:from>
      <xdr:col>17</xdr:col>
      <xdr:colOff>0</xdr:colOff>
      <xdr:row>21</xdr:row>
      <xdr:rowOff>0</xdr:rowOff>
    </xdr:from>
    <xdr:to>
      <xdr:col>19</xdr:col>
      <xdr:colOff>133351</xdr:colOff>
      <xdr:row>24</xdr:row>
      <xdr:rowOff>0</xdr:rowOff>
    </xdr:to>
    <xdr:sp macro="" textlink="">
      <xdr:nvSpPr>
        <xdr:cNvPr id="96" name="TextBox 95">
          <a:extLst>
            <a:ext uri="{FF2B5EF4-FFF2-40B4-BE49-F238E27FC236}">
              <a16:creationId xmlns:a16="http://schemas.microsoft.com/office/drawing/2014/main" id="{00000000-0008-0000-0700-000060000000}"/>
            </a:ext>
          </a:extLst>
        </xdr:cNvPr>
        <xdr:cNvSpPr txBox="1"/>
      </xdr:nvSpPr>
      <xdr:spPr>
        <a:xfrm>
          <a:off x="10363200" y="3409950"/>
          <a:ext cx="1352551"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Reset</a:t>
          </a:r>
          <a:r>
            <a:rPr lang="en-US" sz="1100" b="0" baseline="0"/>
            <a:t> if needed for fault Dequalified</a:t>
          </a:r>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22411</xdr:colOff>
      <xdr:row>573</xdr:row>
      <xdr:rowOff>95249</xdr:rowOff>
    </xdr:from>
    <xdr:to>
      <xdr:col>9</xdr:col>
      <xdr:colOff>145879</xdr:colOff>
      <xdr:row>593</xdr:row>
      <xdr:rowOff>137217</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22411" y="91367161"/>
          <a:ext cx="12057733" cy="3179615"/>
        </a:xfrm>
        <a:prstGeom prst="rect">
          <a:avLst/>
        </a:prstGeom>
      </xdr:spPr>
    </xdr:pic>
    <xdr:clientData/>
  </xdr:twoCellAnchor>
  <xdr:twoCellAnchor editAs="oneCell">
    <xdr:from>
      <xdr:col>0</xdr:col>
      <xdr:colOff>2</xdr:colOff>
      <xdr:row>542</xdr:row>
      <xdr:rowOff>1</xdr:rowOff>
    </xdr:from>
    <xdr:to>
      <xdr:col>6</xdr:col>
      <xdr:colOff>619616</xdr:colOff>
      <xdr:row>565</xdr:row>
      <xdr:rowOff>139971</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rotWithShape="1">
        <a:blip xmlns:r="http://schemas.openxmlformats.org/officeDocument/2006/relationships" r:embed="rId2"/>
        <a:srcRect r="43744"/>
        <a:stretch/>
      </xdr:blipFill>
      <xdr:spPr>
        <a:xfrm>
          <a:off x="2" y="29990144"/>
          <a:ext cx="6327320" cy="3922756"/>
        </a:xfrm>
        <a:prstGeom prst="rect">
          <a:avLst/>
        </a:prstGeom>
      </xdr:spPr>
    </xdr:pic>
    <xdr:clientData/>
  </xdr:twoCellAnchor>
  <xdr:twoCellAnchor editAs="oneCell">
    <xdr:from>
      <xdr:col>0</xdr:col>
      <xdr:colOff>285750</xdr:colOff>
      <xdr:row>486</xdr:row>
      <xdr:rowOff>95250</xdr:rowOff>
    </xdr:from>
    <xdr:to>
      <xdr:col>7</xdr:col>
      <xdr:colOff>661520</xdr:colOff>
      <xdr:row>522</xdr:row>
      <xdr:rowOff>145479</xdr:rowOff>
    </xdr:to>
    <xdr:pic>
      <xdr:nvPicPr>
        <xdr:cNvPr id="10" name="Picture 9">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3"/>
        <a:stretch>
          <a:fillRect/>
        </a:stretch>
      </xdr:blipFill>
      <xdr:spPr>
        <a:xfrm>
          <a:off x="285750" y="20750893"/>
          <a:ext cx="8873709" cy="5928515"/>
        </a:xfrm>
        <a:prstGeom prst="rect">
          <a:avLst/>
        </a:prstGeom>
      </xdr:spPr>
    </xdr:pic>
    <xdr:clientData/>
  </xdr:twoCellAnchor>
  <xdr:twoCellAnchor editAs="oneCell">
    <xdr:from>
      <xdr:col>12</xdr:col>
      <xdr:colOff>81644</xdr:colOff>
      <xdr:row>9</xdr:row>
      <xdr:rowOff>0</xdr:rowOff>
    </xdr:from>
    <xdr:to>
      <xdr:col>19</xdr:col>
      <xdr:colOff>681760</xdr:colOff>
      <xdr:row>31</xdr:row>
      <xdr:rowOff>63902</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4"/>
        <a:stretch>
          <a:fillRect/>
        </a:stretch>
      </xdr:blipFill>
      <xdr:spPr>
        <a:xfrm>
          <a:off x="16968108" y="1714500"/>
          <a:ext cx="12865755" cy="6908295"/>
        </a:xfrm>
        <a:prstGeom prst="rect">
          <a:avLst/>
        </a:prstGeom>
      </xdr:spPr>
    </xdr:pic>
    <xdr:clientData/>
  </xdr:twoCellAnchor>
  <xdr:twoCellAnchor editAs="oneCell">
    <xdr:from>
      <xdr:col>0</xdr:col>
      <xdr:colOff>13607</xdr:colOff>
      <xdr:row>65</xdr:row>
      <xdr:rowOff>13607</xdr:rowOff>
    </xdr:from>
    <xdr:to>
      <xdr:col>9</xdr:col>
      <xdr:colOff>957030</xdr:colOff>
      <xdr:row>103</xdr:row>
      <xdr:rowOff>32736</xdr:rowOff>
    </xdr:to>
    <xdr:pic>
      <xdr:nvPicPr>
        <xdr:cNvPr id="9" name="Picture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5"/>
        <a:stretch>
          <a:fillRect/>
        </a:stretch>
      </xdr:blipFill>
      <xdr:spPr>
        <a:xfrm>
          <a:off x="13607" y="15675428"/>
          <a:ext cx="12876887" cy="622398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183930</xdr:colOff>
      <xdr:row>19</xdr:row>
      <xdr:rowOff>6569</xdr:rowOff>
    </xdr:from>
    <xdr:to>
      <xdr:col>17</xdr:col>
      <xdr:colOff>204771</xdr:colOff>
      <xdr:row>64</xdr:row>
      <xdr:rowOff>131379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94844" y="3212224"/>
          <a:ext cx="6116841" cy="763970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57150</xdr:colOff>
          <xdr:row>92</xdr:row>
          <xdr:rowOff>57150</xdr:rowOff>
        </xdr:from>
        <xdr:to>
          <xdr:col>13</xdr:col>
          <xdr:colOff>133350</xdr:colOff>
          <xdr:row>95</xdr:row>
          <xdr:rowOff>95250</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900-000002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7.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hyperlink" Target="https://si-airbag-doors-dwa.de.bosch.com:8443/dwa/rm/urn:rational::1-0000000000000000-O-1766-0004baae?doors.view=00000001" TargetMode="External"/><Relationship Id="rId2" Type="http://schemas.openxmlformats.org/officeDocument/2006/relationships/hyperlink" Target="https://si-airbag-doors-dwa.de.bosch.com:8443/dwa/rm/urn:rational::1-0000000000000000-M-000e9b0a?doors.view=00000001" TargetMode="External"/><Relationship Id="rId1" Type="http://schemas.openxmlformats.org/officeDocument/2006/relationships/hyperlink" Target="https://si-airbag-doors-dwa.de.bosch.com:8443/dwa/rm/urn:rational::1-0000000000000000-M-001d4ce3?doors.view=0000001c" TargetMode="External"/><Relationship Id="rId5" Type="http://schemas.openxmlformats.org/officeDocument/2006/relationships/drawing" Target="../drawings/drawing6.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2"/>
  <sheetViews>
    <sheetView topLeftCell="A4" zoomScaleNormal="100" workbookViewId="0">
      <selection activeCell="F7" sqref="F7"/>
    </sheetView>
  </sheetViews>
  <sheetFormatPr defaultRowHeight="12.75" x14ac:dyDescent="0.2"/>
  <cols>
    <col min="1" max="1" width="9.140625" style="8"/>
    <col min="2" max="2" width="10.140625" style="2" bestFit="1" customWidth="1"/>
    <col min="3" max="3" width="53" style="2" customWidth="1"/>
    <col min="4" max="4" width="18.5703125" style="2" bestFit="1" customWidth="1"/>
    <col min="5" max="5" width="12.42578125" style="2" customWidth="1"/>
    <col min="6" max="6" width="45.85546875" style="2" customWidth="1"/>
    <col min="7" max="16384" width="9.140625" style="2"/>
  </cols>
  <sheetData>
    <row r="1" spans="1:5" x14ac:dyDescent="0.2">
      <c r="A1" s="5" t="s">
        <v>5</v>
      </c>
      <c r="B1" s="5" t="s">
        <v>2</v>
      </c>
      <c r="C1" s="5" t="s">
        <v>4</v>
      </c>
      <c r="D1" s="5" t="s">
        <v>3</v>
      </c>
      <c r="E1" s="44" t="s">
        <v>136</v>
      </c>
    </row>
    <row r="2" spans="1:5" x14ac:dyDescent="0.2">
      <c r="A2" s="612">
        <v>1</v>
      </c>
      <c r="B2" s="7">
        <v>43088</v>
      </c>
      <c r="C2" s="3" t="s">
        <v>16</v>
      </c>
      <c r="D2" s="6" t="s">
        <v>19</v>
      </c>
      <c r="E2" s="615" t="s">
        <v>137</v>
      </c>
    </row>
    <row r="3" spans="1:5" ht="178.5" x14ac:dyDescent="0.2">
      <c r="A3" s="613"/>
      <c r="B3" s="7">
        <v>43096</v>
      </c>
      <c r="C3" s="12" t="s">
        <v>20</v>
      </c>
      <c r="D3" s="6" t="s">
        <v>19</v>
      </c>
      <c r="E3" s="616"/>
    </row>
    <row r="4" spans="1:5" x14ac:dyDescent="0.2">
      <c r="A4" s="613"/>
      <c r="B4" s="7">
        <v>43118</v>
      </c>
      <c r="C4" s="6" t="s">
        <v>63</v>
      </c>
      <c r="D4" s="6" t="s">
        <v>19</v>
      </c>
      <c r="E4" s="616"/>
    </row>
    <row r="5" spans="1:5" ht="89.25" x14ac:dyDescent="0.2">
      <c r="A5" s="613"/>
      <c r="B5" s="7">
        <v>43118</v>
      </c>
      <c r="C5" s="12" t="s">
        <v>124</v>
      </c>
      <c r="D5" s="6" t="s">
        <v>19</v>
      </c>
      <c r="E5" s="616"/>
    </row>
    <row r="6" spans="1:5" ht="51" x14ac:dyDescent="0.2">
      <c r="A6" s="614"/>
      <c r="B6" s="7">
        <v>43181</v>
      </c>
      <c r="C6" s="12" t="s">
        <v>135</v>
      </c>
      <c r="D6" s="6" t="s">
        <v>19</v>
      </c>
      <c r="E6" s="617"/>
    </row>
    <row r="7" spans="1:5" ht="38.25" x14ac:dyDescent="0.2">
      <c r="A7" s="112">
        <v>2</v>
      </c>
      <c r="B7" s="45">
        <v>43558</v>
      </c>
      <c r="C7" s="12" t="s">
        <v>138</v>
      </c>
      <c r="D7" s="58" t="s">
        <v>302</v>
      </c>
      <c r="E7" s="41"/>
    </row>
    <row r="8" spans="1:5" x14ac:dyDescent="0.2">
      <c r="A8" s="424">
        <v>3</v>
      </c>
      <c r="B8" s="45">
        <v>43567</v>
      </c>
      <c r="C8" s="6" t="s">
        <v>361</v>
      </c>
      <c r="D8" s="129" t="s">
        <v>302</v>
      </c>
      <c r="E8" s="41"/>
    </row>
    <row r="9" spans="1:5" ht="16.5" customHeight="1" x14ac:dyDescent="0.2">
      <c r="A9" s="424">
        <v>4</v>
      </c>
      <c r="B9" s="6"/>
      <c r="C9" s="618" t="s">
        <v>490</v>
      </c>
      <c r="D9" s="620" t="s">
        <v>302</v>
      </c>
      <c r="E9" s="41"/>
    </row>
    <row r="10" spans="1:5" x14ac:dyDescent="0.2">
      <c r="A10" s="424">
        <v>5</v>
      </c>
      <c r="B10" s="6"/>
      <c r="C10" s="619"/>
      <c r="D10" s="621"/>
      <c r="E10" s="41"/>
    </row>
    <row r="11" spans="1:5" ht="25.5" customHeight="1" x14ac:dyDescent="0.2">
      <c r="A11" s="112">
        <v>6</v>
      </c>
      <c r="B11" s="45">
        <v>43599</v>
      </c>
      <c r="C11" s="6" t="s">
        <v>491</v>
      </c>
      <c r="D11" s="357" t="s">
        <v>302</v>
      </c>
      <c r="E11" s="41"/>
    </row>
    <row r="12" spans="1:5" x14ac:dyDescent="0.2">
      <c r="A12" s="112">
        <v>7</v>
      </c>
      <c r="B12" s="45">
        <v>43616</v>
      </c>
      <c r="C12" s="365" t="s">
        <v>502</v>
      </c>
      <c r="D12" s="357" t="s">
        <v>302</v>
      </c>
      <c r="E12" s="41"/>
    </row>
    <row r="13" spans="1:5" x14ac:dyDescent="0.2">
      <c r="A13" s="424">
        <v>8</v>
      </c>
      <c r="B13" s="45">
        <v>43678</v>
      </c>
      <c r="C13" s="6" t="s">
        <v>699</v>
      </c>
      <c r="D13" s="425" t="s">
        <v>700</v>
      </c>
      <c r="E13" s="41"/>
    </row>
    <row r="14" spans="1:5" ht="165.75" x14ac:dyDescent="0.2">
      <c r="A14" s="424">
        <v>9</v>
      </c>
      <c r="B14" s="45">
        <v>45070</v>
      </c>
      <c r="C14" s="463" t="s">
        <v>877</v>
      </c>
      <c r="D14" s="462" t="s">
        <v>878</v>
      </c>
      <c r="E14" s="41"/>
    </row>
    <row r="15" spans="1:5" x14ac:dyDescent="0.2">
      <c r="A15" s="424"/>
      <c r="B15" s="6"/>
      <c r="C15" s="6"/>
      <c r="D15" s="6"/>
      <c r="E15" s="41"/>
    </row>
    <row r="16" spans="1:5" x14ac:dyDescent="0.2">
      <c r="A16" s="424"/>
      <c r="B16" s="6"/>
      <c r="C16" s="6"/>
      <c r="D16" s="6"/>
      <c r="E16" s="41"/>
    </row>
    <row r="17" spans="1:5" x14ac:dyDescent="0.2">
      <c r="A17" s="424"/>
      <c r="B17" s="6"/>
      <c r="C17" s="6"/>
      <c r="D17" s="6"/>
      <c r="E17" s="41"/>
    </row>
    <row r="18" spans="1:5" x14ac:dyDescent="0.2">
      <c r="A18" s="424"/>
      <c r="B18" s="6"/>
      <c r="C18" s="6"/>
      <c r="D18" s="6"/>
      <c r="E18" s="41"/>
    </row>
    <row r="19" spans="1:5" x14ac:dyDescent="0.2">
      <c r="A19" s="424"/>
      <c r="B19" s="6"/>
      <c r="C19" s="6"/>
      <c r="D19" s="6"/>
      <c r="E19" s="41"/>
    </row>
    <row r="20" spans="1:5" x14ac:dyDescent="0.2">
      <c r="A20" s="424"/>
      <c r="B20" s="6"/>
      <c r="C20" s="6"/>
      <c r="D20" s="6"/>
      <c r="E20" s="41"/>
    </row>
    <row r="21" spans="1:5" x14ac:dyDescent="0.2">
      <c r="A21" s="424"/>
      <c r="B21" s="6"/>
      <c r="C21" s="6"/>
      <c r="D21" s="6"/>
      <c r="E21" s="41"/>
    </row>
    <row r="22" spans="1:5" x14ac:dyDescent="0.2">
      <c r="A22" s="424"/>
      <c r="B22" s="6"/>
      <c r="C22" s="6"/>
      <c r="D22" s="6"/>
      <c r="E22" s="41"/>
    </row>
  </sheetData>
  <mergeCells count="4">
    <mergeCell ref="A2:A6"/>
    <mergeCell ref="E2:E6"/>
    <mergeCell ref="C9:C10"/>
    <mergeCell ref="D9:D1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89"/>
  <sheetViews>
    <sheetView view="pageBreakPreview" topLeftCell="A99" zoomScale="85" zoomScaleNormal="55" zoomScaleSheetLayoutView="85" workbookViewId="0">
      <selection activeCell="D99" sqref="D99:AC145"/>
    </sheetView>
  </sheetViews>
  <sheetFormatPr defaultRowHeight="12.75" x14ac:dyDescent="0.2"/>
  <cols>
    <col min="1" max="1" width="9.140625" style="88"/>
    <col min="2" max="2" width="5.7109375" style="88" customWidth="1"/>
    <col min="3" max="55" width="5.7109375" customWidth="1"/>
  </cols>
  <sheetData>
    <row r="1" spans="2:26" ht="18" x14ac:dyDescent="0.25">
      <c r="C1" s="374" t="s">
        <v>485</v>
      </c>
      <c r="D1" s="375"/>
      <c r="E1" s="375"/>
      <c r="F1" s="375"/>
      <c r="G1" s="375"/>
      <c r="H1" s="375"/>
      <c r="I1" s="375"/>
      <c r="J1" s="375"/>
      <c r="K1" s="375"/>
      <c r="L1" s="375"/>
      <c r="M1" s="375"/>
      <c r="N1" s="375"/>
      <c r="O1" s="375"/>
      <c r="P1" s="375"/>
      <c r="Q1" s="375"/>
      <c r="R1" s="375"/>
      <c r="S1" s="375"/>
      <c r="T1" s="375"/>
      <c r="U1" s="376"/>
      <c r="V1" s="353"/>
      <c r="W1" s="353"/>
      <c r="X1" s="353"/>
      <c r="Y1" s="353"/>
      <c r="Z1" s="353"/>
    </row>
    <row r="2" spans="2:26" x14ac:dyDescent="0.2">
      <c r="C2" s="1197" t="s">
        <v>492</v>
      </c>
      <c r="D2" s="1198"/>
      <c r="E2" s="1198"/>
      <c r="F2" s="1198"/>
      <c r="G2" s="1198"/>
      <c r="H2" s="135"/>
      <c r="I2" s="135"/>
      <c r="J2" s="135"/>
      <c r="K2" s="135"/>
      <c r="L2" s="135"/>
      <c r="M2" s="135"/>
      <c r="N2" s="135"/>
      <c r="O2" s="135"/>
      <c r="P2" s="135"/>
      <c r="Q2" s="135"/>
      <c r="R2" s="29"/>
      <c r="S2" s="356"/>
      <c r="T2" s="356"/>
      <c r="U2" s="29"/>
    </row>
    <row r="3" spans="2:26" ht="14.25" customHeight="1" x14ac:dyDescent="0.2">
      <c r="C3" s="1205" t="s">
        <v>497</v>
      </c>
      <c r="D3" s="1205"/>
      <c r="E3" s="1205"/>
      <c r="F3" s="1205"/>
      <c r="G3" s="1205"/>
      <c r="H3" s="1205"/>
      <c r="I3" s="1205"/>
      <c r="J3" s="1205"/>
      <c r="K3" s="1205"/>
      <c r="L3" s="1205"/>
      <c r="M3" s="1205"/>
      <c r="N3" s="1205"/>
      <c r="O3" s="1205"/>
      <c r="P3" s="1205"/>
      <c r="Q3" s="1205"/>
      <c r="R3" s="1205"/>
      <c r="S3" s="1205"/>
      <c r="T3" s="1206"/>
      <c r="U3" s="29"/>
    </row>
    <row r="4" spans="2:26" x14ac:dyDescent="0.2">
      <c r="C4" s="1205"/>
      <c r="D4" s="1205"/>
      <c r="E4" s="1205"/>
      <c r="F4" s="1205"/>
      <c r="G4" s="1205"/>
      <c r="H4" s="1205"/>
      <c r="I4" s="1205"/>
      <c r="J4" s="1205"/>
      <c r="K4" s="1205"/>
      <c r="L4" s="1205"/>
      <c r="M4" s="1205"/>
      <c r="N4" s="1205"/>
      <c r="O4" s="1205"/>
      <c r="P4" s="1205"/>
      <c r="Q4" s="1205"/>
      <c r="R4" s="1205"/>
      <c r="S4" s="1205"/>
      <c r="T4" s="1206"/>
      <c r="U4" s="29"/>
    </row>
    <row r="5" spans="2:26" x14ac:dyDescent="0.2">
      <c r="C5" s="358" t="s">
        <v>486</v>
      </c>
      <c r="D5" s="135"/>
      <c r="E5" s="135"/>
      <c r="F5" s="135"/>
      <c r="G5" s="135"/>
      <c r="H5" s="135"/>
      <c r="I5" s="135"/>
      <c r="J5" s="135"/>
      <c r="K5" s="135"/>
      <c r="L5" s="135"/>
      <c r="M5" s="88"/>
      <c r="N5" s="135"/>
      <c r="O5" s="135"/>
      <c r="P5" s="135"/>
      <c r="Q5" s="135"/>
      <c r="R5" s="355"/>
      <c r="S5" s="355"/>
      <c r="T5" s="368"/>
      <c r="U5" s="29"/>
    </row>
    <row r="6" spans="2:26" x14ac:dyDescent="0.2">
      <c r="C6" s="358" t="s">
        <v>487</v>
      </c>
      <c r="D6" s="135"/>
      <c r="E6" s="135"/>
      <c r="F6" s="135"/>
      <c r="G6" s="135"/>
      <c r="H6" s="135"/>
      <c r="I6" s="135"/>
      <c r="J6" s="135"/>
      <c r="K6" s="135"/>
      <c r="L6" s="135"/>
      <c r="M6" s="88"/>
      <c r="N6" s="135"/>
      <c r="O6" s="135"/>
      <c r="P6" s="135"/>
      <c r="Q6" s="135"/>
      <c r="R6" s="355"/>
      <c r="S6" s="355"/>
      <c r="T6" s="368"/>
      <c r="U6" s="29"/>
    </row>
    <row r="7" spans="2:26" x14ac:dyDescent="0.2">
      <c r="C7" s="359" t="s">
        <v>493</v>
      </c>
      <c r="D7" s="135"/>
      <c r="E7" s="135"/>
      <c r="F7" s="135"/>
      <c r="G7" s="135"/>
      <c r="H7" s="135"/>
      <c r="I7" s="135"/>
      <c r="J7" s="135"/>
      <c r="K7" s="135"/>
      <c r="L7" s="135"/>
      <c r="M7" s="88"/>
      <c r="N7" s="135"/>
      <c r="O7" s="135"/>
      <c r="P7" s="135"/>
      <c r="Q7" s="135"/>
      <c r="R7" s="135"/>
      <c r="S7" s="135"/>
      <c r="T7" s="135"/>
      <c r="U7" s="29"/>
    </row>
    <row r="8" spans="2:26" x14ac:dyDescent="0.2">
      <c r="C8" s="360" t="s">
        <v>494</v>
      </c>
      <c r="D8" s="135"/>
      <c r="E8" s="135"/>
      <c r="F8" s="135"/>
      <c r="G8" s="135"/>
      <c r="H8" s="135"/>
      <c r="I8" s="135"/>
      <c r="J8" s="135"/>
      <c r="K8" s="135"/>
      <c r="L8" s="135"/>
      <c r="M8" s="88"/>
      <c r="N8" s="135"/>
      <c r="O8" s="135"/>
      <c r="P8" s="135"/>
      <c r="Q8" s="135"/>
      <c r="R8" s="135"/>
      <c r="S8" s="135"/>
      <c r="T8" s="135"/>
      <c r="U8" s="29"/>
    </row>
    <row r="9" spans="2:26" x14ac:dyDescent="0.2">
      <c r="C9" s="360" t="s">
        <v>495</v>
      </c>
      <c r="D9" s="135"/>
      <c r="E9" s="135"/>
      <c r="F9" s="135"/>
      <c r="G9" s="135"/>
      <c r="H9" s="135"/>
      <c r="I9" s="135"/>
      <c r="J9" s="135"/>
      <c r="K9" s="135"/>
      <c r="L9" s="135"/>
      <c r="M9" s="88"/>
      <c r="N9" s="135"/>
      <c r="O9" s="135"/>
      <c r="P9" s="135"/>
      <c r="Q9" s="135"/>
      <c r="R9" s="135"/>
      <c r="S9" s="135"/>
      <c r="T9" s="135"/>
      <c r="U9" s="29"/>
    </row>
    <row r="10" spans="2:26" x14ac:dyDescent="0.2">
      <c r="C10" s="360" t="s">
        <v>496</v>
      </c>
      <c r="D10" s="135"/>
      <c r="E10" s="135"/>
      <c r="F10" s="135"/>
      <c r="G10" s="135"/>
      <c r="H10" s="135"/>
      <c r="I10" s="135"/>
      <c r="J10" s="135"/>
      <c r="K10" s="135"/>
      <c r="L10" s="135"/>
      <c r="M10" s="135"/>
      <c r="N10" s="135"/>
      <c r="O10" s="135"/>
      <c r="P10" s="135"/>
      <c r="Q10" s="135"/>
      <c r="R10" s="135"/>
      <c r="S10" s="135"/>
      <c r="T10" s="135"/>
      <c r="U10" s="29"/>
    </row>
    <row r="11" spans="2:26" x14ac:dyDescent="0.2">
      <c r="C11" s="88"/>
      <c r="D11" s="88"/>
      <c r="E11" s="88"/>
      <c r="F11" s="88"/>
      <c r="G11" s="88"/>
      <c r="H11" s="88"/>
      <c r="I11" s="88"/>
      <c r="J11" s="88"/>
      <c r="K11" s="88"/>
      <c r="L11" s="88"/>
      <c r="M11" s="135"/>
      <c r="N11" s="135"/>
      <c r="O11" s="88"/>
      <c r="P11" s="135"/>
      <c r="Q11" s="135"/>
      <c r="R11" s="135"/>
      <c r="S11" s="135"/>
      <c r="T11" s="135"/>
      <c r="U11" s="29"/>
    </row>
    <row r="12" spans="2:26" x14ac:dyDescent="0.2">
      <c r="C12" s="88"/>
      <c r="D12" s="88"/>
      <c r="E12" s="88"/>
      <c r="F12" s="88"/>
      <c r="G12" s="88"/>
      <c r="H12" s="88"/>
      <c r="I12" s="88"/>
      <c r="J12" s="88"/>
      <c r="K12" s="88"/>
      <c r="L12" s="88"/>
      <c r="M12" s="135"/>
      <c r="N12" s="135"/>
      <c r="O12" s="135"/>
      <c r="P12" s="135"/>
      <c r="Q12" s="135"/>
      <c r="R12" s="135"/>
      <c r="S12" s="135"/>
      <c r="T12" s="135"/>
      <c r="U12" s="29"/>
    </row>
    <row r="13" spans="2:26" x14ac:dyDescent="0.2">
      <c r="C13" s="88"/>
      <c r="D13" s="88"/>
      <c r="E13" s="88"/>
      <c r="F13" s="88"/>
      <c r="G13" s="88"/>
      <c r="H13" s="88"/>
      <c r="I13" s="88"/>
      <c r="J13" s="88"/>
      <c r="K13" s="88"/>
      <c r="L13" s="88"/>
      <c r="M13" s="135"/>
      <c r="N13" s="135"/>
      <c r="O13" s="135"/>
      <c r="P13" s="135"/>
      <c r="Q13" s="135"/>
      <c r="R13" s="135"/>
      <c r="S13" s="135"/>
      <c r="T13" s="135"/>
      <c r="U13" s="29"/>
    </row>
    <row r="14" spans="2:26" x14ac:dyDescent="0.2">
      <c r="C14" s="88"/>
      <c r="D14" s="88"/>
      <c r="E14" s="88"/>
      <c r="F14" s="88"/>
      <c r="G14" s="88"/>
      <c r="H14" s="88"/>
      <c r="I14" s="88"/>
      <c r="J14" s="88"/>
      <c r="K14" s="88"/>
      <c r="L14" s="88"/>
      <c r="M14" s="135"/>
      <c r="N14" s="135"/>
      <c r="O14" s="135"/>
      <c r="P14" s="135"/>
      <c r="Q14" s="135"/>
      <c r="R14" s="135"/>
      <c r="S14" s="135"/>
      <c r="T14" s="135"/>
      <c r="U14" s="29"/>
    </row>
    <row r="15" spans="2:26" x14ac:dyDescent="0.2">
      <c r="C15" s="88"/>
      <c r="D15" s="88"/>
      <c r="E15" s="88"/>
      <c r="F15" s="88"/>
      <c r="G15" s="88"/>
      <c r="H15" s="88"/>
      <c r="I15" s="88"/>
      <c r="J15" s="88"/>
      <c r="K15" s="88"/>
      <c r="L15" s="88"/>
      <c r="M15" s="135"/>
      <c r="N15" s="135"/>
      <c r="O15" s="135"/>
      <c r="P15" s="135"/>
      <c r="Q15" s="135"/>
      <c r="R15" s="135"/>
      <c r="S15" s="135"/>
      <c r="T15" s="135"/>
      <c r="U15" s="29"/>
    </row>
    <row r="16" spans="2:26" x14ac:dyDescent="0.2">
      <c r="B16" s="135"/>
      <c r="C16" s="135"/>
      <c r="D16" s="135"/>
      <c r="E16" s="135"/>
      <c r="F16" s="135"/>
      <c r="G16" s="135"/>
      <c r="H16" s="135"/>
      <c r="I16" s="135"/>
      <c r="J16" s="135"/>
      <c r="K16" s="135"/>
      <c r="L16" s="135"/>
      <c r="M16" s="135"/>
      <c r="N16" s="135"/>
      <c r="O16" s="135"/>
      <c r="P16" s="135"/>
      <c r="Q16" s="135"/>
      <c r="R16" s="135"/>
      <c r="S16" s="135"/>
      <c r="T16" s="135"/>
      <c r="U16" s="29"/>
    </row>
    <row r="17" spans="1:23" x14ac:dyDescent="0.2">
      <c r="B17" s="135"/>
      <c r="C17" s="135"/>
      <c r="D17" s="135"/>
      <c r="E17" s="135"/>
      <c r="F17" s="135"/>
      <c r="G17" s="135"/>
      <c r="H17" s="135"/>
      <c r="I17" s="135"/>
      <c r="J17" s="135"/>
      <c r="K17" s="135"/>
      <c r="L17" s="135"/>
      <c r="M17" s="135"/>
      <c r="N17" s="135"/>
      <c r="O17" s="135"/>
      <c r="P17" s="135"/>
      <c r="Q17" s="135"/>
      <c r="R17" s="135"/>
      <c r="S17" s="135"/>
      <c r="T17" s="135"/>
      <c r="U17" s="29"/>
    </row>
    <row r="18" spans="1:23" x14ac:dyDescent="0.2">
      <c r="B18" s="135"/>
      <c r="C18" s="1198" t="s">
        <v>587</v>
      </c>
      <c r="D18" s="1198"/>
      <c r="E18" s="1198"/>
      <c r="F18" s="135"/>
      <c r="G18" s="135"/>
      <c r="H18" s="135"/>
      <c r="I18" s="135"/>
      <c r="J18" s="135"/>
      <c r="K18" s="135"/>
      <c r="L18" s="135"/>
      <c r="M18" s="135"/>
      <c r="N18" s="135"/>
      <c r="O18" s="135"/>
      <c r="P18" s="135"/>
      <c r="Q18" s="135"/>
      <c r="R18" s="135"/>
      <c r="S18" s="135"/>
      <c r="T18" s="135"/>
      <c r="U18" s="29"/>
    </row>
    <row r="19" spans="1:23" x14ac:dyDescent="0.2">
      <c r="A19" s="1225" t="s">
        <v>514</v>
      </c>
      <c r="B19" s="1225"/>
      <c r="C19" s="1226"/>
      <c r="D19" s="1226"/>
      <c r="E19" s="1226"/>
      <c r="F19" s="1226"/>
      <c r="G19" s="1226"/>
      <c r="H19" s="1226"/>
      <c r="I19" s="1226"/>
      <c r="J19" s="1226"/>
      <c r="K19" s="1226"/>
      <c r="L19" s="1226"/>
      <c r="M19" s="1226"/>
      <c r="N19" s="1226"/>
      <c r="O19" s="1226"/>
      <c r="P19" s="1226"/>
      <c r="Q19" s="1226"/>
      <c r="R19" s="1226"/>
      <c r="S19" s="1226"/>
      <c r="T19" s="1226"/>
      <c r="U19" s="1226"/>
      <c r="V19" s="1226"/>
      <c r="W19" s="1226"/>
    </row>
    <row r="20" spans="1:23" ht="12.75" customHeight="1" x14ac:dyDescent="0.2">
      <c r="L20" s="88"/>
      <c r="M20" s="135"/>
      <c r="N20" s="135"/>
      <c r="O20" s="135"/>
      <c r="P20" s="135"/>
      <c r="Q20" s="135"/>
      <c r="R20" s="135"/>
      <c r="S20" s="135"/>
      <c r="T20" s="135"/>
      <c r="U20" s="29"/>
    </row>
    <row r="21" spans="1:23" ht="12.75" customHeight="1" x14ac:dyDescent="0.2">
      <c r="L21" s="88"/>
      <c r="M21" s="135"/>
      <c r="N21" s="135"/>
      <c r="O21" s="135"/>
      <c r="P21" s="135"/>
      <c r="Q21" s="135"/>
      <c r="R21" s="135"/>
      <c r="S21" s="135"/>
      <c r="T21" s="135"/>
      <c r="U21" s="29"/>
    </row>
    <row r="22" spans="1:23" x14ac:dyDescent="0.2">
      <c r="L22" s="88"/>
      <c r="M22" s="88"/>
      <c r="N22" s="88"/>
      <c r="O22" s="88"/>
      <c r="P22" s="88"/>
      <c r="Q22" s="88"/>
      <c r="R22" s="88"/>
      <c r="S22" s="88"/>
      <c r="T22" s="88"/>
      <c r="U22" s="29"/>
    </row>
    <row r="23" spans="1:23" x14ac:dyDescent="0.2">
      <c r="L23" s="88"/>
      <c r="M23" s="88"/>
      <c r="N23" s="88"/>
      <c r="O23" s="88"/>
      <c r="P23" s="88"/>
      <c r="Q23" s="88"/>
      <c r="R23" s="88"/>
      <c r="S23" s="88"/>
      <c r="T23" s="88"/>
      <c r="U23" s="29"/>
    </row>
    <row r="24" spans="1:23" x14ac:dyDescent="0.2">
      <c r="C24" s="88"/>
      <c r="D24" s="88"/>
      <c r="E24" s="88"/>
      <c r="F24" s="88"/>
      <c r="G24" s="88"/>
      <c r="H24" s="88"/>
      <c r="I24" s="88"/>
      <c r="J24" s="88"/>
      <c r="K24" s="88"/>
      <c r="L24" s="88"/>
      <c r="M24" s="88"/>
      <c r="N24" s="88"/>
      <c r="O24" s="88"/>
      <c r="P24" s="88"/>
      <c r="Q24" s="88"/>
      <c r="R24" s="88"/>
      <c r="S24" s="88"/>
      <c r="T24" s="88"/>
      <c r="U24" s="29"/>
    </row>
    <row r="25" spans="1:23" x14ac:dyDescent="0.2">
      <c r="C25" s="88"/>
      <c r="D25" s="88"/>
      <c r="E25" s="88"/>
      <c r="F25" s="88"/>
      <c r="G25" s="88"/>
      <c r="H25" s="88"/>
      <c r="I25" s="88"/>
      <c r="J25" s="88"/>
      <c r="K25" s="88"/>
      <c r="L25" s="88"/>
      <c r="M25" s="88"/>
      <c r="N25" s="88"/>
      <c r="O25" s="88"/>
      <c r="P25" s="88"/>
      <c r="Q25" s="88"/>
      <c r="R25" s="88"/>
      <c r="S25" s="88"/>
      <c r="T25" s="88"/>
      <c r="U25" s="29"/>
    </row>
    <row r="26" spans="1:23" x14ac:dyDescent="0.2">
      <c r="R26" s="88"/>
      <c r="S26" s="88"/>
      <c r="U26" s="29"/>
    </row>
    <row r="27" spans="1:23" ht="22.5" customHeight="1" x14ac:dyDescent="0.2">
      <c r="R27" s="88"/>
      <c r="S27" s="88"/>
      <c r="T27" s="88"/>
      <c r="U27" s="29"/>
    </row>
    <row r="28" spans="1:23" x14ac:dyDescent="0.2">
      <c r="R28" s="88"/>
      <c r="S28" s="88"/>
      <c r="T28" s="88"/>
      <c r="U28" s="29"/>
    </row>
    <row r="29" spans="1:23" x14ac:dyDescent="0.2">
      <c r="R29" s="88"/>
      <c r="S29" s="88"/>
      <c r="T29" s="88"/>
      <c r="U29" s="29"/>
    </row>
    <row r="30" spans="1:23" x14ac:dyDescent="0.2">
      <c r="R30" s="88"/>
      <c r="S30" s="88"/>
      <c r="T30" s="88"/>
      <c r="U30" s="29"/>
    </row>
    <row r="31" spans="1:23" x14ac:dyDescent="0.2">
      <c r="R31" s="88"/>
      <c r="S31" s="88"/>
      <c r="T31" s="88"/>
      <c r="U31" s="29"/>
    </row>
    <row r="32" spans="1:23" x14ac:dyDescent="0.2">
      <c r="R32" s="88"/>
      <c r="S32" s="88"/>
      <c r="T32" s="88"/>
      <c r="U32" s="29"/>
    </row>
    <row r="33" spans="2:21" x14ac:dyDescent="0.2">
      <c r="R33" s="88"/>
      <c r="S33" s="88"/>
      <c r="T33" s="88"/>
      <c r="U33" s="29"/>
    </row>
    <row r="34" spans="2:21" x14ac:dyDescent="0.2">
      <c r="B34" s="135"/>
      <c r="C34" s="135"/>
      <c r="D34" s="135"/>
      <c r="E34" s="135"/>
      <c r="F34" s="135"/>
      <c r="G34" s="135"/>
      <c r="H34" s="135"/>
      <c r="I34" s="135"/>
      <c r="J34" s="135"/>
      <c r="K34" s="135"/>
      <c r="L34" s="135"/>
      <c r="M34" s="135"/>
      <c r="N34" s="135"/>
      <c r="O34" s="135"/>
      <c r="P34" s="135"/>
      <c r="Q34" s="135"/>
      <c r="R34" s="135"/>
      <c r="S34" s="135"/>
      <c r="T34" s="135"/>
      <c r="U34" s="29"/>
    </row>
    <row r="35" spans="2:21" x14ac:dyDescent="0.2">
      <c r="B35" s="135"/>
      <c r="C35" s="135"/>
      <c r="D35" s="135"/>
      <c r="E35" s="135"/>
      <c r="F35" s="135"/>
      <c r="G35" s="135"/>
      <c r="H35" s="135"/>
      <c r="I35" s="135"/>
      <c r="J35" s="135"/>
      <c r="K35" s="135"/>
      <c r="L35" s="135"/>
      <c r="M35" s="135"/>
      <c r="N35" s="135"/>
      <c r="O35" s="135"/>
      <c r="P35" s="135"/>
      <c r="Q35" s="135"/>
      <c r="R35" s="135"/>
      <c r="S35" s="135"/>
      <c r="T35" s="135"/>
      <c r="U35" s="29"/>
    </row>
    <row r="36" spans="2:21" x14ac:dyDescent="0.2">
      <c r="B36" s="135"/>
      <c r="C36" s="363"/>
      <c r="D36" s="363"/>
      <c r="E36" s="364"/>
      <c r="F36" s="364"/>
      <c r="G36" s="88"/>
      <c r="H36" s="88"/>
      <c r="I36" s="88"/>
      <c r="J36" s="88"/>
      <c r="K36" s="88"/>
      <c r="L36" s="88"/>
      <c r="M36" s="88"/>
      <c r="N36" s="88"/>
      <c r="O36" s="135"/>
      <c r="P36" s="135"/>
      <c r="Q36" s="135"/>
      <c r="R36" s="135"/>
      <c r="S36" s="135"/>
      <c r="T36" s="135"/>
      <c r="U36" s="29"/>
    </row>
    <row r="37" spans="2:21" x14ac:dyDescent="0.2">
      <c r="B37" s="135"/>
      <c r="C37" s="88"/>
      <c r="D37" s="88"/>
      <c r="E37" s="88"/>
      <c r="F37" s="88"/>
      <c r="G37" s="88"/>
      <c r="H37" s="88"/>
      <c r="I37" s="88"/>
      <c r="J37" s="88"/>
      <c r="K37" s="88"/>
      <c r="L37" s="88"/>
      <c r="M37" s="88"/>
      <c r="N37" s="88"/>
      <c r="O37" s="88"/>
      <c r="P37" s="88"/>
      <c r="Q37" s="88"/>
      <c r="R37" s="88"/>
      <c r="S37" s="135"/>
      <c r="T37" s="135"/>
      <c r="U37" s="29"/>
    </row>
    <row r="38" spans="2:21" x14ac:dyDescent="0.2">
      <c r="C38" s="88"/>
      <c r="D38" s="88"/>
      <c r="E38" s="88"/>
      <c r="F38" s="88"/>
      <c r="G38" s="88"/>
      <c r="H38" s="88"/>
      <c r="I38" s="88"/>
      <c r="J38" s="88"/>
      <c r="K38" s="88"/>
      <c r="L38" s="88"/>
      <c r="M38" s="88"/>
      <c r="N38" s="88"/>
      <c r="O38" s="88"/>
      <c r="P38" s="88"/>
      <c r="Q38" s="88"/>
      <c r="R38" s="88"/>
      <c r="S38" s="135"/>
      <c r="T38" s="135"/>
      <c r="U38" s="29"/>
    </row>
    <row r="39" spans="2:21" x14ac:dyDescent="0.2">
      <c r="C39" s="88"/>
      <c r="D39" s="88"/>
      <c r="E39" s="88"/>
      <c r="F39" s="88"/>
      <c r="G39" s="88"/>
      <c r="H39" s="88"/>
      <c r="I39" s="88"/>
      <c r="J39" s="88"/>
      <c r="K39" s="88"/>
      <c r="L39" s="88"/>
      <c r="M39" s="88"/>
      <c r="N39" s="88"/>
      <c r="O39" s="88"/>
      <c r="P39" s="88"/>
      <c r="Q39" s="88"/>
      <c r="R39" s="88"/>
      <c r="S39" s="135"/>
      <c r="T39" s="135"/>
      <c r="U39" s="29"/>
    </row>
    <row r="40" spans="2:21" x14ac:dyDescent="0.2">
      <c r="C40" s="88"/>
      <c r="D40" s="88"/>
      <c r="E40" s="88"/>
      <c r="F40" s="88"/>
      <c r="G40" s="88"/>
      <c r="H40" s="88"/>
      <c r="I40" s="88"/>
      <c r="J40" s="88"/>
      <c r="K40" s="88"/>
      <c r="L40" s="88"/>
      <c r="M40" s="88"/>
      <c r="N40" s="88"/>
      <c r="O40" s="88"/>
      <c r="P40" s="88"/>
      <c r="Q40" s="88"/>
      <c r="R40" s="88"/>
      <c r="S40" s="135"/>
      <c r="T40" s="135"/>
      <c r="U40" s="29"/>
    </row>
    <row r="41" spans="2:21" x14ac:dyDescent="0.2">
      <c r="B41" s="135"/>
      <c r="C41" s="135"/>
      <c r="D41" s="135"/>
      <c r="E41" s="135"/>
      <c r="F41" s="135"/>
      <c r="G41" s="135"/>
      <c r="H41" s="135"/>
      <c r="I41" s="135"/>
      <c r="J41" s="135"/>
      <c r="K41" s="135"/>
      <c r="L41" s="135"/>
      <c r="M41" s="135"/>
      <c r="N41" s="135"/>
      <c r="O41" s="135"/>
      <c r="P41" s="135"/>
      <c r="Q41" s="135"/>
      <c r="R41" s="135"/>
      <c r="S41" s="135"/>
      <c r="T41" s="135"/>
      <c r="U41" s="29"/>
    </row>
    <row r="42" spans="2:21" x14ac:dyDescent="0.2">
      <c r="B42" s="135"/>
      <c r="C42" s="135"/>
      <c r="D42" s="135"/>
      <c r="E42" s="135"/>
      <c r="F42" s="135"/>
      <c r="G42" s="135"/>
      <c r="H42" s="135"/>
      <c r="I42" s="135"/>
      <c r="J42" s="135"/>
      <c r="K42" s="135"/>
      <c r="L42" s="135"/>
      <c r="M42" s="135"/>
      <c r="N42" s="135"/>
      <c r="O42" s="135"/>
      <c r="P42" s="135"/>
      <c r="Q42" s="135"/>
      <c r="R42" s="135"/>
      <c r="S42" s="135"/>
      <c r="T42" s="135"/>
      <c r="U42" s="29"/>
    </row>
    <row r="43" spans="2:21" x14ac:dyDescent="0.2">
      <c r="B43" s="135"/>
      <c r="C43" s="135"/>
      <c r="D43" s="135"/>
      <c r="E43" s="135"/>
      <c r="F43" s="135"/>
      <c r="G43" s="135"/>
      <c r="H43" s="135"/>
      <c r="I43" s="135"/>
      <c r="J43" s="135"/>
      <c r="K43" s="135"/>
      <c r="L43" s="135"/>
      <c r="M43" s="135"/>
      <c r="N43" s="135"/>
      <c r="O43" s="135"/>
      <c r="P43" s="135"/>
      <c r="Q43" s="135"/>
      <c r="R43" s="135"/>
      <c r="S43" s="135"/>
      <c r="T43" s="135"/>
      <c r="U43" s="29"/>
    </row>
    <row r="44" spans="2:21" x14ac:dyDescent="0.2">
      <c r="B44" s="135"/>
      <c r="C44" s="135"/>
      <c r="D44" s="135"/>
      <c r="E44" s="135"/>
      <c r="F44" s="135"/>
      <c r="G44" s="135"/>
      <c r="H44" s="135"/>
      <c r="I44" s="135"/>
      <c r="J44" s="135"/>
      <c r="K44" s="135"/>
      <c r="L44" s="135"/>
      <c r="M44" s="135"/>
      <c r="N44" s="135"/>
      <c r="O44" s="135"/>
      <c r="P44" s="135"/>
      <c r="Q44" s="135"/>
      <c r="R44" s="135"/>
      <c r="S44" s="135"/>
      <c r="T44" s="135"/>
      <c r="U44" s="29"/>
    </row>
    <row r="45" spans="2:21" x14ac:dyDescent="0.2">
      <c r="B45" s="135"/>
      <c r="C45" s="135"/>
      <c r="D45" s="135"/>
      <c r="E45" s="135"/>
      <c r="F45" s="135"/>
      <c r="G45" s="135"/>
      <c r="H45" s="135"/>
      <c r="I45" s="135"/>
      <c r="J45" s="135"/>
      <c r="K45" s="135"/>
      <c r="L45" s="135"/>
      <c r="M45" s="135"/>
      <c r="N45" s="135"/>
      <c r="O45" s="135"/>
      <c r="P45" s="135"/>
      <c r="Q45" s="135"/>
      <c r="R45" s="135"/>
      <c r="S45" s="135"/>
      <c r="T45" s="135"/>
      <c r="U45" s="29"/>
    </row>
    <row r="46" spans="2:21" x14ac:dyDescent="0.2">
      <c r="B46" s="135"/>
      <c r="C46" s="135"/>
      <c r="D46" s="135"/>
      <c r="E46" s="135"/>
      <c r="F46" s="135"/>
      <c r="G46" s="135"/>
      <c r="H46" s="135"/>
      <c r="I46" s="135"/>
      <c r="J46" s="135"/>
      <c r="K46" s="135"/>
      <c r="L46" s="135"/>
      <c r="M46" s="135"/>
      <c r="N46" s="135"/>
      <c r="O46" s="135"/>
      <c r="P46" s="135"/>
      <c r="Q46" s="135"/>
      <c r="R46" s="135"/>
      <c r="S46" s="135"/>
      <c r="T46" s="135"/>
      <c r="U46" s="29"/>
    </row>
    <row r="47" spans="2:21" x14ac:dyDescent="0.2">
      <c r="C47" s="88"/>
      <c r="D47" s="88"/>
      <c r="E47" s="88"/>
      <c r="F47" s="88"/>
      <c r="G47" s="88"/>
      <c r="H47" s="88"/>
      <c r="I47" s="88"/>
      <c r="J47" s="88"/>
      <c r="K47" s="88"/>
      <c r="L47" s="88"/>
      <c r="M47" s="88"/>
      <c r="N47" s="88"/>
      <c r="O47" s="88"/>
      <c r="P47" s="88"/>
      <c r="Q47" s="88"/>
      <c r="R47" s="88"/>
      <c r="S47" s="88"/>
      <c r="T47" s="135"/>
      <c r="U47" s="29"/>
    </row>
    <row r="48" spans="2:21" x14ac:dyDescent="0.2">
      <c r="C48" s="88"/>
      <c r="D48" s="88"/>
      <c r="E48" s="88"/>
      <c r="F48" s="88"/>
      <c r="G48" s="88"/>
      <c r="H48" s="88"/>
      <c r="I48" s="88"/>
      <c r="J48" s="88"/>
      <c r="K48" s="88"/>
      <c r="L48" s="88"/>
      <c r="M48" s="88"/>
      <c r="N48" s="88"/>
      <c r="O48" s="88"/>
      <c r="P48" s="88"/>
      <c r="Q48" s="88"/>
      <c r="R48" s="88"/>
      <c r="S48" s="88"/>
      <c r="T48" s="135"/>
      <c r="U48" s="29"/>
    </row>
    <row r="49" spans="3:21" x14ac:dyDescent="0.2">
      <c r="C49" s="88"/>
      <c r="D49" s="88"/>
      <c r="E49" s="88"/>
      <c r="F49" s="88"/>
      <c r="G49" s="88"/>
      <c r="H49" s="88"/>
      <c r="I49" s="88"/>
      <c r="J49" s="88"/>
      <c r="K49" s="88"/>
      <c r="L49" s="88"/>
      <c r="M49" s="88"/>
      <c r="N49" s="88"/>
      <c r="O49" s="88"/>
      <c r="P49" s="88"/>
      <c r="Q49" s="88"/>
      <c r="R49" s="88"/>
      <c r="S49" s="88"/>
      <c r="T49" s="135"/>
      <c r="U49" s="29"/>
    </row>
    <row r="50" spans="3:21" x14ac:dyDescent="0.2">
      <c r="C50" s="88"/>
      <c r="D50" s="88"/>
      <c r="E50" s="88"/>
      <c r="F50" s="88"/>
      <c r="G50" s="88"/>
      <c r="H50" s="88"/>
      <c r="I50" s="88"/>
      <c r="J50" s="88"/>
      <c r="K50" s="88"/>
      <c r="L50" s="88"/>
      <c r="M50" s="88"/>
      <c r="N50" s="88"/>
      <c r="O50" s="88"/>
      <c r="P50" s="88"/>
      <c r="Q50" s="88"/>
      <c r="R50" s="88"/>
      <c r="S50" s="88"/>
      <c r="T50" s="135"/>
      <c r="U50" s="29"/>
    </row>
    <row r="51" spans="3:21" x14ac:dyDescent="0.2">
      <c r="C51" s="88"/>
      <c r="D51" s="88"/>
      <c r="E51" s="88"/>
      <c r="F51" s="88"/>
      <c r="G51" s="88"/>
      <c r="H51" s="88"/>
      <c r="I51" s="88"/>
      <c r="J51" s="88"/>
      <c r="K51" s="88"/>
      <c r="L51" s="88"/>
      <c r="M51" s="88"/>
      <c r="N51" s="88"/>
      <c r="O51" s="88"/>
      <c r="P51" s="88"/>
      <c r="Q51" s="88"/>
      <c r="R51" s="88"/>
      <c r="S51" s="88"/>
      <c r="T51" s="135"/>
      <c r="U51" s="29"/>
    </row>
    <row r="52" spans="3:21" x14ac:dyDescent="0.2">
      <c r="C52" s="88"/>
      <c r="D52" s="88"/>
      <c r="E52" s="88"/>
      <c r="F52" s="88"/>
      <c r="G52" s="88"/>
      <c r="H52" s="88"/>
      <c r="I52" s="88"/>
      <c r="J52" s="88"/>
      <c r="K52" s="88"/>
      <c r="L52" s="88"/>
      <c r="M52" s="88"/>
      <c r="N52" s="88"/>
      <c r="O52" s="88"/>
      <c r="P52" s="88"/>
      <c r="Q52" s="88"/>
      <c r="R52" s="88"/>
      <c r="S52" s="88"/>
      <c r="T52" s="135"/>
      <c r="U52" s="29"/>
    </row>
    <row r="53" spans="3:21" x14ac:dyDescent="0.2">
      <c r="C53" s="88"/>
      <c r="D53" s="88"/>
      <c r="E53" s="88"/>
      <c r="F53" s="88"/>
      <c r="G53" s="88"/>
      <c r="H53" s="88"/>
      <c r="I53" s="88"/>
      <c r="J53" s="88"/>
      <c r="K53" s="88"/>
      <c r="L53" s="88"/>
      <c r="M53" s="88"/>
      <c r="N53" s="88"/>
      <c r="O53" s="88"/>
      <c r="P53" s="88"/>
      <c r="Q53" s="88"/>
      <c r="R53" s="88"/>
      <c r="S53" s="88"/>
      <c r="T53" s="135"/>
      <c r="U53" s="29"/>
    </row>
    <row r="54" spans="3:21" x14ac:dyDescent="0.2">
      <c r="C54" s="88"/>
      <c r="D54" s="88"/>
      <c r="E54" s="88"/>
      <c r="F54" s="88"/>
      <c r="G54" s="88"/>
      <c r="H54" s="88"/>
      <c r="I54" s="88"/>
      <c r="J54" s="88"/>
      <c r="K54" s="88"/>
      <c r="L54" s="88"/>
      <c r="M54" s="88"/>
      <c r="N54" s="88"/>
      <c r="O54" s="88"/>
      <c r="P54" s="88"/>
      <c r="Q54" s="88"/>
      <c r="R54" s="88"/>
      <c r="S54" s="88"/>
      <c r="T54" s="135"/>
      <c r="U54" s="29"/>
    </row>
    <row r="55" spans="3:21" x14ac:dyDescent="0.2">
      <c r="C55" s="88"/>
      <c r="D55" s="88"/>
      <c r="E55" s="88"/>
      <c r="F55" s="88"/>
      <c r="G55" s="88"/>
      <c r="H55" s="88"/>
      <c r="I55" s="88"/>
      <c r="J55" s="88"/>
      <c r="K55" s="88"/>
      <c r="L55" s="88"/>
      <c r="M55" s="88"/>
      <c r="N55" s="88"/>
      <c r="O55" s="88"/>
      <c r="P55" s="88"/>
      <c r="Q55" s="88"/>
      <c r="R55" s="88"/>
      <c r="S55" s="88"/>
      <c r="T55" s="135"/>
      <c r="U55" s="29"/>
    </row>
    <row r="56" spans="3:21" x14ac:dyDescent="0.2">
      <c r="C56" s="88"/>
      <c r="D56" s="88"/>
      <c r="E56" s="88"/>
      <c r="F56" s="88"/>
      <c r="G56" s="88"/>
      <c r="H56" s="88"/>
      <c r="I56" s="88"/>
      <c r="J56" s="88"/>
      <c r="K56" s="88"/>
      <c r="L56" s="88"/>
      <c r="M56" s="88"/>
      <c r="N56" s="88"/>
      <c r="O56" s="88"/>
      <c r="P56" s="88"/>
      <c r="Q56" s="88"/>
      <c r="R56" s="88"/>
      <c r="S56" s="88"/>
      <c r="T56" s="135"/>
      <c r="U56" s="29"/>
    </row>
    <row r="57" spans="3:21" x14ac:dyDescent="0.2">
      <c r="C57" s="88"/>
      <c r="D57" s="88"/>
      <c r="E57" s="88"/>
      <c r="F57" s="88"/>
      <c r="G57" s="88"/>
      <c r="H57" s="88"/>
      <c r="I57" s="88"/>
      <c r="J57" s="88"/>
      <c r="K57" s="88"/>
      <c r="L57" s="88"/>
      <c r="M57" s="88"/>
      <c r="N57" s="88"/>
      <c r="O57" s="88"/>
      <c r="P57" s="88"/>
      <c r="Q57" s="88"/>
      <c r="R57" s="88"/>
      <c r="S57" s="88"/>
      <c r="T57" s="135"/>
      <c r="U57" s="29"/>
    </row>
    <row r="58" spans="3:21" x14ac:dyDescent="0.2">
      <c r="C58" s="88"/>
      <c r="D58" s="88"/>
      <c r="E58" s="88"/>
      <c r="F58" s="88"/>
      <c r="G58" s="88"/>
      <c r="H58" s="88"/>
      <c r="I58" s="88"/>
      <c r="J58" s="88"/>
      <c r="K58" s="88"/>
      <c r="L58" s="88"/>
      <c r="M58" s="88"/>
      <c r="N58" s="88"/>
      <c r="O58" s="88"/>
      <c r="P58" s="88"/>
      <c r="Q58" s="88"/>
      <c r="R58" s="88"/>
      <c r="S58" s="88"/>
      <c r="T58" s="135"/>
      <c r="U58" s="29"/>
    </row>
    <row r="59" spans="3:21" x14ac:dyDescent="0.2">
      <c r="C59" s="88"/>
      <c r="D59" s="88"/>
      <c r="E59" s="88"/>
      <c r="F59" s="88"/>
      <c r="G59" s="88"/>
      <c r="H59" s="88"/>
      <c r="I59" s="88"/>
      <c r="J59" s="88"/>
      <c r="K59" s="88"/>
      <c r="L59" s="88"/>
      <c r="M59" s="88"/>
      <c r="N59" s="88"/>
      <c r="O59" s="88"/>
      <c r="P59" s="88"/>
      <c r="Q59" s="88"/>
      <c r="R59" s="88"/>
      <c r="S59" s="88"/>
      <c r="T59" s="135"/>
      <c r="U59" s="29"/>
    </row>
    <row r="60" spans="3:21" x14ac:dyDescent="0.2">
      <c r="C60" s="88"/>
      <c r="D60" s="88"/>
      <c r="E60" s="88"/>
      <c r="F60" s="88"/>
      <c r="G60" s="88"/>
      <c r="H60" s="88"/>
      <c r="I60" s="88"/>
      <c r="J60" s="88"/>
      <c r="K60" s="88"/>
      <c r="L60" s="88"/>
      <c r="M60" s="88"/>
      <c r="N60" s="88"/>
      <c r="O60" s="88"/>
      <c r="P60" s="88"/>
      <c r="Q60" s="88"/>
      <c r="R60" s="88"/>
      <c r="S60" s="88"/>
      <c r="T60" s="88"/>
      <c r="U60" s="29"/>
    </row>
    <row r="61" spans="3:21" ht="12.75" customHeight="1" x14ac:dyDescent="0.2">
      <c r="C61" s="88"/>
      <c r="D61" s="88"/>
      <c r="E61" s="88"/>
      <c r="F61" s="88"/>
      <c r="G61" s="88"/>
      <c r="H61" s="88"/>
      <c r="I61" s="88"/>
      <c r="J61" s="88"/>
      <c r="K61" s="88"/>
      <c r="L61" s="88"/>
      <c r="M61" s="88"/>
      <c r="N61" s="88"/>
      <c r="O61" s="88"/>
      <c r="P61" s="88"/>
      <c r="Q61" s="88"/>
      <c r="R61" s="88"/>
      <c r="S61" s="88"/>
      <c r="T61" s="88"/>
      <c r="U61" s="29"/>
    </row>
    <row r="62" spans="3:21" x14ac:dyDescent="0.2">
      <c r="C62" s="88"/>
      <c r="D62" s="88"/>
      <c r="E62" s="88"/>
      <c r="F62" s="88"/>
      <c r="G62" s="88"/>
      <c r="H62" s="88"/>
      <c r="I62" s="88"/>
      <c r="J62" s="88"/>
      <c r="K62" s="88"/>
      <c r="L62" s="88"/>
      <c r="M62" s="88"/>
      <c r="N62" s="88"/>
      <c r="O62" s="88"/>
      <c r="P62" s="88"/>
      <c r="Q62" s="88"/>
      <c r="R62" s="88"/>
      <c r="S62" s="88"/>
      <c r="T62" s="88"/>
      <c r="U62" s="29"/>
    </row>
    <row r="63" spans="3:21" x14ac:dyDescent="0.2">
      <c r="C63" s="88"/>
      <c r="D63" s="88"/>
      <c r="E63" s="88"/>
      <c r="F63" s="88"/>
      <c r="G63" s="88"/>
      <c r="H63" s="88"/>
      <c r="I63" s="88"/>
      <c r="J63" s="88"/>
      <c r="K63" s="88"/>
      <c r="L63" s="88"/>
      <c r="M63" s="88"/>
      <c r="N63" s="88"/>
      <c r="O63" s="88"/>
      <c r="P63" s="88"/>
      <c r="Q63" s="88"/>
      <c r="R63" s="88"/>
      <c r="S63" s="88"/>
      <c r="T63" s="88"/>
      <c r="U63" s="29"/>
    </row>
    <row r="64" spans="3:21" x14ac:dyDescent="0.2">
      <c r="C64" s="88"/>
      <c r="D64" s="88"/>
      <c r="E64" s="88"/>
      <c r="F64" s="88"/>
      <c r="G64" s="88"/>
      <c r="H64" s="88"/>
      <c r="I64" s="88"/>
      <c r="J64" s="88"/>
      <c r="K64" s="88"/>
      <c r="L64" s="88"/>
      <c r="M64" s="88"/>
      <c r="N64" s="88"/>
      <c r="O64" s="88"/>
      <c r="P64" s="88"/>
      <c r="Q64" s="88"/>
      <c r="R64" s="88"/>
      <c r="S64" s="88"/>
      <c r="T64" s="88"/>
      <c r="U64" s="29"/>
    </row>
    <row r="65" spans="2:31" x14ac:dyDescent="0.2">
      <c r="C65" s="88"/>
      <c r="D65" s="88"/>
      <c r="E65" s="88"/>
      <c r="F65" s="88"/>
      <c r="G65" s="88"/>
      <c r="H65" s="88"/>
      <c r="I65" s="88"/>
      <c r="J65" s="88"/>
      <c r="K65" s="88"/>
      <c r="L65" s="88"/>
      <c r="M65" s="88"/>
      <c r="N65" s="88"/>
      <c r="O65" s="88"/>
      <c r="P65" s="88"/>
      <c r="Q65" s="88"/>
      <c r="R65" s="88"/>
      <c r="S65" s="88"/>
      <c r="T65" s="88"/>
      <c r="U65" s="29"/>
    </row>
    <row r="66" spans="2:31" x14ac:dyDescent="0.2">
      <c r="B66" s="1199" t="s">
        <v>481</v>
      </c>
      <c r="C66" s="1200"/>
      <c r="D66" s="1200"/>
      <c r="E66" s="1200"/>
      <c r="F66" s="1201"/>
      <c r="G66" s="1199" t="s">
        <v>482</v>
      </c>
      <c r="H66" s="1200"/>
      <c r="I66" s="1200"/>
      <c r="J66" s="1200"/>
      <c r="K66" s="1201"/>
      <c r="L66" s="88"/>
      <c r="M66" s="88"/>
      <c r="N66" s="88"/>
      <c r="O66" s="88"/>
      <c r="P66" s="88"/>
      <c r="Q66" s="88"/>
      <c r="R66" s="88"/>
      <c r="S66" s="88"/>
      <c r="T66" s="88"/>
      <c r="U66" s="29"/>
    </row>
    <row r="67" spans="2:31" x14ac:dyDescent="0.2">
      <c r="B67" s="787" t="s">
        <v>503</v>
      </c>
      <c r="C67" s="788"/>
      <c r="D67" s="788"/>
      <c r="E67" s="788"/>
      <c r="F67" s="789"/>
      <c r="G67" s="787" t="s">
        <v>498</v>
      </c>
      <c r="H67" s="788"/>
      <c r="I67" s="788"/>
      <c r="J67" s="788"/>
      <c r="K67" s="789"/>
      <c r="L67" s="88"/>
      <c r="M67" s="88"/>
      <c r="N67" s="88"/>
      <c r="O67" s="88"/>
      <c r="P67" s="88"/>
      <c r="Q67" s="88"/>
      <c r="R67" s="88"/>
      <c r="S67" s="88"/>
      <c r="T67" s="88"/>
      <c r="U67" s="29"/>
    </row>
    <row r="68" spans="2:31" x14ac:dyDescent="0.2">
      <c r="B68" s="1202"/>
      <c r="C68" s="1203"/>
      <c r="D68" s="1203"/>
      <c r="E68" s="1203"/>
      <c r="F68" s="1204"/>
      <c r="G68" s="1202"/>
      <c r="H68" s="1203"/>
      <c r="I68" s="1203"/>
      <c r="J68" s="1203"/>
      <c r="K68" s="1204"/>
      <c r="L68" s="88"/>
      <c r="M68" s="88"/>
      <c r="N68" s="88"/>
      <c r="O68" s="88"/>
      <c r="P68" s="88"/>
      <c r="Q68" s="88"/>
      <c r="R68" s="88"/>
      <c r="S68" s="88"/>
      <c r="T68" s="135"/>
      <c r="U68" s="29"/>
    </row>
    <row r="69" spans="2:31" x14ac:dyDescent="0.2">
      <c r="B69" s="790"/>
      <c r="C69" s="791"/>
      <c r="D69" s="791"/>
      <c r="E69" s="791"/>
      <c r="F69" s="792"/>
      <c r="G69" s="790"/>
      <c r="H69" s="791"/>
      <c r="I69" s="791"/>
      <c r="J69" s="791"/>
      <c r="K69" s="792"/>
      <c r="L69" s="88"/>
      <c r="M69" s="88"/>
      <c r="N69" s="88"/>
      <c r="O69" s="88"/>
      <c r="P69" s="88"/>
      <c r="Q69" s="88"/>
      <c r="R69" s="88"/>
      <c r="S69" s="88"/>
      <c r="T69" s="135"/>
      <c r="U69" s="29"/>
    </row>
    <row r="70" spans="2:31" x14ac:dyDescent="0.2">
      <c r="C70" s="88"/>
      <c r="D70" s="88"/>
      <c r="E70" s="88"/>
      <c r="F70" s="88"/>
      <c r="G70" s="88"/>
      <c r="H70" s="88"/>
      <c r="I70" s="88"/>
      <c r="J70" s="88"/>
      <c r="K70" s="88"/>
      <c r="L70" s="88"/>
      <c r="M70" s="88"/>
      <c r="N70" s="88"/>
      <c r="O70" s="88"/>
      <c r="P70" s="88"/>
      <c r="Q70" s="88"/>
      <c r="R70" s="88"/>
      <c r="S70" s="88"/>
      <c r="T70" s="135"/>
      <c r="U70" s="29"/>
    </row>
    <row r="71" spans="2:31" x14ac:dyDescent="0.2">
      <c r="C71" s="88"/>
      <c r="D71" s="88"/>
      <c r="E71" s="88"/>
      <c r="F71" s="88"/>
      <c r="G71" s="88"/>
      <c r="H71" s="88"/>
      <c r="I71" s="88"/>
      <c r="J71" s="88"/>
      <c r="K71" s="88"/>
      <c r="L71" s="88"/>
      <c r="M71" s="88"/>
      <c r="N71" s="88"/>
      <c r="O71" s="88"/>
      <c r="P71" s="88"/>
      <c r="Q71" s="88"/>
      <c r="R71" s="88"/>
      <c r="S71" s="88"/>
      <c r="T71" s="135"/>
      <c r="U71" s="29"/>
    </row>
    <row r="72" spans="2:31" ht="15" x14ac:dyDescent="0.25">
      <c r="B72" s="1207" t="s">
        <v>483</v>
      </c>
      <c r="C72" s="1208"/>
      <c r="D72" s="370" t="s">
        <v>504</v>
      </c>
      <c r="E72" s="371"/>
      <c r="F72" s="373"/>
      <c r="G72" s="372"/>
      <c r="H72" s="1209" t="s">
        <v>520</v>
      </c>
      <c r="I72" s="1210"/>
      <c r="J72" s="1207" t="s">
        <v>484</v>
      </c>
      <c r="K72" s="1208"/>
      <c r="L72" s="1222" t="s">
        <v>79</v>
      </c>
      <c r="M72" s="1223"/>
      <c r="N72" s="1223"/>
      <c r="O72" s="1223"/>
      <c r="P72" s="1223"/>
      <c r="Q72" s="1223"/>
      <c r="R72" s="1223"/>
      <c r="S72" s="1224"/>
      <c r="T72" s="135"/>
      <c r="U72" s="29"/>
    </row>
    <row r="73" spans="2:31" ht="24.75" customHeight="1" x14ac:dyDescent="0.2">
      <c r="B73" s="1213" t="s">
        <v>523</v>
      </c>
      <c r="C73" s="1214"/>
      <c r="D73" s="1235" t="s">
        <v>505</v>
      </c>
      <c r="E73" s="1236"/>
      <c r="F73" s="1236"/>
      <c r="G73" s="1237"/>
      <c r="H73" s="1211"/>
      <c r="I73" s="1212"/>
      <c r="J73" s="748">
        <v>626</v>
      </c>
      <c r="K73" s="750"/>
      <c r="L73" s="748" t="s">
        <v>513</v>
      </c>
      <c r="M73" s="749"/>
      <c r="N73" s="749"/>
      <c r="O73" s="749"/>
      <c r="P73" s="749"/>
      <c r="Q73" s="749"/>
      <c r="R73" s="749"/>
      <c r="S73" s="750"/>
      <c r="T73" s="135"/>
      <c r="U73" s="29"/>
    </row>
    <row r="74" spans="2:31" x14ac:dyDescent="0.2">
      <c r="B74" s="1215"/>
      <c r="C74" s="1216"/>
      <c r="D74" s="1234" t="s">
        <v>506</v>
      </c>
      <c r="E74" s="1220"/>
      <c r="F74" s="1220"/>
      <c r="G74" s="1221"/>
      <c r="H74" s="1211">
        <v>64</v>
      </c>
      <c r="I74" s="1212"/>
      <c r="J74" s="748">
        <v>644</v>
      </c>
      <c r="K74" s="750"/>
      <c r="L74" s="748"/>
      <c r="M74" s="749"/>
      <c r="N74" s="749"/>
      <c r="O74" s="749"/>
      <c r="P74" s="749"/>
      <c r="Q74" s="749"/>
      <c r="R74" s="749"/>
      <c r="S74" s="750"/>
      <c r="T74" s="135"/>
      <c r="U74" s="29"/>
    </row>
    <row r="75" spans="2:31" x14ac:dyDescent="0.2">
      <c r="B75" s="1215"/>
      <c r="C75" s="1216"/>
      <c r="D75" s="1234" t="s">
        <v>507</v>
      </c>
      <c r="E75" s="1220"/>
      <c r="F75" s="1220"/>
      <c r="G75" s="1221"/>
      <c r="H75" s="1211">
        <v>64</v>
      </c>
      <c r="I75" s="1212"/>
      <c r="J75" s="748">
        <v>645</v>
      </c>
      <c r="K75" s="750"/>
      <c r="L75" s="748"/>
      <c r="M75" s="749"/>
      <c r="N75" s="749"/>
      <c r="O75" s="749"/>
      <c r="P75" s="749"/>
      <c r="Q75" s="749"/>
      <c r="R75" s="749"/>
      <c r="S75" s="750"/>
      <c r="T75" s="135"/>
      <c r="U75" s="29"/>
    </row>
    <row r="76" spans="2:31" x14ac:dyDescent="0.2">
      <c r="B76" s="1215"/>
      <c r="C76" s="1216"/>
      <c r="D76" s="1234" t="s">
        <v>508</v>
      </c>
      <c r="E76" s="1220"/>
      <c r="F76" s="1220"/>
      <c r="G76" s="1221"/>
      <c r="H76" s="1211">
        <v>64</v>
      </c>
      <c r="I76" s="1212"/>
      <c r="J76" s="748">
        <v>647</v>
      </c>
      <c r="K76" s="750"/>
      <c r="L76" s="748"/>
      <c r="M76" s="749"/>
      <c r="N76" s="749"/>
      <c r="O76" s="749"/>
      <c r="P76" s="749"/>
      <c r="Q76" s="749"/>
      <c r="R76" s="749"/>
      <c r="S76" s="750"/>
      <c r="T76" s="135"/>
      <c r="U76" s="29"/>
    </row>
    <row r="77" spans="2:31" x14ac:dyDescent="0.2">
      <c r="B77" s="1215"/>
      <c r="C77" s="1216"/>
      <c r="D77" s="1234" t="s">
        <v>509</v>
      </c>
      <c r="E77" s="1220"/>
      <c r="F77" s="1220"/>
      <c r="G77" s="1221"/>
      <c r="H77" s="1211">
        <v>64</v>
      </c>
      <c r="I77" s="1212"/>
      <c r="J77" s="748">
        <v>649</v>
      </c>
      <c r="K77" s="750"/>
      <c r="L77" s="748"/>
      <c r="M77" s="749"/>
      <c r="N77" s="749"/>
      <c r="O77" s="749"/>
      <c r="P77" s="749"/>
      <c r="Q77" s="749"/>
      <c r="R77" s="749"/>
      <c r="S77" s="750"/>
      <c r="T77" s="88"/>
    </row>
    <row r="78" spans="2:31" x14ac:dyDescent="0.2">
      <c r="B78" s="1215"/>
      <c r="C78" s="1216"/>
      <c r="D78" s="1234" t="s">
        <v>510</v>
      </c>
      <c r="E78" s="1220"/>
      <c r="F78" s="1220"/>
      <c r="G78" s="1221"/>
      <c r="H78" s="1211">
        <v>64</v>
      </c>
      <c r="I78" s="1212"/>
      <c r="J78" s="748" t="s">
        <v>512</v>
      </c>
      <c r="K78" s="750"/>
      <c r="L78" s="748"/>
      <c r="M78" s="749"/>
      <c r="N78" s="749"/>
      <c r="O78" s="749"/>
      <c r="P78" s="749"/>
      <c r="Q78" s="749"/>
      <c r="R78" s="749"/>
      <c r="S78" s="750"/>
      <c r="T78" s="88"/>
    </row>
    <row r="79" spans="2:31" x14ac:dyDescent="0.2">
      <c r="B79" s="1215"/>
      <c r="C79" s="1216"/>
      <c r="D79" s="1234" t="s">
        <v>511</v>
      </c>
      <c r="E79" s="1220"/>
      <c r="F79" s="1220"/>
      <c r="G79" s="1221"/>
      <c r="H79" s="1211">
        <v>64</v>
      </c>
      <c r="I79" s="1212"/>
      <c r="J79" s="809">
        <v>648</v>
      </c>
      <c r="K79" s="809"/>
      <c r="L79" s="748"/>
      <c r="M79" s="749"/>
      <c r="N79" s="749"/>
      <c r="O79" s="749"/>
      <c r="P79" s="749"/>
      <c r="Q79" s="749"/>
      <c r="R79" s="749"/>
      <c r="S79" s="750"/>
      <c r="T79" s="88"/>
    </row>
    <row r="80" spans="2:31" x14ac:dyDescent="0.2">
      <c r="B80" s="1215"/>
      <c r="C80" s="1216"/>
      <c r="D80" s="1219" t="s">
        <v>521</v>
      </c>
      <c r="E80" s="1220"/>
      <c r="F80" s="1220"/>
      <c r="G80" s="1221"/>
      <c r="H80" s="1211">
        <v>1</v>
      </c>
      <c r="I80" s="1212"/>
      <c r="J80" s="809">
        <v>651</v>
      </c>
      <c r="K80" s="809"/>
      <c r="L80" s="748"/>
      <c r="M80" s="749"/>
      <c r="N80" s="749"/>
      <c r="O80" s="749"/>
      <c r="P80" s="749"/>
      <c r="Q80" s="749"/>
      <c r="R80" s="749"/>
      <c r="S80" s="750"/>
      <c r="T80" s="88"/>
      <c r="V80" s="367"/>
      <c r="W80" s="367"/>
      <c r="X80" s="367"/>
      <c r="Y80" s="367"/>
      <c r="Z80" s="367"/>
      <c r="AA80" s="367"/>
      <c r="AB80" s="367"/>
      <c r="AC80" s="367"/>
      <c r="AD80" s="367"/>
      <c r="AE80" s="367"/>
    </row>
    <row r="81" spans="1:31" x14ac:dyDescent="0.2">
      <c r="B81" s="1217"/>
      <c r="C81" s="1218"/>
      <c r="D81" s="1219" t="s">
        <v>522</v>
      </c>
      <c r="E81" s="1220"/>
      <c r="F81" s="1220"/>
      <c r="G81" s="1221"/>
      <c r="H81" s="1211">
        <v>1</v>
      </c>
      <c r="I81" s="1212"/>
      <c r="J81" s="809">
        <v>652</v>
      </c>
      <c r="K81" s="809"/>
      <c r="L81" s="748"/>
      <c r="M81" s="749"/>
      <c r="N81" s="749"/>
      <c r="O81" s="749"/>
      <c r="P81" s="749"/>
      <c r="Q81" s="749"/>
      <c r="R81" s="749"/>
      <c r="S81" s="750"/>
      <c r="T81" s="88"/>
      <c r="V81" s="367"/>
      <c r="W81" s="367"/>
      <c r="X81" s="367"/>
      <c r="Y81" s="367"/>
      <c r="Z81" s="367"/>
      <c r="AA81" s="367"/>
      <c r="AB81" s="367"/>
      <c r="AC81" s="367"/>
      <c r="AD81" s="367"/>
      <c r="AE81" s="367"/>
    </row>
    <row r="82" spans="1:31" x14ac:dyDescent="0.2">
      <c r="B82" s="367"/>
      <c r="C82" s="367"/>
      <c r="D82" s="377"/>
      <c r="E82" s="377"/>
      <c r="F82" s="377"/>
      <c r="G82" s="377"/>
      <c r="H82" s="366"/>
      <c r="I82" s="366"/>
      <c r="T82" s="88"/>
      <c r="V82" s="367"/>
      <c r="W82" s="367"/>
      <c r="X82" s="367"/>
      <c r="Y82" s="367"/>
      <c r="Z82" s="367"/>
      <c r="AA82" s="367"/>
      <c r="AB82" s="367"/>
      <c r="AC82" s="367"/>
      <c r="AD82" s="367"/>
      <c r="AE82" s="367"/>
    </row>
    <row r="83" spans="1:31" x14ac:dyDescent="0.2">
      <c r="T83" s="88"/>
    </row>
    <row r="84" spans="1:31" x14ac:dyDescent="0.2">
      <c r="A84" s="1225" t="s">
        <v>515</v>
      </c>
      <c r="B84" s="1225"/>
      <c r="C84" s="1225"/>
      <c r="T84" s="88"/>
    </row>
    <row r="85" spans="1:31" x14ac:dyDescent="0.2">
      <c r="B85" s="1227" t="s">
        <v>483</v>
      </c>
      <c r="C85" s="1227"/>
      <c r="D85" s="1231" t="s">
        <v>504</v>
      </c>
      <c r="E85" s="1232"/>
      <c r="F85" s="1232"/>
      <c r="G85" s="1233"/>
      <c r="H85" s="1229" t="s">
        <v>517</v>
      </c>
      <c r="I85" s="1229"/>
      <c r="J85" s="1230" t="s">
        <v>501</v>
      </c>
      <c r="K85" s="1230"/>
      <c r="L85" s="1229" t="s">
        <v>517</v>
      </c>
      <c r="M85" s="1229"/>
      <c r="N85" s="1230" t="s">
        <v>501</v>
      </c>
      <c r="O85" s="1230"/>
      <c r="P85" s="1207" t="s">
        <v>484</v>
      </c>
      <c r="Q85" s="1208"/>
      <c r="T85" s="88"/>
    </row>
    <row r="86" spans="1:31" ht="12.75" customHeight="1" x14ac:dyDescent="0.2">
      <c r="B86" s="809"/>
      <c r="C86" s="809"/>
      <c r="D86" s="1228" t="s">
        <v>516</v>
      </c>
      <c r="E86" s="1228"/>
      <c r="F86" s="1228"/>
      <c r="G86" s="1228"/>
      <c r="H86" s="1022" t="s">
        <v>83</v>
      </c>
      <c r="I86" s="1022"/>
      <c r="J86" s="1022" t="s">
        <v>518</v>
      </c>
      <c r="K86" s="1022"/>
      <c r="L86" s="1022" t="s">
        <v>266</v>
      </c>
      <c r="M86" s="1022"/>
      <c r="N86" s="1022" t="s">
        <v>519</v>
      </c>
      <c r="O86" s="1022"/>
      <c r="P86" s="1238">
        <v>633</v>
      </c>
      <c r="Q86" s="1238"/>
      <c r="T86" s="88"/>
    </row>
    <row r="87" spans="1:31" x14ac:dyDescent="0.2">
      <c r="B87" s="809"/>
      <c r="C87" s="809"/>
      <c r="D87" s="1228"/>
      <c r="E87" s="1228"/>
      <c r="F87" s="1228"/>
      <c r="G87" s="1228"/>
      <c r="H87" s="1022"/>
      <c r="I87" s="1022"/>
      <c r="J87" s="1022"/>
      <c r="K87" s="1022"/>
      <c r="L87" s="1022"/>
      <c r="M87" s="1022"/>
      <c r="N87" s="1022"/>
      <c r="O87" s="1022"/>
      <c r="P87" s="1238"/>
      <c r="Q87" s="1238"/>
    </row>
    <row r="88" spans="1:31" x14ac:dyDescent="0.2">
      <c r="B88" s="809"/>
      <c r="C88" s="809"/>
      <c r="D88" s="1228"/>
      <c r="E88" s="1228"/>
      <c r="F88" s="1228"/>
      <c r="G88" s="1228"/>
      <c r="H88" s="1022"/>
      <c r="I88" s="1022"/>
      <c r="J88" s="1022"/>
      <c r="K88" s="1022"/>
      <c r="L88" s="1022"/>
      <c r="M88" s="1022"/>
      <c r="N88" s="1022"/>
      <c r="O88" s="1022"/>
      <c r="P88" s="1238"/>
      <c r="Q88" s="1238"/>
    </row>
    <row r="89" spans="1:31" x14ac:dyDescent="0.2">
      <c r="B89" s="809"/>
      <c r="C89" s="809"/>
      <c r="D89" s="1228"/>
      <c r="E89" s="1228"/>
      <c r="F89" s="1228"/>
      <c r="G89" s="1228"/>
      <c r="H89" s="1022"/>
      <c r="I89" s="1022"/>
      <c r="J89" s="1022"/>
      <c r="K89" s="1022"/>
      <c r="L89" s="1022"/>
      <c r="M89" s="1022"/>
      <c r="N89" s="1022"/>
      <c r="O89" s="1022"/>
      <c r="P89" s="1238"/>
      <c r="Q89" s="1238"/>
    </row>
  </sheetData>
  <mergeCells count="65">
    <mergeCell ref="P85:Q85"/>
    <mergeCell ref="P86:Q89"/>
    <mergeCell ref="D81:G81"/>
    <mergeCell ref="H81:I81"/>
    <mergeCell ref="J81:K81"/>
    <mergeCell ref="L81:S81"/>
    <mergeCell ref="L77:S77"/>
    <mergeCell ref="L78:S78"/>
    <mergeCell ref="L79:S79"/>
    <mergeCell ref="D73:G73"/>
    <mergeCell ref="D74:G74"/>
    <mergeCell ref="D75:G75"/>
    <mergeCell ref="D76:G76"/>
    <mergeCell ref="D77:G77"/>
    <mergeCell ref="D78:G78"/>
    <mergeCell ref="J76:K76"/>
    <mergeCell ref="H76:I76"/>
    <mergeCell ref="H77:I77"/>
    <mergeCell ref="L80:S80"/>
    <mergeCell ref="J78:K78"/>
    <mergeCell ref="J79:K79"/>
    <mergeCell ref="D79:G79"/>
    <mergeCell ref="H79:I79"/>
    <mergeCell ref="H78:I78"/>
    <mergeCell ref="A84:C84"/>
    <mergeCell ref="C19:W19"/>
    <mergeCell ref="B85:C85"/>
    <mergeCell ref="D86:G89"/>
    <mergeCell ref="B86:C89"/>
    <mergeCell ref="H85:I85"/>
    <mergeCell ref="H86:I89"/>
    <mergeCell ref="J85:K85"/>
    <mergeCell ref="J86:K89"/>
    <mergeCell ref="L85:M85"/>
    <mergeCell ref="L86:M89"/>
    <mergeCell ref="N85:O85"/>
    <mergeCell ref="N86:O89"/>
    <mergeCell ref="D85:G85"/>
    <mergeCell ref="A19:B19"/>
    <mergeCell ref="J77:K77"/>
    <mergeCell ref="L72:S72"/>
    <mergeCell ref="L73:S73"/>
    <mergeCell ref="L74:S74"/>
    <mergeCell ref="L75:S75"/>
    <mergeCell ref="L76:S76"/>
    <mergeCell ref="B72:C72"/>
    <mergeCell ref="J72:K72"/>
    <mergeCell ref="J73:K73"/>
    <mergeCell ref="J74:K74"/>
    <mergeCell ref="J75:K75"/>
    <mergeCell ref="H72:I72"/>
    <mergeCell ref="H73:I73"/>
    <mergeCell ref="H74:I74"/>
    <mergeCell ref="H75:I75"/>
    <mergeCell ref="B73:C81"/>
    <mergeCell ref="D80:G80"/>
    <mergeCell ref="H80:I80"/>
    <mergeCell ref="J80:K80"/>
    <mergeCell ref="C2:G2"/>
    <mergeCell ref="C18:E18"/>
    <mergeCell ref="B66:F66"/>
    <mergeCell ref="G66:K66"/>
    <mergeCell ref="B67:F69"/>
    <mergeCell ref="G67:K69"/>
    <mergeCell ref="C3:T4"/>
  </mergeCells>
  <pageMargins left="0.7" right="0.7" top="0.75" bottom="0.75" header="0.3" footer="0.3"/>
  <pageSetup paperSize="9" scale="53" orientation="portrait" r:id="rId1"/>
  <drawing r:id="rId2"/>
  <legacyDrawing r:id="rId3"/>
  <oleObjects>
    <mc:AlternateContent xmlns:mc="http://schemas.openxmlformats.org/markup-compatibility/2006">
      <mc:Choice Requires="x14">
        <oleObject progId="Packager Shell Object" dvAspect="DVASPECT_ICON" shapeId="6146" r:id="rId4">
          <objectPr defaultSize="0" autoPict="0" r:id="rId5">
            <anchor moveWithCells="1">
              <from>
                <xdr:col>3</xdr:col>
                <xdr:colOff>57150</xdr:colOff>
                <xdr:row>92</xdr:row>
                <xdr:rowOff>57150</xdr:rowOff>
              </from>
              <to>
                <xdr:col>13</xdr:col>
                <xdr:colOff>133350</xdr:colOff>
                <xdr:row>95</xdr:row>
                <xdr:rowOff>95250</xdr:rowOff>
              </to>
            </anchor>
          </objectPr>
        </oleObject>
      </mc:Choice>
      <mc:Fallback>
        <oleObject progId="Packager Shell Object" dvAspect="DVASPECT_ICON" shapeId="6146"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66"/>
  <sheetViews>
    <sheetView zoomScaleNormal="100" workbookViewId="0">
      <selection activeCell="B11" sqref="B11"/>
    </sheetView>
  </sheetViews>
  <sheetFormatPr defaultRowHeight="12.75" x14ac:dyDescent="0.2"/>
  <cols>
    <col min="3" max="3" width="20.140625" customWidth="1"/>
    <col min="4" max="4" width="44.28515625" customWidth="1"/>
    <col min="5" max="5" width="19" customWidth="1"/>
    <col min="16" max="16" width="11.42578125" customWidth="1"/>
  </cols>
  <sheetData>
    <row r="2" spans="2:6" ht="18" x14ac:dyDescent="0.25">
      <c r="B2" s="622" t="s">
        <v>1</v>
      </c>
      <c r="C2" s="622"/>
      <c r="D2" s="622"/>
      <c r="E2" s="622"/>
      <c r="F2" s="622"/>
    </row>
    <row r="4" spans="2:6" x14ac:dyDescent="0.2">
      <c r="B4" s="4" t="s">
        <v>6</v>
      </c>
    </row>
    <row r="5" spans="2:6" x14ac:dyDescent="0.2">
      <c r="B5" t="s">
        <v>7</v>
      </c>
    </row>
    <row r="7" spans="2:6" x14ac:dyDescent="0.2">
      <c r="B7" s="623" t="s">
        <v>10</v>
      </c>
      <c r="C7" s="623"/>
      <c r="D7" s="623"/>
      <c r="E7" s="623"/>
    </row>
    <row r="8" spans="2:6" s="466" customFormat="1" x14ac:dyDescent="0.2">
      <c r="B8" s="466" t="s">
        <v>870</v>
      </c>
    </row>
    <row r="9" spans="2:6" s="466" customFormat="1" x14ac:dyDescent="0.2">
      <c r="B9" s="466" t="s">
        <v>871</v>
      </c>
    </row>
    <row r="10" spans="2:6" s="466" customFormat="1" x14ac:dyDescent="0.2">
      <c r="B10" s="466" t="s">
        <v>872</v>
      </c>
    </row>
    <row r="11" spans="2:6" s="466" customFormat="1" x14ac:dyDescent="0.2">
      <c r="B11" s="466" t="s">
        <v>873</v>
      </c>
    </row>
    <row r="12" spans="2:6" s="466" customFormat="1" x14ac:dyDescent="0.2">
      <c r="B12" s="466" t="s">
        <v>874</v>
      </c>
    </row>
    <row r="13" spans="2:6" s="466" customFormat="1" x14ac:dyDescent="0.2">
      <c r="B13" s="466" t="s">
        <v>876</v>
      </c>
    </row>
    <row r="14" spans="2:6" s="466" customFormat="1" x14ac:dyDescent="0.2">
      <c r="B14" s="466" t="s">
        <v>875</v>
      </c>
    </row>
    <row r="16" spans="2:6" x14ac:dyDescent="0.2">
      <c r="B16" s="623" t="s">
        <v>11</v>
      </c>
      <c r="C16" s="623"/>
      <c r="D16" s="623"/>
      <c r="E16" s="623"/>
    </row>
    <row r="18" spans="2:16" ht="12.75" customHeight="1" x14ac:dyDescent="0.2">
      <c r="B18" s="624" t="s">
        <v>18</v>
      </c>
      <c r="C18" s="624"/>
      <c r="D18" s="624"/>
      <c r="E18" s="624"/>
      <c r="F18" s="624"/>
      <c r="G18" s="624"/>
      <c r="H18" s="624"/>
      <c r="I18" s="624"/>
      <c r="J18" s="624"/>
      <c r="K18" s="624"/>
      <c r="L18" s="624"/>
      <c r="M18" s="624"/>
      <c r="N18" s="624"/>
      <c r="O18" s="624"/>
      <c r="P18" s="624"/>
    </row>
    <row r="19" spans="2:16" x14ac:dyDescent="0.2">
      <c r="B19" s="624"/>
      <c r="C19" s="624"/>
      <c r="D19" s="624"/>
      <c r="E19" s="624"/>
      <c r="F19" s="624"/>
      <c r="G19" s="624"/>
      <c r="H19" s="624"/>
      <c r="I19" s="624"/>
      <c r="J19" s="624"/>
      <c r="K19" s="624"/>
      <c r="L19" s="624"/>
      <c r="M19" s="624"/>
      <c r="N19" s="624"/>
      <c r="O19" s="624"/>
      <c r="P19" s="624"/>
    </row>
    <row r="20" spans="2:16" x14ac:dyDescent="0.2">
      <c r="B20" s="624"/>
      <c r="C20" s="624"/>
      <c r="D20" s="624"/>
      <c r="E20" s="624"/>
      <c r="F20" s="624"/>
      <c r="G20" s="624"/>
      <c r="H20" s="624"/>
      <c r="I20" s="624"/>
      <c r="J20" s="624"/>
      <c r="K20" s="624"/>
      <c r="L20" s="624"/>
      <c r="M20" s="624"/>
      <c r="N20" s="624"/>
      <c r="O20" s="624"/>
      <c r="P20" s="624"/>
    </row>
    <row r="21" spans="2:16" x14ac:dyDescent="0.2">
      <c r="B21" s="11"/>
      <c r="C21" s="11"/>
      <c r="D21" s="11"/>
      <c r="E21" s="11"/>
      <c r="F21" s="11"/>
      <c r="G21" s="11"/>
      <c r="H21" s="11"/>
      <c r="I21" s="11"/>
      <c r="J21" s="11"/>
      <c r="K21" s="11"/>
      <c r="L21" s="11"/>
      <c r="M21" s="11"/>
      <c r="N21" s="11"/>
      <c r="O21" s="11"/>
      <c r="P21" s="11"/>
    </row>
    <row r="22" spans="2:16" x14ac:dyDescent="0.2">
      <c r="B22" s="11"/>
      <c r="C22" s="11"/>
      <c r="D22" s="11"/>
      <c r="E22" s="11"/>
      <c r="F22" s="11"/>
      <c r="G22" s="11"/>
      <c r="H22" s="11"/>
      <c r="I22" s="11"/>
      <c r="J22" s="11"/>
      <c r="K22" s="11"/>
      <c r="L22" s="11"/>
      <c r="M22" s="11"/>
      <c r="N22" s="11"/>
      <c r="O22" s="11"/>
      <c r="P22" s="11"/>
    </row>
    <row r="23" spans="2:16" x14ac:dyDescent="0.2">
      <c r="B23" s="11"/>
      <c r="C23" s="11"/>
      <c r="D23" s="11"/>
      <c r="E23" s="11"/>
      <c r="F23" s="11"/>
      <c r="G23" s="11"/>
      <c r="H23" s="11"/>
      <c r="I23" s="11"/>
      <c r="J23" s="11"/>
      <c r="K23" s="11"/>
      <c r="L23" s="11"/>
      <c r="M23" s="11"/>
      <c r="N23" s="11"/>
      <c r="O23" s="11"/>
      <c r="P23" s="11"/>
    </row>
    <row r="55" spans="2:6" x14ac:dyDescent="0.2">
      <c r="B55" s="623" t="s">
        <v>24</v>
      </c>
      <c r="C55" s="623"/>
    </row>
    <row r="57" spans="2:6" x14ac:dyDescent="0.2">
      <c r="B57" s="20" t="s">
        <v>51</v>
      </c>
      <c r="C57" s="20" t="s">
        <v>52</v>
      </c>
      <c r="D57" s="20" t="s">
        <v>26</v>
      </c>
      <c r="E57" s="20" t="s">
        <v>45</v>
      </c>
      <c r="F57" t="s">
        <v>27</v>
      </c>
    </row>
    <row r="58" spans="2:6" x14ac:dyDescent="0.2">
      <c r="B58" s="19" t="s">
        <v>28</v>
      </c>
      <c r="C58" s="19" t="s">
        <v>29</v>
      </c>
      <c r="D58" s="19" t="s">
        <v>30</v>
      </c>
      <c r="E58" s="19" t="s">
        <v>46</v>
      </c>
      <c r="F58" t="s">
        <v>27</v>
      </c>
    </row>
    <row r="59" spans="2:6" x14ac:dyDescent="0.2">
      <c r="B59" s="19" t="s">
        <v>31</v>
      </c>
      <c r="C59" s="19" t="s">
        <v>32</v>
      </c>
      <c r="D59" s="19" t="s">
        <v>33</v>
      </c>
      <c r="E59" s="19" t="s">
        <v>47</v>
      </c>
      <c r="F59" t="s">
        <v>27</v>
      </c>
    </row>
    <row r="60" spans="2:6" x14ac:dyDescent="0.2">
      <c r="B60" s="19" t="s">
        <v>31</v>
      </c>
      <c r="C60" s="19" t="s">
        <v>32</v>
      </c>
      <c r="D60" s="19" t="s">
        <v>34</v>
      </c>
      <c r="E60" s="19" t="s">
        <v>48</v>
      </c>
      <c r="F60" t="s">
        <v>27</v>
      </c>
    </row>
    <row r="61" spans="2:6" x14ac:dyDescent="0.2">
      <c r="B61" s="19" t="s">
        <v>35</v>
      </c>
      <c r="C61" s="19" t="s">
        <v>32</v>
      </c>
      <c r="D61" s="19" t="s">
        <v>36</v>
      </c>
      <c r="E61" s="19" t="s">
        <v>47</v>
      </c>
      <c r="F61" t="s">
        <v>27</v>
      </c>
    </row>
    <row r="62" spans="2:6" x14ac:dyDescent="0.2">
      <c r="B62" s="19" t="s">
        <v>35</v>
      </c>
      <c r="C62" s="19" t="s">
        <v>32</v>
      </c>
      <c r="D62" s="19" t="s">
        <v>37</v>
      </c>
      <c r="E62" s="19" t="s">
        <v>48</v>
      </c>
      <c r="F62" t="s">
        <v>27</v>
      </c>
    </row>
    <row r="63" spans="2:6" x14ac:dyDescent="0.2">
      <c r="B63" s="19" t="s">
        <v>38</v>
      </c>
      <c r="C63" s="19" t="s">
        <v>32</v>
      </c>
      <c r="D63" s="19" t="s">
        <v>39</v>
      </c>
      <c r="E63" s="19" t="s">
        <v>47</v>
      </c>
      <c r="F63" t="s">
        <v>27</v>
      </c>
    </row>
    <row r="64" spans="2:6" x14ac:dyDescent="0.2">
      <c r="B64" s="19" t="s">
        <v>40</v>
      </c>
      <c r="C64" s="19" t="s">
        <v>29</v>
      </c>
      <c r="D64" s="19" t="s">
        <v>41</v>
      </c>
      <c r="E64" s="19" t="s">
        <v>49</v>
      </c>
      <c r="F64" t="s">
        <v>27</v>
      </c>
    </row>
    <row r="65" spans="2:6" x14ac:dyDescent="0.2">
      <c r="B65" s="19" t="s">
        <v>28</v>
      </c>
      <c r="C65" s="19" t="s">
        <v>42</v>
      </c>
      <c r="D65" s="19" t="s">
        <v>43</v>
      </c>
      <c r="E65" s="19" t="s">
        <v>50</v>
      </c>
      <c r="F65" t="s">
        <v>27</v>
      </c>
    </row>
    <row r="66" spans="2:6" ht="127.5" x14ac:dyDescent="0.2">
      <c r="B66" s="21" t="s">
        <v>44</v>
      </c>
      <c r="C66" s="21" t="s">
        <v>32</v>
      </c>
      <c r="D66" s="9" t="s">
        <v>54</v>
      </c>
      <c r="E66" s="21" t="s">
        <v>47</v>
      </c>
      <c r="F66" t="s">
        <v>25</v>
      </c>
    </row>
  </sheetData>
  <mergeCells count="5">
    <mergeCell ref="B2:F2"/>
    <mergeCell ref="B7:E7"/>
    <mergeCell ref="B16:E16"/>
    <mergeCell ref="B18:P20"/>
    <mergeCell ref="B55:C5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6"/>
  <sheetViews>
    <sheetView workbookViewId="0">
      <selection activeCell="G21" sqref="G21"/>
    </sheetView>
  </sheetViews>
  <sheetFormatPr defaultRowHeight="12.75" x14ac:dyDescent="0.2"/>
  <cols>
    <col min="1" max="1" width="3.42578125" style="1" customWidth="1"/>
    <col min="2" max="2" width="4.42578125" style="1" customWidth="1"/>
    <col min="3" max="3" width="21" style="1" customWidth="1"/>
    <col min="4" max="4" width="26.85546875" style="1" customWidth="1"/>
    <col min="5" max="5" width="14.85546875" style="1" customWidth="1"/>
    <col min="6" max="6" width="28.85546875" style="1" customWidth="1"/>
    <col min="7" max="7" width="26.28515625" style="1" customWidth="1"/>
    <col min="8" max="8" width="19" style="1" customWidth="1"/>
    <col min="9" max="9" width="26.85546875" style="1" customWidth="1"/>
    <col min="10" max="10" width="30.85546875" style="1" customWidth="1"/>
    <col min="11" max="11" width="10.28515625" style="1" customWidth="1"/>
    <col min="12" max="16384" width="9.140625" style="1"/>
  </cols>
  <sheetData>
    <row r="2" spans="2:9" ht="18" x14ac:dyDescent="0.2">
      <c r="D2" s="625" t="s">
        <v>23</v>
      </c>
      <c r="E2" s="625"/>
      <c r="F2" s="625"/>
      <c r="G2" s="625"/>
      <c r="H2" s="625"/>
      <c r="I2" s="625"/>
    </row>
    <row r="4" spans="2:9" x14ac:dyDescent="0.2">
      <c r="B4" s="626" t="s">
        <v>12</v>
      </c>
      <c r="C4" s="626"/>
      <c r="D4"/>
    </row>
    <row r="5" spans="2:9" x14ac:dyDescent="0.2">
      <c r="B5" s="627" t="s">
        <v>9</v>
      </c>
      <c r="C5" s="627"/>
      <c r="D5" s="8"/>
    </row>
    <row r="6" spans="2:9" x14ac:dyDescent="0.2">
      <c r="B6" s="627" t="s">
        <v>21</v>
      </c>
      <c r="C6" s="627"/>
      <c r="D6"/>
    </row>
    <row r="7" spans="2:9" x14ac:dyDescent="0.2">
      <c r="B7" s="28"/>
      <c r="C7" s="28"/>
      <c r="D7"/>
    </row>
    <row r="8" spans="2:9" x14ac:dyDescent="0.2">
      <c r="C8"/>
      <c r="D8"/>
    </row>
    <row r="9" spans="2:9" x14ac:dyDescent="0.2">
      <c r="B9" s="32" t="s">
        <v>8</v>
      </c>
      <c r="C9" s="33" t="s">
        <v>0</v>
      </c>
      <c r="D9" s="32" t="s">
        <v>123</v>
      </c>
    </row>
    <row r="10" spans="2:9" ht="25.5" x14ac:dyDescent="0.2">
      <c r="B10" s="3">
        <v>1</v>
      </c>
      <c r="C10" s="18" t="s">
        <v>117</v>
      </c>
      <c r="D10" s="17" t="s">
        <v>64</v>
      </c>
    </row>
    <row r="11" spans="2:9" s="16" customFormat="1" x14ac:dyDescent="0.2">
      <c r="B11" s="10">
        <v>2</v>
      </c>
      <c r="C11" s="14" t="s">
        <v>60</v>
      </c>
      <c r="D11" s="14" t="s">
        <v>65</v>
      </c>
    </row>
    <row r="12" spans="2:9" ht="12.75" customHeight="1" x14ac:dyDescent="0.2">
      <c r="B12" s="3">
        <v>3</v>
      </c>
      <c r="C12" s="18" t="s">
        <v>61</v>
      </c>
      <c r="D12" s="18" t="s">
        <v>66</v>
      </c>
    </row>
    <row r="16" spans="2:9" ht="12" customHeight="1" x14ac:dyDescent="0.2"/>
  </sheetData>
  <mergeCells count="4">
    <mergeCell ref="D2:I2"/>
    <mergeCell ref="B4:C4"/>
    <mergeCell ref="B5:C5"/>
    <mergeCell ref="B6:C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Y99"/>
  <sheetViews>
    <sheetView zoomScaleNormal="100" workbookViewId="0">
      <selection activeCell="T31" sqref="T31"/>
    </sheetView>
  </sheetViews>
  <sheetFormatPr defaultRowHeight="12.75" x14ac:dyDescent="0.2"/>
  <cols>
    <col min="1" max="1" width="3.42578125" style="1" customWidth="1"/>
    <col min="2" max="2" width="4.28515625" style="1" customWidth="1"/>
    <col min="3" max="3" width="9" style="1" customWidth="1"/>
    <col min="4" max="4" width="7.28515625" style="1" customWidth="1"/>
    <col min="5" max="5" width="9.5703125" style="1" customWidth="1"/>
    <col min="6" max="6" width="8.5703125" style="1" customWidth="1"/>
    <col min="7" max="7" width="10.140625" style="1" customWidth="1"/>
    <col min="8" max="8" width="12" style="1" customWidth="1"/>
    <col min="9" max="9" width="10" style="1" customWidth="1"/>
    <col min="10" max="10" width="9.5703125" style="1" customWidth="1"/>
    <col min="11" max="11" width="11.140625" style="1" customWidth="1"/>
    <col min="12" max="12" width="12.42578125" style="1" customWidth="1"/>
    <col min="13" max="13" width="13.7109375" style="1" customWidth="1"/>
    <col min="14" max="14" width="13.28515625" style="1" customWidth="1"/>
    <col min="15" max="15" width="12.28515625" style="1" customWidth="1"/>
    <col min="16" max="16" width="13.85546875" style="1" customWidth="1"/>
    <col min="17" max="17" width="12.42578125" style="1" customWidth="1"/>
    <col min="18" max="18" width="12" style="1" customWidth="1"/>
    <col min="19" max="19" width="10.7109375" style="1" customWidth="1"/>
    <col min="20" max="20" width="10.140625" style="1" customWidth="1"/>
    <col min="21" max="21" width="10.85546875" style="1" customWidth="1"/>
    <col min="22" max="22" width="10" style="1" customWidth="1"/>
    <col min="23" max="23" width="9.140625" style="1"/>
    <col min="24" max="24" width="10.28515625" style="1" customWidth="1"/>
    <col min="25" max="16384" width="9.140625" style="1"/>
  </cols>
  <sheetData>
    <row r="2" spans="2:20" ht="18" x14ac:dyDescent="0.2">
      <c r="E2" s="625" t="s">
        <v>22</v>
      </c>
      <c r="F2" s="625"/>
      <c r="G2" s="625"/>
      <c r="H2" s="625"/>
      <c r="I2" s="625"/>
      <c r="J2" s="625"/>
      <c r="K2" s="625"/>
      <c r="L2" s="625"/>
      <c r="M2" s="625"/>
      <c r="N2" s="625"/>
      <c r="O2" s="625"/>
    </row>
    <row r="4" spans="2:20" x14ac:dyDescent="0.2">
      <c r="B4" s="646" t="s">
        <v>12</v>
      </c>
      <c r="C4" s="646"/>
      <c r="D4" s="646"/>
      <c r="E4" s="646"/>
      <c r="G4" s="629" t="s">
        <v>118</v>
      </c>
      <c r="H4" s="629"/>
      <c r="I4" s="629"/>
      <c r="J4" s="629"/>
      <c r="K4" s="8"/>
      <c r="L4" s="8"/>
      <c r="M4" s="8"/>
      <c r="N4" s="8"/>
    </row>
    <row r="5" spans="2:20" x14ac:dyDescent="0.2">
      <c r="B5" s="627" t="s">
        <v>9</v>
      </c>
      <c r="C5" s="627"/>
      <c r="D5" s="627"/>
      <c r="E5" s="627"/>
      <c r="G5" s="5"/>
      <c r="H5" s="628" t="s">
        <v>119</v>
      </c>
      <c r="I5" s="628"/>
      <c r="J5" s="628"/>
      <c r="K5" s="8"/>
      <c r="L5" s="8"/>
      <c r="M5" s="8"/>
    </row>
    <row r="6" spans="2:20" x14ac:dyDescent="0.2">
      <c r="B6" s="627" t="s">
        <v>13</v>
      </c>
      <c r="C6" s="627"/>
      <c r="D6" s="627"/>
      <c r="E6" s="627"/>
      <c r="G6" s="38"/>
      <c r="H6" s="628" t="s">
        <v>120</v>
      </c>
      <c r="I6" s="628"/>
      <c r="J6" s="628"/>
      <c r="K6" s="8"/>
      <c r="L6" s="8"/>
      <c r="M6" s="8"/>
      <c r="N6" s="8"/>
    </row>
    <row r="7" spans="2:20" x14ac:dyDescent="0.2">
      <c r="B7" s="627" t="s">
        <v>15</v>
      </c>
      <c r="C7" s="627"/>
      <c r="D7" s="627"/>
      <c r="E7" s="627"/>
      <c r="G7" s="39"/>
      <c r="H7" s="628" t="s">
        <v>121</v>
      </c>
      <c r="I7" s="628"/>
      <c r="J7" s="628"/>
      <c r="K7" s="8"/>
      <c r="L7" s="8"/>
      <c r="M7" s="8"/>
      <c r="N7" s="8"/>
    </row>
    <row r="8" spans="2:20" x14ac:dyDescent="0.2">
      <c r="B8" s="627" t="s">
        <v>17</v>
      </c>
      <c r="C8" s="627"/>
      <c r="D8" s="627"/>
      <c r="E8" s="627"/>
      <c r="H8" s="8"/>
      <c r="I8" s="8"/>
      <c r="J8" s="8"/>
      <c r="K8" s="8"/>
      <c r="L8" s="8"/>
      <c r="M8" s="8"/>
      <c r="N8" s="8"/>
    </row>
    <row r="9" spans="2:20" x14ac:dyDescent="0.2">
      <c r="B9" s="28"/>
      <c r="C9" s="28"/>
      <c r="D9" s="28"/>
      <c r="E9" s="28"/>
    </row>
    <row r="10" spans="2:20" x14ac:dyDescent="0.2">
      <c r="B10" s="633" t="s">
        <v>106</v>
      </c>
      <c r="C10" s="633"/>
      <c r="D10" s="633"/>
      <c r="E10" s="633"/>
      <c r="F10" s="633"/>
      <c r="G10" s="633"/>
      <c r="H10" s="633"/>
      <c r="I10" s="633"/>
    </row>
    <row r="11" spans="2:20" x14ac:dyDescent="0.2">
      <c r="C11"/>
      <c r="D11"/>
    </row>
    <row r="12" spans="2:20" ht="38.25" x14ac:dyDescent="0.2">
      <c r="B12" s="34" t="s">
        <v>8</v>
      </c>
      <c r="C12" s="26" t="s">
        <v>0</v>
      </c>
      <c r="D12" s="24" t="s">
        <v>62</v>
      </c>
      <c r="E12" s="24" t="s">
        <v>67</v>
      </c>
      <c r="F12" s="24" t="s">
        <v>68</v>
      </c>
      <c r="G12" s="31" t="s">
        <v>69</v>
      </c>
      <c r="H12" s="24" t="s">
        <v>62</v>
      </c>
      <c r="I12" s="24" t="s">
        <v>70</v>
      </c>
      <c r="J12" s="31" t="s">
        <v>71</v>
      </c>
      <c r="K12" s="24" t="s">
        <v>72</v>
      </c>
      <c r="L12" s="24" t="s">
        <v>73</v>
      </c>
      <c r="M12" s="31" t="s">
        <v>74</v>
      </c>
      <c r="N12" s="24" t="s">
        <v>75</v>
      </c>
      <c r="O12" s="24" t="s">
        <v>76</v>
      </c>
      <c r="P12" s="24" t="s">
        <v>76</v>
      </c>
      <c r="Q12" s="31" t="s">
        <v>77</v>
      </c>
      <c r="R12" s="37" t="s">
        <v>78</v>
      </c>
      <c r="S12" s="37" t="s">
        <v>79</v>
      </c>
    </row>
    <row r="13" spans="2:20" x14ac:dyDescent="0.2">
      <c r="B13" s="631">
        <v>1</v>
      </c>
      <c r="C13" s="631" t="s">
        <v>57</v>
      </c>
      <c r="D13" s="630" t="s">
        <v>80</v>
      </c>
      <c r="E13" s="630" t="s">
        <v>81</v>
      </c>
      <c r="F13" s="630">
        <v>3</v>
      </c>
      <c r="G13" s="630" t="s">
        <v>83</v>
      </c>
      <c r="H13" s="630" t="s">
        <v>84</v>
      </c>
      <c r="I13" s="630" t="s">
        <v>85</v>
      </c>
      <c r="J13" s="630" t="s">
        <v>86</v>
      </c>
      <c r="K13" s="3" t="s">
        <v>81</v>
      </c>
      <c r="L13" s="630" t="s">
        <v>82</v>
      </c>
      <c r="M13" s="630" t="s">
        <v>87</v>
      </c>
      <c r="N13" s="630" t="s">
        <v>126</v>
      </c>
      <c r="O13" s="630" t="s">
        <v>88</v>
      </c>
      <c r="P13" s="630" t="s">
        <v>89</v>
      </c>
      <c r="Q13" s="630" t="s">
        <v>86</v>
      </c>
      <c r="R13" s="630" t="s">
        <v>56</v>
      </c>
      <c r="S13" s="630"/>
    </row>
    <row r="14" spans="2:20" ht="25.5" x14ac:dyDescent="0.2">
      <c r="B14" s="631"/>
      <c r="C14" s="631"/>
      <c r="D14" s="630"/>
      <c r="E14" s="630"/>
      <c r="F14" s="630"/>
      <c r="G14" s="630"/>
      <c r="H14" s="630"/>
      <c r="I14" s="630"/>
      <c r="J14" s="630"/>
      <c r="K14" s="3" t="s">
        <v>90</v>
      </c>
      <c r="L14" s="630"/>
      <c r="M14" s="630"/>
      <c r="N14" s="630"/>
      <c r="O14" s="630"/>
      <c r="P14" s="630"/>
      <c r="Q14" s="630"/>
      <c r="R14" s="630"/>
      <c r="S14" s="630"/>
    </row>
    <row r="15" spans="2:20" ht="38.25" x14ac:dyDescent="0.2">
      <c r="B15" s="631"/>
      <c r="C15" s="631"/>
      <c r="D15" s="630"/>
      <c r="E15" s="630"/>
      <c r="F15" s="630"/>
      <c r="G15" s="630"/>
      <c r="H15" s="630"/>
      <c r="I15" s="630"/>
      <c r="J15" s="630"/>
      <c r="K15" s="3" t="s">
        <v>91</v>
      </c>
      <c r="L15" s="630"/>
      <c r="M15" s="630"/>
      <c r="N15" s="630"/>
      <c r="O15" s="630"/>
      <c r="P15" s="630"/>
      <c r="Q15" s="630"/>
      <c r="R15" s="630"/>
      <c r="S15" s="630"/>
    </row>
    <row r="16" spans="2:20" x14ac:dyDescent="0.2">
      <c r="B16" s="23"/>
      <c r="C16" s="23"/>
      <c r="D16" s="15"/>
      <c r="E16" s="15"/>
      <c r="F16" s="15"/>
      <c r="G16" s="15"/>
      <c r="H16" s="15"/>
      <c r="I16" s="15"/>
      <c r="J16" s="15"/>
      <c r="K16" s="15"/>
      <c r="L16" s="13"/>
      <c r="M16" s="15"/>
      <c r="N16" s="15"/>
      <c r="O16" s="15"/>
      <c r="P16" s="15"/>
      <c r="Q16" s="15"/>
      <c r="R16" s="15"/>
      <c r="S16" s="15"/>
      <c r="T16" s="15"/>
    </row>
    <row r="17" spans="2:24" ht="38.25" x14ac:dyDescent="0.2">
      <c r="B17" s="34" t="s">
        <v>8</v>
      </c>
      <c r="C17" s="26" t="s">
        <v>0</v>
      </c>
      <c r="D17" s="24" t="s">
        <v>62</v>
      </c>
      <c r="E17" s="24" t="s">
        <v>67</v>
      </c>
      <c r="F17" s="24" t="s">
        <v>68</v>
      </c>
      <c r="G17" s="31" t="s">
        <v>69</v>
      </c>
      <c r="H17" s="24" t="s">
        <v>62</v>
      </c>
      <c r="I17" s="25" t="s">
        <v>92</v>
      </c>
      <c r="J17" s="24" t="s">
        <v>70</v>
      </c>
      <c r="K17" s="24" t="s">
        <v>72</v>
      </c>
      <c r="L17" s="24" t="s">
        <v>73</v>
      </c>
      <c r="M17" s="25" t="s">
        <v>92</v>
      </c>
      <c r="N17" s="31" t="s">
        <v>71</v>
      </c>
      <c r="O17" s="31" t="s">
        <v>74</v>
      </c>
      <c r="P17" s="24" t="s">
        <v>75</v>
      </c>
      <c r="Q17" s="24" t="s">
        <v>76</v>
      </c>
      <c r="R17" s="24" t="s">
        <v>76</v>
      </c>
      <c r="S17" s="31" t="s">
        <v>77</v>
      </c>
      <c r="T17" s="37" t="s">
        <v>78</v>
      </c>
      <c r="U17" s="37" t="s">
        <v>79</v>
      </c>
    </row>
    <row r="18" spans="2:24" x14ac:dyDescent="0.2">
      <c r="B18" s="631">
        <v>2</v>
      </c>
      <c r="C18" s="631" t="s">
        <v>57</v>
      </c>
      <c r="D18" s="630" t="s">
        <v>80</v>
      </c>
      <c r="E18" s="630" t="s">
        <v>81</v>
      </c>
      <c r="F18" s="630">
        <v>3</v>
      </c>
      <c r="G18" s="630" t="s">
        <v>83</v>
      </c>
      <c r="H18" s="630" t="s">
        <v>84</v>
      </c>
      <c r="I18" s="630" t="s">
        <v>93</v>
      </c>
      <c r="J18" s="630" t="s">
        <v>85</v>
      </c>
      <c r="K18" s="3" t="s">
        <v>81</v>
      </c>
      <c r="L18" s="630" t="s">
        <v>82</v>
      </c>
      <c r="M18" s="630" t="s">
        <v>94</v>
      </c>
      <c r="N18" s="630" t="s">
        <v>86</v>
      </c>
      <c r="O18" s="630" t="s">
        <v>87</v>
      </c>
      <c r="P18" s="630" t="s">
        <v>126</v>
      </c>
      <c r="Q18" s="630" t="s">
        <v>88</v>
      </c>
      <c r="R18" s="630" t="s">
        <v>89</v>
      </c>
      <c r="S18" s="630" t="s">
        <v>86</v>
      </c>
      <c r="T18" s="630" t="s">
        <v>125</v>
      </c>
      <c r="U18" s="630"/>
    </row>
    <row r="19" spans="2:24" ht="25.5" x14ac:dyDescent="0.2">
      <c r="B19" s="631"/>
      <c r="C19" s="631"/>
      <c r="D19" s="630"/>
      <c r="E19" s="630"/>
      <c r="F19" s="630"/>
      <c r="G19" s="630"/>
      <c r="H19" s="630"/>
      <c r="I19" s="630"/>
      <c r="J19" s="630"/>
      <c r="K19" s="3" t="s">
        <v>90</v>
      </c>
      <c r="L19" s="630"/>
      <c r="M19" s="630"/>
      <c r="N19" s="630"/>
      <c r="O19" s="630"/>
      <c r="P19" s="630"/>
      <c r="Q19" s="630"/>
      <c r="R19" s="630"/>
      <c r="S19" s="630"/>
      <c r="T19" s="630"/>
      <c r="U19" s="630"/>
    </row>
    <row r="20" spans="2:24" ht="38.25" x14ac:dyDescent="0.2">
      <c r="B20" s="631"/>
      <c r="C20" s="631"/>
      <c r="D20" s="630"/>
      <c r="E20" s="630"/>
      <c r="F20" s="630"/>
      <c r="G20" s="630"/>
      <c r="H20" s="630"/>
      <c r="I20" s="630"/>
      <c r="J20" s="630"/>
      <c r="K20" s="3" t="s">
        <v>91</v>
      </c>
      <c r="L20" s="630"/>
      <c r="M20" s="630"/>
      <c r="N20" s="630"/>
      <c r="O20" s="630"/>
      <c r="P20" s="630"/>
      <c r="Q20" s="630"/>
      <c r="R20" s="630"/>
      <c r="S20" s="630"/>
      <c r="T20" s="630"/>
      <c r="U20" s="630"/>
    </row>
    <row r="21" spans="2:24" x14ac:dyDescent="0.2">
      <c r="B21" s="23"/>
      <c r="C21" s="23"/>
      <c r="D21" s="15"/>
      <c r="E21" s="23"/>
      <c r="F21" s="15"/>
      <c r="G21" s="15"/>
      <c r="H21" s="15"/>
      <c r="I21" s="15"/>
      <c r="J21" s="15"/>
      <c r="K21" s="15"/>
      <c r="L21" s="13"/>
      <c r="M21" s="15"/>
      <c r="N21" s="15"/>
      <c r="O21" s="15"/>
      <c r="P21" s="15"/>
      <c r="Q21" s="15"/>
      <c r="R21" s="15"/>
      <c r="S21" s="15"/>
      <c r="T21" s="15"/>
      <c r="U21" s="15"/>
      <c r="V21" s="15"/>
    </row>
    <row r="22" spans="2:24" ht="12.75" customHeight="1" x14ac:dyDescent="0.2">
      <c r="B22" s="634" t="s">
        <v>107</v>
      </c>
      <c r="C22" s="634"/>
      <c r="D22" s="634"/>
      <c r="E22" s="634"/>
      <c r="F22" s="634"/>
      <c r="G22" s="634"/>
      <c r="H22" s="634"/>
      <c r="I22" s="634"/>
      <c r="J22" s="15"/>
      <c r="K22" s="15"/>
      <c r="L22" s="13"/>
      <c r="M22" s="15"/>
      <c r="N22" s="15"/>
      <c r="O22" s="15"/>
      <c r="P22" s="15"/>
      <c r="Q22" s="15"/>
      <c r="R22" s="15"/>
      <c r="S22" s="15"/>
      <c r="T22" s="15"/>
      <c r="U22" s="15"/>
      <c r="V22" s="15"/>
    </row>
    <row r="23" spans="2:24" x14ac:dyDescent="0.2">
      <c r="B23" s="23"/>
      <c r="C23" s="23"/>
      <c r="D23" s="15"/>
      <c r="E23" s="15"/>
      <c r="F23" s="15"/>
      <c r="G23" s="15"/>
      <c r="H23" s="15"/>
      <c r="I23" s="15"/>
      <c r="J23" s="15"/>
      <c r="K23" s="15"/>
      <c r="L23" s="13"/>
      <c r="M23" s="15"/>
      <c r="N23" s="15"/>
      <c r="O23" s="15"/>
      <c r="P23" s="15"/>
      <c r="Q23" s="15"/>
      <c r="R23" s="15"/>
      <c r="S23" s="15"/>
      <c r="T23" s="15"/>
    </row>
    <row r="24" spans="2:24" ht="38.25" x14ac:dyDescent="0.2">
      <c r="B24" s="34" t="s">
        <v>8</v>
      </c>
      <c r="C24" s="26" t="s">
        <v>0</v>
      </c>
      <c r="D24" s="24" t="s">
        <v>62</v>
      </c>
      <c r="E24" s="24" t="s">
        <v>67</v>
      </c>
      <c r="F24" s="24" t="s">
        <v>68</v>
      </c>
      <c r="G24" s="31" t="s">
        <v>69</v>
      </c>
      <c r="H24" s="24" t="s">
        <v>62</v>
      </c>
      <c r="I24" s="24" t="s">
        <v>95</v>
      </c>
      <c r="J24" s="24" t="s">
        <v>62</v>
      </c>
      <c r="K24" s="24" t="s">
        <v>70</v>
      </c>
      <c r="L24" s="31" t="s">
        <v>71</v>
      </c>
      <c r="M24" s="24" t="s">
        <v>75</v>
      </c>
      <c r="N24" s="31" t="s">
        <v>53</v>
      </c>
      <c r="O24" s="24" t="s">
        <v>76</v>
      </c>
      <c r="P24" s="31" t="s">
        <v>77</v>
      </c>
      <c r="Q24" s="24" t="s">
        <v>72</v>
      </c>
      <c r="R24" s="24" t="s">
        <v>73</v>
      </c>
      <c r="S24" s="31" t="s">
        <v>74</v>
      </c>
      <c r="T24" s="24" t="s">
        <v>76</v>
      </c>
      <c r="U24" s="31" t="s">
        <v>77</v>
      </c>
      <c r="V24" s="37" t="s">
        <v>78</v>
      </c>
      <c r="W24" s="37" t="s">
        <v>79</v>
      </c>
    </row>
    <row r="25" spans="2:24" ht="25.5" x14ac:dyDescent="0.2">
      <c r="B25" s="631">
        <v>3</v>
      </c>
      <c r="C25" s="631" t="s">
        <v>57</v>
      </c>
      <c r="D25" s="630" t="s">
        <v>80</v>
      </c>
      <c r="E25" s="630" t="s">
        <v>81</v>
      </c>
      <c r="F25" s="630">
        <v>3</v>
      </c>
      <c r="G25" s="630" t="s">
        <v>83</v>
      </c>
      <c r="H25" s="630" t="s">
        <v>84</v>
      </c>
      <c r="I25" s="630" t="s">
        <v>96</v>
      </c>
      <c r="J25" s="630" t="s">
        <v>97</v>
      </c>
      <c r="K25" s="630" t="s">
        <v>85</v>
      </c>
      <c r="L25" s="630" t="s">
        <v>98</v>
      </c>
      <c r="M25" s="640" t="s">
        <v>126</v>
      </c>
      <c r="N25" s="640" t="s">
        <v>99</v>
      </c>
      <c r="O25" s="630" t="s">
        <v>88</v>
      </c>
      <c r="P25" s="630" t="s">
        <v>99</v>
      </c>
      <c r="Q25" s="3" t="s">
        <v>132</v>
      </c>
      <c r="R25" s="630" t="s">
        <v>82</v>
      </c>
      <c r="S25" s="630" t="s">
        <v>83</v>
      </c>
      <c r="T25" s="630" t="s">
        <v>89</v>
      </c>
      <c r="U25" s="630" t="s">
        <v>99</v>
      </c>
      <c r="V25" s="630" t="s">
        <v>56</v>
      </c>
      <c r="W25" s="630"/>
    </row>
    <row r="26" spans="2:24" ht="38.25" x14ac:dyDescent="0.2">
      <c r="B26" s="631"/>
      <c r="C26" s="631"/>
      <c r="D26" s="630"/>
      <c r="E26" s="630"/>
      <c r="F26" s="630"/>
      <c r="G26" s="630"/>
      <c r="H26" s="630"/>
      <c r="I26" s="630"/>
      <c r="J26" s="630"/>
      <c r="K26" s="630"/>
      <c r="L26" s="630"/>
      <c r="M26" s="641"/>
      <c r="N26" s="641"/>
      <c r="O26" s="630"/>
      <c r="P26" s="630"/>
      <c r="Q26" s="3" t="s">
        <v>133</v>
      </c>
      <c r="R26" s="630"/>
      <c r="S26" s="630"/>
      <c r="T26" s="630"/>
      <c r="U26" s="630"/>
      <c r="V26" s="630"/>
      <c r="W26" s="630"/>
    </row>
    <row r="27" spans="2:24" ht="38.25" x14ac:dyDescent="0.2">
      <c r="B27" s="631"/>
      <c r="C27" s="631"/>
      <c r="D27" s="630"/>
      <c r="E27" s="630"/>
      <c r="F27" s="630"/>
      <c r="G27" s="630"/>
      <c r="H27" s="630"/>
      <c r="I27" s="630"/>
      <c r="J27" s="630"/>
      <c r="K27" s="630"/>
      <c r="L27" s="630"/>
      <c r="M27" s="642"/>
      <c r="N27" s="642"/>
      <c r="O27" s="630"/>
      <c r="P27" s="630"/>
      <c r="Q27" s="3" t="s">
        <v>134</v>
      </c>
      <c r="R27" s="630"/>
      <c r="S27" s="630"/>
      <c r="T27" s="630"/>
      <c r="U27" s="630"/>
      <c r="V27" s="630"/>
      <c r="W27" s="630"/>
    </row>
    <row r="28" spans="2:24" x14ac:dyDescent="0.2">
      <c r="B28" s="23"/>
      <c r="C28" s="23"/>
      <c r="D28" s="15"/>
      <c r="E28" s="15"/>
      <c r="F28" s="15"/>
      <c r="G28" s="15"/>
      <c r="H28" s="15"/>
      <c r="I28" s="15"/>
      <c r="J28" s="15"/>
      <c r="K28" s="15"/>
      <c r="L28" s="15"/>
      <c r="M28" s="15"/>
      <c r="N28" s="15"/>
      <c r="O28" s="15"/>
      <c r="P28" s="15"/>
      <c r="Q28" s="15"/>
      <c r="R28" s="13"/>
      <c r="S28" s="15"/>
      <c r="T28" s="15"/>
      <c r="U28" s="15"/>
      <c r="V28" s="15"/>
      <c r="W28" s="15"/>
      <c r="X28" s="15"/>
    </row>
    <row r="29" spans="2:24" ht="38.25" x14ac:dyDescent="0.2">
      <c r="B29" s="34" t="s">
        <v>8</v>
      </c>
      <c r="C29" s="40" t="s">
        <v>0</v>
      </c>
      <c r="D29" s="24" t="s">
        <v>62</v>
      </c>
      <c r="E29" s="24" t="s">
        <v>95</v>
      </c>
      <c r="F29" s="24" t="s">
        <v>62</v>
      </c>
      <c r="G29" s="24" t="s">
        <v>92</v>
      </c>
      <c r="H29" s="24" t="s">
        <v>72</v>
      </c>
      <c r="I29" s="24" t="s">
        <v>73</v>
      </c>
      <c r="J29" s="24" t="s">
        <v>92</v>
      </c>
      <c r="K29" s="31" t="s">
        <v>74</v>
      </c>
      <c r="L29" s="24" t="s">
        <v>92</v>
      </c>
      <c r="M29" s="24" t="s">
        <v>70</v>
      </c>
      <c r="N29" s="24" t="s">
        <v>92</v>
      </c>
      <c r="O29" s="31" t="s">
        <v>71</v>
      </c>
      <c r="P29" s="37" t="s">
        <v>78</v>
      </c>
      <c r="Q29" s="37" t="s">
        <v>79</v>
      </c>
    </row>
    <row r="30" spans="2:24" ht="25.5" x14ac:dyDescent="0.2">
      <c r="B30" s="631">
        <v>4</v>
      </c>
      <c r="C30" s="631" t="s">
        <v>57</v>
      </c>
      <c r="D30" s="630" t="s">
        <v>84</v>
      </c>
      <c r="E30" s="630" t="s">
        <v>96</v>
      </c>
      <c r="F30" s="630" t="s">
        <v>97</v>
      </c>
      <c r="G30" s="630" t="s">
        <v>93</v>
      </c>
      <c r="H30" s="3" t="s">
        <v>131</v>
      </c>
      <c r="I30" s="630" t="s">
        <v>82</v>
      </c>
      <c r="J30" s="630" t="s">
        <v>94</v>
      </c>
      <c r="K30" s="630" t="s">
        <v>83</v>
      </c>
      <c r="L30" s="630" t="s">
        <v>93</v>
      </c>
      <c r="M30" s="630" t="s">
        <v>85</v>
      </c>
      <c r="N30" s="630" t="s">
        <v>94</v>
      </c>
      <c r="O30" s="640" t="s">
        <v>98</v>
      </c>
      <c r="P30" s="630" t="s">
        <v>56</v>
      </c>
      <c r="Q30" s="630"/>
    </row>
    <row r="31" spans="2:24" ht="25.5" x14ac:dyDescent="0.2">
      <c r="B31" s="631"/>
      <c r="C31" s="631"/>
      <c r="D31" s="630"/>
      <c r="E31" s="630"/>
      <c r="F31" s="630"/>
      <c r="G31" s="630"/>
      <c r="H31" s="3" t="s">
        <v>130</v>
      </c>
      <c r="I31" s="630"/>
      <c r="J31" s="630"/>
      <c r="K31" s="630"/>
      <c r="L31" s="630"/>
      <c r="M31" s="630"/>
      <c r="N31" s="630"/>
      <c r="O31" s="641"/>
      <c r="P31" s="630"/>
      <c r="Q31" s="630"/>
    </row>
    <row r="32" spans="2:24" ht="25.5" x14ac:dyDescent="0.2">
      <c r="B32" s="631"/>
      <c r="C32" s="631"/>
      <c r="D32" s="630"/>
      <c r="E32" s="630"/>
      <c r="F32" s="630"/>
      <c r="G32" s="630"/>
      <c r="H32" s="3" t="s">
        <v>129</v>
      </c>
      <c r="I32" s="630"/>
      <c r="J32" s="630"/>
      <c r="K32" s="630"/>
      <c r="L32" s="630"/>
      <c r="M32" s="630"/>
      <c r="N32" s="630"/>
      <c r="O32" s="642"/>
      <c r="P32" s="630"/>
      <c r="Q32" s="630"/>
    </row>
    <row r="34" spans="2:24" x14ac:dyDescent="0.2">
      <c r="B34" s="638" t="s">
        <v>105</v>
      </c>
      <c r="C34" s="638"/>
      <c r="D34" s="638"/>
      <c r="E34" s="638"/>
      <c r="F34" s="638"/>
      <c r="G34" s="15"/>
      <c r="H34" s="15"/>
      <c r="I34" s="15"/>
      <c r="J34" s="15"/>
      <c r="K34" s="15"/>
      <c r="L34" s="15"/>
      <c r="M34" s="15"/>
      <c r="N34" s="15"/>
      <c r="O34" s="15"/>
      <c r="P34" s="15"/>
      <c r="Q34" s="15"/>
      <c r="R34" s="13"/>
      <c r="S34" s="15"/>
      <c r="T34" s="15"/>
      <c r="U34" s="15"/>
      <c r="V34" s="15"/>
      <c r="W34" s="15"/>
      <c r="X34" s="15"/>
    </row>
    <row r="35" spans="2:24" x14ac:dyDescent="0.2">
      <c r="B35" s="23"/>
      <c r="C35" s="23"/>
      <c r="D35" s="15"/>
      <c r="E35" s="15"/>
      <c r="F35" s="15"/>
      <c r="G35" s="15"/>
      <c r="H35" s="15"/>
      <c r="I35" s="15"/>
      <c r="J35" s="15"/>
      <c r="K35" s="15"/>
      <c r="L35" s="13"/>
      <c r="M35" s="15"/>
      <c r="N35" s="15"/>
      <c r="O35" s="15"/>
      <c r="P35" s="15"/>
      <c r="Q35" s="15"/>
      <c r="R35" s="15"/>
      <c r="S35" s="15"/>
      <c r="T35" s="15"/>
    </row>
    <row r="36" spans="2:24" ht="54.75" customHeight="1" x14ac:dyDescent="0.2">
      <c r="B36" s="35" t="s">
        <v>8</v>
      </c>
      <c r="C36" s="26" t="s">
        <v>0</v>
      </c>
      <c r="D36" s="639" t="s">
        <v>55</v>
      </c>
      <c r="E36" s="639"/>
      <c r="F36" s="639"/>
      <c r="G36" s="639" t="s">
        <v>104</v>
      </c>
      <c r="H36" s="639"/>
      <c r="I36" s="639"/>
      <c r="J36" s="639"/>
      <c r="K36" s="31" t="s">
        <v>77</v>
      </c>
      <c r="L36" s="37" t="s">
        <v>78</v>
      </c>
      <c r="M36" s="637" t="s">
        <v>79</v>
      </c>
      <c r="N36" s="637"/>
      <c r="O36" s="637"/>
      <c r="P36" s="637"/>
      <c r="Q36" s="637"/>
    </row>
    <row r="37" spans="2:24" ht="12.75" customHeight="1" x14ac:dyDescent="0.2">
      <c r="B37" s="3">
        <v>5</v>
      </c>
      <c r="C37" s="631" t="s">
        <v>58</v>
      </c>
      <c r="D37" s="631" t="b">
        <v>1</v>
      </c>
      <c r="E37" s="631"/>
      <c r="F37" s="631"/>
      <c r="G37" s="631" t="b">
        <v>0</v>
      </c>
      <c r="H37" s="631"/>
      <c r="I37" s="631"/>
      <c r="J37" s="631"/>
      <c r="K37" s="19" t="s">
        <v>100</v>
      </c>
      <c r="L37" s="19" t="s">
        <v>14</v>
      </c>
      <c r="M37" s="636" t="s">
        <v>101</v>
      </c>
      <c r="N37" s="636"/>
      <c r="O37" s="636"/>
      <c r="P37" s="636"/>
      <c r="Q37" s="636"/>
      <c r="R37" s="27"/>
    </row>
    <row r="38" spans="2:24" x14ac:dyDescent="0.2">
      <c r="B38" s="3">
        <v>6</v>
      </c>
      <c r="C38" s="631"/>
      <c r="D38" s="631" t="b">
        <v>0</v>
      </c>
      <c r="E38" s="631"/>
      <c r="F38" s="631"/>
      <c r="G38" s="631" t="b">
        <v>1</v>
      </c>
      <c r="H38" s="631"/>
      <c r="I38" s="631"/>
      <c r="J38" s="631"/>
      <c r="K38" s="19" t="s">
        <v>100</v>
      </c>
      <c r="L38" s="19" t="s">
        <v>122</v>
      </c>
      <c r="M38" s="636" t="s">
        <v>102</v>
      </c>
      <c r="N38" s="636"/>
      <c r="O38" s="636"/>
      <c r="P38" s="636"/>
      <c r="Q38" s="636"/>
    </row>
    <row r="39" spans="2:24" x14ac:dyDescent="0.2">
      <c r="B39" s="3">
        <v>7</v>
      </c>
      <c r="C39" s="631"/>
      <c r="D39" s="631" t="b">
        <v>1</v>
      </c>
      <c r="E39" s="631"/>
      <c r="F39" s="631"/>
      <c r="G39" s="631" t="b">
        <v>1</v>
      </c>
      <c r="H39" s="631"/>
      <c r="I39" s="631"/>
      <c r="J39" s="631"/>
      <c r="K39" s="19" t="s">
        <v>103</v>
      </c>
      <c r="L39" s="19" t="s">
        <v>56</v>
      </c>
      <c r="M39" s="636" t="s">
        <v>127</v>
      </c>
      <c r="N39" s="636"/>
      <c r="O39" s="636"/>
      <c r="P39" s="636"/>
      <c r="Q39" s="636"/>
    </row>
    <row r="40" spans="2:24" ht="12.75" customHeight="1" x14ac:dyDescent="0.2">
      <c r="B40" s="3">
        <v>8</v>
      </c>
      <c r="C40" s="631"/>
      <c r="D40" s="631" t="b">
        <v>0</v>
      </c>
      <c r="E40" s="631"/>
      <c r="F40" s="631"/>
      <c r="G40" s="631" t="b">
        <v>0</v>
      </c>
      <c r="H40" s="631"/>
      <c r="I40" s="631"/>
      <c r="J40" s="631"/>
      <c r="K40" s="19" t="s">
        <v>100</v>
      </c>
      <c r="L40" s="19" t="s">
        <v>14</v>
      </c>
      <c r="M40" s="636" t="s">
        <v>128</v>
      </c>
      <c r="N40" s="636"/>
      <c r="O40" s="636"/>
      <c r="P40" s="636"/>
      <c r="Q40" s="636"/>
    </row>
    <row r="41" spans="2:24" ht="12.75" customHeight="1" x14ac:dyDescent="0.2">
      <c r="B41" s="13"/>
      <c r="C41" s="23"/>
      <c r="D41" s="23"/>
      <c r="E41" s="23"/>
      <c r="F41" s="23"/>
      <c r="G41" s="23"/>
      <c r="H41" s="23"/>
      <c r="I41" s="23"/>
      <c r="J41" s="23"/>
      <c r="K41" s="29"/>
      <c r="L41" s="29"/>
      <c r="M41" s="30"/>
      <c r="N41" s="30"/>
      <c r="O41" s="30"/>
      <c r="P41" s="30"/>
      <c r="Q41" s="30"/>
    </row>
    <row r="42" spans="2:24" ht="12.75" customHeight="1" x14ac:dyDescent="0.2">
      <c r="B42" s="635" t="s">
        <v>108</v>
      </c>
      <c r="C42" s="635"/>
      <c r="D42" s="635"/>
      <c r="E42" s="22"/>
      <c r="F42" s="23"/>
      <c r="G42" s="23"/>
      <c r="H42" s="23"/>
      <c r="I42" s="23"/>
      <c r="J42" s="23"/>
      <c r="K42" s="29"/>
      <c r="L42" s="29"/>
      <c r="M42" s="30"/>
      <c r="N42" s="30"/>
      <c r="O42" s="30"/>
      <c r="P42" s="30"/>
      <c r="Q42" s="30"/>
    </row>
    <row r="43" spans="2:24" ht="12.75" customHeight="1" x14ac:dyDescent="0.2">
      <c r="B43" s="632" t="s">
        <v>109</v>
      </c>
      <c r="C43" s="632"/>
      <c r="D43" s="632"/>
      <c r="E43" s="632"/>
      <c r="F43" s="632"/>
      <c r="G43" s="632"/>
      <c r="H43" s="23"/>
      <c r="I43" s="23"/>
      <c r="J43" s="23"/>
      <c r="K43" s="29"/>
      <c r="L43" s="29"/>
      <c r="M43" s="30"/>
      <c r="N43" s="30"/>
      <c r="O43" s="30"/>
      <c r="P43" s="30"/>
      <c r="Q43" s="30"/>
    </row>
    <row r="44" spans="2:24" ht="12.75" customHeight="1" x14ac:dyDescent="0.2">
      <c r="B44" s="632" t="s">
        <v>110</v>
      </c>
      <c r="C44" s="632"/>
      <c r="D44" s="632"/>
      <c r="E44" s="632"/>
      <c r="F44" s="632"/>
      <c r="G44" s="632"/>
      <c r="H44" s="23"/>
      <c r="I44" s="23"/>
      <c r="J44" s="23"/>
      <c r="K44" s="29"/>
      <c r="L44" s="29"/>
      <c r="M44" s="30"/>
      <c r="N44" s="30"/>
      <c r="O44" s="30"/>
      <c r="P44" s="30"/>
      <c r="Q44" s="30"/>
    </row>
    <row r="45" spans="2:24" x14ac:dyDescent="0.2">
      <c r="B45" s="13"/>
    </row>
    <row r="46" spans="2:24" ht="38.25" x14ac:dyDescent="0.2">
      <c r="B46" s="36" t="s">
        <v>8</v>
      </c>
      <c r="C46" s="24" t="s">
        <v>0</v>
      </c>
      <c r="D46" s="24" t="s">
        <v>62</v>
      </c>
      <c r="E46" s="24" t="s">
        <v>111</v>
      </c>
      <c r="F46" s="31" t="s">
        <v>112</v>
      </c>
      <c r="G46" s="24" t="s">
        <v>113</v>
      </c>
      <c r="H46" s="31" t="s">
        <v>114</v>
      </c>
      <c r="I46" s="24" t="s">
        <v>111</v>
      </c>
      <c r="J46" s="31" t="s">
        <v>112</v>
      </c>
      <c r="K46" s="24" t="s">
        <v>113</v>
      </c>
      <c r="L46" s="31" t="s">
        <v>114</v>
      </c>
      <c r="M46" s="37" t="s">
        <v>78</v>
      </c>
      <c r="N46" s="637" t="s">
        <v>79</v>
      </c>
      <c r="O46" s="637"/>
      <c r="P46" s="637"/>
      <c r="Q46" s="637"/>
    </row>
    <row r="47" spans="2:24" ht="38.25" customHeight="1" x14ac:dyDescent="0.2">
      <c r="B47" s="3">
        <v>1</v>
      </c>
      <c r="C47" s="3" t="s">
        <v>59</v>
      </c>
      <c r="D47" s="3" t="s">
        <v>84</v>
      </c>
      <c r="E47" s="3" t="s">
        <v>82</v>
      </c>
      <c r="F47" s="3" t="s">
        <v>83</v>
      </c>
      <c r="G47" s="3" t="s">
        <v>82</v>
      </c>
      <c r="H47" s="3" t="s">
        <v>83</v>
      </c>
      <c r="I47" s="3" t="s">
        <v>85</v>
      </c>
      <c r="J47" s="3" t="s">
        <v>98</v>
      </c>
      <c r="K47" s="3" t="s">
        <v>85</v>
      </c>
      <c r="L47" s="3" t="s">
        <v>98</v>
      </c>
      <c r="M47" s="3" t="s">
        <v>115</v>
      </c>
      <c r="N47" s="643" t="s">
        <v>116</v>
      </c>
      <c r="O47" s="644"/>
      <c r="P47" s="644"/>
      <c r="Q47" s="645"/>
    </row>
    <row r="62" ht="12.75" customHeight="1" x14ac:dyDescent="0.2"/>
    <row r="77" spans="18:24" x14ac:dyDescent="0.2">
      <c r="R77" s="15"/>
      <c r="S77" s="15"/>
      <c r="T77" s="15"/>
      <c r="U77" s="13"/>
      <c r="V77" s="15"/>
      <c r="W77" s="15"/>
      <c r="X77" s="15"/>
    </row>
    <row r="79" spans="18:24" ht="12.75" customHeight="1" x14ac:dyDescent="0.2"/>
    <row r="84" ht="25.5" customHeight="1" x14ac:dyDescent="0.2"/>
    <row r="94" ht="12.75" customHeight="1" x14ac:dyDescent="0.2"/>
    <row r="99" spans="25:25" x14ac:dyDescent="0.2">
      <c r="Y99" s="15"/>
    </row>
  </sheetData>
  <mergeCells count="106">
    <mergeCell ref="N46:Q46"/>
    <mergeCell ref="N47:Q47"/>
    <mergeCell ref="M37:Q37"/>
    <mergeCell ref="P25:P27"/>
    <mergeCell ref="E2:O2"/>
    <mergeCell ref="B4:E4"/>
    <mergeCell ref="B5:E5"/>
    <mergeCell ref="B6:E6"/>
    <mergeCell ref="B7:E7"/>
    <mergeCell ref="K25:K27"/>
    <mergeCell ref="L25:L27"/>
    <mergeCell ref="M25:M27"/>
    <mergeCell ref="N25:N27"/>
    <mergeCell ref="O25:O27"/>
    <mergeCell ref="I13:I15"/>
    <mergeCell ref="J13:J15"/>
    <mergeCell ref="L18:L20"/>
    <mergeCell ref="M18:M20"/>
    <mergeCell ref="N18:N20"/>
    <mergeCell ref="O18:O20"/>
    <mergeCell ref="P18:P20"/>
    <mergeCell ref="L13:L15"/>
    <mergeCell ref="M13:M15"/>
    <mergeCell ref="N13:N15"/>
    <mergeCell ref="V25:V27"/>
    <mergeCell ref="W25:W27"/>
    <mergeCell ref="I25:I27"/>
    <mergeCell ref="J25:J27"/>
    <mergeCell ref="B25:B27"/>
    <mergeCell ref="C25:C27"/>
    <mergeCell ref="D25:D27"/>
    <mergeCell ref="E25:E27"/>
    <mergeCell ref="F25:F27"/>
    <mergeCell ref="R25:R27"/>
    <mergeCell ref="S25:S27"/>
    <mergeCell ref="T25:T27"/>
    <mergeCell ref="U25:U27"/>
    <mergeCell ref="P30:P32"/>
    <mergeCell ref="Q30:Q32"/>
    <mergeCell ref="M30:M32"/>
    <mergeCell ref="U18:U20"/>
    <mergeCell ref="Q18:Q20"/>
    <mergeCell ref="R18:R20"/>
    <mergeCell ref="S18:S20"/>
    <mergeCell ref="T18:T20"/>
    <mergeCell ref="Q13:Q15"/>
    <mergeCell ref="R13:R15"/>
    <mergeCell ref="S13:S15"/>
    <mergeCell ref="O13:O15"/>
    <mergeCell ref="P13:P15"/>
    <mergeCell ref="O30:O32"/>
    <mergeCell ref="N30:N32"/>
    <mergeCell ref="M38:Q38"/>
    <mergeCell ref="M39:Q39"/>
    <mergeCell ref="M40:Q40"/>
    <mergeCell ref="M36:Q36"/>
    <mergeCell ref="B34:F34"/>
    <mergeCell ref="C37:C40"/>
    <mergeCell ref="D36:F36"/>
    <mergeCell ref="G36:J36"/>
    <mergeCell ref="D37:F37"/>
    <mergeCell ref="D38:F38"/>
    <mergeCell ref="D39:F39"/>
    <mergeCell ref="D40:F40"/>
    <mergeCell ref="G37:J37"/>
    <mergeCell ref="G38:J38"/>
    <mergeCell ref="G39:J39"/>
    <mergeCell ref="G40:J40"/>
    <mergeCell ref="K30:K32"/>
    <mergeCell ref="L30:L32"/>
    <mergeCell ref="B43:G43"/>
    <mergeCell ref="B44:G44"/>
    <mergeCell ref="B10:I10"/>
    <mergeCell ref="B22:I22"/>
    <mergeCell ref="B18:B20"/>
    <mergeCell ref="C18:C20"/>
    <mergeCell ref="D18:D20"/>
    <mergeCell ref="E18:E20"/>
    <mergeCell ref="F18:F20"/>
    <mergeCell ref="G25:G27"/>
    <mergeCell ref="H25:H27"/>
    <mergeCell ref="G18:G20"/>
    <mergeCell ref="H18:H20"/>
    <mergeCell ref="I18:I20"/>
    <mergeCell ref="B13:B15"/>
    <mergeCell ref="C13:C15"/>
    <mergeCell ref="G30:G32"/>
    <mergeCell ref="D13:D15"/>
    <mergeCell ref="E13:E15"/>
    <mergeCell ref="F13:F15"/>
    <mergeCell ref="B42:D42"/>
    <mergeCell ref="H5:J5"/>
    <mergeCell ref="H6:J6"/>
    <mergeCell ref="H7:J7"/>
    <mergeCell ref="G4:J4"/>
    <mergeCell ref="J18:J20"/>
    <mergeCell ref="B30:B32"/>
    <mergeCell ref="C30:C32"/>
    <mergeCell ref="D30:D32"/>
    <mergeCell ref="E30:E32"/>
    <mergeCell ref="F30:F32"/>
    <mergeCell ref="B8:E8"/>
    <mergeCell ref="J30:J32"/>
    <mergeCell ref="G13:G15"/>
    <mergeCell ref="H13:H15"/>
    <mergeCell ref="I30:I3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view="pageBreakPreview" topLeftCell="A19" zoomScaleNormal="100" zoomScaleSheetLayoutView="100" workbookViewId="0">
      <selection activeCell="K69" sqref="K69"/>
    </sheetView>
  </sheetViews>
  <sheetFormatPr defaultRowHeight="12.75" x14ac:dyDescent="0.2"/>
  <cols>
    <col min="1" max="32" width="5.7109375" style="88" customWidth="1"/>
    <col min="33" max="33" width="16.85546875" style="88" customWidth="1"/>
    <col min="34" max="36" width="5.7109375" style="88" customWidth="1"/>
    <col min="37" max="16384" width="9.140625" style="88"/>
  </cols>
  <sheetData>
    <row r="1" spans="1:36" ht="12.75" customHeight="1" x14ac:dyDescent="0.2">
      <c r="A1" s="654" t="s">
        <v>139</v>
      </c>
      <c r="B1" s="655"/>
      <c r="C1" s="655"/>
      <c r="D1" s="655"/>
      <c r="E1" s="655"/>
      <c r="F1" s="655"/>
      <c r="G1" s="655"/>
      <c r="H1" s="655"/>
      <c r="I1" s="655"/>
      <c r="J1" s="655"/>
      <c r="K1" s="655"/>
      <c r="L1" s="655"/>
      <c r="M1" s="655"/>
      <c r="N1" s="655"/>
      <c r="O1" s="655"/>
      <c r="P1" s="655"/>
      <c r="Q1" s="655"/>
      <c r="R1" s="655"/>
      <c r="S1" s="655"/>
      <c r="T1" s="655"/>
      <c r="U1" s="655"/>
      <c r="V1" s="655"/>
      <c r="W1" s="655"/>
      <c r="X1" s="655"/>
      <c r="Y1" s="655"/>
      <c r="Z1" s="655"/>
      <c r="AA1" s="655"/>
      <c r="AB1" s="655"/>
      <c r="AC1" s="655"/>
      <c r="AD1" s="655"/>
      <c r="AE1" s="655"/>
      <c r="AF1" s="655"/>
      <c r="AG1" s="655"/>
      <c r="AH1" s="658"/>
      <c r="AI1" s="658"/>
      <c r="AJ1" s="659"/>
    </row>
    <row r="2" spans="1:36" ht="12.75" customHeight="1" x14ac:dyDescent="0.2">
      <c r="A2" s="656"/>
      <c r="B2" s="657"/>
      <c r="C2" s="657"/>
      <c r="D2" s="657"/>
      <c r="E2" s="657"/>
      <c r="F2" s="657"/>
      <c r="G2" s="657"/>
      <c r="H2" s="657"/>
      <c r="I2" s="657"/>
      <c r="J2" s="657"/>
      <c r="K2" s="657"/>
      <c r="L2" s="657"/>
      <c r="M2" s="657"/>
      <c r="N2" s="657"/>
      <c r="O2" s="657"/>
      <c r="P2" s="657"/>
      <c r="Q2" s="657"/>
      <c r="R2" s="657"/>
      <c r="S2" s="657"/>
      <c r="T2" s="657"/>
      <c r="U2" s="657"/>
      <c r="V2" s="657"/>
      <c r="W2" s="657"/>
      <c r="X2" s="657"/>
      <c r="Y2" s="657"/>
      <c r="Z2" s="657"/>
      <c r="AA2" s="657"/>
      <c r="AB2" s="657"/>
      <c r="AC2" s="657"/>
      <c r="AD2" s="657"/>
      <c r="AE2" s="657"/>
      <c r="AF2" s="657"/>
      <c r="AG2" s="657"/>
      <c r="AH2" s="660"/>
      <c r="AI2" s="660"/>
      <c r="AJ2" s="661"/>
    </row>
    <row r="3" spans="1:36" ht="12.75" customHeight="1" x14ac:dyDescent="0.2">
      <c r="A3" s="662" t="s">
        <v>140</v>
      </c>
      <c r="B3" s="663"/>
      <c r="C3" s="663"/>
      <c r="D3" s="663"/>
      <c r="E3" s="663"/>
      <c r="F3" s="663"/>
      <c r="G3" s="663"/>
      <c r="H3" s="663"/>
      <c r="I3" s="663"/>
      <c r="J3" s="663"/>
      <c r="K3" s="664" t="s">
        <v>141</v>
      </c>
      <c r="L3" s="665"/>
      <c r="M3" s="665"/>
      <c r="N3" s="665"/>
      <c r="O3" s="665"/>
      <c r="P3" s="665"/>
      <c r="Q3" s="665"/>
      <c r="R3" s="665"/>
      <c r="S3" s="665"/>
      <c r="T3" s="665"/>
      <c r="U3" s="665"/>
      <c r="V3" s="665"/>
      <c r="W3" s="665"/>
      <c r="X3" s="665"/>
      <c r="Y3" s="665"/>
      <c r="Z3" s="666"/>
      <c r="AA3" s="667" t="s">
        <v>142</v>
      </c>
      <c r="AB3" s="663"/>
      <c r="AC3" s="663"/>
      <c r="AD3" s="663"/>
      <c r="AE3" s="663"/>
      <c r="AF3" s="663"/>
      <c r="AG3" s="663"/>
      <c r="AH3" s="663"/>
      <c r="AI3" s="663"/>
      <c r="AJ3" s="668"/>
    </row>
    <row r="4" spans="1:36" ht="12.75" customHeight="1" x14ac:dyDescent="0.2">
      <c r="A4" s="647" t="s">
        <v>143</v>
      </c>
      <c r="B4" s="648"/>
      <c r="C4" s="649"/>
      <c r="D4" s="650" t="s">
        <v>144</v>
      </c>
      <c r="E4" s="648"/>
      <c r="F4" s="648"/>
      <c r="G4" s="648"/>
      <c r="H4" s="648"/>
      <c r="I4" s="648"/>
      <c r="J4" s="649"/>
      <c r="K4" s="46"/>
      <c r="L4" s="47"/>
      <c r="M4" s="47"/>
      <c r="N4" s="47"/>
      <c r="O4" s="47"/>
      <c r="P4" s="47"/>
      <c r="Q4" s="47"/>
      <c r="R4" s="47"/>
      <c r="S4" s="47"/>
      <c r="T4" s="47"/>
      <c r="U4" s="47"/>
      <c r="V4" s="47"/>
      <c r="W4" s="47"/>
      <c r="X4" s="47"/>
      <c r="Y4" s="47"/>
      <c r="Z4" s="48"/>
      <c r="AA4" s="650" t="s">
        <v>145</v>
      </c>
      <c r="AB4" s="648"/>
      <c r="AC4" s="649"/>
      <c r="AD4" s="651" t="s">
        <v>309</v>
      </c>
      <c r="AE4" s="652"/>
      <c r="AF4" s="652"/>
      <c r="AG4" s="652"/>
      <c r="AH4" s="652"/>
      <c r="AI4" s="652"/>
      <c r="AJ4" s="653"/>
    </row>
    <row r="5" spans="1:36" ht="12.75" customHeight="1" x14ac:dyDescent="0.2">
      <c r="A5" s="647" t="s">
        <v>146</v>
      </c>
      <c r="B5" s="648"/>
      <c r="C5" s="649"/>
      <c r="D5" s="650" t="s">
        <v>309</v>
      </c>
      <c r="E5" s="648"/>
      <c r="F5" s="648"/>
      <c r="G5" s="648"/>
      <c r="H5" s="648"/>
      <c r="I5" s="648"/>
      <c r="J5" s="649"/>
      <c r="K5" s="49"/>
      <c r="L5" s="50"/>
      <c r="M5" s="50"/>
      <c r="N5" s="50"/>
      <c r="O5" s="50"/>
      <c r="P5" s="50"/>
      <c r="Q5" s="50"/>
      <c r="R5" s="50"/>
      <c r="S5" s="50"/>
      <c r="T5" s="50"/>
      <c r="U5" s="50"/>
      <c r="V5" s="50"/>
      <c r="W5" s="50"/>
      <c r="X5" s="50"/>
      <c r="Y5" s="50"/>
      <c r="Z5" s="51"/>
      <c r="AA5" s="669" t="s">
        <v>147</v>
      </c>
      <c r="AB5" s="670"/>
      <c r="AC5" s="671"/>
      <c r="AD5" s="651" t="s">
        <v>148</v>
      </c>
      <c r="AE5" s="652"/>
      <c r="AF5" s="652"/>
      <c r="AG5" s="652"/>
      <c r="AH5" s="652"/>
      <c r="AI5" s="652"/>
      <c r="AJ5" s="653"/>
    </row>
    <row r="6" spans="1:36" ht="12.75" customHeight="1" x14ac:dyDescent="0.2">
      <c r="A6" s="662" t="s">
        <v>149</v>
      </c>
      <c r="B6" s="663"/>
      <c r="C6" s="663"/>
      <c r="D6" s="663"/>
      <c r="E6" s="663"/>
      <c r="F6" s="663"/>
      <c r="G6" s="663"/>
      <c r="H6" s="663"/>
      <c r="I6" s="663"/>
      <c r="J6" s="663"/>
      <c r="K6" s="52"/>
      <c r="L6" s="53"/>
      <c r="M6" s="53"/>
      <c r="N6" s="53"/>
      <c r="O6" s="53"/>
      <c r="P6" s="53"/>
      <c r="Q6" s="53"/>
      <c r="R6" s="53"/>
      <c r="S6" s="53"/>
      <c r="T6" s="53"/>
      <c r="U6" s="53"/>
      <c r="V6" s="53"/>
      <c r="W6" s="53"/>
      <c r="X6" s="53"/>
      <c r="Y6" s="53"/>
      <c r="Z6" s="54"/>
      <c r="AA6" s="669" t="s">
        <v>150</v>
      </c>
      <c r="AB6" s="670"/>
      <c r="AC6" s="671"/>
      <c r="AD6" s="672">
        <v>43599</v>
      </c>
      <c r="AE6" s="652"/>
      <c r="AF6" s="652"/>
      <c r="AG6" s="652"/>
      <c r="AH6" s="652"/>
      <c r="AI6" s="652"/>
      <c r="AJ6" s="653"/>
    </row>
    <row r="7" spans="1:36" ht="12.75" customHeight="1" x14ac:dyDescent="0.2">
      <c r="A7" s="673" t="s">
        <v>151</v>
      </c>
      <c r="B7" s="674"/>
      <c r="C7" s="675"/>
      <c r="D7" s="676" t="s">
        <v>152</v>
      </c>
      <c r="E7" s="674"/>
      <c r="F7" s="674"/>
      <c r="G7" s="674"/>
      <c r="H7" s="674"/>
      <c r="I7" s="674"/>
      <c r="J7" s="675"/>
      <c r="K7" s="52"/>
      <c r="L7" s="53"/>
      <c r="M7" s="53"/>
      <c r="N7" s="53"/>
      <c r="O7" s="53"/>
      <c r="P7" s="53"/>
      <c r="Q7" s="53"/>
      <c r="R7" s="53"/>
      <c r="S7" s="53"/>
      <c r="T7" s="53"/>
      <c r="U7" s="53"/>
      <c r="V7" s="53"/>
      <c r="W7" s="53"/>
      <c r="X7" s="53"/>
      <c r="Y7" s="53"/>
      <c r="Z7" s="54"/>
      <c r="AA7" s="677" t="s">
        <v>153</v>
      </c>
      <c r="AB7" s="678"/>
      <c r="AC7" s="678"/>
      <c r="AD7" s="678"/>
      <c r="AE7" s="678"/>
      <c r="AF7" s="678"/>
      <c r="AG7" s="678"/>
      <c r="AH7" s="678"/>
      <c r="AI7" s="678"/>
      <c r="AJ7" s="679"/>
    </row>
    <row r="8" spans="1:36" ht="12.75" customHeight="1" x14ac:dyDescent="0.2">
      <c r="A8" s="680" t="s">
        <v>488</v>
      </c>
      <c r="B8" s="681"/>
      <c r="C8" s="682"/>
      <c r="D8" s="650" t="s">
        <v>308</v>
      </c>
      <c r="E8" s="648"/>
      <c r="F8" s="648"/>
      <c r="G8" s="648"/>
      <c r="H8" s="648"/>
      <c r="I8" s="648"/>
      <c r="J8" s="649"/>
      <c r="K8" s="52"/>
      <c r="L8" s="53"/>
      <c r="M8" s="53"/>
      <c r="N8" s="53"/>
      <c r="O8" s="53"/>
      <c r="P8" s="53"/>
      <c r="Q8" s="53"/>
      <c r="R8" s="53"/>
      <c r="S8" s="53"/>
      <c r="T8" s="53"/>
      <c r="U8" s="53"/>
      <c r="V8" s="53"/>
      <c r="W8" s="53"/>
      <c r="X8" s="53"/>
      <c r="Y8" s="53"/>
      <c r="Z8" s="54"/>
      <c r="AA8" s="683" t="s">
        <v>154</v>
      </c>
      <c r="AB8" s="684"/>
      <c r="AC8" s="684"/>
      <c r="AD8" s="684"/>
      <c r="AE8" s="684"/>
      <c r="AF8" s="684"/>
      <c r="AG8" s="684"/>
      <c r="AH8" s="684" t="s">
        <v>155</v>
      </c>
      <c r="AI8" s="684"/>
      <c r="AJ8" s="685"/>
    </row>
    <row r="9" spans="1:36" ht="12.75" customHeight="1" x14ac:dyDescent="0.2">
      <c r="A9" s="680"/>
      <c r="B9" s="681"/>
      <c r="C9" s="682"/>
      <c r="D9" s="650"/>
      <c r="E9" s="648"/>
      <c r="F9" s="648"/>
      <c r="G9" s="648"/>
      <c r="H9" s="648"/>
      <c r="I9" s="648"/>
      <c r="J9" s="649"/>
      <c r="K9" s="52"/>
      <c r="L9" s="53"/>
      <c r="M9" s="53"/>
      <c r="N9" s="53"/>
      <c r="O9" s="53"/>
      <c r="P9" s="53"/>
      <c r="Q9" s="53"/>
      <c r="R9" s="53"/>
      <c r="S9" s="53"/>
      <c r="T9" s="53"/>
      <c r="U9" s="53"/>
      <c r="V9" s="53"/>
      <c r="W9" s="53"/>
      <c r="X9" s="53"/>
      <c r="Y9" s="53"/>
      <c r="Z9" s="54"/>
      <c r="AA9" s="671" t="s">
        <v>885</v>
      </c>
      <c r="AB9" s="686"/>
      <c r="AC9" s="686"/>
      <c r="AD9" s="686"/>
      <c r="AE9" s="686"/>
      <c r="AF9" s="686"/>
      <c r="AG9" s="686"/>
      <c r="AH9" s="687" t="s">
        <v>886</v>
      </c>
      <c r="AI9" s="687"/>
      <c r="AJ9" s="688"/>
    </row>
    <row r="10" spans="1:36" ht="12.75" customHeight="1" x14ac:dyDescent="0.2">
      <c r="A10" s="680"/>
      <c r="B10" s="681"/>
      <c r="C10" s="682"/>
      <c r="D10" s="650"/>
      <c r="E10" s="648"/>
      <c r="F10" s="648"/>
      <c r="G10" s="648"/>
      <c r="H10" s="648"/>
      <c r="I10" s="648"/>
      <c r="J10" s="649"/>
      <c r="K10" s="52"/>
      <c r="L10" s="53"/>
      <c r="M10" s="53"/>
      <c r="N10" s="53"/>
      <c r="O10" s="53"/>
      <c r="P10" s="53"/>
      <c r="Q10" s="53"/>
      <c r="R10" s="53"/>
      <c r="S10" s="53"/>
      <c r="T10" s="53"/>
      <c r="U10" s="53"/>
      <c r="V10" s="53"/>
      <c r="W10" s="53"/>
      <c r="X10" s="53"/>
      <c r="Y10" s="53"/>
      <c r="Z10" s="54"/>
      <c r="AA10" s="649" t="s">
        <v>879</v>
      </c>
      <c r="AB10" s="689"/>
      <c r="AC10" s="689"/>
      <c r="AD10" s="689"/>
      <c r="AE10" s="689"/>
      <c r="AF10" s="689"/>
      <c r="AG10" s="689"/>
      <c r="AH10" s="690" t="s">
        <v>880</v>
      </c>
      <c r="AI10" s="690"/>
      <c r="AJ10" s="691"/>
    </row>
    <row r="11" spans="1:36" ht="12.75" customHeight="1" x14ac:dyDescent="0.2">
      <c r="A11" s="680"/>
      <c r="B11" s="681"/>
      <c r="C11" s="682"/>
      <c r="D11" s="650"/>
      <c r="E11" s="648"/>
      <c r="F11" s="648"/>
      <c r="G11" s="648"/>
      <c r="H11" s="648"/>
      <c r="I11" s="648"/>
      <c r="J11" s="649"/>
      <c r="K11" s="52"/>
      <c r="L11" s="53"/>
      <c r="M11" s="53"/>
      <c r="N11" s="53"/>
      <c r="O11" s="53"/>
      <c r="P11" s="53"/>
      <c r="Q11" s="53"/>
      <c r="R11" s="53"/>
      <c r="S11" s="53"/>
      <c r="T11" s="53"/>
      <c r="U11" s="53"/>
      <c r="V11" s="53"/>
      <c r="W11" s="53"/>
      <c r="X11" s="53"/>
      <c r="Y11" s="53"/>
      <c r="Z11" s="54"/>
      <c r="AA11" s="649" t="s">
        <v>881</v>
      </c>
      <c r="AB11" s="689"/>
      <c r="AC11" s="689"/>
      <c r="AD11" s="689"/>
      <c r="AE11" s="689"/>
      <c r="AF11" s="689"/>
      <c r="AG11" s="689"/>
      <c r="AH11" s="690" t="s">
        <v>882</v>
      </c>
      <c r="AI11" s="690"/>
      <c r="AJ11" s="691"/>
    </row>
    <row r="12" spans="1:36" ht="12.75" customHeight="1" x14ac:dyDescent="0.2">
      <c r="A12" s="692"/>
      <c r="B12" s="681"/>
      <c r="C12" s="682"/>
      <c r="D12" s="693"/>
      <c r="E12" s="694"/>
      <c r="F12" s="694"/>
      <c r="G12" s="694"/>
      <c r="H12" s="694"/>
      <c r="I12" s="694"/>
      <c r="J12" s="695"/>
      <c r="K12" s="53"/>
      <c r="L12" s="53"/>
      <c r="M12" s="53"/>
      <c r="N12" s="53"/>
      <c r="O12" s="53"/>
      <c r="P12" s="53"/>
      <c r="Q12" s="53"/>
      <c r="R12" s="53"/>
      <c r="S12" s="53"/>
      <c r="T12" s="53"/>
      <c r="U12" s="53"/>
      <c r="V12" s="53"/>
      <c r="W12" s="53"/>
      <c r="X12" s="53"/>
      <c r="Y12" s="53"/>
      <c r="Z12" s="53"/>
      <c r="AA12" s="689" t="s">
        <v>883</v>
      </c>
      <c r="AB12" s="689"/>
      <c r="AC12" s="689"/>
      <c r="AD12" s="689"/>
      <c r="AE12" s="689"/>
      <c r="AF12" s="689"/>
      <c r="AG12" s="689"/>
      <c r="AH12" s="690" t="s">
        <v>884</v>
      </c>
      <c r="AI12" s="690"/>
      <c r="AJ12" s="691"/>
    </row>
    <row r="13" spans="1:36" ht="12.75" customHeight="1" x14ac:dyDescent="0.2">
      <c r="A13" s="696" t="s">
        <v>156</v>
      </c>
      <c r="B13" s="697"/>
      <c r="C13" s="697"/>
      <c r="D13" s="697"/>
      <c r="E13" s="697"/>
      <c r="F13" s="697"/>
      <c r="G13" s="697"/>
      <c r="H13" s="697"/>
      <c r="I13" s="697"/>
      <c r="J13" s="697"/>
      <c r="K13" s="697"/>
      <c r="L13" s="697"/>
      <c r="M13" s="697"/>
      <c r="N13" s="697"/>
      <c r="O13" s="697"/>
      <c r="P13" s="697"/>
      <c r="Q13" s="697"/>
      <c r="R13" s="697"/>
      <c r="S13" s="697"/>
      <c r="T13" s="697"/>
      <c r="U13" s="697"/>
      <c r="V13" s="697"/>
      <c r="W13" s="697"/>
      <c r="X13" s="697"/>
      <c r="Y13" s="697"/>
      <c r="Z13" s="697"/>
      <c r="AA13" s="697"/>
      <c r="AB13" s="697"/>
      <c r="AC13" s="697"/>
      <c r="AD13" s="697"/>
      <c r="AE13" s="697"/>
      <c r="AF13" s="697"/>
      <c r="AG13" s="697"/>
      <c r="AH13" s="697"/>
      <c r="AI13" s="697"/>
      <c r="AJ13" s="698"/>
    </row>
    <row r="14" spans="1:36" ht="12.75" customHeight="1" x14ac:dyDescent="0.2">
      <c r="A14" s="89" t="s">
        <v>157</v>
      </c>
      <c r="B14" s="53"/>
      <c r="C14" s="53"/>
      <c r="D14" s="53"/>
      <c r="E14" s="53"/>
      <c r="F14" s="53"/>
      <c r="G14" s="53"/>
      <c r="H14" s="53"/>
      <c r="I14" s="53"/>
      <c r="J14" s="90"/>
      <c r="K14" s="90"/>
      <c r="L14" s="90"/>
      <c r="M14" s="91" t="s">
        <v>158</v>
      </c>
      <c r="N14" s="53"/>
      <c r="O14" s="53"/>
      <c r="P14" s="53"/>
      <c r="Q14" s="53"/>
      <c r="R14" s="53"/>
      <c r="S14" s="53"/>
      <c r="T14" s="53"/>
      <c r="U14" s="53"/>
      <c r="V14" s="92" t="s">
        <v>159</v>
      </c>
      <c r="W14" s="53"/>
      <c r="X14" s="53"/>
      <c r="Y14" s="53"/>
      <c r="Z14" s="53"/>
      <c r="AA14" s="53"/>
      <c r="AB14" s="53"/>
      <c r="AC14" s="53"/>
      <c r="AD14" s="53"/>
      <c r="AE14" s="53"/>
      <c r="AF14" s="53"/>
      <c r="AG14" s="53"/>
      <c r="AH14" s="53"/>
      <c r="AI14" s="53"/>
      <c r="AJ14" s="93"/>
    </row>
    <row r="15" spans="1:36" ht="12.75" customHeight="1" x14ac:dyDescent="0.2">
      <c r="A15" s="89"/>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93"/>
    </row>
    <row r="16" spans="1:36" ht="12.75" customHeight="1" x14ac:dyDescent="0.2">
      <c r="A16" s="89"/>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93"/>
    </row>
    <row r="17" spans="1:36" ht="12.75" customHeight="1" x14ac:dyDescent="0.2">
      <c r="A17" s="89"/>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93"/>
    </row>
    <row r="18" spans="1:36" ht="12.75" customHeight="1" x14ac:dyDescent="0.2">
      <c r="A18" s="89"/>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93"/>
    </row>
    <row r="19" spans="1:36" ht="12.75" customHeight="1" x14ac:dyDescent="0.2">
      <c r="A19" s="89"/>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93"/>
    </row>
    <row r="20" spans="1:36" ht="12.75" customHeight="1" x14ac:dyDescent="0.2">
      <c r="A20" s="89"/>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93"/>
    </row>
    <row r="21" spans="1:36" ht="12.75" customHeight="1" x14ac:dyDescent="0.2">
      <c r="A21" s="89"/>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93"/>
    </row>
    <row r="22" spans="1:36" ht="12.75" customHeight="1" x14ac:dyDescent="0.2">
      <c r="A22" s="89"/>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93"/>
    </row>
    <row r="23" spans="1:36" ht="12.75" customHeight="1" x14ac:dyDescent="0.2">
      <c r="A23" s="89"/>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93"/>
    </row>
    <row r="24" spans="1:36" ht="12.75" customHeight="1" x14ac:dyDescent="0.2">
      <c r="A24" s="89"/>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93"/>
    </row>
    <row r="25" spans="1:36" ht="12.75" customHeight="1" x14ac:dyDescent="0.2">
      <c r="A25" s="89"/>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93"/>
    </row>
    <row r="26" spans="1:36" ht="12.75" customHeight="1" x14ac:dyDescent="0.2">
      <c r="A26" s="89"/>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93"/>
    </row>
    <row r="27" spans="1:36" ht="12.75" customHeight="1" x14ac:dyDescent="0.2">
      <c r="A27" s="89"/>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C27" s="53"/>
      <c r="AD27" s="53"/>
      <c r="AE27" s="53"/>
      <c r="AF27" s="53"/>
      <c r="AG27" s="53"/>
      <c r="AH27" s="53"/>
      <c r="AI27" s="53"/>
      <c r="AJ27" s="93"/>
    </row>
    <row r="28" spans="1:36" ht="12.75" customHeight="1" x14ac:dyDescent="0.2">
      <c r="A28" s="89"/>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93"/>
    </row>
    <row r="29" spans="1:36" ht="12.75" customHeight="1" x14ac:dyDescent="0.2">
      <c r="A29" s="89"/>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93"/>
    </row>
    <row r="30" spans="1:36" ht="12.75" customHeight="1" x14ac:dyDescent="0.2">
      <c r="A30" s="89"/>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93"/>
    </row>
    <row r="31" spans="1:36" ht="12.75" customHeight="1" x14ac:dyDescent="0.2">
      <c r="A31" s="89"/>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93"/>
    </row>
    <row r="32" spans="1:36" ht="12.75" customHeight="1" x14ac:dyDescent="0.2">
      <c r="A32" s="89"/>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93"/>
    </row>
    <row r="33" spans="1:36" ht="12.75" customHeight="1" x14ac:dyDescent="0.2">
      <c r="A33" s="89"/>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93"/>
    </row>
    <row r="34" spans="1:36" ht="12.75" customHeight="1" x14ac:dyDescent="0.2">
      <c r="A34" s="89"/>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93"/>
    </row>
    <row r="35" spans="1:36" ht="12.75" customHeight="1" x14ac:dyDescent="0.2">
      <c r="A35" s="89"/>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93"/>
    </row>
    <row r="36" spans="1:36" ht="12.75" customHeight="1" x14ac:dyDescent="0.2">
      <c r="A36" s="89"/>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93"/>
    </row>
    <row r="37" spans="1:36" ht="12.75" customHeight="1" x14ac:dyDescent="0.2">
      <c r="A37" s="89"/>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93"/>
    </row>
    <row r="38" spans="1:36" ht="12.75" customHeight="1" x14ac:dyDescent="0.2">
      <c r="A38" s="89"/>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93"/>
    </row>
    <row r="39" spans="1:36" ht="12.75" customHeight="1" x14ac:dyDescent="0.2">
      <c r="A39" s="89"/>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93"/>
    </row>
    <row r="40" spans="1:36" ht="12.75" customHeight="1" x14ac:dyDescent="0.2">
      <c r="A40" s="89"/>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93"/>
    </row>
    <row r="41" spans="1:36" ht="12.75" customHeight="1" x14ac:dyDescent="0.2">
      <c r="A41" s="89"/>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93"/>
    </row>
    <row r="42" spans="1:36" ht="12.75" customHeight="1" x14ac:dyDescent="0.2">
      <c r="A42" s="89"/>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93"/>
    </row>
    <row r="43" spans="1:36" ht="12.75" customHeight="1" x14ac:dyDescent="0.2">
      <c r="A43" s="89"/>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C43" s="53"/>
      <c r="AD43" s="53"/>
      <c r="AE43" s="53"/>
      <c r="AF43" s="53"/>
      <c r="AG43" s="53"/>
      <c r="AH43" s="53"/>
      <c r="AI43" s="53"/>
      <c r="AJ43" s="93"/>
    </row>
    <row r="44" spans="1:36" ht="12.75" customHeight="1" x14ac:dyDescent="0.2">
      <c r="A44" s="89"/>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93"/>
    </row>
    <row r="45" spans="1:36" ht="12.75" customHeight="1" x14ac:dyDescent="0.2">
      <c r="A45" s="89"/>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93"/>
    </row>
    <row r="46" spans="1:36" ht="12.75" customHeight="1" x14ac:dyDescent="0.2">
      <c r="A46" s="89"/>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93"/>
    </row>
    <row r="47" spans="1:36" ht="12.75" customHeight="1" x14ac:dyDescent="0.2">
      <c r="A47" s="89"/>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93"/>
    </row>
    <row r="48" spans="1:36" ht="12.75" customHeight="1" x14ac:dyDescent="0.2">
      <c r="A48" s="89"/>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93"/>
    </row>
    <row r="49" spans="1:36" ht="12.75" customHeight="1" x14ac:dyDescent="0.2">
      <c r="A49" s="89"/>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93"/>
    </row>
    <row r="50" spans="1:36" ht="12.75" customHeight="1" x14ac:dyDescent="0.2">
      <c r="A50" s="89"/>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93"/>
    </row>
    <row r="51" spans="1:36" ht="12.75" customHeight="1" x14ac:dyDescent="0.2">
      <c r="A51" s="89"/>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93"/>
    </row>
    <row r="52" spans="1:36" ht="12.75" customHeight="1" x14ac:dyDescent="0.2">
      <c r="A52" s="699" t="s">
        <v>160</v>
      </c>
      <c r="B52" s="700"/>
      <c r="C52" s="700"/>
      <c r="D52" s="700"/>
      <c r="E52" s="700"/>
      <c r="F52" s="700"/>
      <c r="G52" s="700"/>
      <c r="H52" s="700"/>
      <c r="I52" s="700"/>
      <c r="J52" s="700"/>
      <c r="K52" s="700"/>
      <c r="L52" s="700"/>
      <c r="M52" s="700"/>
      <c r="N52" s="700"/>
      <c r="O52" s="700"/>
      <c r="P52" s="700"/>
      <c r="Q52" s="700"/>
      <c r="R52" s="700"/>
      <c r="S52" s="700"/>
      <c r="T52" s="700"/>
      <c r="U52" s="700"/>
      <c r="V52" s="700"/>
      <c r="W52" s="700"/>
      <c r="X52" s="700"/>
      <c r="Y52" s="701" t="s">
        <v>161</v>
      </c>
      <c r="Z52" s="702"/>
      <c r="AA52" s="702"/>
      <c r="AB52" s="702"/>
      <c r="AC52" s="702"/>
      <c r="AD52" s="702"/>
      <c r="AE52" s="702"/>
      <c r="AF52" s="702"/>
      <c r="AG52" s="702"/>
      <c r="AH52" s="702"/>
      <c r="AI52" s="702"/>
      <c r="AJ52" s="703"/>
    </row>
    <row r="53" spans="1:36" ht="12.75" customHeight="1" x14ac:dyDescent="0.2">
      <c r="A53" s="704" t="s">
        <v>162</v>
      </c>
      <c r="B53" s="705"/>
      <c r="C53" s="705"/>
      <c r="D53" s="705"/>
      <c r="E53" s="705"/>
      <c r="F53" s="705" t="s">
        <v>163</v>
      </c>
      <c r="G53" s="705"/>
      <c r="H53" s="705"/>
      <c r="I53" s="705"/>
      <c r="J53" s="705"/>
      <c r="K53" s="705"/>
      <c r="L53" s="705"/>
      <c r="M53" s="706" t="s">
        <v>162</v>
      </c>
      <c r="N53" s="705"/>
      <c r="O53" s="705"/>
      <c r="P53" s="705"/>
      <c r="Q53" s="705"/>
      <c r="R53" s="705" t="s">
        <v>164</v>
      </c>
      <c r="S53" s="705"/>
      <c r="T53" s="705"/>
      <c r="U53" s="705"/>
      <c r="V53" s="705"/>
      <c r="W53" s="705"/>
      <c r="X53" s="705"/>
      <c r="Y53" s="96"/>
      <c r="Z53" s="707"/>
      <c r="AA53" s="707"/>
      <c r="AB53" s="707"/>
      <c r="AC53" s="707"/>
      <c r="AD53" s="707"/>
      <c r="AE53" s="707"/>
      <c r="AF53" s="707"/>
      <c r="AG53" s="707"/>
      <c r="AH53" s="707"/>
      <c r="AI53" s="707"/>
      <c r="AJ53" s="708"/>
    </row>
    <row r="54" spans="1:36" ht="12.75" customHeight="1" x14ac:dyDescent="0.2">
      <c r="A54" s="715" t="s">
        <v>165</v>
      </c>
      <c r="B54" s="694"/>
      <c r="C54" s="694"/>
      <c r="D54" s="694"/>
      <c r="E54" s="695"/>
      <c r="F54" s="710" t="s">
        <v>166</v>
      </c>
      <c r="G54" s="710"/>
      <c r="H54" s="710"/>
      <c r="I54" s="710"/>
      <c r="J54" s="710"/>
      <c r="K54" s="710"/>
      <c r="L54" s="710"/>
      <c r="M54" s="695" t="s">
        <v>167</v>
      </c>
      <c r="N54" s="710"/>
      <c r="O54" s="710"/>
      <c r="P54" s="710"/>
      <c r="Q54" s="710"/>
      <c r="R54" s="710" t="s">
        <v>168</v>
      </c>
      <c r="S54" s="710"/>
      <c r="T54" s="710"/>
      <c r="U54" s="710"/>
      <c r="V54" s="710"/>
      <c r="W54" s="710"/>
      <c r="X54" s="710"/>
      <c r="Y54" s="94">
        <v>1</v>
      </c>
      <c r="Z54" s="689" t="s">
        <v>489</v>
      </c>
      <c r="AA54" s="689"/>
      <c r="AB54" s="689"/>
      <c r="AC54" s="689"/>
      <c r="AD54" s="689"/>
      <c r="AE54" s="689"/>
      <c r="AF54" s="689"/>
      <c r="AG54" s="689"/>
      <c r="AH54" s="689"/>
      <c r="AI54" s="689"/>
      <c r="AJ54" s="714"/>
    </row>
    <row r="55" spans="1:36" ht="12.75" customHeight="1" x14ac:dyDescent="0.2">
      <c r="A55" s="709" t="s">
        <v>169</v>
      </c>
      <c r="B55" s="710"/>
      <c r="C55" s="710"/>
      <c r="D55" s="710"/>
      <c r="E55" s="710"/>
      <c r="F55" s="710" t="s">
        <v>170</v>
      </c>
      <c r="G55" s="710"/>
      <c r="H55" s="710"/>
      <c r="I55" s="710"/>
      <c r="J55" s="710"/>
      <c r="K55" s="710"/>
      <c r="L55" s="710"/>
      <c r="M55" s="711" t="s">
        <v>171</v>
      </c>
      <c r="N55" s="711"/>
      <c r="O55" s="711"/>
      <c r="P55" s="711"/>
      <c r="Q55" s="712"/>
      <c r="R55" s="713" t="s">
        <v>172</v>
      </c>
      <c r="S55" s="713"/>
      <c r="T55" s="713"/>
      <c r="U55" s="713"/>
      <c r="V55" s="713"/>
      <c r="W55" s="713"/>
      <c r="X55" s="713"/>
      <c r="Y55" s="94"/>
      <c r="Z55" s="689"/>
      <c r="AA55" s="689"/>
      <c r="AB55" s="689"/>
      <c r="AC55" s="689"/>
      <c r="AD55" s="689"/>
      <c r="AE55" s="689"/>
      <c r="AF55" s="689"/>
      <c r="AG55" s="689"/>
      <c r="AH55" s="689"/>
      <c r="AI55" s="689"/>
      <c r="AJ55" s="714"/>
    </row>
    <row r="56" spans="1:36" ht="12.75" customHeight="1" x14ac:dyDescent="0.2">
      <c r="A56" s="709" t="s">
        <v>173</v>
      </c>
      <c r="B56" s="710"/>
      <c r="C56" s="710"/>
      <c r="D56" s="710"/>
      <c r="E56" s="710"/>
      <c r="F56" s="710" t="s">
        <v>174</v>
      </c>
      <c r="G56" s="710"/>
      <c r="H56" s="710"/>
      <c r="I56" s="710"/>
      <c r="J56" s="710"/>
      <c r="K56" s="710"/>
      <c r="L56" s="710"/>
      <c r="M56" s="694" t="s">
        <v>175</v>
      </c>
      <c r="N56" s="694"/>
      <c r="O56" s="694"/>
      <c r="P56" s="694"/>
      <c r="Q56" s="695"/>
      <c r="R56" s="710" t="s">
        <v>176</v>
      </c>
      <c r="S56" s="710"/>
      <c r="T56" s="710"/>
      <c r="U56" s="710"/>
      <c r="V56" s="710"/>
      <c r="W56" s="710"/>
      <c r="X56" s="710"/>
      <c r="Y56" s="94"/>
      <c r="Z56" s="689"/>
      <c r="AA56" s="689"/>
      <c r="AB56" s="689"/>
      <c r="AC56" s="689"/>
      <c r="AD56" s="689"/>
      <c r="AE56" s="689"/>
      <c r="AF56" s="689"/>
      <c r="AG56" s="689"/>
      <c r="AH56" s="689"/>
      <c r="AI56" s="689"/>
      <c r="AJ56" s="714"/>
    </row>
    <row r="57" spans="1:36" ht="12.75" customHeight="1" x14ac:dyDescent="0.2">
      <c r="A57" s="709" t="s">
        <v>177</v>
      </c>
      <c r="B57" s="710"/>
      <c r="C57" s="710"/>
      <c r="D57" s="710"/>
      <c r="E57" s="710"/>
      <c r="F57" s="710" t="s">
        <v>178</v>
      </c>
      <c r="G57" s="710"/>
      <c r="H57" s="710"/>
      <c r="I57" s="710"/>
      <c r="J57" s="710"/>
      <c r="K57" s="710"/>
      <c r="L57" s="710"/>
      <c r="M57" s="694" t="s">
        <v>179</v>
      </c>
      <c r="N57" s="694"/>
      <c r="O57" s="694"/>
      <c r="P57" s="694"/>
      <c r="Q57" s="695"/>
      <c r="R57" s="693" t="s">
        <v>180</v>
      </c>
      <c r="S57" s="694"/>
      <c r="T57" s="694"/>
      <c r="U57" s="694"/>
      <c r="V57" s="694"/>
      <c r="W57" s="694"/>
      <c r="X57" s="695"/>
      <c r="Y57" s="94"/>
      <c r="Z57" s="689"/>
      <c r="AA57" s="689"/>
      <c r="AB57" s="689"/>
      <c r="AC57" s="689"/>
      <c r="AD57" s="689"/>
      <c r="AE57" s="689"/>
      <c r="AF57" s="689"/>
      <c r="AG57" s="689"/>
      <c r="AH57" s="689"/>
      <c r="AI57" s="689"/>
      <c r="AJ57" s="714"/>
    </row>
    <row r="58" spans="1:36" ht="12.75" customHeight="1" x14ac:dyDescent="0.2">
      <c r="A58" s="709" t="s">
        <v>181</v>
      </c>
      <c r="B58" s="710"/>
      <c r="C58" s="710"/>
      <c r="D58" s="710"/>
      <c r="E58" s="710"/>
      <c r="F58" s="710" t="s">
        <v>182</v>
      </c>
      <c r="G58" s="710"/>
      <c r="H58" s="710"/>
      <c r="I58" s="710"/>
      <c r="J58" s="710"/>
      <c r="K58" s="710"/>
      <c r="L58" s="710"/>
      <c r="M58" s="694" t="s">
        <v>183</v>
      </c>
      <c r="N58" s="694"/>
      <c r="O58" s="694"/>
      <c r="P58" s="694"/>
      <c r="Q58" s="695"/>
      <c r="R58" s="693" t="s">
        <v>184</v>
      </c>
      <c r="S58" s="694"/>
      <c r="T58" s="694"/>
      <c r="U58" s="694"/>
      <c r="V58" s="694"/>
      <c r="W58" s="694"/>
      <c r="X58" s="695"/>
      <c r="Y58" s="94"/>
      <c r="Z58" s="689"/>
      <c r="AA58" s="689"/>
      <c r="AB58" s="689"/>
      <c r="AC58" s="689"/>
      <c r="AD58" s="689"/>
      <c r="AE58" s="689"/>
      <c r="AF58" s="689"/>
      <c r="AG58" s="689"/>
      <c r="AH58" s="689"/>
      <c r="AI58" s="689"/>
      <c r="AJ58" s="714"/>
    </row>
    <row r="59" spans="1:36" ht="13.5" thickBot="1" x14ac:dyDescent="0.25">
      <c r="A59" s="716" t="s">
        <v>185</v>
      </c>
      <c r="B59" s="717"/>
      <c r="C59" s="717"/>
      <c r="D59" s="717"/>
      <c r="E59" s="718"/>
      <c r="F59" s="719" t="s">
        <v>186</v>
      </c>
      <c r="G59" s="719"/>
      <c r="H59" s="719"/>
      <c r="I59" s="719"/>
      <c r="J59" s="719"/>
      <c r="K59" s="719"/>
      <c r="L59" s="719"/>
      <c r="M59" s="720"/>
      <c r="N59" s="721"/>
      <c r="O59" s="721"/>
      <c r="P59" s="721"/>
      <c r="Q59" s="721"/>
      <c r="R59" s="721"/>
      <c r="S59" s="721"/>
      <c r="T59" s="721"/>
      <c r="U59" s="721"/>
      <c r="V59" s="721"/>
      <c r="W59" s="721"/>
      <c r="X59" s="721"/>
      <c r="Y59" s="95"/>
      <c r="Z59" s="722"/>
      <c r="AA59" s="722"/>
      <c r="AB59" s="722"/>
      <c r="AC59" s="722"/>
      <c r="AD59" s="722"/>
      <c r="AE59" s="722"/>
      <c r="AF59" s="722"/>
      <c r="AG59" s="722"/>
      <c r="AH59" s="722"/>
      <c r="AI59" s="722"/>
      <c r="AJ59" s="723"/>
    </row>
  </sheetData>
  <mergeCells count="77">
    <mergeCell ref="A58:E58"/>
    <mergeCell ref="F58:L58"/>
    <mergeCell ref="M58:Q58"/>
    <mergeCell ref="R58:X58"/>
    <mergeCell ref="Z58:AJ58"/>
    <mergeCell ref="A59:E59"/>
    <mergeCell ref="F59:L59"/>
    <mergeCell ref="M59:Q59"/>
    <mergeCell ref="R59:X59"/>
    <mergeCell ref="Z59:AJ59"/>
    <mergeCell ref="A56:E56"/>
    <mergeCell ref="F56:L56"/>
    <mergeCell ref="M56:Q56"/>
    <mergeCell ref="R56:X56"/>
    <mergeCell ref="Z56:AJ56"/>
    <mergeCell ref="A57:E57"/>
    <mergeCell ref="F57:L57"/>
    <mergeCell ref="M57:Q57"/>
    <mergeCell ref="R57:X57"/>
    <mergeCell ref="Z57:AJ57"/>
    <mergeCell ref="A54:E54"/>
    <mergeCell ref="F54:L54"/>
    <mergeCell ref="M54:Q54"/>
    <mergeCell ref="R54:X54"/>
    <mergeCell ref="Z54:AJ54"/>
    <mergeCell ref="A55:E55"/>
    <mergeCell ref="F55:L55"/>
    <mergeCell ref="M55:Q55"/>
    <mergeCell ref="R55:X55"/>
    <mergeCell ref="Z55:AJ55"/>
    <mergeCell ref="A13:AJ13"/>
    <mergeCell ref="A52:X52"/>
    <mergeCell ref="Y52:AJ52"/>
    <mergeCell ref="A53:E53"/>
    <mergeCell ref="F53:L53"/>
    <mergeCell ref="M53:Q53"/>
    <mergeCell ref="R53:X53"/>
    <mergeCell ref="Z53:AJ53"/>
    <mergeCell ref="A11:C11"/>
    <mergeCell ref="D11:J11"/>
    <mergeCell ref="AA11:AG11"/>
    <mergeCell ref="AH11:AJ11"/>
    <mergeCell ref="A12:C12"/>
    <mergeCell ref="D12:J12"/>
    <mergeCell ref="AA12:AG12"/>
    <mergeCell ref="AH12:AJ12"/>
    <mergeCell ref="A9:C9"/>
    <mergeCell ref="D9:J9"/>
    <mergeCell ref="AA9:AG9"/>
    <mergeCell ref="AH9:AJ9"/>
    <mergeCell ref="A10:C10"/>
    <mergeCell ref="D10:J10"/>
    <mergeCell ref="AA10:AG10"/>
    <mergeCell ref="AH10:AJ10"/>
    <mergeCell ref="A7:C7"/>
    <mergeCell ref="D7:J7"/>
    <mergeCell ref="AA7:AJ7"/>
    <mergeCell ref="A8:C8"/>
    <mergeCell ref="D8:J8"/>
    <mergeCell ref="AA8:AG8"/>
    <mergeCell ref="AH8:AJ8"/>
    <mergeCell ref="A5:C5"/>
    <mergeCell ref="D5:J5"/>
    <mergeCell ref="AA5:AC5"/>
    <mergeCell ref="AD5:AJ5"/>
    <mergeCell ref="A6:J6"/>
    <mergeCell ref="AA6:AC6"/>
    <mergeCell ref="AD6:AJ6"/>
    <mergeCell ref="A4:C4"/>
    <mergeCell ref="D4:J4"/>
    <mergeCell ref="AA4:AC4"/>
    <mergeCell ref="AD4:AJ4"/>
    <mergeCell ref="A1:AG2"/>
    <mergeCell ref="AH1:AJ2"/>
    <mergeCell ref="A3:J3"/>
    <mergeCell ref="K3:Z3"/>
    <mergeCell ref="AA3:AJ3"/>
  </mergeCells>
  <pageMargins left="0.7" right="0.7" top="0.75" bottom="0.75" header="0.3" footer="0.3"/>
  <pageSetup paperSize="9" scale="4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Z122"/>
  <sheetViews>
    <sheetView view="pageBreakPreview" zoomScale="70" zoomScaleNormal="100" zoomScaleSheetLayoutView="70" workbookViewId="0">
      <pane xSplit="15" ySplit="2" topLeftCell="CC33" activePane="bottomRight" state="frozen"/>
      <selection pane="topRight" activeCell="P1" sqref="P1"/>
      <selection pane="bottomLeft" activeCell="A3" sqref="A3"/>
      <selection pane="bottomRight" activeCell="CS70" sqref="CS70:DK79"/>
    </sheetView>
  </sheetViews>
  <sheetFormatPr defaultColWidth="5.7109375" defaultRowHeight="12.75" x14ac:dyDescent="0.2"/>
  <cols>
    <col min="17" max="35" width="3.7109375" customWidth="1"/>
    <col min="36" max="61" width="3.7109375" style="88" customWidth="1"/>
    <col min="62" max="91" width="5.7109375" style="88"/>
    <col min="92" max="95" width="3.7109375" style="88" customWidth="1"/>
    <col min="96" max="131" width="3.7109375" customWidth="1"/>
    <col min="132" max="138" width="3.7109375" style="88" customWidth="1"/>
    <col min="139" max="186" width="3.7109375" customWidth="1"/>
  </cols>
  <sheetData>
    <row r="1" spans="1:234" ht="12.75" customHeight="1" x14ac:dyDescent="0.2">
      <c r="A1" s="739" t="s">
        <v>310</v>
      </c>
      <c r="B1" s="740"/>
      <c r="C1" s="740"/>
      <c r="D1" s="740"/>
      <c r="E1" s="740"/>
      <c r="F1" s="740"/>
      <c r="G1" s="740"/>
      <c r="H1" s="740"/>
      <c r="I1" s="740"/>
      <c r="J1" s="740"/>
      <c r="K1" s="740"/>
      <c r="L1" s="740"/>
      <c r="M1" s="740"/>
      <c r="N1" s="740"/>
      <c r="O1" s="740"/>
      <c r="P1" s="740"/>
      <c r="Q1" s="740"/>
      <c r="R1" s="740"/>
      <c r="S1" s="740"/>
      <c r="T1" s="740"/>
      <c r="U1" s="740"/>
      <c r="V1" s="740"/>
      <c r="W1" s="740"/>
      <c r="X1" s="740"/>
      <c r="Y1" s="740"/>
      <c r="Z1" s="740"/>
      <c r="AA1" s="740"/>
      <c r="AB1" s="740"/>
      <c r="AC1" s="740"/>
      <c r="AD1" s="740"/>
      <c r="AE1" s="740"/>
      <c r="AF1" s="740"/>
      <c r="AG1" s="740"/>
      <c r="AH1" s="740"/>
      <c r="AI1" s="740"/>
      <c r="AJ1" s="740"/>
      <c r="AK1" s="740"/>
      <c r="AL1" s="740"/>
      <c r="AM1" s="740"/>
      <c r="AN1" s="740"/>
      <c r="AO1" s="740"/>
      <c r="AP1" s="740"/>
      <c r="AQ1" s="740"/>
      <c r="AR1" s="740"/>
      <c r="AS1" s="740"/>
      <c r="AT1" s="740"/>
      <c r="AU1" s="740"/>
      <c r="AV1" s="740"/>
      <c r="AW1" s="740"/>
      <c r="AX1" s="740"/>
      <c r="AY1" s="740"/>
      <c r="AZ1" s="740"/>
      <c r="BA1" s="740"/>
      <c r="BB1" s="740"/>
      <c r="BC1" s="740"/>
      <c r="BD1" s="740"/>
      <c r="BE1" s="740"/>
      <c r="BF1" s="740"/>
      <c r="BG1" s="740"/>
      <c r="BH1" s="740"/>
      <c r="BI1" s="740"/>
      <c r="BJ1" s="740"/>
      <c r="BK1" s="740"/>
      <c r="BL1" s="740"/>
      <c r="BM1" s="740"/>
      <c r="BN1" s="740"/>
      <c r="BO1" s="740"/>
      <c r="BP1" s="740"/>
      <c r="BQ1" s="740"/>
      <c r="BR1" s="740"/>
      <c r="BS1" s="740"/>
      <c r="BT1" s="740"/>
      <c r="BU1" s="740"/>
      <c r="BV1" s="740"/>
      <c r="BW1" s="740"/>
      <c r="BX1" s="740"/>
      <c r="BY1" s="740"/>
      <c r="BZ1" s="740"/>
      <c r="CA1" s="740"/>
      <c r="CB1" s="740"/>
      <c r="CC1" s="740"/>
      <c r="CD1" s="740"/>
      <c r="CE1" s="740"/>
      <c r="CF1" s="740"/>
      <c r="CG1" s="740"/>
      <c r="CH1" s="740"/>
      <c r="CI1" s="740"/>
      <c r="CJ1" s="740"/>
      <c r="CK1" s="740"/>
      <c r="CL1" s="740"/>
      <c r="CM1" s="740"/>
      <c r="CN1" s="740"/>
      <c r="CO1" s="740"/>
      <c r="CP1" s="740"/>
      <c r="CQ1" s="740"/>
      <c r="CR1" s="740"/>
      <c r="CS1" s="740"/>
      <c r="CT1" s="740"/>
      <c r="CU1" s="740"/>
      <c r="CV1" s="740"/>
      <c r="CW1" s="740"/>
      <c r="CX1" s="740"/>
      <c r="CY1" s="740"/>
      <c r="CZ1" s="740"/>
      <c r="DA1" s="740"/>
      <c r="DB1" s="740"/>
      <c r="DC1" s="740"/>
      <c r="DD1" s="740"/>
      <c r="DE1" s="740"/>
      <c r="DF1" s="740"/>
      <c r="DG1" s="740"/>
      <c r="DH1" s="740"/>
      <c r="DI1" s="740"/>
      <c r="DJ1" s="740"/>
      <c r="DK1" s="740"/>
      <c r="DL1" s="740"/>
      <c r="DM1" s="740"/>
      <c r="DN1" s="740"/>
      <c r="DO1" s="740"/>
      <c r="DP1" s="740"/>
      <c r="DQ1" s="740"/>
      <c r="DR1" s="740"/>
      <c r="DS1" s="740"/>
      <c r="DT1" s="740"/>
      <c r="DU1" s="740"/>
      <c r="DV1" s="740"/>
      <c r="DW1" s="740"/>
      <c r="DX1" s="740"/>
      <c r="DY1" s="740"/>
      <c r="DZ1" s="740"/>
      <c r="EA1" s="740"/>
      <c r="EB1" s="740"/>
      <c r="EC1" s="740"/>
      <c r="ED1" s="740"/>
      <c r="EE1" s="740"/>
      <c r="EF1" s="740"/>
      <c r="EG1" s="740"/>
      <c r="EH1" s="740"/>
      <c r="EI1" s="740"/>
      <c r="EJ1" s="740"/>
      <c r="EK1" s="740"/>
      <c r="EL1" s="740"/>
      <c r="EM1" s="740"/>
      <c r="EN1" s="740"/>
      <c r="EO1" s="740"/>
      <c r="EP1" s="740"/>
      <c r="EQ1" s="740"/>
      <c r="ER1" s="740"/>
      <c r="ES1" s="740"/>
      <c r="ET1" s="740"/>
      <c r="EU1" s="740"/>
      <c r="EV1" s="740"/>
      <c r="EW1" s="740"/>
      <c r="EX1" s="740"/>
      <c r="EY1" s="740"/>
      <c r="EZ1" s="740"/>
      <c r="FA1" s="740"/>
      <c r="FB1" s="740"/>
      <c r="FC1" s="740"/>
      <c r="FD1" s="740"/>
      <c r="FE1" s="740"/>
      <c r="FF1" s="740"/>
      <c r="FG1" s="740"/>
      <c r="FH1" s="740"/>
      <c r="FI1" s="740"/>
      <c r="FJ1" s="740"/>
      <c r="FK1" s="740"/>
      <c r="FL1" s="740"/>
      <c r="FM1" s="740"/>
      <c r="FN1" s="740"/>
      <c r="FO1" s="740"/>
      <c r="FP1" s="740"/>
      <c r="FQ1" s="740"/>
      <c r="FR1" s="740"/>
      <c r="FS1" s="740"/>
      <c r="FT1" s="740"/>
      <c r="FU1" s="740"/>
      <c r="FV1" s="740"/>
      <c r="FW1" s="740"/>
      <c r="FX1" s="740"/>
      <c r="FY1" s="740"/>
      <c r="FZ1" s="740"/>
      <c r="GA1" s="740"/>
      <c r="GB1" s="740"/>
      <c r="GC1" s="740"/>
      <c r="GD1" s="740"/>
      <c r="GE1" s="740"/>
      <c r="GF1" s="740"/>
      <c r="GG1" s="740"/>
      <c r="GH1" s="740"/>
      <c r="GI1" s="740"/>
      <c r="GJ1" s="740"/>
      <c r="GK1" s="740"/>
      <c r="GL1" s="740"/>
      <c r="GM1" s="740"/>
      <c r="GN1" s="740"/>
      <c r="GO1" s="740"/>
      <c r="GP1" s="740"/>
      <c r="GQ1" s="740"/>
      <c r="GR1" s="740"/>
      <c r="GS1" s="740"/>
      <c r="GT1" s="740"/>
      <c r="GU1" s="740"/>
      <c r="GV1" s="740"/>
      <c r="GW1" s="740"/>
      <c r="GX1" s="740"/>
      <c r="GY1" s="740"/>
      <c r="GZ1" s="740"/>
      <c r="HA1" s="740"/>
      <c r="HB1" s="740"/>
      <c r="HC1" s="740"/>
      <c r="HD1" s="740"/>
      <c r="HE1" s="740"/>
      <c r="HF1" s="740"/>
      <c r="HG1" s="740"/>
      <c r="HH1" s="740"/>
      <c r="HI1" s="740"/>
      <c r="HJ1" s="740"/>
      <c r="HK1" s="740"/>
      <c r="HL1" s="740"/>
      <c r="HM1" s="740"/>
      <c r="HN1" s="740"/>
      <c r="HO1" s="740"/>
      <c r="HP1" s="740"/>
      <c r="HQ1" s="740"/>
      <c r="HR1" s="740"/>
      <c r="HS1" s="740"/>
      <c r="HT1" s="740"/>
      <c r="HU1" s="740"/>
      <c r="HV1" s="740"/>
      <c r="HW1" s="740"/>
      <c r="HX1" s="740"/>
      <c r="HY1" s="740"/>
    </row>
    <row r="2" spans="1:234" ht="12.75" customHeight="1" x14ac:dyDescent="0.2">
      <c r="A2" s="739"/>
      <c r="B2" s="740"/>
      <c r="C2" s="740"/>
      <c r="D2" s="740"/>
      <c r="E2" s="740"/>
      <c r="F2" s="740"/>
      <c r="G2" s="740"/>
      <c r="H2" s="740"/>
      <c r="I2" s="740"/>
      <c r="J2" s="740"/>
      <c r="K2" s="740"/>
      <c r="L2" s="740"/>
      <c r="M2" s="740"/>
      <c r="N2" s="740"/>
      <c r="O2" s="740"/>
      <c r="P2" s="740"/>
      <c r="Q2" s="740"/>
      <c r="R2" s="740"/>
      <c r="S2" s="740"/>
      <c r="T2" s="740"/>
      <c r="U2" s="740"/>
      <c r="V2" s="740"/>
      <c r="W2" s="740"/>
      <c r="X2" s="740"/>
      <c r="Y2" s="740"/>
      <c r="Z2" s="740"/>
      <c r="AA2" s="740"/>
      <c r="AB2" s="740"/>
      <c r="AC2" s="740"/>
      <c r="AD2" s="740"/>
      <c r="AE2" s="740"/>
      <c r="AF2" s="740"/>
      <c r="AG2" s="740"/>
      <c r="AH2" s="740"/>
      <c r="AI2" s="740"/>
      <c r="AJ2" s="740"/>
      <c r="AK2" s="740"/>
      <c r="AL2" s="740"/>
      <c r="AM2" s="740"/>
      <c r="AN2" s="740"/>
      <c r="AO2" s="740"/>
      <c r="AP2" s="740"/>
      <c r="AQ2" s="740"/>
      <c r="AR2" s="740"/>
      <c r="AS2" s="740"/>
      <c r="AT2" s="740"/>
      <c r="AU2" s="740"/>
      <c r="AV2" s="740"/>
      <c r="AW2" s="740"/>
      <c r="AX2" s="740"/>
      <c r="AY2" s="740"/>
      <c r="AZ2" s="740"/>
      <c r="BA2" s="740"/>
      <c r="BB2" s="740"/>
      <c r="BC2" s="740"/>
      <c r="BD2" s="740"/>
      <c r="BE2" s="740"/>
      <c r="BF2" s="740"/>
      <c r="BG2" s="740"/>
      <c r="BH2" s="740"/>
      <c r="BI2" s="740"/>
      <c r="BJ2" s="740"/>
      <c r="BK2" s="740"/>
      <c r="BL2" s="740"/>
      <c r="BM2" s="740"/>
      <c r="BN2" s="740"/>
      <c r="BO2" s="740"/>
      <c r="BP2" s="740"/>
      <c r="BQ2" s="740"/>
      <c r="BR2" s="740"/>
      <c r="BS2" s="740"/>
      <c r="BT2" s="740"/>
      <c r="BU2" s="740"/>
      <c r="BV2" s="740"/>
      <c r="BW2" s="740"/>
      <c r="BX2" s="740"/>
      <c r="BY2" s="740"/>
      <c r="BZ2" s="740"/>
      <c r="CA2" s="740"/>
      <c r="CB2" s="740"/>
      <c r="CC2" s="740"/>
      <c r="CD2" s="740"/>
      <c r="CE2" s="740"/>
      <c r="CF2" s="740"/>
      <c r="CG2" s="740"/>
      <c r="CH2" s="740"/>
      <c r="CI2" s="740"/>
      <c r="CJ2" s="740"/>
      <c r="CK2" s="740"/>
      <c r="CL2" s="740"/>
      <c r="CM2" s="740"/>
      <c r="CN2" s="740"/>
      <c r="CO2" s="740"/>
      <c r="CP2" s="740"/>
      <c r="CQ2" s="740"/>
      <c r="CR2" s="740"/>
      <c r="CS2" s="740"/>
      <c r="CT2" s="740"/>
      <c r="CU2" s="740"/>
      <c r="CV2" s="740"/>
      <c r="CW2" s="740"/>
      <c r="CX2" s="740"/>
      <c r="CY2" s="740"/>
      <c r="CZ2" s="740"/>
      <c r="DA2" s="740"/>
      <c r="DB2" s="740"/>
      <c r="DC2" s="740"/>
      <c r="DD2" s="740"/>
      <c r="DE2" s="740"/>
      <c r="DF2" s="740"/>
      <c r="DG2" s="740"/>
      <c r="DH2" s="740"/>
      <c r="DI2" s="740"/>
      <c r="DJ2" s="740"/>
      <c r="DK2" s="740"/>
      <c r="DL2" s="740"/>
      <c r="DM2" s="740"/>
      <c r="DN2" s="740"/>
      <c r="DO2" s="740"/>
      <c r="DP2" s="740"/>
      <c r="DQ2" s="740"/>
      <c r="DR2" s="740"/>
      <c r="DS2" s="740"/>
      <c r="DT2" s="740"/>
      <c r="DU2" s="740"/>
      <c r="DV2" s="740"/>
      <c r="DW2" s="740"/>
      <c r="DX2" s="740"/>
      <c r="DY2" s="740"/>
      <c r="DZ2" s="740"/>
      <c r="EA2" s="740"/>
      <c r="EB2" s="740"/>
      <c r="EC2" s="740"/>
      <c r="ED2" s="740"/>
      <c r="EE2" s="740"/>
      <c r="EF2" s="740"/>
      <c r="EG2" s="740"/>
      <c r="EH2" s="740"/>
      <c r="EI2" s="740"/>
      <c r="EJ2" s="740"/>
      <c r="EK2" s="740"/>
      <c r="EL2" s="740"/>
      <c r="EM2" s="740"/>
      <c r="EN2" s="740"/>
      <c r="EO2" s="740"/>
      <c r="EP2" s="740"/>
      <c r="EQ2" s="740"/>
      <c r="ER2" s="740"/>
      <c r="ES2" s="740"/>
      <c r="ET2" s="740"/>
      <c r="EU2" s="740"/>
      <c r="EV2" s="740"/>
      <c r="EW2" s="740"/>
      <c r="EX2" s="740"/>
      <c r="EY2" s="740"/>
      <c r="EZ2" s="740"/>
      <c r="FA2" s="740"/>
      <c r="FB2" s="740"/>
      <c r="FC2" s="740"/>
      <c r="FD2" s="740"/>
      <c r="FE2" s="740"/>
      <c r="FF2" s="740"/>
      <c r="FG2" s="740"/>
      <c r="FH2" s="740"/>
      <c r="FI2" s="740"/>
      <c r="FJ2" s="740"/>
      <c r="FK2" s="740"/>
      <c r="FL2" s="740"/>
      <c r="FM2" s="740"/>
      <c r="FN2" s="740"/>
      <c r="FO2" s="740"/>
      <c r="FP2" s="740"/>
      <c r="FQ2" s="740"/>
      <c r="FR2" s="740"/>
      <c r="FS2" s="740"/>
      <c r="FT2" s="740"/>
      <c r="FU2" s="740"/>
      <c r="FV2" s="740"/>
      <c r="FW2" s="740"/>
      <c r="FX2" s="740"/>
      <c r="FY2" s="740"/>
      <c r="FZ2" s="740"/>
      <c r="GA2" s="740"/>
      <c r="GB2" s="740"/>
      <c r="GC2" s="740"/>
      <c r="GD2" s="740"/>
      <c r="GE2" s="740"/>
      <c r="GF2" s="740"/>
      <c r="GG2" s="740"/>
      <c r="GH2" s="740"/>
      <c r="GI2" s="740"/>
      <c r="GJ2" s="740"/>
      <c r="GK2" s="740"/>
      <c r="GL2" s="740"/>
      <c r="GM2" s="740"/>
      <c r="GN2" s="740"/>
      <c r="GO2" s="740"/>
      <c r="GP2" s="740"/>
      <c r="GQ2" s="740"/>
      <c r="GR2" s="740"/>
      <c r="GS2" s="740"/>
      <c r="GT2" s="740"/>
      <c r="GU2" s="740"/>
      <c r="GV2" s="740"/>
      <c r="GW2" s="740"/>
      <c r="GX2" s="740"/>
      <c r="GY2" s="740"/>
      <c r="GZ2" s="740"/>
      <c r="HA2" s="740"/>
      <c r="HB2" s="740"/>
      <c r="HC2" s="740"/>
      <c r="HD2" s="740"/>
      <c r="HE2" s="740"/>
      <c r="HF2" s="740"/>
      <c r="HG2" s="740"/>
      <c r="HH2" s="740"/>
      <c r="HI2" s="740"/>
      <c r="HJ2" s="740"/>
      <c r="HK2" s="740"/>
      <c r="HL2" s="740"/>
      <c r="HM2" s="740"/>
      <c r="HN2" s="740"/>
      <c r="HO2" s="740"/>
      <c r="HP2" s="740"/>
      <c r="HQ2" s="740"/>
      <c r="HR2" s="740"/>
      <c r="HS2" s="740"/>
      <c r="HT2" s="740"/>
      <c r="HU2" s="740"/>
      <c r="HV2" s="740"/>
      <c r="HW2" s="740"/>
      <c r="HX2" s="740"/>
      <c r="HY2" s="740"/>
    </row>
    <row r="3" spans="1:234" ht="12.75" customHeight="1" x14ac:dyDescent="0.2">
      <c r="A3" s="52" t="s">
        <v>311</v>
      </c>
      <c r="B3" s="53"/>
      <c r="C3" s="53"/>
      <c r="D3" s="53"/>
      <c r="E3" s="53"/>
      <c r="F3" s="53"/>
      <c r="G3" s="53"/>
      <c r="H3" s="53"/>
      <c r="I3" s="53"/>
      <c r="J3" s="53"/>
      <c r="K3" s="53"/>
      <c r="L3" s="53"/>
      <c r="M3" s="53"/>
      <c r="N3" s="53"/>
      <c r="O3" s="54"/>
      <c r="P3" s="53"/>
      <c r="Q3" s="299" t="s">
        <v>312</v>
      </c>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c r="BF3" s="300"/>
      <c r="BG3" s="300"/>
      <c r="BH3" s="300"/>
      <c r="BI3" s="300"/>
      <c r="BJ3" s="300"/>
      <c r="BK3" s="300"/>
      <c r="BL3" s="300"/>
      <c r="BM3" s="300"/>
      <c r="BN3" s="300"/>
      <c r="BO3" s="300"/>
      <c r="BP3" s="300"/>
      <c r="BQ3" s="300"/>
      <c r="BR3" s="300"/>
      <c r="BS3" s="300"/>
      <c r="BT3" s="300"/>
      <c r="BU3" s="300"/>
      <c r="BV3" s="300"/>
      <c r="BW3" s="300"/>
      <c r="BX3" s="300"/>
      <c r="BY3" s="300"/>
      <c r="BZ3" s="300"/>
      <c r="CA3" s="300"/>
      <c r="CB3" s="300"/>
      <c r="CC3" s="300"/>
      <c r="CD3" s="300"/>
      <c r="CE3" s="300"/>
      <c r="CF3" s="300"/>
      <c r="CG3" s="300"/>
      <c r="CH3" s="300"/>
      <c r="CI3" s="300"/>
      <c r="CJ3" s="300"/>
      <c r="CK3" s="300"/>
      <c r="CL3" s="300"/>
      <c r="CM3" s="300"/>
      <c r="CN3" s="300"/>
      <c r="CO3" s="300"/>
      <c r="CP3" s="300"/>
      <c r="CQ3" s="300"/>
      <c r="CR3" s="300"/>
      <c r="CS3" s="300"/>
      <c r="CT3" s="300"/>
      <c r="CU3" s="300"/>
      <c r="CV3" s="300"/>
      <c r="CW3" s="300"/>
      <c r="CX3" s="300"/>
      <c r="CY3" s="300"/>
      <c r="CZ3" s="300"/>
      <c r="DA3" s="300"/>
      <c r="DB3" s="300"/>
      <c r="DC3" s="300"/>
      <c r="DD3" s="300"/>
      <c r="DE3" s="300"/>
      <c r="DF3" s="300"/>
      <c r="DG3" s="300"/>
      <c r="DH3" s="300"/>
      <c r="DI3" s="300"/>
      <c r="DJ3" s="300"/>
      <c r="DK3" s="300"/>
      <c r="DL3" s="300"/>
      <c r="DM3" s="300"/>
      <c r="DN3" s="300"/>
      <c r="DO3" s="300"/>
      <c r="DP3" s="300"/>
      <c r="DQ3" s="300"/>
      <c r="DR3" s="300"/>
      <c r="DS3" s="300"/>
      <c r="DT3" s="300"/>
      <c r="DU3" s="300"/>
      <c r="DV3" s="300"/>
      <c r="DW3" s="300"/>
      <c r="DX3" s="300"/>
      <c r="DY3" s="300"/>
      <c r="DZ3" s="300"/>
      <c r="EA3" s="300"/>
      <c r="EB3" s="300"/>
      <c r="EC3" s="300"/>
      <c r="ED3" s="300"/>
      <c r="EE3" s="300"/>
      <c r="EF3" s="300"/>
      <c r="EG3" s="300"/>
      <c r="EH3" s="300"/>
      <c r="EI3" s="300"/>
      <c r="EJ3" s="300"/>
      <c r="EK3" s="300"/>
      <c r="EL3" s="300"/>
      <c r="EM3" s="300"/>
      <c r="EN3" s="300"/>
      <c r="EO3" s="300"/>
      <c r="EP3" s="300"/>
      <c r="EQ3" s="300"/>
      <c r="ER3" s="300"/>
      <c r="ES3" s="300"/>
      <c r="ET3" s="300"/>
      <c r="EU3" s="300"/>
      <c r="EV3" s="300"/>
      <c r="EW3" s="300"/>
      <c r="EX3" s="300"/>
      <c r="EY3" s="300"/>
      <c r="EZ3" s="300"/>
      <c r="FA3" s="300"/>
      <c r="FB3" s="300"/>
      <c r="FC3" s="300"/>
      <c r="FD3" s="300"/>
      <c r="FE3" s="300"/>
      <c r="FF3" s="300"/>
      <c r="FG3" s="300"/>
      <c r="FH3" s="300"/>
      <c r="FI3" s="300"/>
      <c r="FJ3" s="300"/>
      <c r="FK3" s="300"/>
      <c r="FL3" s="300"/>
      <c r="FM3" s="300"/>
      <c r="FN3" s="300"/>
      <c r="FO3" s="300"/>
      <c r="FP3" s="300"/>
      <c r="FQ3" s="300"/>
      <c r="FR3" s="300"/>
      <c r="FS3" s="300"/>
      <c r="FT3" s="300"/>
      <c r="FU3" s="300"/>
      <c r="FV3" s="300"/>
      <c r="FW3" s="300"/>
      <c r="FX3" s="741"/>
      <c r="FY3" s="741"/>
      <c r="FZ3" s="741"/>
      <c r="GA3" s="741"/>
      <c r="GB3" s="741"/>
      <c r="GC3" s="741"/>
      <c r="GD3" s="741"/>
      <c r="GE3" s="741"/>
      <c r="GF3" s="741"/>
      <c r="GG3" s="741"/>
      <c r="GH3" s="741"/>
      <c r="GI3" s="741"/>
      <c r="GJ3" s="741"/>
      <c r="GK3" s="741"/>
      <c r="GL3" s="741"/>
      <c r="GM3" s="741"/>
      <c r="GN3" s="741"/>
      <c r="GO3" s="741"/>
      <c r="GP3" s="741"/>
      <c r="GQ3" s="741"/>
      <c r="GR3" s="741"/>
      <c r="GS3" s="741"/>
      <c r="GT3" s="741"/>
      <c r="GU3" s="741"/>
      <c r="GV3" s="741"/>
      <c r="GW3" s="741"/>
      <c r="GX3" s="741"/>
      <c r="GY3" s="741"/>
      <c r="GZ3" s="741"/>
      <c r="HA3" s="741"/>
      <c r="HB3" s="741"/>
      <c r="HC3" s="741"/>
      <c r="HD3" s="741"/>
      <c r="HE3" s="741"/>
      <c r="HF3" s="741"/>
      <c r="HG3" s="741"/>
      <c r="HH3" s="741"/>
      <c r="HI3" s="741"/>
      <c r="HJ3" s="741"/>
      <c r="HK3" s="741"/>
      <c r="HL3" s="741"/>
      <c r="HM3" s="741"/>
      <c r="HN3" s="741"/>
      <c r="HO3" s="741"/>
      <c r="HP3" s="741"/>
      <c r="HQ3" s="741"/>
      <c r="HR3" s="741"/>
      <c r="HS3" s="741"/>
      <c r="HT3" s="741"/>
      <c r="HU3" s="741"/>
      <c r="HV3" s="741"/>
      <c r="HW3" s="741"/>
      <c r="HX3" s="741"/>
      <c r="HY3" s="741"/>
    </row>
    <row r="4" spans="1:234" ht="20.100000000000001" customHeight="1" x14ac:dyDescent="0.2">
      <c r="A4" s="52"/>
      <c r="B4" s="53"/>
      <c r="C4" s="53"/>
      <c r="D4" s="53"/>
      <c r="E4" s="53"/>
      <c r="F4" s="53"/>
      <c r="G4" s="53"/>
      <c r="H4" s="53"/>
      <c r="I4" s="53"/>
      <c r="J4" s="53"/>
      <c r="K4" s="53"/>
      <c r="L4" s="53"/>
      <c r="M4" s="53"/>
      <c r="N4" s="53"/>
      <c r="O4" s="54"/>
      <c r="P4" s="53"/>
      <c r="Q4" s="135"/>
      <c r="R4" s="135"/>
      <c r="S4" s="135"/>
      <c r="T4" s="135"/>
      <c r="U4" s="135"/>
      <c r="V4" s="135"/>
      <c r="W4" s="135"/>
      <c r="X4" s="53"/>
      <c r="Y4" s="53"/>
      <c r="Z4" s="53"/>
      <c r="AA4" s="53"/>
      <c r="AB4" s="53"/>
      <c r="AC4" s="53"/>
      <c r="AD4" s="53"/>
      <c r="AE4" s="53"/>
      <c r="AF4" s="53"/>
      <c r="AG4" s="53"/>
      <c r="AH4" s="53"/>
      <c r="AI4" s="53"/>
      <c r="AJ4" s="135"/>
      <c r="AK4" s="135"/>
      <c r="AL4" s="135"/>
      <c r="AM4" s="135"/>
      <c r="AN4" s="135"/>
      <c r="AO4" s="135"/>
      <c r="AP4" s="135"/>
      <c r="AQ4" s="135"/>
      <c r="AR4" s="53"/>
      <c r="AS4" s="53"/>
      <c r="AT4" s="53"/>
      <c r="AU4" s="53"/>
      <c r="AV4" s="53"/>
      <c r="AW4" s="53"/>
      <c r="AX4" s="53"/>
      <c r="AY4" s="53"/>
      <c r="AZ4" s="53"/>
      <c r="BA4" s="53"/>
      <c r="BB4" s="53"/>
      <c r="BC4" s="53"/>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c r="CV4" s="135"/>
      <c r="CW4" s="135"/>
      <c r="CX4" s="135"/>
      <c r="CY4" s="135"/>
      <c r="CZ4" s="135"/>
      <c r="DA4" s="135"/>
      <c r="DB4" s="135"/>
      <c r="DC4" s="135"/>
      <c r="DD4" s="135"/>
      <c r="DE4" s="135"/>
      <c r="DF4" s="135"/>
      <c r="DG4" s="135"/>
      <c r="DH4" s="135"/>
      <c r="DI4" s="135"/>
      <c r="DJ4" s="135"/>
      <c r="DK4" s="135"/>
      <c r="DL4" s="135"/>
      <c r="DM4" s="135"/>
      <c r="DN4" s="135"/>
      <c r="DO4" s="135"/>
      <c r="DP4" s="135"/>
      <c r="DQ4" s="135"/>
      <c r="DR4" s="135"/>
      <c r="DS4" s="135"/>
      <c r="DT4" s="135"/>
      <c r="DU4" s="135"/>
      <c r="DV4" s="135"/>
      <c r="DW4" s="135"/>
      <c r="DX4" s="135"/>
      <c r="DY4" s="135"/>
      <c r="DZ4" s="135"/>
      <c r="EA4" s="135"/>
      <c r="EB4" s="135"/>
      <c r="EC4" s="135"/>
      <c r="ED4" s="135"/>
      <c r="EE4" s="135"/>
      <c r="EF4" s="135"/>
      <c r="EG4" s="209"/>
      <c r="EH4" s="209"/>
      <c r="EI4" s="209"/>
      <c r="EJ4" s="209"/>
      <c r="EK4" s="209"/>
      <c r="EL4" s="209"/>
      <c r="EM4" s="209"/>
      <c r="EN4" s="209"/>
      <c r="EO4" s="209"/>
      <c r="EP4" s="209"/>
      <c r="EQ4" s="209"/>
      <c r="ER4" s="209"/>
      <c r="ES4" s="209"/>
      <c r="ET4" s="209"/>
      <c r="EU4" s="209"/>
      <c r="EV4" s="209"/>
      <c r="EW4" s="209"/>
      <c r="EX4" s="209"/>
      <c r="EY4" s="209"/>
      <c r="EZ4" s="209"/>
      <c r="FA4" s="209"/>
      <c r="FB4" s="209"/>
      <c r="FC4" s="209"/>
      <c r="FD4" s="209"/>
      <c r="FE4" s="209"/>
      <c r="FF4" s="209"/>
      <c r="FG4" s="209"/>
      <c r="FH4" s="209"/>
      <c r="FI4" s="209"/>
      <c r="FJ4" s="209"/>
      <c r="FK4" s="209"/>
      <c r="FL4" s="209"/>
      <c r="FM4" s="209"/>
      <c r="FN4" s="209"/>
      <c r="FO4" s="209"/>
      <c r="FP4" s="209"/>
      <c r="FQ4" s="209"/>
      <c r="FR4" s="209"/>
      <c r="FS4" s="209"/>
      <c r="FT4" s="209"/>
      <c r="FU4" s="209"/>
      <c r="FV4" s="209"/>
      <c r="FW4" s="209"/>
      <c r="FX4" s="758"/>
      <c r="FY4" s="758"/>
      <c r="FZ4" s="758"/>
      <c r="GA4" s="758"/>
      <c r="GB4" s="758"/>
      <c r="GC4" s="758"/>
      <c r="GD4" s="758"/>
      <c r="GE4" s="758"/>
      <c r="GF4" s="758"/>
      <c r="GG4" s="758"/>
      <c r="GH4" s="758"/>
      <c r="GI4" s="758"/>
      <c r="GJ4" s="758"/>
      <c r="GK4" s="758"/>
      <c r="GL4" s="758"/>
      <c r="GM4" s="758"/>
      <c r="GN4" s="758"/>
      <c r="GO4" s="75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c r="HX4" s="88"/>
      <c r="HY4" s="88"/>
    </row>
    <row r="5" spans="1:234" ht="20.100000000000001" customHeight="1" x14ac:dyDescent="0.2">
      <c r="A5" s="730" t="s">
        <v>313</v>
      </c>
      <c r="B5" s="731"/>
      <c r="C5" s="731"/>
      <c r="D5" s="731"/>
      <c r="E5" s="731"/>
      <c r="F5" s="731"/>
      <c r="G5" s="731"/>
      <c r="H5" s="731"/>
      <c r="I5" s="731"/>
      <c r="J5" s="731"/>
      <c r="K5" s="731"/>
      <c r="L5" s="53"/>
      <c r="M5" s="53"/>
      <c r="N5" s="53"/>
      <c r="O5" s="54"/>
      <c r="P5" s="53"/>
      <c r="Q5" s="135"/>
      <c r="R5" s="135"/>
      <c r="S5" s="135"/>
      <c r="T5" s="135"/>
      <c r="U5" s="135"/>
      <c r="V5" s="135"/>
      <c r="W5" s="135"/>
      <c r="X5" s="53"/>
      <c r="Y5" s="53"/>
      <c r="Z5" s="53"/>
      <c r="AA5" s="53"/>
      <c r="AB5" s="53"/>
      <c r="AC5" s="53"/>
      <c r="AD5" s="53"/>
      <c r="AE5" s="53"/>
      <c r="AF5" s="53"/>
      <c r="AG5" s="53"/>
      <c r="AH5" s="53"/>
      <c r="AI5" s="53"/>
      <c r="AJ5" s="135"/>
      <c r="AK5" s="135"/>
      <c r="AL5" s="135"/>
      <c r="AM5" s="135"/>
      <c r="AN5" s="135"/>
      <c r="AO5" s="135"/>
      <c r="AP5" s="135"/>
      <c r="AQ5" s="135"/>
      <c r="AR5" s="53"/>
      <c r="AS5" s="53"/>
      <c r="AT5" s="53"/>
      <c r="AU5" s="53"/>
      <c r="AV5" s="53"/>
      <c r="AW5" s="53"/>
      <c r="AX5" s="53"/>
      <c r="AY5" s="53"/>
      <c r="AZ5" s="53"/>
      <c r="BA5" s="53"/>
      <c r="BB5" s="53"/>
      <c r="BC5" s="53"/>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c r="CX5" s="135"/>
      <c r="CY5" s="135"/>
      <c r="CZ5" s="135"/>
      <c r="DA5" s="135"/>
      <c r="DB5" s="135"/>
      <c r="DC5" s="135"/>
      <c r="DD5" s="135"/>
      <c r="DE5" s="135"/>
      <c r="DF5" s="135"/>
      <c r="DG5" s="135"/>
      <c r="DH5" s="135"/>
      <c r="DI5" s="135"/>
      <c r="DJ5" s="135"/>
      <c r="DK5" s="135"/>
      <c r="DL5" s="135"/>
      <c r="DM5" s="135"/>
      <c r="DN5" s="135"/>
      <c r="DO5" s="135"/>
      <c r="DP5" s="135"/>
      <c r="DQ5" s="135"/>
      <c r="DR5" s="135"/>
      <c r="DS5" s="135"/>
      <c r="DT5" s="135"/>
      <c r="DU5" s="135"/>
      <c r="DV5" s="135"/>
      <c r="DW5" s="135"/>
      <c r="DX5" s="135"/>
      <c r="DY5" s="135"/>
      <c r="DZ5" s="135"/>
      <c r="EA5" s="135"/>
      <c r="EB5" s="135"/>
      <c r="EC5" s="135"/>
      <c r="ED5" s="135"/>
      <c r="EE5" s="135"/>
      <c r="EF5" s="135"/>
      <c r="EG5" s="209"/>
      <c r="EH5" s="209"/>
      <c r="EI5" s="209"/>
      <c r="EJ5" s="209"/>
      <c r="EK5" s="209"/>
      <c r="EL5" s="209"/>
      <c r="EM5" s="209"/>
      <c r="EN5" s="209"/>
      <c r="EO5" s="209"/>
      <c r="EP5" s="209"/>
      <c r="EQ5" s="209"/>
      <c r="ER5" s="209"/>
      <c r="ES5" s="209"/>
      <c r="ET5" s="209"/>
      <c r="EU5" s="209"/>
      <c r="EV5" s="209"/>
      <c r="EW5" s="209"/>
      <c r="EX5" s="209"/>
      <c r="EY5" s="209"/>
      <c r="EZ5" s="209"/>
      <c r="FA5" s="209"/>
      <c r="FB5" s="209"/>
      <c r="FC5" s="209"/>
      <c r="FD5" s="209"/>
      <c r="FE5" s="209"/>
      <c r="FF5" s="209"/>
      <c r="FG5" s="209"/>
      <c r="FH5" s="209"/>
      <c r="FI5" s="209"/>
      <c r="FJ5" s="209"/>
      <c r="FK5" s="209"/>
      <c r="FL5" s="209"/>
      <c r="FM5" s="209"/>
      <c r="FN5" s="209"/>
      <c r="FO5" s="209"/>
      <c r="FP5" s="209"/>
      <c r="FQ5" s="209"/>
      <c r="FR5" s="209"/>
      <c r="FS5" s="209"/>
      <c r="FT5" s="209"/>
      <c r="FU5" s="209"/>
      <c r="FV5" s="209"/>
      <c r="FW5" s="209"/>
      <c r="FX5" s="758"/>
      <c r="FY5" s="758"/>
      <c r="FZ5" s="758"/>
      <c r="GA5" s="758"/>
      <c r="GB5" s="758"/>
      <c r="GC5" s="758"/>
      <c r="GD5" s="758"/>
      <c r="GE5" s="758"/>
      <c r="GF5" s="758"/>
      <c r="GG5" s="758"/>
      <c r="GH5" s="758"/>
      <c r="GI5" s="758"/>
      <c r="GJ5" s="758"/>
      <c r="GK5" s="758"/>
      <c r="GL5" s="758"/>
      <c r="GM5" s="758"/>
      <c r="GN5" s="758"/>
      <c r="GO5" s="75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row>
    <row r="6" spans="1:234" ht="20.100000000000001" customHeight="1" x14ac:dyDescent="0.2">
      <c r="A6" s="52"/>
      <c r="B6" s="53"/>
      <c r="C6" s="53"/>
      <c r="D6" s="53"/>
      <c r="E6" s="53"/>
      <c r="F6" s="53"/>
      <c r="G6" s="53"/>
      <c r="H6" s="53"/>
      <c r="I6" s="53"/>
      <c r="J6" s="53"/>
      <c r="K6" s="53"/>
      <c r="L6" s="53"/>
      <c r="M6" s="53"/>
      <c r="N6" s="53"/>
      <c r="O6" s="54"/>
      <c r="P6" s="53"/>
      <c r="Q6" s="135"/>
      <c r="R6" s="135"/>
      <c r="S6" s="135"/>
      <c r="T6" s="135"/>
      <c r="U6" s="135"/>
      <c r="V6" s="135"/>
      <c r="W6" s="135"/>
      <c r="X6" s="53"/>
      <c r="Y6" s="53"/>
      <c r="Z6" s="53"/>
      <c r="AA6" s="53"/>
      <c r="AB6" s="53"/>
      <c r="AC6" s="53"/>
      <c r="AD6" s="53"/>
      <c r="AE6" s="53"/>
      <c r="AF6" s="53"/>
      <c r="AG6" s="53"/>
      <c r="AH6" s="53"/>
      <c r="AI6" s="53"/>
      <c r="AJ6" s="135"/>
      <c r="AK6" s="135"/>
      <c r="AL6" s="135"/>
      <c r="AM6" s="135"/>
      <c r="AN6" s="135"/>
      <c r="AO6" s="135"/>
      <c r="AP6" s="135"/>
      <c r="AQ6" s="135"/>
      <c r="AR6" s="53"/>
      <c r="AS6" s="53"/>
      <c r="AT6" s="53"/>
      <c r="AU6" s="53"/>
      <c r="AV6" s="53"/>
      <c r="AW6" s="53"/>
      <c r="AX6" s="53"/>
      <c r="AY6" s="53"/>
      <c r="AZ6" s="53"/>
      <c r="BA6" s="53"/>
      <c r="BB6" s="53"/>
      <c r="BC6" s="53"/>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c r="CX6" s="135"/>
      <c r="CY6" s="135"/>
      <c r="CZ6" s="135"/>
      <c r="DA6" s="135"/>
      <c r="DB6" s="135"/>
      <c r="DC6" s="135"/>
      <c r="DD6" s="135"/>
      <c r="DE6" s="135"/>
      <c r="DF6" s="135"/>
      <c r="DG6" s="135"/>
      <c r="DH6" s="135"/>
      <c r="DI6" s="135"/>
      <c r="DJ6" s="135"/>
      <c r="DK6" s="135"/>
      <c r="DL6" s="135"/>
      <c r="DM6" s="135"/>
      <c r="DN6" s="135"/>
      <c r="DO6" s="135"/>
      <c r="DP6" s="135"/>
      <c r="DQ6" s="135"/>
      <c r="DR6" s="135"/>
      <c r="DS6" s="135"/>
      <c r="DT6" s="135"/>
      <c r="DU6" s="135"/>
      <c r="DV6" s="135"/>
      <c r="DW6" s="135"/>
      <c r="DX6" s="135"/>
      <c r="DY6" s="135"/>
      <c r="DZ6" s="135"/>
      <c r="EA6" s="135"/>
      <c r="EB6" s="135"/>
      <c r="EC6" s="135"/>
      <c r="ED6" s="135"/>
      <c r="EE6" s="135"/>
      <c r="EF6" s="135"/>
      <c r="EG6" s="209"/>
      <c r="EH6" s="209"/>
      <c r="EI6" s="209"/>
      <c r="EJ6" s="209"/>
      <c r="EK6" s="209"/>
      <c r="EL6" s="209"/>
      <c r="EM6" s="209"/>
      <c r="EN6" s="209"/>
      <c r="EO6" s="209"/>
      <c r="EP6" s="209"/>
      <c r="EQ6" s="209"/>
      <c r="ER6" s="209"/>
      <c r="ES6" s="209"/>
      <c r="ET6" s="209"/>
      <c r="EU6" s="209"/>
      <c r="EV6" s="209"/>
      <c r="EW6" s="209"/>
      <c r="EX6" s="209"/>
      <c r="EY6" s="209"/>
      <c r="EZ6" s="209"/>
      <c r="FA6" s="209"/>
      <c r="FB6" s="209"/>
      <c r="FC6" s="209"/>
      <c r="FD6" s="209"/>
      <c r="FE6" s="209"/>
      <c r="FF6" s="209"/>
      <c r="FG6" s="209"/>
      <c r="FH6" s="209"/>
      <c r="FI6" s="209"/>
      <c r="FJ6" s="209"/>
      <c r="FK6" s="209"/>
      <c r="FL6" s="209"/>
      <c r="FM6" s="209"/>
      <c r="FN6" s="209"/>
      <c r="FO6" s="209"/>
      <c r="FP6" s="209"/>
      <c r="FQ6" s="209"/>
      <c r="FR6" s="209"/>
      <c r="FS6" s="209"/>
      <c r="FT6" s="209"/>
      <c r="FU6" s="209"/>
      <c r="FV6" s="209"/>
      <c r="FW6" s="209"/>
      <c r="FX6" s="758"/>
      <c r="FY6" s="758"/>
      <c r="FZ6" s="758"/>
      <c r="GA6" s="758"/>
      <c r="GB6" s="758"/>
      <c r="GC6" s="758"/>
      <c r="GD6" s="758"/>
      <c r="GE6" s="758"/>
      <c r="GF6" s="758"/>
      <c r="GG6" s="758"/>
      <c r="GH6" s="758"/>
      <c r="GI6" s="758"/>
      <c r="GJ6" s="758"/>
      <c r="GK6" s="758"/>
      <c r="GL6" s="758"/>
      <c r="GM6" s="758"/>
      <c r="GN6" s="758"/>
      <c r="GO6" s="75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row>
    <row r="7" spans="1:234" ht="20.100000000000001" customHeight="1" x14ac:dyDescent="0.2">
      <c r="A7" s="52"/>
      <c r="B7" s="53"/>
      <c r="C7" s="53"/>
      <c r="D7" s="53"/>
      <c r="E7" s="53"/>
      <c r="F7" s="53"/>
      <c r="G7" s="53"/>
      <c r="H7" s="53"/>
      <c r="I7" s="53"/>
      <c r="J7" s="53"/>
      <c r="K7" s="53"/>
      <c r="L7" s="53"/>
      <c r="M7" s="53"/>
      <c r="N7" s="53"/>
      <c r="O7" s="54"/>
      <c r="P7" s="53"/>
      <c r="Q7" s="135"/>
      <c r="R7" s="135"/>
      <c r="S7" s="135"/>
      <c r="T7" s="135"/>
      <c r="U7" s="135"/>
      <c r="V7" s="135"/>
      <c r="W7" s="135"/>
      <c r="X7" s="53"/>
      <c r="Y7" s="53"/>
      <c r="Z7" s="53"/>
      <c r="AA7" s="53"/>
      <c r="AB7" s="53"/>
      <c r="AC7" s="53"/>
      <c r="AD7" s="53"/>
      <c r="AE7" s="53"/>
      <c r="AF7" s="53"/>
      <c r="AG7" s="53"/>
      <c r="AH7" s="53"/>
      <c r="AI7" s="53"/>
      <c r="AJ7" s="135"/>
      <c r="AK7" s="135"/>
      <c r="AL7" s="135"/>
      <c r="AM7" s="135"/>
      <c r="AN7" s="135"/>
      <c r="AO7" s="135"/>
      <c r="AP7" s="135"/>
      <c r="AQ7" s="135"/>
      <c r="AR7" s="53"/>
      <c r="AS7" s="53"/>
      <c r="AT7" s="53"/>
      <c r="AU7" s="53"/>
      <c r="AV7" s="53"/>
      <c r="AW7" s="53"/>
      <c r="AX7" s="53"/>
      <c r="AY7" s="53"/>
      <c r="AZ7" s="53"/>
      <c r="BA7" s="53"/>
      <c r="BB7" s="53"/>
      <c r="BC7" s="53"/>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35"/>
      <c r="DH7" s="135"/>
      <c r="DI7" s="135"/>
      <c r="DJ7" s="135"/>
      <c r="DK7" s="135"/>
      <c r="DL7" s="135"/>
      <c r="DM7" s="135"/>
      <c r="DN7" s="135"/>
      <c r="DO7" s="135"/>
      <c r="DP7" s="135"/>
      <c r="DQ7" s="135"/>
      <c r="DR7" s="135"/>
      <c r="DS7" s="135"/>
      <c r="DT7" s="135"/>
      <c r="DU7" s="135"/>
      <c r="DV7" s="135"/>
      <c r="DW7" s="135"/>
      <c r="DX7" s="135"/>
      <c r="DY7" s="135"/>
      <c r="DZ7" s="135"/>
      <c r="EA7" s="135"/>
      <c r="EB7" s="135"/>
      <c r="EC7" s="135"/>
      <c r="ED7" s="135"/>
      <c r="EE7" s="135"/>
      <c r="EF7" s="135"/>
      <c r="EG7" s="209"/>
      <c r="EH7" s="209"/>
      <c r="EI7" s="209"/>
      <c r="EJ7" s="209"/>
      <c r="EK7" s="209"/>
      <c r="EL7" s="209"/>
      <c r="EM7" s="209"/>
      <c r="EN7" s="209"/>
      <c r="EO7" s="209"/>
      <c r="EP7" s="209"/>
      <c r="EQ7" s="209"/>
      <c r="ER7" s="209"/>
      <c r="ES7" s="209"/>
      <c r="ET7" s="209"/>
      <c r="EU7" s="209"/>
      <c r="EV7" s="209"/>
      <c r="EW7" s="209"/>
      <c r="EX7" s="209"/>
      <c r="EY7" s="209"/>
      <c r="EZ7" s="209"/>
      <c r="FA7" s="209"/>
      <c r="FB7" s="209"/>
      <c r="FC7" s="209"/>
      <c r="FD7" s="209"/>
      <c r="FE7" s="209"/>
      <c r="FF7" s="209"/>
      <c r="FG7" s="209"/>
      <c r="FH7" s="209"/>
      <c r="FI7" s="209"/>
      <c r="FJ7" s="209"/>
      <c r="FK7" s="209"/>
      <c r="FL7" s="209"/>
      <c r="FM7" s="209"/>
      <c r="FN7" s="209"/>
      <c r="FO7" s="209"/>
      <c r="FP7" s="209"/>
      <c r="FQ7" s="209"/>
      <c r="FR7" s="209"/>
      <c r="FS7" s="209"/>
      <c r="FT7" s="209"/>
      <c r="FU7" s="209"/>
      <c r="FV7" s="209"/>
      <c r="FW7" s="209"/>
      <c r="FX7" s="758"/>
      <c r="FY7" s="758"/>
      <c r="FZ7" s="758"/>
      <c r="GA7" s="758"/>
      <c r="GB7" s="758"/>
      <c r="GC7" s="758"/>
      <c r="GD7" s="758"/>
      <c r="GE7" s="758"/>
      <c r="GF7" s="758"/>
      <c r="GG7" s="758"/>
      <c r="GH7" s="758"/>
      <c r="GI7" s="758"/>
      <c r="GJ7" s="758"/>
      <c r="GK7" s="758"/>
      <c r="GL7" s="758"/>
      <c r="GM7" s="758"/>
      <c r="GN7" s="758"/>
      <c r="GO7" s="75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row>
    <row r="8" spans="1:234" ht="20.100000000000001" customHeight="1" x14ac:dyDescent="0.2">
      <c r="A8" s="52"/>
      <c r="B8" s="53"/>
      <c r="C8" s="53"/>
      <c r="D8" s="53"/>
      <c r="E8" s="53"/>
      <c r="F8" s="53"/>
      <c r="G8" s="53"/>
      <c r="H8" s="53"/>
      <c r="I8" s="53"/>
      <c r="J8" s="53"/>
      <c r="K8" s="53"/>
      <c r="L8" s="53"/>
      <c r="M8" s="53"/>
      <c r="N8" s="53"/>
      <c r="O8" s="54"/>
      <c r="P8" s="53"/>
      <c r="Q8" s="135"/>
      <c r="R8" s="135"/>
      <c r="S8" s="135"/>
      <c r="T8" s="135"/>
      <c r="U8" s="135"/>
      <c r="V8" s="135"/>
      <c r="W8" s="135"/>
      <c r="X8" s="53"/>
      <c r="Y8" s="53"/>
      <c r="Z8" s="53"/>
      <c r="AA8" s="53"/>
      <c r="AB8" s="53"/>
      <c r="AC8" s="53"/>
      <c r="AD8" s="53"/>
      <c r="AE8" s="53"/>
      <c r="AF8" s="53"/>
      <c r="AG8" s="53"/>
      <c r="AH8" s="53"/>
      <c r="AI8" s="53"/>
      <c r="AJ8" s="135"/>
      <c r="AK8" s="135"/>
      <c r="AL8" s="135"/>
      <c r="AM8" s="135"/>
      <c r="AN8" s="135"/>
      <c r="AO8" s="135"/>
      <c r="AP8" s="135"/>
      <c r="AQ8" s="135"/>
      <c r="AR8" s="53"/>
      <c r="AS8" s="53"/>
      <c r="AT8" s="53"/>
      <c r="AU8" s="53"/>
      <c r="AV8" s="53"/>
      <c r="AW8" s="53"/>
      <c r="AX8" s="53"/>
      <c r="AY8" s="53"/>
      <c r="AZ8" s="53"/>
      <c r="BA8" s="53"/>
      <c r="BB8" s="53"/>
      <c r="BC8" s="53"/>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c r="CX8" s="135"/>
      <c r="CY8" s="135"/>
      <c r="CZ8" s="135"/>
      <c r="DA8" s="135"/>
      <c r="DB8" s="135"/>
      <c r="DC8" s="135"/>
      <c r="DD8" s="135"/>
      <c r="DE8" s="135"/>
      <c r="DF8" s="135"/>
      <c r="DG8" s="135"/>
      <c r="DH8" s="135"/>
      <c r="DI8" s="135"/>
      <c r="DJ8" s="135"/>
      <c r="DK8" s="135"/>
      <c r="DL8" s="135"/>
      <c r="DM8" s="135"/>
      <c r="DN8" s="135"/>
      <c r="DO8" s="135"/>
      <c r="DP8" s="135"/>
      <c r="DQ8" s="135"/>
      <c r="DR8" s="135"/>
      <c r="DS8" s="135"/>
      <c r="DT8" s="135"/>
      <c r="DU8" s="135"/>
      <c r="DV8" s="135"/>
      <c r="DW8" s="135"/>
      <c r="DX8" s="135"/>
      <c r="DY8" s="135"/>
      <c r="DZ8" s="135"/>
      <c r="EA8" s="135"/>
      <c r="EB8" s="135"/>
      <c r="EC8" s="135"/>
      <c r="ED8" s="135"/>
      <c r="EE8" s="135"/>
      <c r="EF8" s="135"/>
      <c r="EG8" s="209"/>
      <c r="EH8" s="209"/>
      <c r="EI8" s="209"/>
      <c r="EJ8" s="209"/>
      <c r="EK8" s="209"/>
      <c r="EL8" s="209"/>
      <c r="EM8" s="209"/>
      <c r="EN8" s="209"/>
      <c r="EO8" s="209"/>
      <c r="EP8" s="209"/>
      <c r="EQ8" s="209"/>
      <c r="ER8" s="209"/>
      <c r="ES8" s="209"/>
      <c r="ET8" s="209"/>
      <c r="EU8" s="209"/>
      <c r="EV8" s="209"/>
      <c r="EW8" s="209"/>
      <c r="EX8" s="209"/>
      <c r="EY8" s="209"/>
      <c r="EZ8" s="209"/>
      <c r="FA8" s="209"/>
      <c r="FB8" s="209"/>
      <c r="FC8" s="209"/>
      <c r="FD8" s="209"/>
      <c r="FE8" s="209"/>
      <c r="FF8" s="209"/>
      <c r="FG8" s="209"/>
      <c r="FH8" s="209"/>
      <c r="FI8" s="209"/>
      <c r="FJ8" s="209"/>
      <c r="FK8" s="209"/>
      <c r="FL8" s="209"/>
      <c r="FM8" s="209"/>
      <c r="FN8" s="209"/>
      <c r="FO8" s="209"/>
      <c r="FP8" s="209"/>
      <c r="FQ8" s="209"/>
      <c r="FR8" s="209"/>
      <c r="FS8" s="209"/>
      <c r="FT8" s="209"/>
      <c r="FU8" s="209"/>
      <c r="FV8" s="209"/>
      <c r="FW8" s="209"/>
      <c r="FX8" s="758"/>
      <c r="FY8" s="758"/>
      <c r="FZ8" s="758"/>
      <c r="GA8" s="758"/>
      <c r="GB8" s="758"/>
      <c r="GC8" s="758"/>
      <c r="GD8" s="758"/>
      <c r="GE8" s="758"/>
      <c r="GF8" s="758"/>
      <c r="GG8" s="758"/>
      <c r="GH8" s="758"/>
      <c r="GI8" s="758"/>
      <c r="GJ8" s="758"/>
      <c r="GK8" s="758"/>
      <c r="GL8" s="758"/>
      <c r="GM8" s="758"/>
      <c r="GN8" s="758"/>
      <c r="GO8" s="75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row>
    <row r="9" spans="1:234" ht="20.100000000000001" customHeight="1" x14ac:dyDescent="0.2">
      <c r="A9" s="52"/>
      <c r="B9" s="53"/>
      <c r="C9" s="53"/>
      <c r="D9" s="53"/>
      <c r="E9" s="53"/>
      <c r="F9" s="53"/>
      <c r="G9" s="53"/>
      <c r="H9" s="53"/>
      <c r="I9" s="53"/>
      <c r="J9" s="53"/>
      <c r="K9" s="53"/>
      <c r="L9" s="53"/>
      <c r="M9" s="53"/>
      <c r="N9" s="53"/>
      <c r="O9" s="54"/>
      <c r="P9" s="53"/>
      <c r="Q9" s="135"/>
      <c r="R9" s="135"/>
      <c r="S9" s="135"/>
      <c r="T9" s="135"/>
      <c r="U9" s="135"/>
      <c r="V9" s="135"/>
      <c r="W9" s="135"/>
      <c r="X9" s="53"/>
      <c r="Y9" s="53"/>
      <c r="Z9" s="53"/>
      <c r="AA9" s="53"/>
      <c r="AB9" s="53"/>
      <c r="AC9" s="53"/>
      <c r="AD9" s="53"/>
      <c r="AE9" s="53"/>
      <c r="AF9" s="53"/>
      <c r="AG9" s="53"/>
      <c r="AH9" s="53"/>
      <c r="AI9" s="53"/>
      <c r="AJ9" s="135"/>
      <c r="AK9" s="135"/>
      <c r="AL9" s="135"/>
      <c r="AM9" s="135"/>
      <c r="AN9" s="135"/>
      <c r="AO9" s="135"/>
      <c r="AP9" s="135"/>
      <c r="AQ9" s="135"/>
      <c r="AR9" s="53"/>
      <c r="AS9" s="53"/>
      <c r="AT9" s="53"/>
      <c r="AU9" s="53"/>
      <c r="AV9" s="53"/>
      <c r="AW9" s="53"/>
      <c r="AX9" s="53"/>
      <c r="AY9" s="53"/>
      <c r="AZ9" s="53"/>
      <c r="BA9" s="53"/>
      <c r="BB9" s="53"/>
      <c r="BC9" s="53"/>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c r="CD9" s="135"/>
      <c r="CE9" s="135"/>
      <c r="CF9" s="135"/>
      <c r="CG9" s="135"/>
      <c r="CH9" s="135"/>
      <c r="CI9" s="135"/>
      <c r="CJ9" s="135"/>
      <c r="CK9" s="135"/>
      <c r="CL9" s="135"/>
      <c r="CM9" s="135"/>
      <c r="CN9" s="135"/>
      <c r="CO9" s="135"/>
      <c r="CP9" s="135"/>
      <c r="CQ9" s="135"/>
      <c r="CR9" s="135"/>
      <c r="CS9" s="135"/>
      <c r="CT9" s="135"/>
      <c r="CU9" s="135"/>
      <c r="CV9" s="135"/>
      <c r="CW9" s="135"/>
      <c r="CX9" s="135"/>
      <c r="CY9" s="135"/>
      <c r="CZ9" s="135"/>
      <c r="DA9" s="135"/>
      <c r="DB9" s="135"/>
      <c r="DC9" s="135"/>
      <c r="DD9" s="135"/>
      <c r="DE9" s="135"/>
      <c r="DF9" s="135"/>
      <c r="DG9" s="135"/>
      <c r="DH9" s="135"/>
      <c r="DI9" s="135"/>
      <c r="DJ9" s="135"/>
      <c r="DK9" s="135"/>
      <c r="DL9" s="135"/>
      <c r="DM9" s="135"/>
      <c r="DN9" s="135"/>
      <c r="DO9" s="135"/>
      <c r="DP9" s="135"/>
      <c r="DQ9" s="135"/>
      <c r="DR9" s="135"/>
      <c r="DS9" s="135"/>
      <c r="DT9" s="135"/>
      <c r="DU9" s="135"/>
      <c r="DV9" s="135"/>
      <c r="DW9" s="135"/>
      <c r="DX9" s="135"/>
      <c r="DY9" s="135"/>
      <c r="DZ9" s="135"/>
      <c r="EA9" s="135"/>
      <c r="EB9" s="135"/>
      <c r="EC9" s="135"/>
      <c r="ED9" s="135"/>
      <c r="EE9" s="135"/>
      <c r="EF9" s="135"/>
      <c r="EG9" s="209"/>
      <c r="EH9" s="209"/>
      <c r="EI9" s="209"/>
      <c r="EJ9" s="209"/>
      <c r="EK9" s="209"/>
      <c r="EL9" s="209"/>
      <c r="EM9" s="209"/>
      <c r="EN9" s="209"/>
      <c r="EO9" s="209"/>
      <c r="EP9" s="209"/>
      <c r="EQ9" s="209"/>
      <c r="ER9" s="209"/>
      <c r="ES9" s="209"/>
      <c r="ET9" s="209"/>
      <c r="EU9" s="209"/>
      <c r="EV9" s="209"/>
      <c r="EW9" s="209"/>
      <c r="EX9" s="209"/>
      <c r="EY9" s="209"/>
      <c r="EZ9" s="209"/>
      <c r="FA9" s="209"/>
      <c r="FB9" s="209"/>
      <c r="FC9" s="209"/>
      <c r="FD9" s="209"/>
      <c r="FE9" s="209"/>
      <c r="FF9" s="209"/>
      <c r="FG9" s="209"/>
      <c r="FH9" s="209"/>
      <c r="FI9" s="209"/>
      <c r="FJ9" s="209"/>
      <c r="FK9" s="209"/>
      <c r="FL9" s="209"/>
      <c r="FM9" s="209"/>
      <c r="FN9" s="209"/>
      <c r="FO9" s="209"/>
      <c r="FP9" s="209"/>
      <c r="FQ9" s="209"/>
      <c r="FR9" s="209"/>
      <c r="FS9" s="209"/>
      <c r="FT9" s="209"/>
      <c r="FU9" s="209"/>
      <c r="FV9" s="209"/>
      <c r="FW9" s="209"/>
      <c r="FX9" s="758"/>
      <c r="FY9" s="758"/>
      <c r="FZ9" s="758"/>
      <c r="GA9" s="758"/>
      <c r="GB9" s="758"/>
      <c r="GC9" s="758"/>
      <c r="GD9" s="758"/>
      <c r="GE9" s="758"/>
      <c r="GF9" s="758"/>
      <c r="GG9" s="758"/>
      <c r="GH9" s="758"/>
      <c r="GI9" s="758"/>
      <c r="GJ9" s="758"/>
      <c r="GK9" s="758"/>
      <c r="GL9" s="758"/>
      <c r="GM9" s="758"/>
      <c r="GN9" s="758"/>
      <c r="GO9" s="75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row>
    <row r="10" spans="1:234" ht="20.100000000000001" customHeight="1" x14ac:dyDescent="0.2">
      <c r="A10" s="52"/>
      <c r="B10" s="53"/>
      <c r="C10" s="53"/>
      <c r="D10" s="53"/>
      <c r="E10" s="53"/>
      <c r="F10" s="53"/>
      <c r="G10" s="53"/>
      <c r="H10" s="53"/>
      <c r="I10" s="53"/>
      <c r="J10" s="53"/>
      <c r="K10" s="53"/>
      <c r="L10" s="53"/>
      <c r="M10" s="53"/>
      <c r="N10" s="53"/>
      <c r="O10" s="54"/>
      <c r="P10" s="53"/>
      <c r="Q10" s="135"/>
      <c r="R10" s="135"/>
      <c r="S10" s="135"/>
      <c r="T10" s="135"/>
      <c r="U10" s="135"/>
      <c r="V10" s="135"/>
      <c r="W10" s="135"/>
      <c r="X10" s="53"/>
      <c r="Y10" s="53"/>
      <c r="Z10" s="53"/>
      <c r="AA10" s="53"/>
      <c r="AB10" s="53"/>
      <c r="AC10" s="53"/>
      <c r="AD10" s="53"/>
      <c r="AE10" s="53"/>
      <c r="AF10" s="53"/>
      <c r="AG10" s="53"/>
      <c r="AH10" s="53"/>
      <c r="AI10" s="53"/>
      <c r="AJ10" s="135"/>
      <c r="AK10" s="135"/>
      <c r="AL10" s="135"/>
      <c r="AM10" s="135"/>
      <c r="AN10" s="135"/>
      <c r="AO10" s="135"/>
      <c r="AP10" s="135"/>
      <c r="AQ10" s="135"/>
      <c r="AR10" s="53"/>
      <c r="AS10" s="53"/>
      <c r="AT10" s="53"/>
      <c r="AU10" s="53"/>
      <c r="AV10" s="53"/>
      <c r="AW10" s="53"/>
      <c r="AX10" s="53"/>
      <c r="AY10" s="53"/>
      <c r="AZ10" s="53"/>
      <c r="BA10" s="53"/>
      <c r="BB10" s="53"/>
      <c r="BC10" s="53"/>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35"/>
      <c r="CW10" s="135"/>
      <c r="CX10" s="135"/>
      <c r="CY10" s="135"/>
      <c r="CZ10" s="135"/>
      <c r="DA10" s="135"/>
      <c r="DB10" s="135"/>
      <c r="DC10" s="135"/>
      <c r="DD10" s="135"/>
      <c r="DE10" s="135"/>
      <c r="DF10" s="135"/>
      <c r="DG10" s="135"/>
      <c r="DH10" s="135"/>
      <c r="DI10" s="135"/>
      <c r="DJ10" s="135"/>
      <c r="DK10" s="135"/>
      <c r="DL10" s="135"/>
      <c r="DM10" s="135"/>
      <c r="DN10" s="135"/>
      <c r="DO10" s="135"/>
      <c r="DP10" s="135"/>
      <c r="DQ10" s="135"/>
      <c r="DR10" s="135"/>
      <c r="DS10" s="135"/>
      <c r="DT10" s="135"/>
      <c r="DU10" s="135"/>
      <c r="DV10" s="135"/>
      <c r="DW10" s="135"/>
      <c r="DX10" s="135"/>
      <c r="DY10" s="135"/>
      <c r="DZ10" s="135"/>
      <c r="EA10" s="135"/>
      <c r="EB10" s="135"/>
      <c r="EC10" s="135"/>
      <c r="ED10" s="135"/>
      <c r="EE10" s="135"/>
      <c r="EF10" s="135"/>
      <c r="EG10" s="209"/>
      <c r="EH10" s="209"/>
      <c r="EI10" s="209"/>
      <c r="EJ10" s="209"/>
      <c r="EK10" s="209"/>
      <c r="EL10" s="209"/>
      <c r="EM10" s="209"/>
      <c r="EN10" s="209"/>
      <c r="EO10" s="209"/>
      <c r="EP10" s="209"/>
      <c r="EQ10" s="209"/>
      <c r="ER10" s="209"/>
      <c r="ES10" s="209"/>
      <c r="ET10" s="209"/>
      <c r="EU10" s="209"/>
      <c r="EV10" s="209"/>
      <c r="EW10" s="209"/>
      <c r="EX10" s="209"/>
      <c r="EY10" s="209"/>
      <c r="EZ10" s="209"/>
      <c r="FA10" s="209"/>
      <c r="FB10" s="209"/>
      <c r="FC10" s="209"/>
      <c r="FD10" s="209"/>
      <c r="FE10" s="209"/>
      <c r="FF10" s="209"/>
      <c r="FG10" s="209"/>
      <c r="FH10" s="209"/>
      <c r="FI10" s="209"/>
      <c r="FJ10" s="209"/>
      <c r="FK10" s="209"/>
      <c r="FL10" s="209"/>
      <c r="FM10" s="209"/>
      <c r="FN10" s="209"/>
      <c r="FO10" s="209"/>
      <c r="FP10" s="209"/>
      <c r="FQ10" s="209"/>
      <c r="FR10" s="209"/>
      <c r="FS10" s="209"/>
      <c r="FT10" s="209"/>
      <c r="FU10" s="209"/>
      <c r="FV10" s="209"/>
      <c r="FW10" s="209"/>
      <c r="FX10" s="758"/>
      <c r="FY10" s="758"/>
      <c r="FZ10" s="758"/>
      <c r="GA10" s="758"/>
      <c r="GB10" s="758"/>
      <c r="GC10" s="758"/>
      <c r="GD10" s="758"/>
      <c r="GE10" s="758"/>
      <c r="GF10" s="758"/>
      <c r="GG10" s="758"/>
      <c r="GH10" s="758"/>
      <c r="GI10" s="758"/>
      <c r="GJ10" s="758"/>
      <c r="GK10" s="758"/>
      <c r="GL10" s="758"/>
      <c r="GM10" s="758"/>
      <c r="GN10" s="758"/>
      <c r="GO10" s="75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row>
    <row r="11" spans="1:234" ht="20.100000000000001" customHeight="1" x14ac:dyDescent="0.2">
      <c r="A11" s="52"/>
      <c r="B11" s="53"/>
      <c r="C11" s="53"/>
      <c r="D11" s="53"/>
      <c r="E11" s="53"/>
      <c r="F11" s="53"/>
      <c r="G11" s="53"/>
      <c r="H11" s="53"/>
      <c r="I11" s="53"/>
      <c r="J11" s="53"/>
      <c r="K11" s="53"/>
      <c r="L11" s="53"/>
      <c r="M11" s="53"/>
      <c r="N11" s="53"/>
      <c r="O11" s="54"/>
      <c r="P11" s="53"/>
      <c r="Q11" s="135"/>
      <c r="R11" s="135"/>
      <c r="S11" s="135"/>
      <c r="T11" s="135"/>
      <c r="U11" s="135"/>
      <c r="V11" s="135"/>
      <c r="W11" s="135"/>
      <c r="X11" s="53"/>
      <c r="Y11" s="53"/>
      <c r="Z11" s="53"/>
      <c r="AA11" s="53"/>
      <c r="AB11" s="53"/>
      <c r="AC11" s="53"/>
      <c r="AD11" s="53"/>
      <c r="AE11" s="53"/>
      <c r="AF11" s="53"/>
      <c r="AG11" s="53"/>
      <c r="AH11" s="53"/>
      <c r="AI11" s="53"/>
      <c r="AJ11" s="135"/>
      <c r="AK11" s="135"/>
      <c r="AL11" s="135"/>
      <c r="AM11" s="135"/>
      <c r="AN11" s="135"/>
      <c r="AO11" s="135"/>
      <c r="AP11" s="135"/>
      <c r="AQ11" s="135"/>
      <c r="AR11" s="53"/>
      <c r="AS11" s="53"/>
      <c r="AT11" s="53"/>
      <c r="AU11" s="53"/>
      <c r="AV11" s="53"/>
      <c r="AW11" s="53"/>
      <c r="AX11" s="53"/>
      <c r="AY11" s="53"/>
      <c r="AZ11" s="53"/>
      <c r="BA11" s="53"/>
      <c r="BB11" s="53"/>
      <c r="BC11" s="53"/>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c r="CD11" s="135"/>
      <c r="CE11" s="135"/>
      <c r="CF11" s="135"/>
      <c r="CG11" s="135"/>
      <c r="CH11" s="135"/>
      <c r="CI11" s="135"/>
      <c r="CJ11" s="135"/>
      <c r="CK11" s="135"/>
      <c r="CL11" s="135"/>
      <c r="CM11" s="135"/>
      <c r="CN11" s="135"/>
      <c r="CO11" s="135"/>
      <c r="CP11" s="135"/>
      <c r="CQ11" s="135"/>
      <c r="CR11" s="135"/>
      <c r="CS11" s="135"/>
      <c r="CT11" s="135"/>
      <c r="CU11" s="135"/>
      <c r="CV11" s="135"/>
      <c r="CW11" s="135"/>
      <c r="CX11" s="135"/>
      <c r="CY11" s="135"/>
      <c r="CZ11" s="135"/>
      <c r="DA11" s="135"/>
      <c r="DB11" s="135"/>
      <c r="DC11" s="135"/>
      <c r="DD11" s="135"/>
      <c r="DE11" s="135"/>
      <c r="DF11" s="135"/>
      <c r="DG11" s="135"/>
      <c r="DH11" s="135"/>
      <c r="DI11" s="135"/>
      <c r="DJ11" s="135"/>
      <c r="DK11" s="135"/>
      <c r="DL11" s="135"/>
      <c r="DM11" s="135"/>
      <c r="DN11" s="135"/>
      <c r="DO11" s="135"/>
      <c r="DP11" s="135"/>
      <c r="DQ11" s="135"/>
      <c r="DR11" s="135"/>
      <c r="DS11" s="135"/>
      <c r="DT11" s="135"/>
      <c r="DU11" s="135"/>
      <c r="DV11" s="135"/>
      <c r="DW11" s="135"/>
      <c r="DX11" s="135"/>
      <c r="DY11" s="135"/>
      <c r="DZ11" s="135"/>
      <c r="EA11" s="135"/>
      <c r="EB11" s="135"/>
      <c r="EC11" s="135"/>
      <c r="ED11" s="135"/>
      <c r="EE11" s="135"/>
      <c r="EF11" s="135"/>
      <c r="EG11" s="209"/>
      <c r="EH11" s="209"/>
      <c r="EI11" s="209"/>
      <c r="EJ11" s="209"/>
      <c r="EK11" s="209"/>
      <c r="EL11" s="209"/>
      <c r="EM11" s="209"/>
      <c r="EN11" s="209"/>
      <c r="EO11" s="209"/>
      <c r="EP11" s="209"/>
      <c r="EQ11" s="209"/>
      <c r="ER11" s="209"/>
      <c r="ES11" s="209"/>
      <c r="ET11" s="209"/>
      <c r="EU11" s="209"/>
      <c r="EV11" s="209"/>
      <c r="EW11" s="209"/>
      <c r="EX11" s="209"/>
      <c r="EY11" s="209"/>
      <c r="EZ11" s="209"/>
      <c r="FA11" s="209"/>
      <c r="FB11" s="209"/>
      <c r="FC11" s="209"/>
      <c r="FD11" s="209"/>
      <c r="FE11" s="209"/>
      <c r="FF11" s="209"/>
      <c r="FG11" s="209"/>
      <c r="FH11" s="209"/>
      <c r="FI11" s="209"/>
      <c r="FJ11" s="209"/>
      <c r="FK11" s="209"/>
      <c r="FL11" s="209"/>
      <c r="FM11" s="209"/>
      <c r="FN11" s="209"/>
      <c r="FO11" s="209"/>
      <c r="FP11" s="209"/>
      <c r="FQ11" s="209"/>
      <c r="FR11" s="209"/>
      <c r="FS11" s="209"/>
      <c r="FT11" s="209"/>
      <c r="FU11" s="209"/>
      <c r="FV11" s="209"/>
      <c r="FW11" s="209"/>
      <c r="FX11" s="758"/>
      <c r="FY11" s="758"/>
      <c r="FZ11" s="758"/>
      <c r="GA11" s="758"/>
      <c r="GB11" s="758"/>
      <c r="GC11" s="758"/>
      <c r="GD11" s="758"/>
      <c r="GE11" s="758"/>
      <c r="GF11" s="758"/>
      <c r="GG11" s="758"/>
      <c r="GH11" s="758"/>
      <c r="GI11" s="758"/>
      <c r="GJ11" s="758"/>
      <c r="GK11" s="758"/>
      <c r="GL11" s="758"/>
      <c r="GM11" s="758"/>
      <c r="GN11" s="758"/>
      <c r="GO11" s="758"/>
      <c r="GP11" s="88"/>
      <c r="GQ11" s="88"/>
      <c r="GR11" s="88"/>
      <c r="GS11" s="88"/>
      <c r="GT11" s="88"/>
      <c r="GU11" s="88"/>
      <c r="GV11" s="88"/>
      <c r="GW11" s="88"/>
      <c r="GX11" s="88"/>
      <c r="GY11" s="88"/>
      <c r="GZ11" s="88"/>
      <c r="HA11" s="88"/>
      <c r="HB11" s="88"/>
      <c r="HC11" s="88"/>
      <c r="HD11" s="88"/>
      <c r="HE11" s="88"/>
      <c r="HF11" s="88"/>
      <c r="HG11" s="88"/>
      <c r="HH11" s="88"/>
      <c r="HI11" s="88"/>
      <c r="HJ11" s="88"/>
      <c r="HK11" s="88"/>
      <c r="HL11" s="88"/>
      <c r="HM11" s="88"/>
      <c r="HN11" s="88"/>
      <c r="HO11" s="88"/>
      <c r="HP11" s="88"/>
      <c r="HQ11" s="88"/>
      <c r="HR11" s="88"/>
      <c r="HS11" s="88"/>
      <c r="HT11" s="88"/>
      <c r="HU11" s="88"/>
      <c r="HV11" s="88"/>
      <c r="HW11" s="88"/>
      <c r="HX11" s="88"/>
      <c r="HY11" s="88"/>
    </row>
    <row r="12" spans="1:234" ht="20.100000000000001" customHeight="1" x14ac:dyDescent="0.2">
      <c r="A12" s="52"/>
      <c r="B12" s="53"/>
      <c r="C12" s="53"/>
      <c r="D12" s="53"/>
      <c r="E12" s="53"/>
      <c r="F12" s="53"/>
      <c r="G12" s="53"/>
      <c r="H12" s="53"/>
      <c r="I12" s="53"/>
      <c r="J12" s="53"/>
      <c r="K12" s="53"/>
      <c r="L12" s="53"/>
      <c r="M12" s="53"/>
      <c r="N12" s="53"/>
      <c r="O12" s="54"/>
      <c r="P12" s="53"/>
      <c r="Q12" s="135"/>
      <c r="R12" s="135"/>
      <c r="S12" s="135"/>
      <c r="T12" s="135"/>
      <c r="U12" s="135"/>
      <c r="V12" s="135"/>
      <c r="W12" s="135"/>
      <c r="X12" s="53"/>
      <c r="Y12" s="53"/>
      <c r="Z12" s="53"/>
      <c r="AA12" s="53"/>
      <c r="AB12" s="53"/>
      <c r="AC12" s="53"/>
      <c r="AD12" s="53"/>
      <c r="AE12" s="53"/>
      <c r="AF12" s="53"/>
      <c r="AG12" s="53"/>
      <c r="AH12" s="53"/>
      <c r="AI12" s="53"/>
      <c r="AJ12" s="135"/>
      <c r="AK12" s="135"/>
      <c r="AL12" s="135"/>
      <c r="AM12" s="135"/>
      <c r="AN12" s="135"/>
      <c r="AO12" s="135"/>
      <c r="AP12" s="135"/>
      <c r="AQ12" s="135"/>
      <c r="AR12" s="53"/>
      <c r="AS12" s="53"/>
      <c r="AT12" s="53"/>
      <c r="AU12" s="53"/>
      <c r="AV12" s="53"/>
      <c r="AW12" s="53"/>
      <c r="AX12" s="53"/>
      <c r="AY12" s="53"/>
      <c r="AZ12" s="53"/>
      <c r="BA12" s="53"/>
      <c r="BB12" s="53"/>
      <c r="BC12" s="53"/>
      <c r="BD12" s="135"/>
      <c r="BE12" s="135"/>
      <c r="BF12" s="135"/>
      <c r="BG12" s="135"/>
      <c r="BH12" s="135"/>
      <c r="BI12" s="135"/>
      <c r="BJ12" s="135"/>
      <c r="BK12" s="135"/>
      <c r="BL12" s="135"/>
      <c r="BM12" s="135"/>
      <c r="BN12" s="135"/>
      <c r="BO12" s="135"/>
      <c r="BP12" s="135"/>
      <c r="BQ12" s="135"/>
      <c r="BR12" s="135"/>
      <c r="BS12" s="135"/>
      <c r="BT12" s="135"/>
      <c r="BU12" s="135"/>
      <c r="BV12" s="135"/>
      <c r="BW12" s="135"/>
      <c r="BX12" s="135"/>
      <c r="BY12" s="135"/>
      <c r="BZ12" s="135"/>
      <c r="CA12" s="135"/>
      <c r="CB12" s="135"/>
      <c r="CC12" s="135"/>
      <c r="CD12" s="135"/>
      <c r="CE12" s="135"/>
      <c r="CF12" s="135"/>
      <c r="CG12" s="135"/>
      <c r="CH12" s="135"/>
      <c r="CI12" s="135"/>
      <c r="CJ12" s="135"/>
      <c r="CK12" s="135"/>
      <c r="CL12" s="135"/>
      <c r="CM12" s="135"/>
      <c r="CN12" s="135"/>
      <c r="CO12" s="135"/>
      <c r="CP12" s="135"/>
      <c r="CQ12" s="135"/>
      <c r="CR12" s="135"/>
      <c r="CS12" s="135"/>
      <c r="CT12" s="135"/>
      <c r="CU12" s="135"/>
      <c r="CV12" s="135"/>
      <c r="CW12" s="135"/>
      <c r="CX12" s="135"/>
      <c r="CY12" s="135"/>
      <c r="CZ12" s="135"/>
      <c r="DA12" s="135"/>
      <c r="DB12" s="135"/>
      <c r="DC12" s="135"/>
      <c r="DD12" s="135"/>
      <c r="DE12" s="135"/>
      <c r="DF12" s="135"/>
      <c r="DG12" s="135"/>
      <c r="DH12" s="135"/>
      <c r="DI12" s="135"/>
      <c r="DJ12" s="135"/>
      <c r="DK12" s="135"/>
      <c r="DL12" s="135"/>
      <c r="DM12" s="135"/>
      <c r="DN12" s="135"/>
      <c r="DO12" s="135"/>
      <c r="DP12" s="135"/>
      <c r="DQ12" s="135"/>
      <c r="DR12" s="135"/>
      <c r="DS12" s="135"/>
      <c r="DT12" s="135"/>
      <c r="DU12" s="135"/>
      <c r="DV12" s="135"/>
      <c r="DW12" s="135"/>
      <c r="DX12" s="135"/>
      <c r="DY12" s="135"/>
      <c r="DZ12" s="135"/>
      <c r="EA12" s="135"/>
      <c r="EB12" s="135"/>
      <c r="EC12" s="135"/>
      <c r="ED12" s="135"/>
      <c r="EE12" s="135"/>
      <c r="EF12" s="135"/>
      <c r="EG12" s="209"/>
      <c r="EH12" s="209"/>
      <c r="EI12" s="209"/>
      <c r="EJ12" s="209"/>
      <c r="EK12" s="209"/>
      <c r="EL12" s="209"/>
      <c r="EM12" s="209"/>
      <c r="EN12" s="209"/>
      <c r="EO12" s="209"/>
      <c r="EP12" s="209"/>
      <c r="EQ12" s="209"/>
      <c r="ER12" s="209"/>
      <c r="ES12" s="209"/>
      <c r="ET12" s="209"/>
      <c r="EU12" s="209"/>
      <c r="EV12" s="209"/>
      <c r="EW12" s="209"/>
      <c r="EX12" s="209"/>
      <c r="EY12" s="209"/>
      <c r="EZ12" s="209"/>
      <c r="FA12" s="209"/>
      <c r="FB12" s="209"/>
      <c r="FC12" s="209"/>
      <c r="FD12" s="209"/>
      <c r="FE12" s="209"/>
      <c r="FF12" s="209"/>
      <c r="FG12" s="209"/>
      <c r="FH12" s="209"/>
      <c r="FI12" s="209"/>
      <c r="FJ12" s="209"/>
      <c r="FK12" s="209"/>
      <c r="FL12" s="209"/>
      <c r="FM12" s="209"/>
      <c r="FN12" s="209"/>
      <c r="FO12" s="209"/>
      <c r="FP12" s="209"/>
      <c r="FQ12" s="209"/>
      <c r="FR12" s="209"/>
      <c r="FS12" s="209"/>
      <c r="FT12" s="209"/>
      <c r="FU12" s="209"/>
      <c r="FV12" s="209"/>
      <c r="FW12" s="209"/>
      <c r="FX12" s="758"/>
      <c r="FY12" s="758"/>
      <c r="FZ12" s="758"/>
      <c r="GA12" s="758"/>
      <c r="GB12" s="758"/>
      <c r="GC12" s="758"/>
      <c r="GD12" s="758"/>
      <c r="GE12" s="758"/>
      <c r="GF12" s="758"/>
      <c r="GG12" s="758"/>
      <c r="GH12" s="758"/>
      <c r="GI12" s="758"/>
      <c r="GJ12" s="758"/>
      <c r="GK12" s="758"/>
      <c r="GL12" s="758"/>
      <c r="GM12" s="758"/>
      <c r="GN12" s="758"/>
      <c r="GO12" s="758"/>
      <c r="GP12" s="88"/>
      <c r="GQ12" s="88"/>
      <c r="GR12" s="88"/>
      <c r="GS12" s="88"/>
      <c r="GT12" s="88"/>
      <c r="GU12" s="88"/>
      <c r="GV12" s="88"/>
      <c r="GW12" s="88"/>
      <c r="GX12" s="88"/>
      <c r="GY12" s="88"/>
      <c r="GZ12" s="88"/>
      <c r="HA12" s="88"/>
      <c r="HB12" s="88"/>
      <c r="HC12" s="88"/>
      <c r="HD12" s="88"/>
      <c r="HE12" s="88"/>
      <c r="HF12" s="88"/>
      <c r="HG12" s="88"/>
      <c r="HH12" s="88"/>
      <c r="HI12" s="88"/>
      <c r="HJ12" s="88"/>
      <c r="HK12" s="88"/>
      <c r="HL12" s="88"/>
      <c r="HM12" s="88"/>
      <c r="HN12" s="88"/>
      <c r="HO12" s="88"/>
      <c r="HP12" s="88"/>
      <c r="HQ12" s="88"/>
      <c r="HR12" s="88"/>
      <c r="HS12" s="88"/>
      <c r="HT12" s="88"/>
      <c r="HU12" s="88"/>
      <c r="HV12" s="88"/>
      <c r="HW12" s="88"/>
      <c r="HX12" s="88"/>
      <c r="HY12" s="88"/>
    </row>
    <row r="13" spans="1:234" ht="20.100000000000001" customHeight="1" x14ac:dyDescent="0.2">
      <c r="A13" s="52"/>
      <c r="B13" s="53"/>
      <c r="C13" s="53"/>
      <c r="D13" s="53"/>
      <c r="E13" s="53"/>
      <c r="F13" s="53"/>
      <c r="G13" s="53"/>
      <c r="H13" s="53"/>
      <c r="I13" s="53"/>
      <c r="J13" s="53"/>
      <c r="K13" s="53"/>
      <c r="L13" s="53"/>
      <c r="M13" s="53"/>
      <c r="N13" s="53"/>
      <c r="O13" s="54"/>
      <c r="P13" s="53"/>
      <c r="Q13" s="135"/>
      <c r="R13" s="135"/>
      <c r="S13" s="135"/>
      <c r="T13" s="135"/>
      <c r="U13" s="135"/>
      <c r="V13" s="135"/>
      <c r="W13" s="135"/>
      <c r="X13" s="53"/>
      <c r="Y13" s="53"/>
      <c r="Z13" s="53"/>
      <c r="AA13" s="53"/>
      <c r="AB13" s="53"/>
      <c r="AC13" s="53"/>
      <c r="AD13" s="53"/>
      <c r="AE13" s="53"/>
      <c r="AF13" s="53"/>
      <c r="AG13" s="53"/>
      <c r="AH13" s="53"/>
      <c r="AI13" s="53"/>
      <c r="AJ13" s="135"/>
      <c r="AK13" s="135"/>
      <c r="AL13" s="135"/>
      <c r="AM13" s="135"/>
      <c r="AN13" s="135"/>
      <c r="AO13" s="135"/>
      <c r="AP13" s="135"/>
      <c r="AQ13" s="135"/>
      <c r="AR13" s="53"/>
      <c r="AS13" s="53"/>
      <c r="AT13" s="53"/>
      <c r="AU13" s="53"/>
      <c r="AV13" s="53"/>
      <c r="AW13" s="53"/>
      <c r="AX13" s="53"/>
      <c r="AY13" s="53"/>
      <c r="AZ13" s="53"/>
      <c r="BA13" s="53"/>
      <c r="BB13" s="53"/>
      <c r="BC13" s="53"/>
      <c r="BD13" s="135"/>
      <c r="BE13" s="135"/>
      <c r="BF13" s="135"/>
      <c r="BG13" s="135"/>
      <c r="BH13" s="135"/>
      <c r="BI13" s="135"/>
      <c r="BJ13" s="135"/>
      <c r="BK13" s="135"/>
      <c r="BL13" s="135"/>
      <c r="BM13" s="135"/>
      <c r="BN13" s="135"/>
      <c r="BO13" s="135"/>
      <c r="BP13" s="135"/>
      <c r="BQ13" s="135"/>
      <c r="BR13" s="135"/>
      <c r="BS13" s="135"/>
      <c r="BT13" s="135"/>
      <c r="BU13" s="135"/>
      <c r="BV13" s="135"/>
      <c r="BW13" s="135"/>
      <c r="BX13" s="135"/>
      <c r="BY13" s="135"/>
      <c r="BZ13" s="135"/>
      <c r="CA13" s="135"/>
      <c r="CB13" s="135"/>
      <c r="CC13" s="135"/>
      <c r="CD13" s="135"/>
      <c r="CE13" s="135"/>
      <c r="CF13" s="135"/>
      <c r="CG13" s="135"/>
      <c r="CH13" s="135"/>
      <c r="CI13" s="135"/>
      <c r="CJ13" s="135"/>
      <c r="CK13" s="135"/>
      <c r="CL13" s="135"/>
      <c r="CM13" s="135"/>
      <c r="CN13" s="135"/>
      <c r="CO13" s="135"/>
      <c r="CP13" s="135"/>
      <c r="CQ13" s="135"/>
      <c r="CR13" s="135"/>
      <c r="CS13" s="135"/>
      <c r="CT13" s="135"/>
      <c r="CU13" s="135"/>
      <c r="CV13" s="135"/>
      <c r="CW13" s="135"/>
      <c r="CX13" s="135"/>
      <c r="CY13" s="135"/>
      <c r="CZ13" s="135"/>
      <c r="DA13" s="135"/>
      <c r="DB13" s="135"/>
      <c r="DC13" s="135"/>
      <c r="DD13" s="135"/>
      <c r="DE13" s="135"/>
      <c r="DF13" s="135"/>
      <c r="DG13" s="135"/>
      <c r="DH13" s="135"/>
      <c r="DI13" s="135"/>
      <c r="DJ13" s="135"/>
      <c r="DK13" s="135"/>
      <c r="DL13" s="135"/>
      <c r="DM13" s="135"/>
      <c r="DN13" s="135"/>
      <c r="DO13" s="135"/>
      <c r="DP13" s="135"/>
      <c r="DQ13" s="135"/>
      <c r="DR13" s="135"/>
      <c r="DS13" s="135"/>
      <c r="DT13" s="135"/>
      <c r="DU13" s="135"/>
      <c r="DV13" s="135"/>
      <c r="DW13" s="135"/>
      <c r="DX13" s="135"/>
      <c r="DY13" s="135"/>
      <c r="DZ13" s="135"/>
      <c r="EA13" s="135"/>
      <c r="EB13" s="135"/>
      <c r="EC13" s="135"/>
      <c r="ED13" s="135"/>
      <c r="EE13" s="135"/>
      <c r="EF13" s="135"/>
      <c r="EG13" s="209"/>
      <c r="EH13" s="209"/>
      <c r="EI13" s="209"/>
      <c r="EJ13" s="209"/>
      <c r="EK13" s="209"/>
      <c r="EL13" s="209"/>
      <c r="EM13" s="209"/>
      <c r="EN13" s="209"/>
      <c r="EO13" s="209"/>
      <c r="EP13" s="209"/>
      <c r="EQ13" s="209"/>
      <c r="ER13" s="209"/>
      <c r="ES13" s="209"/>
      <c r="ET13" s="209"/>
      <c r="EU13" s="209"/>
      <c r="EV13" s="209"/>
      <c r="EW13" s="209"/>
      <c r="EX13" s="209"/>
      <c r="EY13" s="209"/>
      <c r="EZ13" s="209"/>
      <c r="FA13" s="209"/>
      <c r="FB13" s="209"/>
      <c r="FC13" s="209"/>
      <c r="FD13" s="209"/>
      <c r="FE13" s="209"/>
      <c r="FF13" s="209"/>
      <c r="FG13" s="209"/>
      <c r="FH13" s="209"/>
      <c r="FI13" s="209"/>
      <c r="FJ13" s="209"/>
      <c r="FK13" s="209"/>
      <c r="FL13" s="209"/>
      <c r="FM13" s="209"/>
      <c r="FN13" s="209"/>
      <c r="FO13" s="209"/>
      <c r="FP13" s="209"/>
      <c r="FQ13" s="209"/>
      <c r="FR13" s="209"/>
      <c r="FS13" s="209"/>
      <c r="FT13" s="209"/>
      <c r="FU13" s="209"/>
      <c r="FV13" s="209"/>
      <c r="FW13" s="209"/>
      <c r="FX13" s="758"/>
      <c r="FY13" s="758"/>
      <c r="FZ13" s="758"/>
      <c r="GA13" s="758"/>
      <c r="GB13" s="758"/>
      <c r="GC13" s="758"/>
      <c r="GD13" s="758"/>
      <c r="GE13" s="758"/>
      <c r="GF13" s="758"/>
      <c r="GG13" s="758"/>
      <c r="GH13" s="758"/>
      <c r="GI13" s="758"/>
      <c r="GJ13" s="758"/>
      <c r="GK13" s="758"/>
      <c r="GL13" s="758"/>
      <c r="GM13" s="758"/>
      <c r="GN13" s="758"/>
      <c r="GO13" s="758"/>
      <c r="GP13" s="88"/>
      <c r="GQ13" s="88"/>
      <c r="GR13" s="88"/>
      <c r="GS13" s="88"/>
      <c r="GT13" s="88"/>
      <c r="GU13" s="88"/>
      <c r="GV13" s="88"/>
      <c r="GW13" s="88"/>
      <c r="GX13" s="88"/>
      <c r="GY13" s="88"/>
      <c r="GZ13" s="88"/>
      <c r="HA13" s="88"/>
      <c r="HB13" s="88"/>
      <c r="HC13" s="88"/>
      <c r="HD13" s="88"/>
      <c r="HE13" s="88"/>
      <c r="HF13" s="88"/>
      <c r="HG13" s="88"/>
      <c r="HH13" s="88"/>
      <c r="HI13" s="88"/>
      <c r="HJ13" s="88"/>
      <c r="HK13" s="88"/>
      <c r="HL13" s="88"/>
      <c r="HM13" s="88"/>
      <c r="HN13" s="88"/>
      <c r="HO13" s="88"/>
      <c r="HP13" s="88"/>
      <c r="HQ13" s="88"/>
      <c r="HR13" s="88"/>
      <c r="HS13" s="88"/>
      <c r="HT13" s="88"/>
      <c r="HU13" s="88"/>
      <c r="HV13" s="88"/>
      <c r="HW13" s="88"/>
      <c r="HX13" s="88"/>
      <c r="HY13" s="88"/>
    </row>
    <row r="14" spans="1:234" ht="20.100000000000001" customHeight="1" x14ac:dyDescent="0.2">
      <c r="A14" s="52"/>
      <c r="B14" s="53"/>
      <c r="C14" s="53"/>
      <c r="D14" s="53"/>
      <c r="E14" s="53"/>
      <c r="F14" s="53"/>
      <c r="G14" s="53"/>
      <c r="H14" s="53"/>
      <c r="I14" s="53"/>
      <c r="J14" s="53"/>
      <c r="K14" s="53"/>
      <c r="L14" s="53"/>
      <c r="M14" s="53"/>
      <c r="N14" s="53"/>
      <c r="O14" s="54"/>
      <c r="P14" s="53"/>
      <c r="Q14" s="135"/>
      <c r="R14" s="135"/>
      <c r="S14" s="135"/>
      <c r="T14" s="135"/>
      <c r="U14" s="135"/>
      <c r="V14" s="135"/>
      <c r="W14" s="135"/>
      <c r="X14" s="53"/>
      <c r="Y14" s="53"/>
      <c r="Z14" s="53"/>
      <c r="AA14" s="53"/>
      <c r="AB14" s="53"/>
      <c r="AC14" s="53"/>
      <c r="AD14" s="53"/>
      <c r="AE14" s="53"/>
      <c r="AF14" s="53"/>
      <c r="AG14" s="53"/>
      <c r="AH14" s="53"/>
      <c r="AI14" s="53"/>
      <c r="AJ14" s="135"/>
      <c r="AK14" s="135"/>
      <c r="AL14" s="135"/>
      <c r="AM14" s="135"/>
      <c r="AN14" s="135"/>
      <c r="AO14" s="135"/>
      <c r="AP14" s="135"/>
      <c r="AQ14" s="135"/>
      <c r="AR14" s="53"/>
      <c r="AS14" s="53"/>
      <c r="AT14" s="53"/>
      <c r="AU14" s="53"/>
      <c r="AV14" s="53"/>
      <c r="AW14" s="53"/>
      <c r="AX14" s="53"/>
      <c r="AY14" s="53"/>
      <c r="AZ14" s="53"/>
      <c r="BA14" s="53"/>
      <c r="BB14" s="53"/>
      <c r="BC14" s="53"/>
      <c r="BD14" s="135"/>
      <c r="BE14" s="135"/>
      <c r="BF14" s="135"/>
      <c r="BG14" s="135"/>
      <c r="BH14" s="135"/>
      <c r="BI14" s="135"/>
      <c r="BJ14" s="135"/>
      <c r="BK14" s="135"/>
      <c r="BL14" s="135"/>
      <c r="BM14" s="135"/>
      <c r="BN14" s="135"/>
      <c r="BO14" s="135"/>
      <c r="BP14" s="135"/>
      <c r="BQ14" s="135"/>
      <c r="BR14" s="135"/>
      <c r="BS14" s="135"/>
      <c r="BT14" s="135"/>
      <c r="BU14" s="135"/>
      <c r="BV14" s="135"/>
      <c r="BW14" s="135"/>
      <c r="BX14" s="135"/>
      <c r="BY14" s="135"/>
      <c r="BZ14" s="135"/>
      <c r="CA14" s="135"/>
      <c r="CB14" s="135"/>
      <c r="CC14" s="135"/>
      <c r="CD14" s="135"/>
      <c r="CE14" s="135"/>
      <c r="CF14" s="135"/>
      <c r="CG14" s="135"/>
      <c r="CH14" s="135"/>
      <c r="CI14" s="135"/>
      <c r="CJ14" s="135"/>
      <c r="CK14" s="135"/>
      <c r="CL14" s="135"/>
      <c r="CM14" s="135"/>
      <c r="CN14" s="135"/>
      <c r="CO14" s="135"/>
      <c r="CP14" s="135"/>
      <c r="CQ14" s="135"/>
      <c r="CR14" s="135"/>
      <c r="CS14" s="135"/>
      <c r="CT14" s="135"/>
      <c r="CU14" s="135"/>
      <c r="CV14" s="135"/>
      <c r="CW14" s="135"/>
      <c r="CX14" s="135"/>
      <c r="CY14" s="135"/>
      <c r="CZ14" s="135"/>
      <c r="DA14" s="135"/>
      <c r="DB14" s="135"/>
      <c r="DC14" s="135"/>
      <c r="DD14" s="135"/>
      <c r="DE14" s="135"/>
      <c r="DF14" s="135"/>
      <c r="DG14" s="135"/>
      <c r="DH14" s="135"/>
      <c r="DI14" s="135"/>
      <c r="DJ14" s="135"/>
      <c r="DK14" s="135"/>
      <c r="DL14" s="135"/>
      <c r="DM14" s="135"/>
      <c r="DN14" s="135"/>
      <c r="DO14" s="135"/>
      <c r="DP14" s="135"/>
      <c r="DQ14" s="135"/>
      <c r="DR14" s="135"/>
      <c r="DS14" s="135"/>
      <c r="DT14" s="135"/>
      <c r="DU14" s="135"/>
      <c r="DV14" s="135"/>
      <c r="DW14" s="135"/>
      <c r="DX14" s="135"/>
      <c r="DY14" s="135"/>
      <c r="DZ14" s="135"/>
      <c r="EA14" s="135"/>
      <c r="EB14" s="135"/>
      <c r="EC14" s="135"/>
      <c r="ED14" s="135"/>
      <c r="EE14" s="135"/>
      <c r="EF14" s="135"/>
      <c r="EG14" s="209"/>
      <c r="EH14" s="209"/>
      <c r="EI14" s="209"/>
      <c r="EJ14" s="209"/>
      <c r="EK14" s="209"/>
      <c r="EL14" s="209"/>
      <c r="EM14" s="209"/>
      <c r="EN14" s="209"/>
      <c r="EO14" s="209"/>
      <c r="EP14" s="209"/>
      <c r="EQ14" s="209"/>
      <c r="ER14" s="209"/>
      <c r="ES14" s="209"/>
      <c r="ET14" s="209"/>
      <c r="EU14" s="209"/>
      <c r="EV14" s="209"/>
      <c r="EW14" s="209"/>
      <c r="EX14" s="209"/>
      <c r="EY14" s="209"/>
      <c r="EZ14" s="209"/>
      <c r="FA14" s="209"/>
      <c r="FB14" s="209"/>
      <c r="FC14" s="209"/>
      <c r="FD14" s="209"/>
      <c r="FE14" s="209"/>
      <c r="FF14" s="209"/>
      <c r="FG14" s="209"/>
      <c r="FH14" s="209"/>
      <c r="FI14" s="209"/>
      <c r="FJ14" s="209"/>
      <c r="FK14" s="209"/>
      <c r="FL14" s="209"/>
      <c r="FM14" s="209"/>
      <c r="FN14" s="209"/>
      <c r="FO14" s="209"/>
      <c r="FP14" s="209"/>
      <c r="FQ14" s="209"/>
      <c r="FR14" s="209"/>
      <c r="FS14" s="209"/>
      <c r="FT14" s="209"/>
      <c r="FU14" s="209"/>
      <c r="FV14" s="209"/>
      <c r="FW14" s="209"/>
      <c r="FX14" s="758"/>
      <c r="FY14" s="758"/>
      <c r="FZ14" s="758"/>
      <c r="GA14" s="758"/>
      <c r="GB14" s="758"/>
      <c r="GC14" s="758"/>
      <c r="GD14" s="758"/>
      <c r="GE14" s="758"/>
      <c r="GF14" s="758"/>
      <c r="GG14" s="758"/>
      <c r="GH14" s="758"/>
      <c r="GI14" s="758"/>
      <c r="GJ14" s="758"/>
      <c r="GK14" s="758"/>
      <c r="GL14" s="758"/>
      <c r="GM14" s="758"/>
      <c r="GN14" s="758"/>
      <c r="GO14" s="758"/>
      <c r="GP14" s="88"/>
      <c r="GQ14" s="88"/>
      <c r="GR14" s="88"/>
      <c r="GS14" s="88"/>
      <c r="GT14" s="88"/>
      <c r="GU14" s="88"/>
      <c r="GV14" s="88"/>
      <c r="GW14" s="88"/>
      <c r="GX14" s="88"/>
      <c r="GY14" s="88"/>
      <c r="GZ14" s="88"/>
      <c r="HA14" s="88"/>
      <c r="HB14" s="88"/>
      <c r="HC14" s="88"/>
      <c r="HD14" s="88"/>
      <c r="HE14" s="88"/>
      <c r="HF14" s="88"/>
      <c r="HG14" s="88"/>
      <c r="HH14" s="88"/>
      <c r="HI14" s="88"/>
      <c r="HJ14" s="88"/>
      <c r="HK14" s="88"/>
      <c r="HL14" s="88"/>
      <c r="HM14" s="88"/>
      <c r="HN14" s="88"/>
      <c r="HO14" s="88"/>
      <c r="HP14" s="88"/>
      <c r="HQ14" s="88"/>
      <c r="HR14" s="88"/>
      <c r="HS14" s="88"/>
      <c r="HT14" s="88"/>
      <c r="HU14" s="88"/>
      <c r="HV14" s="88"/>
      <c r="HW14" s="88"/>
      <c r="HX14" s="88"/>
      <c r="HY14" s="88"/>
    </row>
    <row r="15" spans="1:234" ht="20.100000000000001" customHeight="1" x14ac:dyDescent="0.2">
      <c r="A15" s="259"/>
      <c r="B15" s="138"/>
      <c r="C15" s="138"/>
      <c r="D15" s="138"/>
      <c r="E15" s="138"/>
      <c r="F15" s="138"/>
      <c r="G15" s="138"/>
      <c r="H15" s="138"/>
      <c r="I15" s="138"/>
      <c r="J15" s="138"/>
      <c r="K15" s="138"/>
      <c r="L15" s="138"/>
      <c r="M15" s="138"/>
      <c r="N15" s="138"/>
      <c r="O15" s="139"/>
      <c r="P15" s="138"/>
      <c r="Q15" s="104"/>
      <c r="R15" s="104"/>
      <c r="S15" s="104"/>
      <c r="T15" s="104"/>
      <c r="U15" s="104"/>
      <c r="V15" s="104"/>
      <c r="W15" s="104"/>
      <c r="X15" s="138"/>
      <c r="Y15" s="138"/>
      <c r="Z15" s="138"/>
      <c r="AA15" s="138"/>
      <c r="AB15" s="138"/>
      <c r="AC15" s="138"/>
      <c r="AD15" s="138"/>
      <c r="AE15" s="138"/>
      <c r="AF15" s="138"/>
      <c r="AG15" s="138"/>
      <c r="AH15" s="138"/>
      <c r="AI15" s="138"/>
      <c r="AJ15" s="104"/>
      <c r="AK15" s="104"/>
      <c r="AL15" s="104"/>
      <c r="AM15" s="104"/>
      <c r="AN15" s="104"/>
      <c r="AO15" s="104"/>
      <c r="AP15" s="104"/>
      <c r="AQ15" s="104"/>
      <c r="AR15" s="138"/>
      <c r="AS15" s="138"/>
      <c r="AT15" s="138"/>
      <c r="AU15" s="138"/>
      <c r="AV15" s="138"/>
      <c r="AW15" s="138"/>
      <c r="AX15" s="138"/>
      <c r="AY15" s="138"/>
      <c r="AZ15" s="138"/>
      <c r="BA15" s="138"/>
      <c r="BB15" s="138"/>
      <c r="BC15" s="138"/>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c r="CX15" s="104"/>
      <c r="CY15" s="104"/>
      <c r="CZ15" s="104"/>
      <c r="DA15" s="104"/>
      <c r="DB15" s="104"/>
      <c r="DC15" s="104"/>
      <c r="DD15" s="104"/>
      <c r="DE15" s="104"/>
      <c r="DF15" s="104"/>
      <c r="DG15" s="104"/>
      <c r="DH15" s="104"/>
      <c r="DI15" s="104"/>
      <c r="DJ15" s="104"/>
      <c r="DK15" s="104"/>
      <c r="DL15" s="104"/>
      <c r="DM15" s="104"/>
      <c r="DN15" s="104"/>
      <c r="DO15" s="104"/>
      <c r="DP15" s="104"/>
      <c r="DQ15" s="104"/>
      <c r="DR15" s="104"/>
      <c r="DS15" s="104"/>
      <c r="DT15" s="104"/>
      <c r="DU15" s="104"/>
      <c r="DV15" s="104"/>
      <c r="DW15" s="104"/>
      <c r="DX15" s="104"/>
      <c r="DY15" s="104"/>
      <c r="DZ15" s="104"/>
      <c r="EA15" s="104"/>
      <c r="EB15" s="104"/>
      <c r="EC15" s="104"/>
      <c r="ED15" s="104"/>
      <c r="EE15" s="104"/>
      <c r="EF15" s="104"/>
      <c r="EG15" s="258"/>
      <c r="EH15" s="258"/>
      <c r="EI15" s="258"/>
      <c r="EJ15" s="258"/>
      <c r="EK15" s="258"/>
      <c r="EL15" s="258"/>
      <c r="EM15" s="258"/>
      <c r="EN15" s="258"/>
      <c r="EO15" s="258"/>
      <c r="EP15" s="258"/>
      <c r="EQ15" s="258"/>
      <c r="ER15" s="258"/>
      <c r="ES15" s="258"/>
      <c r="ET15" s="258"/>
      <c r="EU15" s="258"/>
      <c r="EV15" s="258"/>
      <c r="EW15" s="258"/>
      <c r="EX15" s="258"/>
      <c r="EY15" s="258"/>
      <c r="EZ15" s="258"/>
      <c r="FA15" s="258"/>
      <c r="FB15" s="258"/>
      <c r="FC15" s="258"/>
      <c r="FD15" s="258"/>
      <c r="FE15" s="258"/>
      <c r="FF15" s="258"/>
      <c r="FG15" s="258"/>
      <c r="FH15" s="258"/>
      <c r="FI15" s="258"/>
      <c r="FJ15" s="258"/>
      <c r="FK15" s="258"/>
      <c r="FL15" s="258"/>
      <c r="FM15" s="258"/>
      <c r="FN15" s="258"/>
      <c r="FO15" s="258"/>
      <c r="FP15" s="258"/>
      <c r="FQ15" s="258"/>
      <c r="FR15" s="258"/>
      <c r="FS15" s="258"/>
      <c r="FT15" s="258"/>
      <c r="FU15" s="258"/>
      <c r="FV15" s="258"/>
      <c r="FW15" s="258"/>
      <c r="FX15" s="758"/>
      <c r="FY15" s="758"/>
      <c r="FZ15" s="758"/>
      <c r="GA15" s="758"/>
      <c r="GB15" s="758"/>
      <c r="GC15" s="758"/>
      <c r="GD15" s="758"/>
      <c r="GE15" s="758"/>
      <c r="GF15" s="758"/>
      <c r="GG15" s="758"/>
      <c r="GH15" s="758"/>
      <c r="GI15" s="758"/>
      <c r="GJ15" s="758"/>
      <c r="GK15" s="758"/>
      <c r="GL15" s="758"/>
      <c r="GM15" s="758"/>
      <c r="GN15" s="758"/>
      <c r="GO15" s="758"/>
      <c r="GP15" s="88"/>
      <c r="GQ15" s="88"/>
      <c r="GR15" s="88"/>
      <c r="GS15" s="88"/>
      <c r="GT15" s="88"/>
      <c r="GU15" s="88"/>
      <c r="GV15" s="88"/>
      <c r="GW15" s="88"/>
      <c r="GX15" s="88"/>
      <c r="GY15" s="88"/>
      <c r="GZ15" s="88"/>
      <c r="HA15" s="88"/>
      <c r="HB15" s="88"/>
      <c r="HC15" s="88"/>
      <c r="HD15" s="88"/>
      <c r="HE15" s="88"/>
      <c r="HF15" s="88"/>
      <c r="HG15" s="88"/>
      <c r="HH15" s="88"/>
      <c r="HI15" s="88"/>
      <c r="HJ15" s="88"/>
      <c r="HK15" s="88"/>
      <c r="HL15" s="88"/>
      <c r="HM15" s="88"/>
      <c r="HN15" s="88"/>
      <c r="HO15" s="88"/>
      <c r="HP15" s="88"/>
      <c r="HQ15" s="88"/>
      <c r="HR15" s="88"/>
      <c r="HS15" s="88"/>
      <c r="HT15" s="88"/>
      <c r="HU15" s="88"/>
      <c r="HV15" s="88"/>
      <c r="HW15" s="88"/>
      <c r="HX15" s="88"/>
      <c r="HY15" s="88"/>
    </row>
    <row r="16" spans="1:234" ht="20.100000000000001" customHeight="1" x14ac:dyDescent="0.2">
      <c r="A16" s="89"/>
      <c r="B16" s="138"/>
      <c r="C16" s="138"/>
      <c r="D16" s="138"/>
      <c r="E16" s="138"/>
      <c r="F16" s="138"/>
      <c r="G16" s="138"/>
      <c r="H16" s="138"/>
      <c r="I16" s="138"/>
      <c r="J16" s="138"/>
      <c r="K16" s="138"/>
      <c r="L16" s="138"/>
      <c r="M16" s="138"/>
      <c r="N16" s="138"/>
      <c r="O16" s="139"/>
      <c r="P16" s="138"/>
      <c r="Q16" s="724" t="s">
        <v>453</v>
      </c>
      <c r="R16" s="725"/>
      <c r="S16" s="725"/>
      <c r="T16" s="725"/>
      <c r="U16" s="725"/>
      <c r="V16" s="725"/>
      <c r="W16" s="725"/>
      <c r="X16" s="725"/>
      <c r="Y16" s="725"/>
      <c r="Z16" s="725"/>
      <c r="AA16" s="725"/>
      <c r="AB16" s="725"/>
      <c r="AC16" s="725"/>
      <c r="AD16" s="725"/>
      <c r="AE16" s="725"/>
      <c r="AF16" s="725"/>
      <c r="AG16" s="725"/>
      <c r="AH16" s="725"/>
      <c r="AI16" s="725"/>
      <c r="AJ16" s="726"/>
      <c r="AK16" s="724" t="s">
        <v>385</v>
      </c>
      <c r="AL16" s="725"/>
      <c r="AM16" s="725"/>
      <c r="AN16" s="725"/>
      <c r="AO16" s="725"/>
      <c r="AP16" s="725"/>
      <c r="AQ16" s="725"/>
      <c r="AR16" s="725"/>
      <c r="AS16" s="725"/>
      <c r="AT16" s="725"/>
      <c r="AU16" s="725"/>
      <c r="AV16" s="725"/>
      <c r="AW16" s="725"/>
      <c r="AX16" s="725"/>
      <c r="AY16" s="725"/>
      <c r="AZ16" s="725"/>
      <c r="BA16" s="725"/>
      <c r="BB16" s="725"/>
      <c r="BC16" s="725"/>
      <c r="BD16" s="726"/>
      <c r="BE16" s="724" t="s">
        <v>314</v>
      </c>
      <c r="BF16" s="725"/>
      <c r="BG16" s="725"/>
      <c r="BH16" s="725"/>
      <c r="BI16" s="725"/>
      <c r="BJ16" s="725"/>
      <c r="BK16" s="725"/>
      <c r="BL16" s="725"/>
      <c r="BM16" s="725"/>
      <c r="BN16" s="725"/>
      <c r="BO16" s="725"/>
      <c r="BP16" s="725"/>
      <c r="BQ16" s="725"/>
      <c r="BR16" s="725"/>
      <c r="BS16" s="725"/>
      <c r="BT16" s="725"/>
      <c r="BU16" s="725"/>
      <c r="BV16" s="725"/>
      <c r="BW16" s="725"/>
      <c r="BX16" s="726"/>
      <c r="BY16" s="755" t="s">
        <v>315</v>
      </c>
      <c r="BZ16" s="756"/>
      <c r="CA16" s="756"/>
      <c r="CB16" s="756"/>
      <c r="CC16" s="756"/>
      <c r="CD16" s="756"/>
      <c r="CE16" s="756"/>
      <c r="CF16" s="756"/>
      <c r="CG16" s="756"/>
      <c r="CH16" s="756"/>
      <c r="CI16" s="756"/>
      <c r="CJ16" s="756"/>
      <c r="CK16" s="756"/>
      <c r="CL16" s="756"/>
      <c r="CM16" s="756"/>
      <c r="CN16" s="756"/>
      <c r="CO16" s="756"/>
      <c r="CP16" s="756"/>
      <c r="CQ16" s="756"/>
      <c r="CR16" s="757"/>
      <c r="CS16" s="755" t="s">
        <v>316</v>
      </c>
      <c r="CT16" s="756"/>
      <c r="CU16" s="756"/>
      <c r="CV16" s="756"/>
      <c r="CW16" s="756"/>
      <c r="CX16" s="756"/>
      <c r="CY16" s="756"/>
      <c r="CZ16" s="756"/>
      <c r="DA16" s="756"/>
      <c r="DB16" s="756"/>
      <c r="DC16" s="756"/>
      <c r="DD16" s="756"/>
      <c r="DE16" s="756"/>
      <c r="DF16" s="756"/>
      <c r="DG16" s="756"/>
      <c r="DH16" s="756"/>
      <c r="DI16" s="756"/>
      <c r="DJ16" s="756"/>
      <c r="DK16" s="757"/>
      <c r="DL16" s="755" t="s">
        <v>422</v>
      </c>
      <c r="DM16" s="756"/>
      <c r="DN16" s="756"/>
      <c r="DO16" s="756"/>
      <c r="DP16" s="756"/>
      <c r="DQ16" s="756"/>
      <c r="DR16" s="756"/>
      <c r="DS16" s="756"/>
      <c r="DT16" s="756"/>
      <c r="DU16" s="756"/>
      <c r="DV16" s="756"/>
      <c r="DW16" s="756"/>
      <c r="DX16" s="756"/>
      <c r="DY16" s="756"/>
      <c r="DZ16" s="756"/>
      <c r="EA16" s="756"/>
      <c r="EB16" s="756"/>
      <c r="EC16" s="756"/>
      <c r="ED16" s="757"/>
      <c r="EF16" s="727" t="s">
        <v>362</v>
      </c>
      <c r="EG16" s="728"/>
      <c r="EH16" s="728"/>
      <c r="EI16" s="728"/>
      <c r="EJ16" s="728"/>
      <c r="EK16" s="728"/>
      <c r="EL16" s="728"/>
      <c r="EM16" s="728"/>
      <c r="EN16" s="728"/>
      <c r="EO16" s="728"/>
      <c r="EP16" s="728"/>
      <c r="EQ16" s="728"/>
      <c r="ER16" s="728"/>
      <c r="ES16" s="728"/>
      <c r="ET16" s="728"/>
      <c r="EU16" s="728"/>
      <c r="EV16" s="728"/>
      <c r="EW16" s="728"/>
      <c r="EX16" s="728"/>
      <c r="EY16" s="729"/>
      <c r="EZ16" s="288" t="s">
        <v>317</v>
      </c>
      <c r="FA16" s="289"/>
      <c r="FB16" s="289"/>
      <c r="FC16" s="289"/>
      <c r="FD16" s="289"/>
      <c r="FE16" s="289"/>
      <c r="FF16" s="289"/>
      <c r="FG16" s="289"/>
      <c r="FH16" s="289"/>
      <c r="FI16" s="289"/>
      <c r="FJ16" s="289"/>
      <c r="FK16" s="289"/>
      <c r="FL16" s="289"/>
      <c r="FM16" s="289"/>
      <c r="FN16" s="289"/>
      <c r="FO16" s="289"/>
      <c r="FP16" s="289"/>
      <c r="FQ16" s="289"/>
      <c r="FR16" s="289"/>
      <c r="FS16" s="289"/>
      <c r="FT16" s="289"/>
      <c r="FU16" s="289"/>
      <c r="FV16" s="289"/>
      <c r="FW16" s="289"/>
      <c r="FX16" s="289"/>
      <c r="FY16" s="289"/>
      <c r="FZ16" s="290"/>
      <c r="GA16" s="288" t="s">
        <v>404</v>
      </c>
      <c r="GB16" s="289"/>
      <c r="GC16" s="289"/>
      <c r="GD16" s="289"/>
      <c r="GE16" s="289"/>
      <c r="GF16" s="289"/>
      <c r="GG16" s="289"/>
      <c r="GH16" s="289"/>
      <c r="GI16" s="289"/>
      <c r="GJ16" s="289"/>
      <c r="GK16" s="289"/>
      <c r="GL16" s="289"/>
      <c r="GM16" s="289"/>
      <c r="GN16" s="289"/>
      <c r="GO16" s="289"/>
      <c r="GP16" s="289"/>
      <c r="GQ16" s="289"/>
      <c r="GR16" s="137"/>
      <c r="GS16" s="752" t="s">
        <v>411</v>
      </c>
      <c r="GT16" s="753"/>
      <c r="GU16" s="753"/>
      <c r="GV16" s="753"/>
      <c r="GW16" s="753"/>
      <c r="GX16" s="753"/>
      <c r="GY16" s="753"/>
      <c r="GZ16" s="753"/>
      <c r="HA16" s="753"/>
      <c r="HB16" s="753"/>
      <c r="HC16" s="753"/>
      <c r="HD16" s="753"/>
      <c r="HE16" s="753"/>
      <c r="HF16" s="753"/>
      <c r="HG16" s="753"/>
      <c r="HH16" s="753"/>
      <c r="HI16" s="754"/>
      <c r="HJ16" s="774" t="s">
        <v>440</v>
      </c>
      <c r="HK16" s="774"/>
      <c r="HL16" s="774"/>
      <c r="HM16" s="774"/>
      <c r="HN16" s="774"/>
      <c r="HO16" s="774"/>
      <c r="HP16" s="774"/>
      <c r="HQ16" s="774"/>
      <c r="HR16" s="774"/>
      <c r="HS16" s="774"/>
      <c r="HT16" s="774"/>
      <c r="HU16" s="774"/>
      <c r="HV16" s="774"/>
      <c r="HW16" s="774"/>
      <c r="HX16" s="774"/>
      <c r="HY16" s="774"/>
      <c r="HZ16" s="774"/>
    </row>
    <row r="17" spans="1:234" ht="12.75" customHeight="1" x14ac:dyDescent="0.2">
      <c r="A17" s="760" t="s">
        <v>318</v>
      </c>
      <c r="B17" s="732" t="s">
        <v>319</v>
      </c>
      <c r="C17" s="732"/>
      <c r="D17" s="733"/>
      <c r="E17" s="734" t="s">
        <v>165</v>
      </c>
      <c r="F17" s="735"/>
      <c r="G17" s="735"/>
      <c r="H17" s="736"/>
      <c r="I17" s="737" t="s">
        <v>321</v>
      </c>
      <c r="J17" s="738"/>
      <c r="K17" s="738"/>
      <c r="L17" s="738"/>
      <c r="M17" s="738"/>
      <c r="N17" s="738"/>
      <c r="O17" s="738"/>
      <c r="P17" s="274"/>
      <c r="Q17" s="88"/>
      <c r="R17" s="88"/>
      <c r="S17" s="88"/>
      <c r="T17" s="88"/>
      <c r="U17" s="88"/>
      <c r="V17" s="88"/>
      <c r="W17" s="88"/>
      <c r="X17" s="88"/>
      <c r="Y17" s="88"/>
      <c r="Z17" s="88"/>
      <c r="AA17" s="88"/>
      <c r="AB17" s="88"/>
      <c r="AC17" s="88"/>
      <c r="AD17" s="88"/>
      <c r="AE17" s="88"/>
      <c r="AF17" s="88"/>
      <c r="AG17" s="88"/>
      <c r="AH17" s="88"/>
      <c r="AI17" s="88"/>
      <c r="AJ17" s="136"/>
      <c r="BD17" s="136"/>
      <c r="BX17" s="136"/>
      <c r="CR17" s="136"/>
      <c r="CS17" s="88"/>
      <c r="CT17" s="88"/>
      <c r="CU17" s="88"/>
      <c r="CV17" s="88"/>
      <c r="CW17" s="88"/>
      <c r="CX17" s="88"/>
      <c r="CY17" s="88"/>
      <c r="CZ17" s="88"/>
      <c r="DA17" s="88"/>
      <c r="DB17" s="88"/>
      <c r="DC17" s="88"/>
      <c r="DD17" s="88"/>
      <c r="DE17" s="88"/>
      <c r="DF17" s="88"/>
      <c r="DG17" s="88"/>
      <c r="DH17" s="88"/>
      <c r="DI17" s="88"/>
      <c r="DJ17" s="88"/>
      <c r="DK17" s="136"/>
      <c r="DL17" s="88"/>
      <c r="DM17" s="88"/>
      <c r="DN17" s="88"/>
      <c r="DO17" s="88"/>
      <c r="DP17" s="88"/>
      <c r="DQ17" s="88"/>
      <c r="DR17" s="88"/>
      <c r="DS17" s="88"/>
      <c r="DT17" s="88"/>
      <c r="DU17" s="88"/>
      <c r="DV17" s="88"/>
      <c r="DW17" s="88"/>
      <c r="DX17" s="88"/>
      <c r="DY17" s="88"/>
      <c r="DZ17" s="88"/>
      <c r="EA17" s="88"/>
      <c r="EI17" s="88"/>
      <c r="EJ17" s="88"/>
      <c r="EK17" s="88"/>
      <c r="EL17" s="88"/>
      <c r="EM17" s="88"/>
      <c r="EN17" s="88"/>
      <c r="EO17" s="88"/>
      <c r="EP17" s="88"/>
      <c r="EQ17" s="88"/>
      <c r="ER17" s="88"/>
      <c r="ES17" s="88"/>
      <c r="ET17" s="88"/>
      <c r="EU17" s="88"/>
      <c r="EV17" s="88"/>
      <c r="EW17" s="88"/>
      <c r="EX17" s="88"/>
      <c r="EY17" s="136"/>
      <c r="EZ17" s="88"/>
      <c r="FA17" s="88"/>
      <c r="FB17" s="88"/>
      <c r="FC17" s="88"/>
      <c r="FD17" s="88"/>
      <c r="FE17" s="88"/>
      <c r="FF17" s="88"/>
      <c r="FG17" s="88"/>
      <c r="FH17" s="88"/>
      <c r="FI17" s="88"/>
      <c r="FJ17" s="88"/>
      <c r="FK17" s="88"/>
      <c r="FL17" s="88"/>
      <c r="FM17" s="88"/>
      <c r="FN17" s="88"/>
      <c r="FO17" s="88"/>
      <c r="FP17" s="88"/>
      <c r="FQ17" s="88"/>
      <c r="FR17" s="88"/>
      <c r="FS17" s="88"/>
      <c r="FT17" s="88"/>
      <c r="FU17" s="88"/>
      <c r="FV17" s="88"/>
      <c r="FW17" s="88"/>
      <c r="FX17" s="88"/>
      <c r="FY17" s="88"/>
      <c r="FZ17" s="136"/>
      <c r="GA17" s="88"/>
      <c r="GB17" s="88"/>
      <c r="GC17" s="88"/>
      <c r="GD17" s="88"/>
      <c r="GE17" s="88"/>
      <c r="GF17" s="88"/>
      <c r="GG17" s="88"/>
      <c r="GH17" s="88"/>
      <c r="GI17" s="88"/>
      <c r="GJ17" s="88"/>
      <c r="GK17" s="88"/>
      <c r="GL17" s="88"/>
      <c r="GM17" s="88"/>
      <c r="GN17" s="88"/>
      <c r="GO17" s="88"/>
      <c r="GP17" s="88"/>
      <c r="GQ17" s="88"/>
      <c r="GR17" s="137"/>
      <c r="GS17" s="88"/>
      <c r="GT17" s="88"/>
      <c r="GU17" s="88"/>
      <c r="GV17" s="88"/>
      <c r="GW17" s="88"/>
      <c r="GX17" s="88"/>
      <c r="GY17" s="88"/>
      <c r="GZ17" s="88"/>
      <c r="HA17" s="88"/>
      <c r="HB17" s="88"/>
      <c r="HC17" s="88"/>
      <c r="HD17" s="88"/>
      <c r="HE17" s="88"/>
      <c r="HF17" s="88"/>
      <c r="HG17" s="88"/>
      <c r="HH17" s="88"/>
      <c r="HI17" s="136"/>
      <c r="HJ17" s="88"/>
      <c r="HK17" s="88"/>
      <c r="HL17" s="88"/>
      <c r="HM17" s="88"/>
      <c r="HN17" s="88"/>
      <c r="HO17" s="88"/>
      <c r="HP17" s="88"/>
      <c r="HQ17" s="88"/>
      <c r="HR17" s="88"/>
      <c r="HS17" s="88"/>
      <c r="HT17" s="88"/>
      <c r="HU17" s="88"/>
      <c r="HV17" s="88"/>
      <c r="HW17" s="88"/>
      <c r="HX17" s="88"/>
      <c r="HY17" s="88"/>
      <c r="HZ17" s="88"/>
    </row>
    <row r="18" spans="1:234" x14ac:dyDescent="0.2">
      <c r="A18" s="761"/>
      <c r="B18" s="53"/>
      <c r="C18" s="53"/>
      <c r="D18" s="53"/>
      <c r="E18" s="53"/>
      <c r="F18" s="53"/>
      <c r="G18" s="53"/>
      <c r="H18" s="53"/>
      <c r="I18" s="52" t="s">
        <v>374</v>
      </c>
      <c r="J18" s="53"/>
      <c r="K18" s="53"/>
      <c r="L18" s="53"/>
      <c r="M18" s="53"/>
      <c r="N18" s="53"/>
      <c r="O18" s="54"/>
      <c r="P18" s="53"/>
      <c r="Q18" s="88"/>
      <c r="R18" s="88"/>
      <c r="S18" s="88"/>
      <c r="T18" s="88"/>
      <c r="U18" s="88"/>
      <c r="V18" s="88"/>
      <c r="W18" s="88"/>
      <c r="X18" s="88"/>
      <c r="Y18" s="88"/>
      <c r="Z18" s="88"/>
      <c r="AA18" s="88"/>
      <c r="AB18" s="88"/>
      <c r="AC18" s="88"/>
      <c r="AD18" s="88"/>
      <c r="AE18" s="88"/>
      <c r="AF18" s="88"/>
      <c r="AG18" s="88"/>
      <c r="AH18" s="88"/>
      <c r="AI18" s="88"/>
      <c r="AJ18" s="137"/>
      <c r="BD18" s="137"/>
      <c r="BX18" s="137"/>
      <c r="CR18" s="137"/>
      <c r="CS18" s="88"/>
      <c r="CT18" s="88"/>
      <c r="CU18" s="88"/>
      <c r="CV18" s="88"/>
      <c r="CW18" s="88"/>
      <c r="CX18" s="88"/>
      <c r="CY18" s="88"/>
      <c r="CZ18" s="88"/>
      <c r="DA18" s="88"/>
      <c r="DB18" s="88"/>
      <c r="DC18" s="88"/>
      <c r="DD18" s="88"/>
      <c r="DE18" s="88"/>
      <c r="DF18" s="88"/>
      <c r="DG18" s="88"/>
      <c r="DH18" s="88"/>
      <c r="DI18" s="88"/>
      <c r="DJ18" s="88"/>
      <c r="DK18" s="137"/>
      <c r="DL18" s="88"/>
      <c r="DM18" s="88"/>
      <c r="DN18" s="88"/>
      <c r="DO18" s="88"/>
      <c r="DP18" s="88"/>
      <c r="DQ18" s="88"/>
      <c r="DR18" s="88"/>
      <c r="DS18" s="88"/>
      <c r="DT18" s="88"/>
      <c r="DU18" s="88"/>
      <c r="DV18" s="88"/>
      <c r="DW18" s="88"/>
      <c r="DX18" s="88"/>
      <c r="DY18" s="88"/>
      <c r="DZ18" s="88"/>
      <c r="EA18" s="88"/>
      <c r="EI18" s="88"/>
      <c r="EJ18" s="88"/>
      <c r="EK18" s="88"/>
      <c r="EL18" s="88"/>
      <c r="EM18" s="88"/>
      <c r="EN18" s="88"/>
      <c r="EO18" s="88"/>
      <c r="EP18" s="88"/>
      <c r="EQ18" s="88"/>
      <c r="ER18" s="88"/>
      <c r="ES18" s="88"/>
      <c r="ET18" s="88"/>
      <c r="EU18" s="88"/>
      <c r="EV18" s="88"/>
      <c r="EW18" s="88"/>
      <c r="EX18" s="88"/>
      <c r="EY18" s="137"/>
      <c r="EZ18" s="88"/>
      <c r="FA18" s="88"/>
      <c r="FB18" s="88"/>
      <c r="FC18" s="88"/>
      <c r="FD18" s="88"/>
      <c r="FE18" s="88"/>
      <c r="FF18" s="88"/>
      <c r="FG18" s="88"/>
      <c r="FH18" s="88"/>
      <c r="FI18" s="88"/>
      <c r="FJ18" s="88"/>
      <c r="FK18" s="88"/>
      <c r="FL18" s="88"/>
      <c r="FM18" s="88"/>
      <c r="FN18" s="88"/>
      <c r="FO18" s="88"/>
      <c r="FP18" s="88"/>
      <c r="FQ18" s="88"/>
      <c r="FR18" s="88"/>
      <c r="FS18" s="88"/>
      <c r="FT18" s="88"/>
      <c r="FU18" s="88"/>
      <c r="FV18" s="88"/>
      <c r="FW18" s="88"/>
      <c r="FX18" s="88"/>
      <c r="FY18" s="88"/>
      <c r="FZ18" s="137"/>
      <c r="GA18" s="88"/>
      <c r="GB18" s="88"/>
      <c r="GC18" s="88"/>
      <c r="GD18" s="88"/>
      <c r="GE18" s="88"/>
      <c r="GF18" s="88"/>
      <c r="GG18" s="88"/>
      <c r="GH18" s="88"/>
      <c r="GI18" s="88"/>
      <c r="GJ18" s="88"/>
      <c r="GK18" s="88"/>
      <c r="GL18" s="88"/>
      <c r="GM18" s="88"/>
      <c r="GN18" s="88"/>
      <c r="GO18" s="88"/>
      <c r="GP18" s="88"/>
      <c r="GQ18" s="88"/>
      <c r="GR18" s="137"/>
      <c r="GS18" s="88"/>
      <c r="GT18" s="88"/>
      <c r="GU18" s="88"/>
      <c r="GV18" s="88"/>
      <c r="GW18" s="88"/>
      <c r="GX18" s="88"/>
      <c r="GY18" s="88"/>
      <c r="GZ18" s="88"/>
      <c r="HA18" s="88"/>
      <c r="HB18" s="88"/>
      <c r="HC18" s="88"/>
      <c r="HD18" s="88"/>
      <c r="HE18" s="88"/>
      <c r="HF18" s="88"/>
      <c r="HG18" s="88"/>
      <c r="HH18" s="88"/>
      <c r="HI18" s="137"/>
      <c r="HJ18" s="88"/>
      <c r="HK18" s="88"/>
      <c r="HL18" s="88"/>
      <c r="HM18" s="88"/>
      <c r="HN18" s="88"/>
      <c r="HO18" s="88"/>
      <c r="HP18" s="88"/>
      <c r="HQ18" s="88"/>
      <c r="HR18" s="88"/>
      <c r="HS18" s="88"/>
      <c r="HT18" s="88"/>
      <c r="HU18" s="88"/>
      <c r="HV18" s="88"/>
      <c r="HW18" s="88"/>
      <c r="HX18" s="88"/>
      <c r="HY18" s="88"/>
      <c r="HZ18" s="88"/>
    </row>
    <row r="19" spans="1:234" ht="12.75" customHeight="1" x14ac:dyDescent="0.2">
      <c r="A19" s="761"/>
      <c r="B19" s="53"/>
      <c r="C19" s="53"/>
      <c r="D19" s="53"/>
      <c r="E19" s="53"/>
      <c r="F19" s="53"/>
      <c r="G19" s="53"/>
      <c r="H19" s="53"/>
      <c r="I19" s="52"/>
      <c r="J19" s="53" t="s">
        <v>375</v>
      </c>
      <c r="K19" s="53"/>
      <c r="L19" s="53"/>
      <c r="M19" s="53"/>
      <c r="N19" s="53"/>
      <c r="O19" s="54"/>
      <c r="P19" s="53"/>
      <c r="Q19" s="88"/>
      <c r="R19" s="88"/>
      <c r="S19" s="88"/>
      <c r="T19" s="88"/>
      <c r="U19" s="88"/>
      <c r="V19" s="88"/>
      <c r="W19" s="88"/>
      <c r="X19" s="88"/>
      <c r="Y19" s="88"/>
      <c r="Z19" s="88"/>
      <c r="AA19" s="88"/>
      <c r="AB19" s="88"/>
      <c r="AC19" s="88"/>
      <c r="AD19" s="88"/>
      <c r="AE19" s="88"/>
      <c r="AF19" s="88"/>
      <c r="AG19" s="88"/>
      <c r="AH19" s="88"/>
      <c r="AI19" s="88"/>
      <c r="AJ19" s="137"/>
      <c r="BD19" s="137"/>
      <c r="BX19" s="137"/>
      <c r="CR19" s="137"/>
      <c r="CS19" s="88"/>
      <c r="CT19" s="88"/>
      <c r="CU19" s="88"/>
      <c r="CV19" s="88"/>
      <c r="CW19" s="88"/>
      <c r="CX19" s="88"/>
      <c r="CY19" s="88"/>
      <c r="CZ19" s="88"/>
      <c r="DA19" s="88"/>
      <c r="DB19" s="88"/>
      <c r="DC19" s="88"/>
      <c r="DD19" s="88"/>
      <c r="DE19" s="88"/>
      <c r="DF19" s="88"/>
      <c r="DG19" s="88"/>
      <c r="DH19" s="88"/>
      <c r="DI19" s="88"/>
      <c r="DJ19" s="88"/>
      <c r="DK19" s="137"/>
      <c r="DL19" s="88"/>
      <c r="DM19" s="88"/>
      <c r="DN19" s="88"/>
      <c r="DO19" s="88"/>
      <c r="DP19" s="88"/>
      <c r="DQ19" s="88"/>
      <c r="DR19" s="88"/>
      <c r="DS19" s="88"/>
      <c r="DT19" s="88"/>
      <c r="DU19" s="88"/>
      <c r="DV19" s="88"/>
      <c r="DW19" s="88"/>
      <c r="DX19" s="88"/>
      <c r="DY19" s="88"/>
      <c r="DZ19" s="88"/>
      <c r="EA19" s="88"/>
      <c r="EI19" s="88"/>
      <c r="EJ19" s="88"/>
      <c r="EK19" s="88"/>
      <c r="EL19" s="88"/>
      <c r="EM19" s="88"/>
      <c r="EN19" s="88"/>
      <c r="EO19" s="88"/>
      <c r="EP19" s="88"/>
      <c r="EQ19" s="88"/>
      <c r="ER19" s="88"/>
      <c r="ES19" s="88"/>
      <c r="ET19" s="88"/>
      <c r="EU19" s="88"/>
      <c r="EV19" s="88"/>
      <c r="EW19" s="88"/>
      <c r="EX19" s="88"/>
      <c r="EY19" s="137"/>
      <c r="EZ19" s="88"/>
      <c r="FA19" s="88"/>
      <c r="FB19" s="88"/>
      <c r="FC19" s="88"/>
      <c r="FD19" s="88"/>
      <c r="FE19" s="88"/>
      <c r="FF19" s="88"/>
      <c r="FG19" s="88"/>
      <c r="FH19" s="88"/>
      <c r="FI19" s="88"/>
      <c r="FJ19" s="88"/>
      <c r="FK19" s="88"/>
      <c r="FL19" s="88"/>
      <c r="FM19" s="88"/>
      <c r="FN19" s="88"/>
      <c r="FO19" s="88"/>
      <c r="FP19" s="88"/>
      <c r="FQ19" s="88"/>
      <c r="FR19" s="88"/>
      <c r="FS19" s="88"/>
      <c r="FT19" s="88"/>
      <c r="FU19" s="88"/>
      <c r="FV19" s="88"/>
      <c r="FW19" s="88"/>
      <c r="FX19" s="88"/>
      <c r="FY19" s="88"/>
      <c r="FZ19" s="137"/>
      <c r="GA19" s="88"/>
      <c r="GB19" s="88"/>
      <c r="GC19" s="88"/>
      <c r="GD19" s="88"/>
      <c r="GE19" s="88"/>
      <c r="GF19" s="88"/>
      <c r="GG19" s="88"/>
      <c r="GH19" s="88"/>
      <c r="GI19" s="88"/>
      <c r="GJ19" s="88"/>
      <c r="GK19" s="88"/>
      <c r="GL19" s="88"/>
      <c r="GM19" s="88"/>
      <c r="GN19" s="88"/>
      <c r="GO19" s="88"/>
      <c r="GP19" s="88"/>
      <c r="GQ19" s="88"/>
      <c r="GR19" s="137"/>
      <c r="GS19" s="88"/>
      <c r="GT19" s="88"/>
      <c r="GU19" s="88"/>
      <c r="GV19" s="88"/>
      <c r="GW19" s="88"/>
      <c r="GX19" s="88"/>
      <c r="GY19" s="88"/>
      <c r="GZ19" s="88"/>
      <c r="HA19" s="88"/>
      <c r="HB19" s="88"/>
      <c r="HC19" s="88"/>
      <c r="HD19" s="88"/>
      <c r="HE19" s="88"/>
      <c r="HF19" s="88"/>
      <c r="HG19" s="88"/>
      <c r="HH19" s="88"/>
      <c r="HI19" s="137"/>
      <c r="HJ19" s="88"/>
      <c r="HK19" s="88"/>
      <c r="HL19" s="88"/>
      <c r="HM19" s="88"/>
      <c r="HN19" s="88"/>
      <c r="HO19" s="88"/>
      <c r="HP19" s="88"/>
      <c r="HQ19" s="88"/>
      <c r="HR19" s="88"/>
      <c r="HS19" s="88"/>
      <c r="HT19" s="88"/>
      <c r="HU19" s="88"/>
      <c r="HV19" s="88"/>
      <c r="HW19" s="88"/>
      <c r="HX19" s="88"/>
      <c r="HY19" s="88"/>
      <c r="HZ19" s="88"/>
    </row>
    <row r="20" spans="1:234" x14ac:dyDescent="0.2">
      <c r="A20" s="761"/>
      <c r="B20" s="53"/>
      <c r="C20" s="53"/>
      <c r="D20" s="53"/>
      <c r="E20" s="53"/>
      <c r="F20" s="53"/>
      <c r="G20" s="53"/>
      <c r="H20" s="53"/>
      <c r="I20" s="52"/>
      <c r="J20" s="53" t="s">
        <v>376</v>
      </c>
      <c r="K20" s="53"/>
      <c r="L20" s="53"/>
      <c r="M20" s="53"/>
      <c r="N20" s="53"/>
      <c r="O20" s="54"/>
      <c r="P20" s="53"/>
      <c r="Q20" s="88"/>
      <c r="R20" s="88"/>
      <c r="S20" s="88"/>
      <c r="T20" s="88"/>
      <c r="U20" s="88"/>
      <c r="V20" s="88"/>
      <c r="W20" s="88"/>
      <c r="X20" s="88"/>
      <c r="Y20" s="88"/>
      <c r="Z20" s="88"/>
      <c r="AA20" s="88"/>
      <c r="AB20" s="88"/>
      <c r="AC20" s="88"/>
      <c r="AD20" s="88"/>
      <c r="AE20" s="88"/>
      <c r="AF20" s="88"/>
      <c r="AG20" s="88"/>
      <c r="AH20" s="88"/>
      <c r="AI20" s="88"/>
      <c r="AJ20" s="137"/>
      <c r="BD20" s="137"/>
      <c r="BX20" s="137"/>
      <c r="CR20" s="137"/>
      <c r="CS20" s="88"/>
      <c r="CT20" s="88"/>
      <c r="CU20" s="88"/>
      <c r="CV20" s="88"/>
      <c r="CW20" s="88"/>
      <c r="CX20" s="88"/>
      <c r="CY20" s="88"/>
      <c r="CZ20" s="88"/>
      <c r="DA20" s="88"/>
      <c r="DB20" s="88"/>
      <c r="DC20" s="88"/>
      <c r="DD20" s="88"/>
      <c r="DE20" s="88"/>
      <c r="DF20" s="88"/>
      <c r="DG20" s="88"/>
      <c r="DH20" s="88"/>
      <c r="DI20" s="88"/>
      <c r="DJ20" s="88"/>
      <c r="DK20" s="137"/>
      <c r="DL20" s="88"/>
      <c r="DM20" s="88"/>
      <c r="DN20" s="88"/>
      <c r="DO20" s="88"/>
      <c r="DP20" s="88"/>
      <c r="DQ20" s="88"/>
      <c r="DR20" s="88"/>
      <c r="DS20" s="88"/>
      <c r="DT20" s="88"/>
      <c r="DU20" s="88"/>
      <c r="DV20" s="88"/>
      <c r="DW20" s="88"/>
      <c r="DX20" s="88"/>
      <c r="DY20" s="88"/>
      <c r="DZ20" s="88"/>
      <c r="EA20" s="88"/>
      <c r="EI20" s="88"/>
      <c r="EJ20" s="88"/>
      <c r="EK20" s="88"/>
      <c r="EL20" s="88"/>
      <c r="EM20" s="88"/>
      <c r="EN20" s="88"/>
      <c r="EO20" s="88"/>
      <c r="EP20" s="88"/>
      <c r="EQ20" s="88"/>
      <c r="ER20" s="88"/>
      <c r="ES20" s="88"/>
      <c r="ET20" s="88"/>
      <c r="EU20" s="88"/>
      <c r="EV20" s="88"/>
      <c r="EW20" s="88"/>
      <c r="EX20" s="88"/>
      <c r="EY20" s="137"/>
      <c r="EZ20" s="88"/>
      <c r="FA20" s="88"/>
      <c r="FB20" s="88"/>
      <c r="FC20" s="88"/>
      <c r="FD20" s="88"/>
      <c r="FE20" s="88"/>
      <c r="FF20" s="88"/>
      <c r="FG20" s="88"/>
      <c r="FH20" s="88"/>
      <c r="FI20" s="88"/>
      <c r="FJ20" s="88"/>
      <c r="FK20" s="88"/>
      <c r="FL20" s="88"/>
      <c r="FM20" s="88"/>
      <c r="FN20" s="88"/>
      <c r="FO20" s="88"/>
      <c r="FP20" s="88"/>
      <c r="FQ20" s="88"/>
      <c r="FR20" s="88"/>
      <c r="FS20" s="88"/>
      <c r="FT20" s="88"/>
      <c r="FU20" s="88"/>
      <c r="FV20" s="88"/>
      <c r="FW20" s="88"/>
      <c r="FX20" s="88"/>
      <c r="FY20" s="88"/>
      <c r="FZ20" s="137"/>
      <c r="GA20" s="88"/>
      <c r="GB20" s="88"/>
      <c r="GC20" s="88"/>
      <c r="GD20" s="88"/>
      <c r="GE20" s="88"/>
      <c r="GF20" s="88"/>
      <c r="GG20" s="88"/>
      <c r="GH20" s="88"/>
      <c r="GI20" s="88"/>
      <c r="GJ20" s="88"/>
      <c r="GK20" s="88"/>
      <c r="GL20" s="88"/>
      <c r="GM20" s="88"/>
      <c r="GN20" s="88"/>
      <c r="GO20" s="88"/>
      <c r="GP20" s="88"/>
      <c r="GQ20" s="88"/>
      <c r="GR20" s="137"/>
      <c r="GS20" s="88"/>
      <c r="GT20" s="88"/>
      <c r="GU20" s="88"/>
      <c r="GV20" s="88"/>
      <c r="GW20" s="88"/>
      <c r="GX20" s="88"/>
      <c r="GY20" s="88"/>
      <c r="GZ20" s="88"/>
      <c r="HA20" s="88"/>
      <c r="HB20" s="88"/>
      <c r="HC20" s="88"/>
      <c r="HD20" s="88"/>
      <c r="HE20" s="88"/>
      <c r="HF20" s="88"/>
      <c r="HG20" s="88"/>
      <c r="HH20" s="88"/>
      <c r="HI20" s="137"/>
      <c r="HJ20" s="88"/>
      <c r="HK20" s="88"/>
      <c r="HL20" s="88"/>
      <c r="HM20" s="88"/>
      <c r="HN20" s="88"/>
      <c r="HO20" s="88"/>
      <c r="HP20" s="88"/>
      <c r="HQ20" s="88"/>
      <c r="HR20" s="88"/>
      <c r="HS20" s="88"/>
      <c r="HT20" s="88"/>
      <c r="HU20" s="88"/>
      <c r="HV20" s="88"/>
      <c r="HW20" s="88"/>
      <c r="HX20" s="88"/>
      <c r="HY20" s="88"/>
      <c r="HZ20" s="88"/>
    </row>
    <row r="21" spans="1:234" x14ac:dyDescent="0.2">
      <c r="A21" s="761"/>
      <c r="B21" s="53"/>
      <c r="C21" s="53"/>
      <c r="D21" s="53"/>
      <c r="E21" s="53"/>
      <c r="F21" s="53"/>
      <c r="G21" s="53"/>
      <c r="H21" s="53"/>
      <c r="I21" s="52"/>
      <c r="J21" s="53" t="s">
        <v>377</v>
      </c>
      <c r="K21" s="53"/>
      <c r="L21" s="53"/>
      <c r="M21" s="53"/>
      <c r="N21" s="53"/>
      <c r="O21" s="54"/>
      <c r="P21" s="53"/>
      <c r="Q21" s="88"/>
      <c r="R21" s="88"/>
      <c r="S21" s="88"/>
      <c r="T21" s="88"/>
      <c r="U21" s="88"/>
      <c r="V21" s="88"/>
      <c r="W21" s="88"/>
      <c r="X21" s="88"/>
      <c r="Y21" s="88"/>
      <c r="Z21" s="88"/>
      <c r="AA21" s="88"/>
      <c r="AB21" s="88"/>
      <c r="AC21" s="88"/>
      <c r="AD21" s="88"/>
      <c r="AE21" s="88"/>
      <c r="AF21" s="88"/>
      <c r="AG21" s="88"/>
      <c r="AH21" s="88"/>
      <c r="AI21" s="88"/>
      <c r="AJ21" s="137"/>
      <c r="BD21" s="137"/>
      <c r="BX21" s="137"/>
      <c r="CR21" s="137"/>
      <c r="CS21" s="88"/>
      <c r="CT21" s="88"/>
      <c r="CU21" s="88"/>
      <c r="CV21" s="88"/>
      <c r="CW21" s="88"/>
      <c r="CX21" s="88"/>
      <c r="CY21" s="88"/>
      <c r="CZ21" s="88"/>
      <c r="DA21" s="88"/>
      <c r="DB21" s="88"/>
      <c r="DC21" s="88"/>
      <c r="DD21" s="88"/>
      <c r="DE21" s="88"/>
      <c r="DF21" s="88"/>
      <c r="DG21" s="88"/>
      <c r="DH21" s="88"/>
      <c r="DI21" s="88"/>
      <c r="DJ21" s="88"/>
      <c r="DK21" s="137"/>
      <c r="DL21" s="88"/>
      <c r="DM21" s="88"/>
      <c r="DN21" s="88"/>
      <c r="DO21" s="88"/>
      <c r="DP21" s="88"/>
      <c r="DQ21" s="88"/>
      <c r="DR21" s="88"/>
      <c r="DS21" s="88"/>
      <c r="DT21" s="88"/>
      <c r="DU21" s="88"/>
      <c r="DV21" s="88"/>
      <c r="DW21" s="88"/>
      <c r="DX21" s="88"/>
      <c r="DY21" s="88"/>
      <c r="DZ21" s="88"/>
      <c r="EA21" s="88"/>
      <c r="EI21" s="88"/>
      <c r="EJ21" s="88"/>
      <c r="EK21" s="88"/>
      <c r="EL21" s="88"/>
      <c r="EM21" s="88"/>
      <c r="EN21" s="88"/>
      <c r="EO21" s="88"/>
      <c r="EP21" s="88"/>
      <c r="EQ21" s="88"/>
      <c r="ER21" s="88"/>
      <c r="ES21" s="88"/>
      <c r="ET21" s="88"/>
      <c r="EU21" s="88"/>
      <c r="EV21" s="88"/>
      <c r="EW21" s="88"/>
      <c r="EX21" s="88"/>
      <c r="EY21" s="137"/>
      <c r="EZ21" s="88"/>
      <c r="FA21" s="88"/>
      <c r="FB21" s="88"/>
      <c r="FC21" s="88"/>
      <c r="FD21" s="88"/>
      <c r="FE21" s="88"/>
      <c r="FF21" s="88"/>
      <c r="FG21" s="88"/>
      <c r="FH21" s="88"/>
      <c r="FI21" s="88"/>
      <c r="FJ21" s="88"/>
      <c r="FK21" s="88"/>
      <c r="FL21" s="88"/>
      <c r="FM21" s="88"/>
      <c r="FN21" s="88"/>
      <c r="FO21" s="88"/>
      <c r="FP21" s="88"/>
      <c r="FQ21" s="88"/>
      <c r="FR21" s="88"/>
      <c r="FS21" s="88"/>
      <c r="FT21" s="88"/>
      <c r="FU21" s="88"/>
      <c r="FV21" s="88"/>
      <c r="FW21" s="88"/>
      <c r="FX21" s="88"/>
      <c r="FY21" s="88"/>
      <c r="FZ21" s="137"/>
      <c r="GA21" s="88"/>
      <c r="GB21" s="88"/>
      <c r="GC21" s="88"/>
      <c r="GD21" s="88"/>
      <c r="GE21" s="88"/>
      <c r="GF21" s="88"/>
      <c r="GG21" s="88"/>
      <c r="GH21" s="88"/>
      <c r="GI21" s="88"/>
      <c r="GJ21" s="88"/>
      <c r="GK21" s="88"/>
      <c r="GL21" s="88"/>
      <c r="GM21" s="88"/>
      <c r="GN21" s="88"/>
      <c r="GO21" s="88"/>
      <c r="GP21" s="88"/>
      <c r="GQ21" s="88"/>
      <c r="GR21" s="137"/>
      <c r="GS21" s="88"/>
      <c r="GT21" s="88"/>
      <c r="GU21" s="88"/>
      <c r="GV21" s="88"/>
      <c r="GW21" s="88"/>
      <c r="GX21" s="88"/>
      <c r="GY21" s="88"/>
      <c r="GZ21" s="88"/>
      <c r="HA21" s="88"/>
      <c r="HB21" s="88"/>
      <c r="HC21" s="88"/>
      <c r="HD21" s="88"/>
      <c r="HE21" s="88"/>
      <c r="HF21" s="88"/>
      <c r="HG21" s="88"/>
      <c r="HH21" s="88"/>
      <c r="HI21" s="137"/>
      <c r="HJ21" s="88"/>
      <c r="HK21" s="88"/>
      <c r="HL21" s="88"/>
      <c r="HM21" s="88"/>
      <c r="HN21" s="88"/>
      <c r="HO21" s="88"/>
      <c r="HP21" s="88"/>
      <c r="HQ21" s="88"/>
      <c r="HR21" s="88"/>
      <c r="HS21" s="88"/>
      <c r="HT21" s="88"/>
      <c r="HU21" s="88"/>
      <c r="HV21" s="88"/>
      <c r="HW21" s="88"/>
      <c r="HX21" s="88"/>
      <c r="HY21" s="88"/>
      <c r="HZ21" s="88"/>
    </row>
    <row r="22" spans="1:234" x14ac:dyDescent="0.2">
      <c r="A22" s="761"/>
      <c r="B22" s="53"/>
      <c r="C22" s="53"/>
      <c r="D22" s="53"/>
      <c r="E22" s="53"/>
      <c r="F22" s="53"/>
      <c r="G22" s="53"/>
      <c r="H22" s="53"/>
      <c r="I22" s="142"/>
      <c r="J22" s="53" t="s">
        <v>381</v>
      </c>
      <c r="K22" s="53"/>
      <c r="L22" s="53"/>
      <c r="M22" s="53"/>
      <c r="N22" s="53"/>
      <c r="O22" s="54"/>
      <c r="P22" s="53"/>
      <c r="Q22" s="256" t="s">
        <v>378</v>
      </c>
      <c r="R22" s="256"/>
      <c r="S22" s="256"/>
      <c r="T22" s="256"/>
      <c r="U22" s="256"/>
      <c r="V22" s="256"/>
      <c r="W22" s="256"/>
      <c r="X22" s="256"/>
      <c r="Y22" s="256"/>
      <c r="Z22" s="256"/>
      <c r="AA22" s="256"/>
      <c r="AB22" s="256"/>
      <c r="AC22" s="256"/>
      <c r="AD22" s="256"/>
      <c r="AE22" s="256"/>
      <c r="AF22" s="256"/>
      <c r="AG22" s="256"/>
      <c r="AH22" s="256"/>
      <c r="AI22" s="256"/>
      <c r="AJ22" s="257"/>
      <c r="AK22" s="256" t="s">
        <v>378</v>
      </c>
      <c r="AL22" s="256"/>
      <c r="AM22" s="256"/>
      <c r="AN22" s="256"/>
      <c r="AO22" s="256"/>
      <c r="AP22" s="277"/>
      <c r="AQ22" s="277"/>
      <c r="AR22" s="261"/>
      <c r="AS22" s="261"/>
      <c r="AT22" s="261" t="s">
        <v>376</v>
      </c>
      <c r="AU22" s="261"/>
      <c r="AV22" s="261"/>
      <c r="AW22" s="261"/>
      <c r="AX22" s="261"/>
      <c r="AY22" s="261"/>
      <c r="AZ22" s="261"/>
      <c r="BA22" s="261"/>
      <c r="BB22" s="261"/>
      <c r="BC22" s="261"/>
      <c r="BD22" s="137"/>
      <c r="BE22" s="256" t="s">
        <v>378</v>
      </c>
      <c r="BF22" s="256"/>
      <c r="BG22" s="256"/>
      <c r="BH22" s="256"/>
      <c r="BI22" s="256"/>
      <c r="BJ22" s="256"/>
      <c r="BK22" s="256"/>
      <c r="BL22" s="256"/>
      <c r="BM22" s="256"/>
      <c r="BN22" s="256"/>
      <c r="BO22" s="256"/>
      <c r="BP22" s="256"/>
      <c r="BQ22" s="256"/>
      <c r="BR22" s="256"/>
      <c r="BS22" s="256"/>
      <c r="BT22" s="256"/>
      <c r="BU22" s="256"/>
      <c r="BV22" s="256"/>
      <c r="BW22" s="256"/>
      <c r="BX22" s="257"/>
      <c r="BY22" s="256" t="s">
        <v>378</v>
      </c>
      <c r="BZ22" s="256"/>
      <c r="CA22" s="256"/>
      <c r="CB22" s="256"/>
      <c r="CC22" s="256"/>
      <c r="CD22" s="256"/>
      <c r="CE22" s="256"/>
      <c r="CF22" s="256"/>
      <c r="CG22" s="256"/>
      <c r="CH22" s="256"/>
      <c r="CI22" s="256"/>
      <c r="CJ22" s="256"/>
      <c r="CK22" s="256"/>
      <c r="CL22" s="256"/>
      <c r="CM22" s="256"/>
      <c r="CN22" s="256"/>
      <c r="CO22" s="256"/>
      <c r="CP22" s="256"/>
      <c r="CQ22" s="256"/>
      <c r="CR22" s="257"/>
      <c r="CS22" s="256" t="s">
        <v>378</v>
      </c>
      <c r="CT22" s="256"/>
      <c r="CU22" s="256"/>
      <c r="CV22" s="256"/>
      <c r="CW22" s="256"/>
      <c r="CX22" s="256"/>
      <c r="CY22" s="256"/>
      <c r="CZ22" s="256"/>
      <c r="DA22" s="256"/>
      <c r="DB22" s="256"/>
      <c r="DC22" s="256"/>
      <c r="DD22" s="256"/>
      <c r="DE22" s="256"/>
      <c r="DF22" s="256"/>
      <c r="DG22" s="256"/>
      <c r="DH22" s="256"/>
      <c r="DI22" s="256"/>
      <c r="DJ22" s="256"/>
      <c r="DK22" s="256"/>
      <c r="DL22" s="319" t="s">
        <v>500</v>
      </c>
      <c r="DM22" s="319"/>
      <c r="DN22" s="319"/>
      <c r="DO22" s="319"/>
      <c r="DP22" s="319"/>
      <c r="DQ22" s="319"/>
      <c r="DR22" s="319"/>
      <c r="DS22" s="319"/>
      <c r="DT22" s="319"/>
      <c r="DU22" s="319"/>
      <c r="DV22" s="319"/>
      <c r="DW22" s="319"/>
      <c r="DX22" s="319"/>
      <c r="DY22" s="319"/>
      <c r="DZ22" s="319"/>
      <c r="EA22" s="319"/>
      <c r="EB22" s="319"/>
      <c r="EC22" s="319"/>
      <c r="ED22" s="319"/>
      <c r="EE22" s="319"/>
      <c r="EF22" s="256" t="s">
        <v>378</v>
      </c>
      <c r="EG22" s="256"/>
      <c r="EH22" s="256"/>
      <c r="EI22" s="256"/>
      <c r="EJ22" s="256"/>
      <c r="EK22" s="256"/>
      <c r="EL22" s="256"/>
      <c r="EM22" s="256"/>
      <c r="EN22" s="256"/>
      <c r="EO22" s="256"/>
      <c r="EP22" s="256"/>
      <c r="EQ22" s="256"/>
      <c r="ER22" s="256"/>
      <c r="ES22" s="256"/>
      <c r="ET22" s="256"/>
      <c r="EU22" s="256"/>
      <c r="EV22" s="256"/>
      <c r="EW22" s="256"/>
      <c r="EX22" s="256"/>
      <c r="EY22" s="257"/>
      <c r="EZ22" s="256" t="s">
        <v>378</v>
      </c>
      <c r="FA22" s="256"/>
      <c r="FB22" s="256"/>
      <c r="FC22" s="256"/>
      <c r="FD22" s="256"/>
      <c r="FE22" s="256"/>
      <c r="FF22" s="256"/>
      <c r="FG22" s="256"/>
      <c r="FH22" s="256"/>
      <c r="FI22" s="256"/>
      <c r="FJ22" s="256"/>
      <c r="FK22" s="256"/>
      <c r="FL22" s="256"/>
      <c r="FM22" s="256"/>
      <c r="FN22" s="256"/>
      <c r="FO22" s="256"/>
      <c r="FP22" s="256"/>
      <c r="FQ22" s="256"/>
      <c r="FR22" s="256"/>
      <c r="FS22" s="257"/>
      <c r="FT22" s="88"/>
      <c r="FU22" s="88"/>
      <c r="FV22" s="88"/>
      <c r="FW22" s="88"/>
      <c r="FX22" s="88"/>
      <c r="FY22" s="88"/>
      <c r="FZ22" s="137"/>
      <c r="GA22" s="256" t="s">
        <v>378</v>
      </c>
      <c r="GB22" s="256"/>
      <c r="GC22" s="256"/>
      <c r="GD22" s="256"/>
      <c r="GE22" s="256"/>
      <c r="GF22" s="256"/>
      <c r="GG22" s="256"/>
      <c r="GH22" s="256"/>
      <c r="GI22" s="256"/>
      <c r="GJ22" s="256"/>
      <c r="GK22" s="256"/>
      <c r="GL22" s="256"/>
      <c r="GM22" s="256"/>
      <c r="GN22" s="256"/>
      <c r="GO22" s="256"/>
      <c r="GP22" s="256"/>
      <c r="GQ22" s="256"/>
      <c r="GR22" s="137"/>
      <c r="GS22" s="256" t="s">
        <v>378</v>
      </c>
      <c r="GT22" s="256"/>
      <c r="GU22" s="256"/>
      <c r="GV22" s="256"/>
      <c r="GW22" s="256"/>
      <c r="GX22" s="256"/>
      <c r="GY22" s="256"/>
      <c r="GZ22" s="256"/>
      <c r="HA22" s="256"/>
      <c r="HB22" s="256"/>
      <c r="HC22" s="256"/>
      <c r="HD22" s="256"/>
      <c r="HE22" s="256"/>
      <c r="HF22" s="256"/>
      <c r="HG22" s="256"/>
      <c r="HH22" s="256"/>
      <c r="HI22" s="257"/>
      <c r="HJ22" s="256" t="s">
        <v>378</v>
      </c>
      <c r="HK22" s="256"/>
      <c r="HL22" s="256"/>
      <c r="HM22" s="256"/>
      <c r="HN22" s="320"/>
      <c r="HO22" s="320"/>
      <c r="HP22" s="320"/>
      <c r="HQ22" s="320"/>
      <c r="HR22" s="320"/>
      <c r="HS22" s="320"/>
      <c r="HT22" s="320"/>
      <c r="HU22" s="88"/>
      <c r="HV22" s="88"/>
      <c r="HW22" s="256"/>
      <c r="HX22" s="256"/>
      <c r="HY22" s="256"/>
      <c r="HZ22" s="256"/>
    </row>
    <row r="23" spans="1:234" x14ac:dyDescent="0.2">
      <c r="A23" s="761"/>
      <c r="B23" s="146"/>
      <c r="C23" s="146"/>
      <c r="D23" s="53"/>
      <c r="E23" s="146"/>
      <c r="F23" s="146"/>
      <c r="G23" s="146"/>
      <c r="H23" s="146"/>
      <c r="I23" s="147"/>
      <c r="J23" s="53" t="s">
        <v>380</v>
      </c>
      <c r="K23" s="53"/>
      <c r="L23" s="53"/>
      <c r="M23" s="53"/>
      <c r="N23" s="146"/>
      <c r="O23" s="148"/>
      <c r="P23" s="146"/>
      <c r="Q23" s="88"/>
      <c r="R23" s="88"/>
      <c r="S23" s="88"/>
      <c r="T23" s="88"/>
      <c r="U23" s="88"/>
      <c r="V23" s="88"/>
      <c r="W23" s="88"/>
      <c r="X23" s="88"/>
      <c r="Y23" s="88"/>
      <c r="Z23" s="88"/>
      <c r="AA23" s="88"/>
      <c r="AB23" s="88"/>
      <c r="AC23" s="88"/>
      <c r="AD23" s="88"/>
      <c r="AE23" s="88"/>
      <c r="AF23" s="88"/>
      <c r="AG23" s="88"/>
      <c r="AH23" s="88"/>
      <c r="AI23" s="88"/>
      <c r="AJ23" s="137"/>
      <c r="AP23" s="277"/>
      <c r="AQ23" s="277"/>
      <c r="BD23" s="137"/>
      <c r="BX23" s="137"/>
      <c r="CR23" s="137"/>
      <c r="CS23" s="88"/>
      <c r="CT23" s="88"/>
      <c r="CU23" s="88"/>
      <c r="CV23" s="88"/>
      <c r="CW23" s="88"/>
      <c r="CX23" s="88"/>
      <c r="CY23" s="88"/>
      <c r="CZ23" s="88"/>
      <c r="DA23" s="88"/>
      <c r="DB23" s="88"/>
      <c r="DC23" s="88"/>
      <c r="DD23" s="88"/>
      <c r="DE23" s="88"/>
      <c r="DF23" s="88"/>
      <c r="DG23" s="88"/>
      <c r="DH23" s="88"/>
      <c r="DI23" s="88"/>
      <c r="DJ23" s="88"/>
      <c r="DK23" s="137"/>
      <c r="DL23" s="88"/>
      <c r="DM23" s="88"/>
      <c r="DN23" s="88"/>
      <c r="DO23" s="88"/>
      <c r="DP23" s="88"/>
      <c r="DQ23" s="88"/>
      <c r="DR23" s="88"/>
      <c r="DS23" s="88"/>
      <c r="DT23" s="88"/>
      <c r="DU23" s="88"/>
      <c r="DV23" s="88"/>
      <c r="DW23" s="88"/>
      <c r="DX23" s="88"/>
      <c r="DY23" s="88"/>
      <c r="DZ23" s="88"/>
      <c r="EA23" s="88"/>
      <c r="EI23" s="88"/>
      <c r="EJ23" s="88"/>
      <c r="EK23" s="88"/>
      <c r="EL23" s="88"/>
      <c r="EM23" s="88"/>
      <c r="EN23" s="88"/>
      <c r="EO23" s="88"/>
      <c r="EP23" s="88"/>
      <c r="EQ23" s="88"/>
      <c r="ER23" s="88"/>
      <c r="ES23" s="88"/>
      <c r="ET23" s="88"/>
      <c r="EU23" s="88"/>
      <c r="EV23" s="88"/>
      <c r="EW23" s="88"/>
      <c r="EX23" s="88"/>
      <c r="EY23" s="137"/>
      <c r="EZ23" s="88"/>
      <c r="FA23" s="88"/>
      <c r="FB23" s="88"/>
      <c r="FC23" s="88"/>
      <c r="FD23" s="88"/>
      <c r="FE23" s="88"/>
      <c r="FF23" s="88"/>
      <c r="FG23" s="88"/>
      <c r="FH23" s="88"/>
      <c r="FI23" s="88"/>
      <c r="FJ23" s="88"/>
      <c r="FK23" s="88"/>
      <c r="FL23" s="88"/>
      <c r="FM23" s="88"/>
      <c r="FN23" s="88"/>
      <c r="FO23" s="88"/>
      <c r="FP23" s="88"/>
      <c r="FQ23" s="88"/>
      <c r="FR23" s="88"/>
      <c r="FS23" s="88"/>
      <c r="FT23" s="88"/>
      <c r="FU23" s="88"/>
      <c r="FV23" s="88"/>
      <c r="FW23" s="88"/>
      <c r="FX23" s="88"/>
      <c r="FY23" s="88"/>
      <c r="FZ23" s="137"/>
      <c r="GA23" s="88"/>
      <c r="GB23" s="88"/>
      <c r="GC23" s="88"/>
      <c r="GD23" s="88"/>
      <c r="GE23" s="88"/>
      <c r="GF23" s="88"/>
      <c r="GG23" s="88"/>
      <c r="GH23" s="88"/>
      <c r="GI23" s="88"/>
      <c r="GJ23" s="88"/>
      <c r="GK23" s="88"/>
      <c r="GL23" s="88"/>
      <c r="GM23" s="88"/>
      <c r="GN23" s="88"/>
      <c r="GO23" s="88"/>
      <c r="GP23" s="88"/>
      <c r="GQ23" s="88"/>
      <c r="GR23" s="137"/>
      <c r="GS23" s="88"/>
      <c r="GT23" s="88"/>
      <c r="GU23" s="88"/>
      <c r="GV23" s="88"/>
      <c r="GW23" s="88"/>
      <c r="GX23" s="88"/>
      <c r="GY23" s="88"/>
      <c r="GZ23" s="88"/>
      <c r="HA23" s="88"/>
      <c r="HB23" s="88"/>
      <c r="HC23" s="88"/>
      <c r="HD23" s="88"/>
      <c r="HE23" s="88"/>
      <c r="HF23" s="88"/>
      <c r="HG23" s="88"/>
      <c r="HH23" s="88"/>
      <c r="HI23" s="137"/>
      <c r="HJ23" s="88"/>
      <c r="HK23" s="88"/>
      <c r="HL23" s="88"/>
      <c r="HM23" s="88"/>
      <c r="HN23" s="320"/>
      <c r="HO23" s="320"/>
      <c r="HP23" s="320"/>
      <c r="HQ23" s="320"/>
      <c r="HR23" s="320"/>
      <c r="HS23" s="320"/>
      <c r="HT23" s="320"/>
      <c r="HU23" s="88"/>
      <c r="HV23" s="88"/>
      <c r="HW23" s="88"/>
      <c r="HX23" s="88"/>
      <c r="HY23" s="88"/>
      <c r="HZ23" s="88"/>
    </row>
    <row r="24" spans="1:234" ht="13.5" customHeight="1" thickBot="1" x14ac:dyDescent="0.25">
      <c r="A24" s="761"/>
      <c r="B24" s="53"/>
      <c r="C24" s="53"/>
      <c r="D24" s="53"/>
      <c r="E24" s="53"/>
      <c r="F24" s="53"/>
      <c r="G24" s="53"/>
      <c r="H24" s="53"/>
      <c r="I24" s="270"/>
      <c r="J24" s="759" t="s">
        <v>383</v>
      </c>
      <c r="K24" s="759"/>
      <c r="L24" s="759"/>
      <c r="M24" s="759"/>
      <c r="N24" s="759"/>
      <c r="O24" s="54"/>
      <c r="P24" s="53"/>
      <c r="Q24" s="88"/>
      <c r="R24" s="88"/>
      <c r="S24" s="88"/>
      <c r="T24" s="88"/>
      <c r="U24" s="88"/>
      <c r="V24" s="88"/>
      <c r="W24" s="88"/>
      <c r="X24" s="88"/>
      <c r="Y24" s="88"/>
      <c r="Z24" s="88"/>
      <c r="AA24" s="88"/>
      <c r="AB24" s="88"/>
      <c r="AC24" s="88"/>
      <c r="AD24" s="88"/>
      <c r="AE24" s="88"/>
      <c r="AF24" s="88"/>
      <c r="AG24" s="88"/>
      <c r="AH24" s="88"/>
      <c r="AI24" s="88"/>
      <c r="AJ24" s="137"/>
      <c r="AP24" s="277"/>
      <c r="AQ24" s="277"/>
      <c r="BD24" s="137"/>
      <c r="BX24" s="137"/>
      <c r="CR24" s="137"/>
      <c r="CS24" s="88"/>
      <c r="CT24" s="88"/>
      <c r="CU24" s="88"/>
      <c r="CV24" s="88"/>
      <c r="CW24" s="88"/>
      <c r="CX24" s="88"/>
      <c r="CY24" s="88"/>
      <c r="CZ24" s="88"/>
      <c r="DA24" s="88"/>
      <c r="DB24" s="88"/>
      <c r="DC24" s="88"/>
      <c r="DD24" s="88"/>
      <c r="DE24" s="88"/>
      <c r="DF24" s="88"/>
      <c r="DG24" s="88"/>
      <c r="DH24" s="88"/>
      <c r="DI24" s="88"/>
      <c r="DJ24" s="88"/>
      <c r="DK24" s="137"/>
      <c r="DL24" s="88"/>
      <c r="DM24" s="88"/>
      <c r="DN24" s="88"/>
      <c r="DO24" s="88"/>
      <c r="DP24" s="88"/>
      <c r="DQ24" s="88"/>
      <c r="DR24" s="88"/>
      <c r="DS24" s="88"/>
      <c r="DT24" s="88"/>
      <c r="DU24" s="88"/>
      <c r="DV24" s="88"/>
      <c r="DW24" s="88"/>
      <c r="DX24" s="88"/>
      <c r="DY24" s="88"/>
      <c r="DZ24" s="88"/>
      <c r="EA24" s="88"/>
      <c r="EI24" s="88"/>
      <c r="EJ24" s="88"/>
      <c r="EK24" s="88"/>
      <c r="EL24" s="88"/>
      <c r="EM24" s="88"/>
      <c r="EN24" s="88"/>
      <c r="EO24" s="88"/>
      <c r="EP24" s="88"/>
      <c r="EQ24" s="88"/>
      <c r="ER24" s="88"/>
      <c r="ES24" s="88"/>
      <c r="ET24" s="88"/>
      <c r="EU24" s="88"/>
      <c r="EV24" s="88"/>
      <c r="EW24" s="88"/>
      <c r="EX24" s="88"/>
      <c r="EY24" s="137"/>
      <c r="EZ24" s="88"/>
      <c r="FA24" s="88"/>
      <c r="FB24" s="88"/>
      <c r="FC24" s="88"/>
      <c r="FD24" s="88"/>
      <c r="FE24" s="88"/>
      <c r="FF24" s="88"/>
      <c r="FG24" s="88"/>
      <c r="FH24" s="88"/>
      <c r="FI24" s="88"/>
      <c r="FJ24" s="88"/>
      <c r="FK24" s="88"/>
      <c r="FL24" s="88"/>
      <c r="FM24" s="88"/>
      <c r="FN24" s="88"/>
      <c r="FO24" s="88"/>
      <c r="FP24" s="88"/>
      <c r="FQ24" s="88"/>
      <c r="FR24" s="88"/>
      <c r="FS24" s="88"/>
      <c r="FT24" s="88"/>
      <c r="FU24" s="88"/>
      <c r="FV24" s="88"/>
      <c r="FW24" s="88"/>
      <c r="FX24" s="88"/>
      <c r="FY24" s="88"/>
      <c r="FZ24" s="137"/>
      <c r="GA24" s="88"/>
      <c r="GB24" s="88"/>
      <c r="GC24" s="88"/>
      <c r="GD24" s="88"/>
      <c r="GE24" s="88"/>
      <c r="GF24" s="88"/>
      <c r="GG24" s="88"/>
      <c r="GH24" s="88"/>
      <c r="GI24" s="88"/>
      <c r="GJ24" s="88"/>
      <c r="GK24" s="88"/>
      <c r="GL24" s="88"/>
      <c r="GM24" s="88"/>
      <c r="GN24" s="88"/>
      <c r="GO24" s="88"/>
      <c r="GP24" s="88"/>
      <c r="GQ24" s="88"/>
      <c r="GR24" s="137"/>
      <c r="GS24" s="88"/>
      <c r="GT24" s="88"/>
      <c r="GU24" s="88"/>
      <c r="GV24" s="88"/>
      <c r="GW24" s="88"/>
      <c r="GX24" s="88"/>
      <c r="GY24" s="88"/>
      <c r="GZ24" s="88"/>
      <c r="HA24" s="88"/>
      <c r="HB24" s="88"/>
      <c r="HC24" s="88"/>
      <c r="HD24" s="88"/>
      <c r="HE24" s="88"/>
      <c r="HF24" s="88"/>
      <c r="HG24" s="88"/>
      <c r="HH24" s="88"/>
      <c r="HI24" s="137"/>
      <c r="HJ24" s="88"/>
      <c r="HK24" s="88"/>
      <c r="HL24" s="88"/>
      <c r="HM24" s="88"/>
      <c r="HN24" s="320"/>
      <c r="HO24" s="320"/>
      <c r="HP24" s="320"/>
      <c r="HQ24" s="320"/>
      <c r="HR24" s="320"/>
      <c r="HS24" s="320"/>
      <c r="HT24" s="320"/>
      <c r="HU24" s="88"/>
      <c r="HV24" s="88"/>
      <c r="HW24" s="88"/>
      <c r="HX24" s="88"/>
      <c r="HY24" s="88"/>
      <c r="HZ24" s="88"/>
    </row>
    <row r="25" spans="1:234" ht="13.5" thickBot="1" x14ac:dyDescent="0.25">
      <c r="A25" s="761"/>
      <c r="B25" s="53"/>
      <c r="C25" s="53"/>
      <c r="D25" s="53"/>
      <c r="E25" s="53"/>
      <c r="F25" s="53"/>
      <c r="G25" s="53"/>
      <c r="H25" s="53"/>
      <c r="I25" s="270"/>
      <c r="J25" s="271"/>
      <c r="K25" s="271"/>
      <c r="L25" s="271"/>
      <c r="M25" s="271"/>
      <c r="N25" s="271"/>
      <c r="O25" s="54"/>
      <c r="P25" s="53"/>
      <c r="Q25" s="88"/>
      <c r="R25" s="88"/>
      <c r="S25" s="88"/>
      <c r="T25" s="88"/>
      <c r="U25" s="88"/>
      <c r="V25" s="88"/>
      <c r="W25" s="88"/>
      <c r="X25" s="88"/>
      <c r="Y25" s="88"/>
      <c r="Z25" s="88"/>
      <c r="AA25" s="88"/>
      <c r="AB25" s="88"/>
      <c r="AC25" s="88"/>
      <c r="AD25" s="88"/>
      <c r="AE25" s="88"/>
      <c r="AF25" s="88"/>
      <c r="AG25" s="88"/>
      <c r="AH25" s="88"/>
      <c r="AI25" s="88"/>
      <c r="AJ25" s="137"/>
      <c r="AP25" s="277"/>
      <c r="AQ25" s="277"/>
      <c r="BD25" s="137"/>
      <c r="BX25" s="137"/>
      <c r="CP25" s="303"/>
      <c r="CQ25" s="304"/>
      <c r="CR25" s="137"/>
      <c r="CS25" s="88"/>
      <c r="CT25" s="88"/>
      <c r="CU25" s="88"/>
      <c r="CV25" s="88"/>
      <c r="CW25" s="88"/>
      <c r="CX25" s="88"/>
      <c r="CY25" s="88"/>
      <c r="CZ25" s="88"/>
      <c r="DA25" s="88"/>
      <c r="DB25" s="88"/>
      <c r="DC25" s="88"/>
      <c r="DD25" s="88"/>
      <c r="DE25" s="88"/>
      <c r="DF25" s="88"/>
      <c r="DG25" s="88"/>
      <c r="DH25" s="88"/>
      <c r="DI25" s="88"/>
      <c r="DJ25" s="88"/>
      <c r="DK25" s="137"/>
      <c r="DL25" s="88"/>
      <c r="DM25" s="88"/>
      <c r="DN25" s="88"/>
      <c r="DO25" s="88"/>
      <c r="DP25" s="88"/>
      <c r="DQ25" s="88"/>
      <c r="DR25" s="88"/>
      <c r="DS25" s="88"/>
      <c r="DT25" s="88"/>
      <c r="DU25" s="88"/>
      <c r="DV25" s="88"/>
      <c r="DW25" s="88"/>
      <c r="DX25" s="88"/>
      <c r="DY25" s="88"/>
      <c r="DZ25" s="88"/>
      <c r="EA25" s="88"/>
      <c r="EI25" s="88"/>
      <c r="EJ25" s="88"/>
      <c r="EK25" s="88"/>
      <c r="EL25" s="88"/>
      <c r="EM25" s="88"/>
      <c r="EN25" s="88"/>
      <c r="EO25" s="88"/>
      <c r="EP25" s="88"/>
      <c r="EQ25" s="88"/>
      <c r="ER25" s="88"/>
      <c r="ES25" s="88"/>
      <c r="ET25" s="88"/>
      <c r="EU25" s="88"/>
      <c r="EV25" s="88"/>
      <c r="EW25" s="88"/>
      <c r="EX25" s="88"/>
      <c r="EY25" s="137"/>
      <c r="EZ25" s="88"/>
      <c r="FA25" s="88"/>
      <c r="FB25" s="88"/>
      <c r="FC25" s="88"/>
      <c r="FD25" s="88"/>
      <c r="FE25" s="88"/>
      <c r="FF25" s="88"/>
      <c r="FG25" s="88"/>
      <c r="FH25" s="88"/>
      <c r="FI25" s="88"/>
      <c r="FJ25" s="88"/>
      <c r="FK25" s="88"/>
      <c r="FL25" s="88"/>
      <c r="FM25" s="88"/>
      <c r="FN25" s="88"/>
      <c r="FO25" s="88"/>
      <c r="FP25" s="88"/>
      <c r="FQ25" s="88"/>
      <c r="FR25" s="88"/>
      <c r="FS25" s="88"/>
      <c r="FT25" s="88"/>
      <c r="FU25" s="88"/>
      <c r="FV25" s="88"/>
      <c r="FW25" s="88"/>
      <c r="FX25" s="88"/>
      <c r="FY25" s="88"/>
      <c r="FZ25" s="137"/>
      <c r="GA25" s="88"/>
      <c r="GB25" s="88"/>
      <c r="GC25" s="88"/>
      <c r="GD25" s="88"/>
      <c r="GE25" s="88"/>
      <c r="GF25" s="88"/>
      <c r="GG25" s="88"/>
      <c r="GH25" s="88"/>
      <c r="GI25" s="88"/>
      <c r="GJ25" s="88"/>
      <c r="GK25" s="88"/>
      <c r="GL25" s="88"/>
      <c r="GM25" s="88"/>
      <c r="GN25" s="88"/>
      <c r="GO25" s="88"/>
      <c r="GP25" s="88"/>
      <c r="GQ25" s="88"/>
      <c r="GR25" s="137"/>
      <c r="GS25" s="88"/>
      <c r="GT25" s="88"/>
      <c r="GU25" s="88"/>
      <c r="GV25" s="88"/>
      <c r="GW25" s="88"/>
      <c r="GX25" s="88"/>
      <c r="GY25" s="88"/>
      <c r="GZ25" s="88"/>
      <c r="HA25" s="88"/>
      <c r="HB25" s="88"/>
      <c r="HC25" s="88"/>
      <c r="HD25" s="88"/>
      <c r="HE25" s="88"/>
      <c r="HF25" s="88"/>
      <c r="HG25" s="88"/>
      <c r="HH25" s="88"/>
      <c r="HI25" s="137"/>
      <c r="HJ25" s="88"/>
      <c r="HK25" s="88"/>
      <c r="HL25" s="88"/>
      <c r="HM25" s="88"/>
      <c r="HN25" s="320"/>
      <c r="HO25" s="320"/>
      <c r="HP25" s="320"/>
      <c r="HQ25" s="320"/>
      <c r="HR25" s="320"/>
      <c r="HS25" s="320"/>
      <c r="HT25" s="320"/>
      <c r="HU25" s="88"/>
      <c r="HV25" s="88"/>
      <c r="HW25" s="88" t="s">
        <v>330</v>
      </c>
      <c r="HX25" s="88"/>
      <c r="HY25" s="88"/>
      <c r="HZ25" s="88"/>
    </row>
    <row r="26" spans="1:234" x14ac:dyDescent="0.2">
      <c r="A26" s="761"/>
      <c r="B26" s="88"/>
      <c r="C26" s="88"/>
      <c r="D26" s="88"/>
      <c r="E26" s="88"/>
      <c r="F26" s="88"/>
      <c r="G26" s="88"/>
      <c r="H26" s="105"/>
      <c r="I26" s="272"/>
      <c r="J26" s="273"/>
      <c r="K26" s="273"/>
      <c r="L26" s="273"/>
      <c r="M26" s="273"/>
      <c r="N26" s="273"/>
      <c r="O26" s="105"/>
      <c r="P26" s="135"/>
      <c r="Q26" s="88"/>
      <c r="R26" s="88"/>
      <c r="S26" s="88"/>
      <c r="T26" s="88"/>
      <c r="U26" s="88"/>
      <c r="V26" s="88"/>
      <c r="W26" s="88"/>
      <c r="X26" s="88"/>
      <c r="Y26" s="88"/>
      <c r="Z26" s="88"/>
      <c r="AA26" s="88"/>
      <c r="AB26" s="88"/>
      <c r="AC26" s="88"/>
      <c r="AD26" s="88"/>
      <c r="AE26" s="88"/>
      <c r="AF26" s="88"/>
      <c r="AG26" s="88"/>
      <c r="AH26" s="88"/>
      <c r="AI26" s="88"/>
      <c r="AJ26" s="137"/>
      <c r="AP26" s="277"/>
      <c r="AQ26" s="277"/>
      <c r="BD26" s="137"/>
      <c r="BX26" s="137"/>
      <c r="CR26" s="105"/>
      <c r="CS26" s="88"/>
      <c r="CT26" s="88"/>
      <c r="CU26" s="88"/>
      <c r="CV26" s="88"/>
      <c r="CW26" s="88"/>
      <c r="CX26" s="88"/>
      <c r="CY26" s="88"/>
      <c r="CZ26" s="88"/>
      <c r="DA26" s="88"/>
      <c r="DB26" s="88"/>
      <c r="DC26" s="88"/>
      <c r="DD26" s="88"/>
      <c r="DE26" s="88"/>
      <c r="DF26" s="88"/>
      <c r="DG26" s="88"/>
      <c r="DH26" s="88"/>
      <c r="DI26" s="88"/>
      <c r="DJ26" s="88"/>
      <c r="DK26" s="137"/>
      <c r="DL26" s="88"/>
      <c r="DM26" s="88"/>
      <c r="DN26" s="88"/>
      <c r="DO26" s="88"/>
      <c r="DP26" s="88"/>
      <c r="DQ26" s="88"/>
      <c r="DR26" s="88"/>
      <c r="DS26" s="88"/>
      <c r="DT26" s="88"/>
      <c r="DU26" s="88"/>
      <c r="DV26" s="88"/>
      <c r="DW26" s="88"/>
      <c r="DX26" s="88"/>
      <c r="DY26" s="88"/>
      <c r="DZ26" s="88"/>
      <c r="EA26" s="88"/>
      <c r="EI26" s="88"/>
      <c r="EJ26" s="88"/>
      <c r="EK26" s="88"/>
      <c r="EL26" s="88"/>
      <c r="EM26" s="88"/>
      <c r="EN26" s="88"/>
      <c r="EO26" s="88"/>
      <c r="EP26" s="88"/>
      <c r="EQ26" s="88"/>
      <c r="ER26" s="88"/>
      <c r="ES26" s="88"/>
      <c r="ET26" s="88"/>
      <c r="EU26" s="88"/>
      <c r="EV26" s="88"/>
      <c r="EW26" s="88"/>
      <c r="EX26" s="88"/>
      <c r="EY26" s="137"/>
      <c r="EZ26" s="88"/>
      <c r="FA26" s="88"/>
      <c r="FB26" s="88"/>
      <c r="FC26" s="88"/>
      <c r="FD26" s="88"/>
      <c r="FE26" s="88"/>
      <c r="FF26" s="88"/>
      <c r="FG26" s="88"/>
      <c r="FH26" s="88"/>
      <c r="FI26" s="88"/>
      <c r="FJ26" s="88"/>
      <c r="FK26" s="88"/>
      <c r="FL26" s="88"/>
      <c r="FM26" s="88"/>
      <c r="FN26" s="88"/>
      <c r="FO26" s="88"/>
      <c r="FP26" s="88"/>
      <c r="FQ26" s="88"/>
      <c r="FR26" s="88"/>
      <c r="FS26" s="88"/>
      <c r="FT26" s="88"/>
      <c r="FU26" s="88"/>
      <c r="FV26" s="88"/>
      <c r="FW26" s="88"/>
      <c r="FX26" s="88"/>
      <c r="FY26" s="88"/>
      <c r="FZ26" s="137"/>
      <c r="GA26" s="88"/>
      <c r="GB26" s="88"/>
      <c r="GC26" s="88"/>
      <c r="GD26" s="88"/>
      <c r="GE26" s="88"/>
      <c r="GF26" s="88"/>
      <c r="GG26" s="88"/>
      <c r="GH26" s="88"/>
      <c r="GI26" s="88"/>
      <c r="GJ26" s="88"/>
      <c r="GK26" s="88"/>
      <c r="GL26" s="88"/>
      <c r="GM26" s="88"/>
      <c r="GN26" s="88"/>
      <c r="GO26" s="88"/>
      <c r="GP26" s="88"/>
      <c r="GQ26" s="88"/>
      <c r="GR26" s="137"/>
      <c r="GS26" s="88"/>
      <c r="GT26" s="88"/>
      <c r="GU26" s="88"/>
      <c r="GV26" s="88"/>
      <c r="GW26" s="88"/>
      <c r="GX26" s="88"/>
      <c r="GY26" s="88"/>
      <c r="GZ26" s="88"/>
      <c r="HA26" s="88"/>
      <c r="HB26" s="88"/>
      <c r="HC26" s="88"/>
      <c r="HD26" s="88"/>
      <c r="HE26" s="88"/>
      <c r="HF26" s="88"/>
      <c r="HG26" s="88"/>
      <c r="HH26" s="88"/>
      <c r="HI26" s="137"/>
      <c r="HJ26" s="88"/>
      <c r="HK26" s="88"/>
      <c r="HL26" s="88"/>
      <c r="HM26" s="88"/>
      <c r="HN26" s="320"/>
      <c r="HO26" s="320"/>
      <c r="HP26" s="320"/>
      <c r="HQ26" s="320"/>
      <c r="HR26" s="320"/>
      <c r="HS26" s="320"/>
      <c r="HT26" s="320"/>
      <c r="HU26" s="88"/>
      <c r="HV26" s="88"/>
      <c r="HW26" s="88"/>
      <c r="HX26" s="88"/>
      <c r="HY26" s="88"/>
      <c r="HZ26" s="88"/>
    </row>
    <row r="27" spans="1:234" ht="13.5" customHeight="1" x14ac:dyDescent="0.2">
      <c r="A27" s="761"/>
      <c r="B27" s="732" t="s">
        <v>319</v>
      </c>
      <c r="C27" s="732"/>
      <c r="D27" s="733"/>
      <c r="E27" s="734" t="s">
        <v>320</v>
      </c>
      <c r="F27" s="735"/>
      <c r="G27" s="735"/>
      <c r="H27" s="736"/>
      <c r="I27" s="737" t="s">
        <v>321</v>
      </c>
      <c r="J27" s="738"/>
      <c r="K27" s="738"/>
      <c r="L27" s="738"/>
      <c r="M27" s="738"/>
      <c r="N27" s="738"/>
      <c r="O27" s="738"/>
      <c r="P27" s="274"/>
      <c r="Q27" s="140"/>
      <c r="R27" s="140"/>
      <c r="S27" s="140"/>
      <c r="T27" s="140"/>
      <c r="U27" s="140"/>
      <c r="V27" s="140"/>
      <c r="W27" s="140"/>
      <c r="X27" s="140"/>
      <c r="Y27" s="140"/>
      <c r="Z27" s="140"/>
      <c r="AA27" s="140"/>
      <c r="AB27" s="140"/>
      <c r="AC27" s="140"/>
      <c r="AD27" s="140"/>
      <c r="AE27" s="140"/>
      <c r="AF27" s="140"/>
      <c r="AG27" s="140"/>
      <c r="AH27" s="140"/>
      <c r="AI27" s="140"/>
      <c r="AJ27" s="137"/>
      <c r="AP27" s="277"/>
      <c r="AQ27" s="277"/>
      <c r="BD27" s="137"/>
      <c r="BE27" s="140"/>
      <c r="BF27" s="140"/>
      <c r="BG27" s="140"/>
      <c r="BH27" s="140"/>
      <c r="BI27" s="140"/>
      <c r="BJ27" s="140"/>
      <c r="BK27" s="140"/>
      <c r="BL27" s="140"/>
      <c r="BM27" s="140"/>
      <c r="BN27" s="140"/>
      <c r="BO27" s="140"/>
      <c r="BP27" s="140"/>
      <c r="BQ27" s="140"/>
      <c r="BR27" s="140"/>
      <c r="BS27" s="140"/>
      <c r="BT27" s="140"/>
      <c r="BU27" s="140"/>
      <c r="BV27" s="140"/>
      <c r="BW27" s="140"/>
      <c r="BX27" s="137"/>
      <c r="CR27" s="136"/>
      <c r="CS27" s="140"/>
      <c r="CT27" s="140"/>
      <c r="CU27" s="140"/>
      <c r="CV27" s="140"/>
      <c r="CW27" s="140"/>
      <c r="CX27" s="140"/>
      <c r="CY27" s="140"/>
      <c r="CZ27" s="140"/>
      <c r="DA27" s="140"/>
      <c r="DB27" s="140"/>
      <c r="DC27" s="140"/>
      <c r="DD27" s="140"/>
      <c r="DE27" s="140"/>
      <c r="DF27" s="140"/>
      <c r="DG27" s="250"/>
      <c r="DH27" s="135"/>
      <c r="DI27" s="88"/>
      <c r="DJ27" s="88"/>
      <c r="DK27" s="137"/>
      <c r="DL27" s="88"/>
      <c r="DM27" s="88"/>
      <c r="DN27" s="88"/>
      <c r="DO27" s="88"/>
      <c r="DP27" s="88"/>
      <c r="DQ27" s="88"/>
      <c r="DR27" s="88"/>
      <c r="DS27" s="88"/>
      <c r="DT27" s="88"/>
      <c r="DU27" s="88"/>
      <c r="DV27" s="88"/>
      <c r="DW27" s="88"/>
      <c r="DX27" s="88"/>
      <c r="DY27" s="88"/>
      <c r="DZ27" s="88"/>
      <c r="EA27" s="88"/>
      <c r="EF27" s="140"/>
      <c r="EG27" s="140"/>
      <c r="EH27" s="140"/>
      <c r="EI27" s="140"/>
      <c r="EJ27" s="140"/>
      <c r="EK27" s="140"/>
      <c r="EL27" s="140"/>
      <c r="EM27" s="140"/>
      <c r="EN27" s="140"/>
      <c r="EO27" s="140"/>
      <c r="EP27" s="140"/>
      <c r="EQ27" s="140"/>
      <c r="ER27" s="140"/>
      <c r="ES27" s="140"/>
      <c r="ET27" s="140"/>
      <c r="EU27" s="140"/>
      <c r="EV27" s="140"/>
      <c r="EW27" s="140"/>
      <c r="EX27" s="140"/>
      <c r="EY27" s="137"/>
      <c r="EZ27" s="140"/>
      <c r="FA27" s="140"/>
      <c r="FB27" s="140"/>
      <c r="FC27" s="140"/>
      <c r="FD27" s="140"/>
      <c r="FE27" s="140"/>
      <c r="FF27" s="140"/>
      <c r="FG27" s="140"/>
      <c r="FH27" s="140"/>
      <c r="FI27" s="140"/>
      <c r="FJ27" s="140"/>
      <c r="FK27" s="140"/>
      <c r="FL27" s="140"/>
      <c r="FM27" s="140"/>
      <c r="FN27" s="140"/>
      <c r="FO27" s="140"/>
      <c r="FP27" s="140"/>
      <c r="FQ27" s="140"/>
      <c r="FR27" s="140"/>
      <c r="FS27" s="135"/>
      <c r="FT27" s="88"/>
      <c r="FU27" s="88"/>
      <c r="FV27" s="88"/>
      <c r="FW27" s="88"/>
      <c r="FX27" s="88"/>
      <c r="FY27" s="88"/>
      <c r="FZ27" s="137"/>
      <c r="GA27" s="140"/>
      <c r="GB27" s="140"/>
      <c r="GC27" s="140"/>
      <c r="GD27" s="140"/>
      <c r="GE27" s="140"/>
      <c r="GF27" s="140"/>
      <c r="GG27" s="140"/>
      <c r="GH27" s="140"/>
      <c r="GI27" s="140"/>
      <c r="GJ27" s="140"/>
      <c r="GK27" s="140"/>
      <c r="GL27" s="140"/>
      <c r="GM27" s="140"/>
      <c r="GN27" s="140"/>
      <c r="GO27" s="140"/>
      <c r="GP27" s="140"/>
      <c r="GQ27" s="140"/>
      <c r="GR27" s="137"/>
      <c r="GS27" s="140"/>
      <c r="GT27" s="140"/>
      <c r="GU27" s="140"/>
      <c r="GV27" s="140"/>
      <c r="GW27" s="140"/>
      <c r="GX27" s="140"/>
      <c r="GY27" s="140"/>
      <c r="GZ27" s="140"/>
      <c r="HA27" s="140"/>
      <c r="HB27" s="140"/>
      <c r="HC27" s="140"/>
      <c r="HD27" s="140"/>
      <c r="HE27" s="140"/>
      <c r="HF27" s="140"/>
      <c r="HG27" s="140"/>
      <c r="HH27" s="140"/>
      <c r="HI27" s="321"/>
      <c r="HJ27" s="140"/>
      <c r="HK27" s="140"/>
      <c r="HL27" s="140"/>
      <c r="HM27" s="140"/>
      <c r="HN27" s="324"/>
      <c r="HO27" s="324"/>
      <c r="HP27" s="324"/>
      <c r="HQ27" s="324"/>
      <c r="HR27" s="324"/>
      <c r="HS27" s="324"/>
      <c r="HT27" s="324"/>
      <c r="HU27" s="140"/>
      <c r="HV27" s="140"/>
      <c r="HW27" s="140"/>
      <c r="HX27" s="140"/>
      <c r="HY27" s="140"/>
      <c r="HZ27" s="140"/>
    </row>
    <row r="28" spans="1:234" x14ac:dyDescent="0.2">
      <c r="A28" s="761"/>
      <c r="B28" s="53"/>
      <c r="C28" s="53"/>
      <c r="D28" s="53"/>
      <c r="E28" s="53"/>
      <c r="F28" s="53"/>
      <c r="G28" s="53"/>
      <c r="H28" s="53"/>
      <c r="I28" s="52" t="s">
        <v>322</v>
      </c>
      <c r="J28" s="53"/>
      <c r="K28" s="53"/>
      <c r="L28" s="53"/>
      <c r="M28" s="53"/>
      <c r="N28" s="53"/>
      <c r="O28" s="54"/>
      <c r="P28" s="52"/>
      <c r="Q28" s="140"/>
      <c r="R28" s="140"/>
      <c r="S28" s="140"/>
      <c r="T28" s="140"/>
      <c r="U28" s="140"/>
      <c r="V28" s="140"/>
      <c r="W28" s="140"/>
      <c r="X28" s="140"/>
      <c r="Y28" s="140"/>
      <c r="Z28" s="140"/>
      <c r="AA28" s="140"/>
      <c r="AB28" s="140"/>
      <c r="AC28" s="140"/>
      <c r="AD28" s="140"/>
      <c r="AE28" s="140"/>
      <c r="AF28" s="140"/>
      <c r="AG28" s="140"/>
      <c r="AH28" s="140"/>
      <c r="AI28" s="140"/>
      <c r="AJ28" s="137"/>
      <c r="AP28" s="277"/>
      <c r="AQ28" s="277"/>
      <c r="BD28" s="137"/>
      <c r="BE28" s="140"/>
      <c r="BF28" s="140"/>
      <c r="BG28" s="140"/>
      <c r="BH28" s="140"/>
      <c r="BI28" s="140"/>
      <c r="BJ28" s="140"/>
      <c r="BK28" s="140"/>
      <c r="BL28" s="140"/>
      <c r="BM28" s="140"/>
      <c r="BN28" s="140"/>
      <c r="BO28" s="140"/>
      <c r="BP28" s="140"/>
      <c r="BQ28" s="140"/>
      <c r="BR28" s="140"/>
      <c r="BS28" s="140"/>
      <c r="BT28" s="140"/>
      <c r="BU28" s="140"/>
      <c r="BV28" s="140"/>
      <c r="BW28" s="140"/>
      <c r="BX28" s="137"/>
      <c r="CR28" s="137"/>
      <c r="CS28" s="141"/>
      <c r="CT28" s="140"/>
      <c r="CU28" s="140"/>
      <c r="CV28" s="140"/>
      <c r="CW28" s="140"/>
      <c r="CX28" s="140"/>
      <c r="CY28" s="140"/>
      <c r="CZ28" s="140"/>
      <c r="DA28" s="140"/>
      <c r="DB28" s="140"/>
      <c r="DC28" s="140"/>
      <c r="DD28" s="140"/>
      <c r="DE28" s="140"/>
      <c r="DF28" s="140"/>
      <c r="DG28" s="140"/>
      <c r="DH28" s="135"/>
      <c r="DI28" s="88"/>
      <c r="DJ28" s="88"/>
      <c r="DK28" s="137"/>
      <c r="DL28" s="88"/>
      <c r="DM28" s="88"/>
      <c r="DN28" s="88"/>
      <c r="DO28" s="88"/>
      <c r="DP28" s="88"/>
      <c r="DQ28" s="88"/>
      <c r="DR28" s="88"/>
      <c r="DS28" s="88"/>
      <c r="DT28" s="88"/>
      <c r="DU28" s="88"/>
      <c r="DV28" s="88"/>
      <c r="DW28" s="88"/>
      <c r="DX28" s="88"/>
      <c r="DY28" s="88"/>
      <c r="DZ28" s="88"/>
      <c r="EA28" s="88"/>
      <c r="EF28" s="140"/>
      <c r="EG28" s="140"/>
      <c r="EH28" s="140"/>
      <c r="EI28" s="140"/>
      <c r="EJ28" s="140"/>
      <c r="EK28" s="140"/>
      <c r="EL28" s="140"/>
      <c r="EM28" s="140"/>
      <c r="EN28" s="140"/>
      <c r="EO28" s="140"/>
      <c r="EP28" s="140"/>
      <c r="EQ28" s="140"/>
      <c r="ER28" s="140"/>
      <c r="ES28" s="140"/>
      <c r="ET28" s="140"/>
      <c r="EU28" s="140"/>
      <c r="EV28" s="140"/>
      <c r="EW28" s="140"/>
      <c r="EX28" s="140"/>
      <c r="EY28" s="137"/>
      <c r="EZ28" s="141"/>
      <c r="FA28" s="140"/>
      <c r="FB28" s="140"/>
      <c r="FC28" s="140"/>
      <c r="FD28" s="140"/>
      <c r="FE28" s="140"/>
      <c r="FF28" s="140"/>
      <c r="FG28" s="140"/>
      <c r="FH28" s="140"/>
      <c r="FI28" s="140"/>
      <c r="FJ28" s="140"/>
      <c r="FK28" s="140"/>
      <c r="FL28" s="140"/>
      <c r="FM28" s="140"/>
      <c r="FN28" s="140"/>
      <c r="FO28" s="140"/>
      <c r="FP28" s="140"/>
      <c r="FQ28" s="140"/>
      <c r="FR28" s="140"/>
      <c r="FS28" s="135"/>
      <c r="FT28" s="88"/>
      <c r="FU28" s="88"/>
      <c r="FV28" s="88"/>
      <c r="FW28" s="88"/>
      <c r="FX28" s="88"/>
      <c r="FY28" s="88"/>
      <c r="FZ28" s="137"/>
      <c r="GA28" s="141"/>
      <c r="GB28" s="140"/>
      <c r="GC28" s="140"/>
      <c r="GD28" s="140"/>
      <c r="GE28" s="140"/>
      <c r="GF28" s="140"/>
      <c r="GG28" s="140"/>
      <c r="GH28" s="140"/>
      <c r="GI28" s="140"/>
      <c r="GJ28" s="140"/>
      <c r="GK28" s="140"/>
      <c r="GL28" s="140"/>
      <c r="GM28" s="140"/>
      <c r="GN28" s="140"/>
      <c r="GO28" s="140"/>
      <c r="GP28" s="140"/>
      <c r="GQ28" s="140"/>
      <c r="GR28" s="137"/>
      <c r="GS28" s="140"/>
      <c r="GT28" s="140"/>
      <c r="GU28" s="140"/>
      <c r="GV28" s="140"/>
      <c r="GW28" s="140"/>
      <c r="GX28" s="140"/>
      <c r="GY28" s="140"/>
      <c r="GZ28" s="140"/>
      <c r="HA28" s="140"/>
      <c r="HB28" s="140"/>
      <c r="HC28" s="140"/>
      <c r="HD28" s="140"/>
      <c r="HE28" s="140"/>
      <c r="HF28" s="140"/>
      <c r="HG28" s="140"/>
      <c r="HH28" s="140"/>
      <c r="HI28" s="321"/>
      <c r="HJ28" s="140"/>
      <c r="HK28" s="140"/>
      <c r="HL28" s="140"/>
      <c r="HM28" s="140"/>
      <c r="HN28" s="324"/>
      <c r="HO28" s="324"/>
      <c r="HP28" s="324"/>
      <c r="HQ28" s="324"/>
      <c r="HR28" s="324"/>
      <c r="HS28" s="324"/>
      <c r="HT28" s="324"/>
      <c r="HU28" s="140"/>
      <c r="HV28" s="140"/>
      <c r="HW28" s="140"/>
      <c r="HX28" s="140"/>
      <c r="HY28" s="140"/>
      <c r="HZ28" s="140"/>
    </row>
    <row r="29" spans="1:234" x14ac:dyDescent="0.2">
      <c r="A29" s="761"/>
      <c r="B29" s="53"/>
      <c r="C29" s="53"/>
      <c r="D29" s="53"/>
      <c r="E29" s="53"/>
      <c r="F29" s="53"/>
      <c r="G29" s="53"/>
      <c r="H29" s="53"/>
      <c r="I29" s="52"/>
      <c r="J29" s="53" t="s">
        <v>323</v>
      </c>
      <c r="K29" s="53"/>
      <c r="L29" s="53"/>
      <c r="M29" s="53"/>
      <c r="N29" s="53"/>
      <c r="O29" s="54"/>
      <c r="P29" s="52"/>
      <c r="Q29" s="140"/>
      <c r="R29" s="140"/>
      <c r="S29" s="140"/>
      <c r="T29" s="140"/>
      <c r="U29" s="140"/>
      <c r="V29" s="140"/>
      <c r="W29" s="140"/>
      <c r="X29" s="140"/>
      <c r="Y29" s="140"/>
      <c r="Z29" s="140"/>
      <c r="AA29" s="140"/>
      <c r="AB29" s="140"/>
      <c r="AC29" s="140"/>
      <c r="AD29" s="140"/>
      <c r="AE29" s="140"/>
      <c r="AF29" s="140"/>
      <c r="AG29" s="140"/>
      <c r="AH29" s="140"/>
      <c r="AI29" s="140"/>
      <c r="AJ29" s="137"/>
      <c r="AP29" s="277"/>
      <c r="AQ29" s="277"/>
      <c r="BD29" s="137"/>
      <c r="BE29" s="140"/>
      <c r="BF29" s="140"/>
      <c r="BG29" s="140"/>
      <c r="BH29" s="140"/>
      <c r="BI29" s="140"/>
      <c r="BJ29" s="140"/>
      <c r="BK29" s="140"/>
      <c r="BL29" s="140"/>
      <c r="BM29" s="140"/>
      <c r="BN29" s="140"/>
      <c r="BO29" s="140"/>
      <c r="BP29" s="140"/>
      <c r="BQ29" s="140"/>
      <c r="BR29" s="140"/>
      <c r="BS29" s="140"/>
      <c r="BT29" s="140"/>
      <c r="BU29" s="140"/>
      <c r="BV29" s="140"/>
      <c r="BW29" s="140"/>
      <c r="BX29" s="137"/>
      <c r="CR29" s="137"/>
      <c r="CS29" s="141"/>
      <c r="CT29" s="140"/>
      <c r="CU29" s="140"/>
      <c r="CV29" s="140"/>
      <c r="CW29" s="140"/>
      <c r="CX29" s="140"/>
      <c r="CY29" s="140"/>
      <c r="CZ29" s="140"/>
      <c r="DA29" s="140"/>
      <c r="DB29" s="140"/>
      <c r="DC29" s="140"/>
      <c r="DD29" s="140"/>
      <c r="DE29" s="140"/>
      <c r="DF29" s="140"/>
      <c r="DG29" s="140"/>
      <c r="DH29" s="135"/>
      <c r="DI29" s="88"/>
      <c r="DJ29" s="88"/>
      <c r="DK29" s="137"/>
      <c r="DL29" s="88"/>
      <c r="DM29" s="88"/>
      <c r="DN29" s="88"/>
      <c r="DO29" s="88"/>
      <c r="DP29" s="88"/>
      <c r="DQ29" s="88"/>
      <c r="DR29" s="88"/>
      <c r="DS29" s="88"/>
      <c r="DT29" s="88"/>
      <c r="DU29" s="88"/>
      <c r="DV29" s="88"/>
      <c r="DW29" s="88"/>
      <c r="DX29" s="88"/>
      <c r="DY29" s="88"/>
      <c r="DZ29" s="88"/>
      <c r="EA29" s="88"/>
      <c r="EF29" s="140"/>
      <c r="EG29" s="140"/>
      <c r="EH29" s="140"/>
      <c r="EI29" s="140"/>
      <c r="EJ29" s="140"/>
      <c r="EK29" s="140"/>
      <c r="EL29" s="140"/>
      <c r="EM29" s="140"/>
      <c r="EN29" s="140"/>
      <c r="EO29" s="140"/>
      <c r="EP29" s="140"/>
      <c r="EQ29" s="140"/>
      <c r="ER29" s="140"/>
      <c r="ES29" s="140"/>
      <c r="ET29" s="140"/>
      <c r="EU29" s="140"/>
      <c r="EV29" s="140"/>
      <c r="EW29" s="140"/>
      <c r="EX29" s="140"/>
      <c r="EY29" s="137"/>
      <c r="EZ29" s="141"/>
      <c r="FA29" s="140"/>
      <c r="FB29" s="140"/>
      <c r="FC29" s="140"/>
      <c r="FD29" s="140"/>
      <c r="FE29" s="140"/>
      <c r="FF29" s="140"/>
      <c r="FG29" s="140"/>
      <c r="FH29" s="140"/>
      <c r="FI29" s="140"/>
      <c r="FJ29" s="140"/>
      <c r="FK29" s="140"/>
      <c r="FL29" s="140"/>
      <c r="FM29" s="140"/>
      <c r="FN29" s="140"/>
      <c r="FO29" s="140"/>
      <c r="FP29" s="140"/>
      <c r="FQ29" s="140"/>
      <c r="FR29" s="140"/>
      <c r="FS29" s="135"/>
      <c r="FT29" s="88"/>
      <c r="FU29" s="88"/>
      <c r="FV29" s="88"/>
      <c r="FW29" s="88"/>
      <c r="FX29" s="88"/>
      <c r="FY29" s="88"/>
      <c r="FZ29" s="137"/>
      <c r="GA29" s="141"/>
      <c r="GB29" s="140"/>
      <c r="GC29" s="140"/>
      <c r="GD29" s="140"/>
      <c r="GE29" s="140"/>
      <c r="GF29" s="140"/>
      <c r="GG29" s="140"/>
      <c r="GH29" s="140"/>
      <c r="GI29" s="140"/>
      <c r="GJ29" s="140"/>
      <c r="GK29" s="140"/>
      <c r="GL29" s="140"/>
      <c r="GM29" s="140"/>
      <c r="GN29" s="140"/>
      <c r="GO29" s="140"/>
      <c r="GP29" s="140"/>
      <c r="GQ29" s="140"/>
      <c r="GR29" s="137"/>
      <c r="GS29" s="140"/>
      <c r="GT29" s="140"/>
      <c r="GU29" s="140"/>
      <c r="GV29" s="140"/>
      <c r="GW29" s="140"/>
      <c r="GX29" s="140"/>
      <c r="GY29" s="140"/>
      <c r="GZ29" s="140"/>
      <c r="HA29" s="140"/>
      <c r="HB29" s="140"/>
      <c r="HC29" s="140"/>
      <c r="HD29" s="140"/>
      <c r="HE29" s="140"/>
      <c r="HF29" s="140"/>
      <c r="HG29" s="140"/>
      <c r="HH29" s="140"/>
      <c r="HI29" s="321"/>
      <c r="HJ29" s="140"/>
      <c r="HK29" s="140"/>
      <c r="HL29" s="140"/>
      <c r="HM29" s="140"/>
      <c r="HN29" s="770" t="s">
        <v>447</v>
      </c>
      <c r="HO29" s="770"/>
      <c r="HP29" s="770"/>
      <c r="HQ29" s="770"/>
      <c r="HR29" s="770"/>
      <c r="HS29" s="770"/>
      <c r="HT29" s="770"/>
      <c r="HU29" s="140"/>
      <c r="HV29" s="140"/>
      <c r="HW29" s="140"/>
      <c r="HX29" s="140"/>
      <c r="HY29" s="140"/>
      <c r="HZ29" s="140"/>
    </row>
    <row r="30" spans="1:234" x14ac:dyDescent="0.2">
      <c r="A30" s="761"/>
      <c r="B30" s="53"/>
      <c r="C30" s="53"/>
      <c r="D30" s="53"/>
      <c r="E30" s="53"/>
      <c r="F30" s="53"/>
      <c r="G30" s="53"/>
      <c r="H30" s="53"/>
      <c r="I30" s="52"/>
      <c r="J30" s="53" t="s">
        <v>324</v>
      </c>
      <c r="K30" s="53"/>
      <c r="L30" s="53"/>
      <c r="M30" s="53"/>
      <c r="N30" s="53"/>
      <c r="O30" s="54"/>
      <c r="P30" s="52"/>
      <c r="Q30" s="140"/>
      <c r="R30" s="140"/>
      <c r="S30" s="140"/>
      <c r="T30" s="140"/>
      <c r="U30" s="140"/>
      <c r="V30" s="140"/>
      <c r="W30" s="140"/>
      <c r="X30" s="140"/>
      <c r="Y30" s="140"/>
      <c r="Z30" s="140"/>
      <c r="AA30" s="140"/>
      <c r="AB30" s="140"/>
      <c r="AC30" s="140"/>
      <c r="AD30" s="140"/>
      <c r="AE30" s="140"/>
      <c r="AF30" s="140"/>
      <c r="AG30" s="140"/>
      <c r="AH30" s="140"/>
      <c r="AI30" s="140"/>
      <c r="AJ30" s="137"/>
      <c r="AP30" s="277"/>
      <c r="AQ30" s="277"/>
      <c r="BD30" s="137"/>
      <c r="BE30" s="140"/>
      <c r="BF30" s="140"/>
      <c r="BG30" s="140"/>
      <c r="BH30" s="140"/>
      <c r="BI30" s="140"/>
      <c r="BJ30" s="140"/>
      <c r="BK30" s="140"/>
      <c r="BL30" s="140"/>
      <c r="BM30" s="140"/>
      <c r="BN30" s="140"/>
      <c r="BO30" s="140"/>
      <c r="BP30" s="140"/>
      <c r="BQ30" s="140"/>
      <c r="BR30" s="140"/>
      <c r="BS30" s="140"/>
      <c r="BT30" s="140"/>
      <c r="BU30" s="140"/>
      <c r="BV30" s="140"/>
      <c r="BW30" s="140"/>
      <c r="BX30" s="137"/>
      <c r="CR30" s="137"/>
      <c r="CS30" s="141"/>
      <c r="CT30" s="140"/>
      <c r="CU30" s="140"/>
      <c r="CV30" s="140"/>
      <c r="CW30" s="140"/>
      <c r="CX30" s="140"/>
      <c r="CY30" s="140"/>
      <c r="CZ30" s="140"/>
      <c r="DA30" s="140"/>
      <c r="DB30" s="140"/>
      <c r="DC30" s="140"/>
      <c r="DD30" s="140"/>
      <c r="DE30" s="140"/>
      <c r="DF30" s="140"/>
      <c r="DG30" s="140"/>
      <c r="DH30" s="135"/>
      <c r="DI30" s="88"/>
      <c r="DJ30" s="88"/>
      <c r="DK30" s="137"/>
      <c r="DL30" s="88"/>
      <c r="DM30" s="88"/>
      <c r="DN30" s="88"/>
      <c r="DO30" s="88"/>
      <c r="DP30" s="88"/>
      <c r="DQ30" s="88"/>
      <c r="DR30" s="88"/>
      <c r="DS30" s="88"/>
      <c r="DT30" s="88"/>
      <c r="DU30" s="88"/>
      <c r="DV30" s="88"/>
      <c r="DW30" s="88"/>
      <c r="DX30" s="88"/>
      <c r="DY30" s="88"/>
      <c r="DZ30" s="88"/>
      <c r="EA30" s="88"/>
      <c r="EF30" s="140"/>
      <c r="EG30" s="140"/>
      <c r="EH30" s="140"/>
      <c r="EI30" s="140"/>
      <c r="EJ30" s="140"/>
      <c r="EK30" s="140"/>
      <c r="EL30" s="140"/>
      <c r="EM30" s="140"/>
      <c r="EN30" s="140"/>
      <c r="EO30" s="140"/>
      <c r="EP30" s="140"/>
      <c r="EQ30" s="140"/>
      <c r="ER30" s="140"/>
      <c r="ES30" s="140"/>
      <c r="ET30" s="140"/>
      <c r="EU30" s="140"/>
      <c r="EV30" s="140"/>
      <c r="EW30" s="140"/>
      <c r="EX30" s="140"/>
      <c r="EY30" s="137"/>
      <c r="EZ30" s="141"/>
      <c r="FA30" s="140"/>
      <c r="FB30" s="140"/>
      <c r="FC30" s="140"/>
      <c r="FD30" s="140"/>
      <c r="FE30" s="140"/>
      <c r="FF30" s="140"/>
      <c r="FG30" s="140"/>
      <c r="FH30" s="140"/>
      <c r="FI30" s="140"/>
      <c r="FJ30" s="140"/>
      <c r="FK30" s="140"/>
      <c r="FL30" s="140"/>
      <c r="FM30" s="140"/>
      <c r="FN30" s="140"/>
      <c r="FO30" s="140"/>
      <c r="FP30" s="140"/>
      <c r="FQ30" s="140"/>
      <c r="FR30" s="140"/>
      <c r="FS30" s="135"/>
      <c r="FT30" s="88"/>
      <c r="FU30" s="88"/>
      <c r="FV30" s="88"/>
      <c r="FW30" s="88"/>
      <c r="FX30" s="88"/>
      <c r="FY30" s="88"/>
      <c r="FZ30" s="137"/>
      <c r="GA30" s="141"/>
      <c r="GB30" s="140"/>
      <c r="GC30" s="140"/>
      <c r="GD30" s="140"/>
      <c r="GE30" s="140"/>
      <c r="GF30" s="140"/>
      <c r="GG30" s="140"/>
      <c r="GH30" s="140"/>
      <c r="GI30" s="140"/>
      <c r="GJ30" s="140"/>
      <c r="GK30" s="140"/>
      <c r="GL30" s="140"/>
      <c r="GM30" s="140"/>
      <c r="GN30" s="140"/>
      <c r="GO30" s="140"/>
      <c r="GP30" s="140"/>
      <c r="GQ30" s="140"/>
      <c r="GR30" s="137"/>
      <c r="GS30" s="140"/>
      <c r="GT30" s="140"/>
      <c r="GU30" s="140"/>
      <c r="GV30" s="140"/>
      <c r="GW30" s="140"/>
      <c r="GX30" s="140"/>
      <c r="GY30" s="140"/>
      <c r="GZ30" s="140"/>
      <c r="HA30" s="140"/>
      <c r="HB30" s="140"/>
      <c r="HC30" s="140"/>
      <c r="HD30" s="140"/>
      <c r="HE30" s="140"/>
      <c r="HF30" s="140"/>
      <c r="HG30" s="140"/>
      <c r="HH30" s="140"/>
      <c r="HI30" s="321"/>
      <c r="HJ30" s="140"/>
      <c r="HK30" s="140"/>
      <c r="HL30" s="140"/>
      <c r="HM30" s="140"/>
      <c r="HN30" s="770"/>
      <c r="HO30" s="770"/>
      <c r="HP30" s="770"/>
      <c r="HQ30" s="770"/>
      <c r="HR30" s="770"/>
      <c r="HS30" s="770"/>
      <c r="HT30" s="770"/>
      <c r="HU30" s="140"/>
      <c r="HV30" s="140"/>
      <c r="HW30" s="140"/>
      <c r="HX30" s="140"/>
      <c r="HY30" s="140"/>
      <c r="HZ30" s="140"/>
    </row>
    <row r="31" spans="1:234" x14ac:dyDescent="0.2">
      <c r="A31" s="761"/>
      <c r="B31" s="53"/>
      <c r="C31" s="53"/>
      <c r="D31" s="53"/>
      <c r="E31" s="53"/>
      <c r="F31" s="53"/>
      <c r="G31" s="53"/>
      <c r="H31" s="53"/>
      <c r="I31" s="88"/>
      <c r="J31" s="88" t="s">
        <v>379</v>
      </c>
      <c r="K31" s="88"/>
      <c r="L31" s="88"/>
      <c r="M31" s="88"/>
      <c r="N31" s="53"/>
      <c r="O31" s="54"/>
      <c r="P31" s="52"/>
      <c r="Q31" s="140"/>
      <c r="R31" s="140"/>
      <c r="S31" s="140"/>
      <c r="T31" s="140"/>
      <c r="U31" s="140" t="s">
        <v>326</v>
      </c>
      <c r="V31" s="140"/>
      <c r="W31" s="140"/>
      <c r="X31" s="140"/>
      <c r="Y31" s="140"/>
      <c r="Z31" s="140"/>
      <c r="AA31" s="140"/>
      <c r="AB31" s="140"/>
      <c r="AC31" s="140"/>
      <c r="AD31" s="140"/>
      <c r="AE31" s="140"/>
      <c r="AF31" s="140"/>
      <c r="AG31" s="140"/>
      <c r="AH31" s="140"/>
      <c r="AI31" s="140"/>
      <c r="AJ31" s="137"/>
      <c r="AL31" s="140"/>
      <c r="AM31" s="140"/>
      <c r="AN31" s="140"/>
      <c r="AO31" s="140"/>
      <c r="AP31" s="302" t="s">
        <v>326</v>
      </c>
      <c r="AQ31" s="302"/>
      <c r="AR31" s="140"/>
      <c r="AS31" s="140"/>
      <c r="AT31" s="140"/>
      <c r="AU31" s="140"/>
      <c r="AV31" s="140"/>
      <c r="AW31" s="140"/>
      <c r="AX31" s="140"/>
      <c r="AY31" s="140"/>
      <c r="AZ31" s="140"/>
      <c r="BA31" s="140"/>
      <c r="BB31" s="140"/>
      <c r="BC31" s="140"/>
      <c r="BD31" s="137"/>
      <c r="BE31" s="140"/>
      <c r="BF31" s="140"/>
      <c r="BG31" s="140"/>
      <c r="BH31" s="140"/>
      <c r="BI31" s="140"/>
      <c r="BJ31" s="140"/>
      <c r="BK31" s="140"/>
      <c r="BL31" s="140"/>
      <c r="BM31" s="140"/>
      <c r="BN31" s="140"/>
      <c r="BO31" s="140"/>
      <c r="BP31" s="140"/>
      <c r="BQ31" s="140"/>
      <c r="BR31" s="140"/>
      <c r="BS31" s="140"/>
      <c r="BT31" s="140"/>
      <c r="BU31" s="140"/>
      <c r="BV31" s="140"/>
      <c r="BW31" s="140"/>
      <c r="BX31" s="137"/>
      <c r="BY31" s="140"/>
      <c r="BZ31" s="140"/>
      <c r="CA31" s="140"/>
      <c r="CB31" s="140"/>
      <c r="CC31" s="140"/>
      <c r="CD31" s="140"/>
      <c r="CE31" s="140"/>
      <c r="CF31" s="140"/>
      <c r="CG31" s="140"/>
      <c r="CH31" s="140"/>
      <c r="CI31" s="140"/>
      <c r="CJ31" s="140"/>
      <c r="CK31" s="140"/>
      <c r="CL31" s="140"/>
      <c r="CM31" s="140"/>
      <c r="CN31" s="140"/>
      <c r="CO31" s="140"/>
      <c r="CP31" s="140"/>
      <c r="CQ31" s="140"/>
      <c r="CR31" s="137"/>
      <c r="CS31" s="141"/>
      <c r="CT31" s="140"/>
      <c r="CU31" s="140"/>
      <c r="CV31" s="140"/>
      <c r="CW31" s="140"/>
      <c r="CX31" s="140"/>
      <c r="CY31" s="140"/>
      <c r="CZ31" s="140"/>
      <c r="DA31" s="140"/>
      <c r="DB31" s="140"/>
      <c r="DC31" s="140"/>
      <c r="DD31" s="140"/>
      <c r="DE31" s="140"/>
      <c r="DF31" s="140"/>
      <c r="DG31" s="140"/>
      <c r="DH31" s="135"/>
      <c r="DI31" s="88"/>
      <c r="DJ31" s="88"/>
      <c r="DK31" s="137"/>
      <c r="DL31" s="88"/>
      <c r="DM31" s="88"/>
      <c r="DN31" s="88"/>
      <c r="DO31" s="88"/>
      <c r="DP31" s="88"/>
      <c r="DQ31" s="88"/>
      <c r="DR31" s="88"/>
      <c r="DS31" s="88"/>
      <c r="DT31" s="88"/>
      <c r="DU31" s="88"/>
      <c r="DV31" s="88"/>
      <c r="DW31" s="88"/>
      <c r="DX31" s="88"/>
      <c r="DY31" s="88"/>
      <c r="DZ31" s="88"/>
      <c r="EA31" s="88"/>
      <c r="EF31" s="140"/>
      <c r="EG31" s="140"/>
      <c r="EH31" s="140"/>
      <c r="EI31" s="140"/>
      <c r="EJ31" s="140" t="s">
        <v>326</v>
      </c>
      <c r="EK31" s="140"/>
      <c r="EL31" s="140"/>
      <c r="EM31" s="140"/>
      <c r="EN31" s="140"/>
      <c r="EO31" s="140"/>
      <c r="EP31" s="140"/>
      <c r="EQ31" s="140"/>
      <c r="ER31" s="140"/>
      <c r="ES31" s="140"/>
      <c r="ET31" s="140"/>
      <c r="EU31" s="140"/>
      <c r="EV31" s="140"/>
      <c r="EW31" s="140"/>
      <c r="EX31" s="140"/>
      <c r="EY31" s="137"/>
      <c r="EZ31" s="141"/>
      <c r="FA31" s="140"/>
      <c r="FB31" s="140"/>
      <c r="FC31" s="140"/>
      <c r="FD31" s="140"/>
      <c r="FE31" s="140"/>
      <c r="FF31" s="140"/>
      <c r="FG31" s="140"/>
      <c r="FH31" s="140"/>
      <c r="FI31" s="140"/>
      <c r="FJ31" s="140"/>
      <c r="FK31" s="140"/>
      <c r="FL31" s="140"/>
      <c r="FM31" s="140"/>
      <c r="FN31" s="140"/>
      <c r="FO31" s="140"/>
      <c r="FP31" s="140"/>
      <c r="FQ31" s="140" t="s">
        <v>326</v>
      </c>
      <c r="FR31" s="140"/>
      <c r="FS31" s="135"/>
      <c r="FT31" s="88"/>
      <c r="FU31" s="88"/>
      <c r="FV31" s="88"/>
      <c r="FW31" s="88"/>
      <c r="FX31" s="88"/>
      <c r="FY31" s="88"/>
      <c r="FZ31" s="137"/>
      <c r="GA31" s="141"/>
      <c r="GB31" s="140"/>
      <c r="GC31" s="140"/>
      <c r="GD31" s="140"/>
      <c r="GE31" s="140"/>
      <c r="GF31" s="140"/>
      <c r="GG31" s="140"/>
      <c r="GH31" s="140"/>
      <c r="GI31" s="140"/>
      <c r="GJ31" s="140"/>
      <c r="GK31" s="140"/>
      <c r="GL31" s="140"/>
      <c r="GM31" s="140"/>
      <c r="GN31" s="140"/>
      <c r="GO31" s="140"/>
      <c r="GP31" s="140"/>
      <c r="GQ31" s="140"/>
      <c r="GR31" s="137"/>
      <c r="GS31" s="140"/>
      <c r="GT31" s="140"/>
      <c r="GU31" s="140"/>
      <c r="GV31" s="140"/>
      <c r="GW31" s="140"/>
      <c r="GX31" s="140"/>
      <c r="GY31" s="140"/>
      <c r="GZ31" s="140"/>
      <c r="HA31" s="140"/>
      <c r="HB31" s="140"/>
      <c r="HC31" s="140"/>
      <c r="HD31" s="140"/>
      <c r="HE31" s="140"/>
      <c r="HF31" s="140"/>
      <c r="HG31" s="140"/>
      <c r="HH31" s="140"/>
      <c r="HI31" s="321"/>
      <c r="HJ31" s="140"/>
      <c r="HK31" s="140"/>
      <c r="HL31" s="140"/>
      <c r="HM31" s="140"/>
      <c r="HN31" s="770"/>
      <c r="HO31" s="770"/>
      <c r="HP31" s="770"/>
      <c r="HQ31" s="770"/>
      <c r="HR31" s="770"/>
      <c r="HS31" s="770"/>
      <c r="HT31" s="770"/>
      <c r="HU31" s="140"/>
      <c r="HV31" s="140"/>
      <c r="HW31" s="140"/>
      <c r="HX31" s="140"/>
      <c r="HY31" s="140"/>
      <c r="HZ31" s="140"/>
    </row>
    <row r="32" spans="1:234" ht="13.5" thickBot="1" x14ac:dyDescent="0.25">
      <c r="A32" s="761"/>
      <c r="B32" s="53"/>
      <c r="C32" s="53"/>
      <c r="D32" s="53"/>
      <c r="E32" s="53"/>
      <c r="F32" s="53"/>
      <c r="G32" s="53"/>
      <c r="H32" s="53"/>
      <c r="I32" s="52" t="s">
        <v>325</v>
      </c>
      <c r="J32" s="53"/>
      <c r="K32" s="53"/>
      <c r="L32" s="53"/>
      <c r="M32" s="53"/>
      <c r="N32" s="53"/>
      <c r="O32" s="54"/>
      <c r="P32" s="52"/>
      <c r="Q32" s="144"/>
      <c r="R32" s="144"/>
      <c r="S32" s="144"/>
      <c r="T32" s="144"/>
      <c r="U32" s="140"/>
      <c r="V32" s="140"/>
      <c r="W32" s="144"/>
      <c r="X32" s="144"/>
      <c r="Y32" s="144"/>
      <c r="Z32" s="144"/>
      <c r="AA32" s="144"/>
      <c r="AB32" s="144"/>
      <c r="AC32" s="144"/>
      <c r="AD32" s="144"/>
      <c r="AE32" s="144"/>
      <c r="AF32" s="144"/>
      <c r="AG32" s="144"/>
      <c r="AH32" s="144"/>
      <c r="AI32" s="144"/>
      <c r="AJ32" s="137"/>
      <c r="AL32" s="144"/>
      <c r="AM32" s="144"/>
      <c r="AN32" s="144"/>
      <c r="AO32" s="144"/>
      <c r="AP32" s="302"/>
      <c r="AQ32" s="302"/>
      <c r="AR32" s="144"/>
      <c r="AS32" s="144"/>
      <c r="AT32" s="144"/>
      <c r="AU32" s="144"/>
      <c r="AV32" s="144"/>
      <c r="AW32" s="144"/>
      <c r="AX32" s="144"/>
      <c r="AY32" s="144"/>
      <c r="AZ32" s="144"/>
      <c r="BA32" s="144"/>
      <c r="BB32" s="144"/>
      <c r="BC32" s="144"/>
      <c r="BD32" s="137"/>
      <c r="BE32" s="140"/>
      <c r="BF32" s="144"/>
      <c r="BG32" s="144"/>
      <c r="BH32" s="144"/>
      <c r="BI32" s="144"/>
      <c r="BJ32" s="144"/>
      <c r="BK32" s="144"/>
      <c r="BL32" s="144"/>
      <c r="BM32" s="144"/>
      <c r="BN32" s="144"/>
      <c r="BO32" s="144"/>
      <c r="BP32" s="144"/>
      <c r="BQ32" s="144"/>
      <c r="BR32" s="144"/>
      <c r="BS32" s="144"/>
      <c r="BT32" s="144"/>
      <c r="BU32" s="144"/>
      <c r="BV32" s="144"/>
      <c r="BW32" s="144"/>
      <c r="BX32" s="137"/>
      <c r="BY32" s="141"/>
      <c r="BZ32" s="144"/>
      <c r="CA32" s="144"/>
      <c r="CB32" s="144"/>
      <c r="CC32" s="144"/>
      <c r="CD32" s="140"/>
      <c r="CE32" s="144"/>
      <c r="CF32" s="144"/>
      <c r="CG32" s="144"/>
      <c r="CH32" s="144"/>
      <c r="CI32" s="140"/>
      <c r="CJ32" s="144"/>
      <c r="CK32" s="144"/>
      <c r="CL32" s="144"/>
      <c r="CM32" s="144"/>
      <c r="CN32" s="140"/>
      <c r="CO32" s="144"/>
      <c r="CP32" s="144"/>
      <c r="CQ32" s="144"/>
      <c r="CR32" s="137"/>
      <c r="CS32" s="141"/>
      <c r="CT32" s="140"/>
      <c r="CU32" s="144"/>
      <c r="CV32" s="144"/>
      <c r="CW32" s="144"/>
      <c r="CX32" s="144"/>
      <c r="CY32" s="144"/>
      <c r="CZ32" s="144"/>
      <c r="DA32" s="144"/>
      <c r="DB32" s="144"/>
      <c r="DC32" s="144"/>
      <c r="DD32" s="144"/>
      <c r="DE32" s="144"/>
      <c r="DF32" s="144"/>
      <c r="DG32" s="144"/>
      <c r="DH32" s="145"/>
      <c r="DI32" s="145"/>
      <c r="DJ32" s="145"/>
      <c r="DK32" s="137"/>
      <c r="DL32" s="88"/>
      <c r="DM32" s="145"/>
      <c r="DN32" s="145"/>
      <c r="DO32" s="145"/>
      <c r="DP32" s="145"/>
      <c r="DQ32" s="145"/>
      <c r="DR32" s="88"/>
      <c r="DS32" s="88"/>
      <c r="DT32" s="88"/>
      <c r="DU32" s="170"/>
      <c r="DV32" s="170"/>
      <c r="DW32" s="145"/>
      <c r="DX32" s="145"/>
      <c r="DY32" s="145"/>
      <c r="DZ32" s="145"/>
      <c r="EA32" s="145"/>
      <c r="EF32" s="144"/>
      <c r="EG32" s="144"/>
      <c r="EH32" s="144"/>
      <c r="EI32" s="144"/>
      <c r="EJ32" s="140"/>
      <c r="EK32" s="140"/>
      <c r="EL32" s="144"/>
      <c r="EM32" s="144"/>
      <c r="EN32" s="144"/>
      <c r="EO32" s="144"/>
      <c r="EP32" s="144"/>
      <c r="EQ32" s="144"/>
      <c r="ER32" s="144"/>
      <c r="ES32" s="144"/>
      <c r="ET32" s="144"/>
      <c r="EU32" s="144"/>
      <c r="EV32" s="144"/>
      <c r="EW32" s="144"/>
      <c r="EX32" s="144"/>
      <c r="EY32" s="137"/>
      <c r="EZ32" s="143"/>
      <c r="FA32" s="144"/>
      <c r="FB32" s="144"/>
      <c r="FC32" s="144"/>
      <c r="FD32" s="144"/>
      <c r="FE32" s="144"/>
      <c r="FF32" s="144"/>
      <c r="FG32" s="144"/>
      <c r="FH32" s="144"/>
      <c r="FI32" s="144"/>
      <c r="FJ32" s="144"/>
      <c r="FK32" s="144"/>
      <c r="FL32" s="144"/>
      <c r="FM32" s="144"/>
      <c r="FN32" s="144"/>
      <c r="FO32" s="144"/>
      <c r="FP32" s="144"/>
      <c r="FQ32" s="144"/>
      <c r="FR32" s="140"/>
      <c r="FS32" s="135"/>
      <c r="FT32" s="145"/>
      <c r="FU32" s="145"/>
      <c r="FV32" s="145"/>
      <c r="FW32" s="145"/>
      <c r="FX32" s="88"/>
      <c r="FY32" s="88"/>
      <c r="FZ32" s="137"/>
      <c r="GA32" s="143"/>
      <c r="GB32" s="144"/>
      <c r="GC32" s="144"/>
      <c r="GD32" s="144"/>
      <c r="GE32" s="144"/>
      <c r="GF32" s="144"/>
      <c r="GG32" s="144"/>
      <c r="GH32" s="144"/>
      <c r="GI32" s="144"/>
      <c r="GJ32" s="144"/>
      <c r="GK32" s="144"/>
      <c r="GL32" s="144"/>
      <c r="GM32" s="144"/>
      <c r="GN32" s="144"/>
      <c r="GO32" s="144"/>
      <c r="GP32" s="144"/>
      <c r="GQ32" s="144"/>
      <c r="GR32" s="137"/>
      <c r="GS32" s="144"/>
      <c r="GT32" s="144"/>
      <c r="GU32" s="144"/>
      <c r="GV32" s="144"/>
      <c r="GW32" s="144"/>
      <c r="GX32" s="144"/>
      <c r="GY32" s="144"/>
      <c r="GZ32" s="144"/>
      <c r="HA32" s="144"/>
      <c r="HB32" s="144"/>
      <c r="HC32" s="144"/>
      <c r="HD32" s="144"/>
      <c r="HE32" s="144"/>
      <c r="HF32" s="144"/>
      <c r="HG32" s="144"/>
      <c r="HH32" s="144"/>
      <c r="HI32" s="322"/>
      <c r="HJ32" s="144"/>
      <c r="HK32" s="144"/>
      <c r="HL32" s="144"/>
      <c r="HM32" s="144"/>
      <c r="HN32" s="771"/>
      <c r="HO32" s="771"/>
      <c r="HP32" s="771"/>
      <c r="HQ32" s="771"/>
      <c r="HR32" s="771"/>
      <c r="HS32" s="771"/>
      <c r="HT32" s="771"/>
      <c r="HU32" s="361"/>
      <c r="HV32" s="362"/>
      <c r="HW32" s="144"/>
      <c r="HX32" s="144"/>
      <c r="HY32" s="144"/>
      <c r="HZ32" s="144"/>
    </row>
    <row r="33" spans="1:234" x14ac:dyDescent="0.2">
      <c r="A33" s="761"/>
      <c r="B33" s="146"/>
      <c r="C33" s="146"/>
      <c r="D33" s="53"/>
      <c r="E33" s="146"/>
      <c r="F33" s="146"/>
      <c r="G33" s="146"/>
      <c r="H33" s="146"/>
      <c r="I33" s="142"/>
      <c r="J33" s="53" t="s">
        <v>327</v>
      </c>
      <c r="K33" s="53"/>
      <c r="L33" s="53"/>
      <c r="M33" s="53"/>
      <c r="N33" s="146"/>
      <c r="O33" s="148"/>
      <c r="P33" s="147"/>
      <c r="Q33" s="140"/>
      <c r="R33" s="140"/>
      <c r="S33" s="140"/>
      <c r="T33" s="149"/>
      <c r="U33" s="150"/>
      <c r="V33" s="151"/>
      <c r="W33" s="140"/>
      <c r="X33" s="140"/>
      <c r="Y33" s="140"/>
      <c r="Z33" s="140"/>
      <c r="AA33" s="140"/>
      <c r="AB33" s="140"/>
      <c r="AC33" s="140"/>
      <c r="AD33" s="140"/>
      <c r="AE33" s="140"/>
      <c r="AF33" s="140"/>
      <c r="AG33" s="140"/>
      <c r="AH33" s="140"/>
      <c r="AI33" s="140"/>
      <c r="AJ33" s="137"/>
      <c r="AL33" s="140"/>
      <c r="AM33" s="140"/>
      <c r="AN33" s="140"/>
      <c r="AO33" s="149"/>
      <c r="AP33" s="150"/>
      <c r="AQ33" s="151"/>
      <c r="AR33" s="140"/>
      <c r="AS33" s="140"/>
      <c r="AT33" s="140"/>
      <c r="AU33" s="140"/>
      <c r="AV33" s="140"/>
      <c r="AW33" s="140"/>
      <c r="AX33" s="140"/>
      <c r="AY33" s="140"/>
      <c r="AZ33" s="140"/>
      <c r="BA33" s="140"/>
      <c r="BB33" s="140"/>
      <c r="BC33" s="140"/>
      <c r="BD33" s="137"/>
      <c r="BE33" s="156"/>
      <c r="BF33" s="140"/>
      <c r="BG33" s="140"/>
      <c r="BH33" s="153"/>
      <c r="BI33" s="140"/>
      <c r="BJ33" s="140"/>
      <c r="BK33" s="140"/>
      <c r="BL33" s="140"/>
      <c r="BM33" s="140"/>
      <c r="BN33" s="140"/>
      <c r="BO33" s="140"/>
      <c r="BP33" s="140"/>
      <c r="BQ33" s="140"/>
      <c r="BR33" s="140"/>
      <c r="BS33" s="140"/>
      <c r="BT33" s="140"/>
      <c r="BU33" s="140"/>
      <c r="BV33" s="140"/>
      <c r="BW33" s="140"/>
      <c r="BX33" s="137"/>
      <c r="BY33" s="152"/>
      <c r="BZ33" s="140"/>
      <c r="CA33" s="140"/>
      <c r="CB33" s="153"/>
      <c r="CC33" s="149"/>
      <c r="CD33" s="154"/>
      <c r="CE33" s="140"/>
      <c r="CF33" s="140"/>
      <c r="CG33" s="140"/>
      <c r="CH33" s="149"/>
      <c r="CI33" s="155"/>
      <c r="CJ33" s="140"/>
      <c r="CK33" s="140"/>
      <c r="CL33" s="140"/>
      <c r="CM33" s="149"/>
      <c r="CN33" s="155"/>
      <c r="CO33" s="140"/>
      <c r="CP33" s="140"/>
      <c r="CQ33" s="140"/>
      <c r="CR33" s="137"/>
      <c r="CS33" s="141"/>
      <c r="CT33" s="156"/>
      <c r="CU33" s="140"/>
      <c r="CV33" s="153"/>
      <c r="CW33" s="140"/>
      <c r="CX33" s="140"/>
      <c r="CY33" s="140"/>
      <c r="CZ33" s="140"/>
      <c r="DA33" s="140"/>
      <c r="DB33" s="140"/>
      <c r="DC33" s="140"/>
      <c r="DD33" s="140"/>
      <c r="DE33" s="140"/>
      <c r="DF33" s="140"/>
      <c r="DG33" s="140"/>
      <c r="DH33" s="135"/>
      <c r="DI33" s="88"/>
      <c r="DJ33" s="88"/>
      <c r="DK33" s="137"/>
      <c r="DL33" s="309"/>
      <c r="DM33" s="88"/>
      <c r="DN33" s="88"/>
      <c r="DO33" s="88"/>
      <c r="DP33" s="88"/>
      <c r="DQ33" s="88"/>
      <c r="DR33" s="88"/>
      <c r="DS33" s="88"/>
      <c r="DT33" s="88"/>
      <c r="DU33" s="170"/>
      <c r="DV33" s="305"/>
      <c r="DW33" s="88"/>
      <c r="DX33" s="88"/>
      <c r="DY33" s="88"/>
      <c r="DZ33" s="88"/>
      <c r="EA33" s="88"/>
      <c r="EF33" s="140"/>
      <c r="EG33" s="140"/>
      <c r="EH33" s="140"/>
      <c r="EI33" s="149"/>
      <c r="EJ33" s="150"/>
      <c r="EK33" s="151"/>
      <c r="EL33" s="140"/>
      <c r="EM33" s="140"/>
      <c r="EN33" s="140"/>
      <c r="EO33" s="140"/>
      <c r="EP33" s="140"/>
      <c r="EQ33" s="140"/>
      <c r="ER33" s="140"/>
      <c r="ES33" s="140"/>
      <c r="ET33" s="140"/>
      <c r="EU33" s="140"/>
      <c r="EV33" s="140"/>
      <c r="EW33" s="140"/>
      <c r="EX33" s="140"/>
      <c r="EY33" s="137"/>
      <c r="EZ33" s="141"/>
      <c r="FA33" s="140"/>
      <c r="FB33" s="140"/>
      <c r="FC33" s="140"/>
      <c r="FD33" s="140"/>
      <c r="FE33" s="140"/>
      <c r="FF33" s="140"/>
      <c r="FG33" s="140"/>
      <c r="FH33" s="140"/>
      <c r="FI33" s="140"/>
      <c r="FJ33" s="140"/>
      <c r="FK33" s="140"/>
      <c r="FL33" s="140"/>
      <c r="FM33" s="140"/>
      <c r="FN33" s="140"/>
      <c r="FO33" s="140"/>
      <c r="FP33" s="140"/>
      <c r="FQ33" s="149"/>
      <c r="FR33" s="150"/>
      <c r="FS33" s="151"/>
      <c r="FT33" s="88"/>
      <c r="FU33" s="88"/>
      <c r="FV33" s="88"/>
      <c r="FW33" s="88"/>
      <c r="FX33" s="88"/>
      <c r="FY33" s="135"/>
      <c r="FZ33" s="137"/>
      <c r="GA33" s="141"/>
      <c r="GB33" s="140"/>
      <c r="GC33" s="140"/>
      <c r="GD33" s="140"/>
      <c r="GE33" s="140"/>
      <c r="GF33" s="140"/>
      <c r="GG33" s="140"/>
      <c r="GH33" s="140"/>
      <c r="GI33" s="140"/>
      <c r="GJ33" s="140"/>
      <c r="GK33" s="140"/>
      <c r="GL33" s="140"/>
      <c r="GM33" s="140"/>
      <c r="GN33" s="140"/>
      <c r="GO33" s="140"/>
      <c r="GP33" s="140"/>
      <c r="GQ33" s="140"/>
      <c r="GR33" s="137"/>
      <c r="GS33" s="140"/>
      <c r="GT33" s="140"/>
      <c r="GU33" s="140"/>
      <c r="GV33" s="140"/>
      <c r="GW33" s="140"/>
      <c r="GX33" s="140"/>
      <c r="GY33" s="140"/>
      <c r="GZ33" s="140"/>
      <c r="HA33" s="140"/>
      <c r="HB33" s="140"/>
      <c r="HC33" s="140"/>
      <c r="HD33" s="140"/>
      <c r="HE33" s="140"/>
      <c r="HF33" s="140"/>
      <c r="HG33" s="140"/>
      <c r="HH33" s="140"/>
      <c r="HI33" s="321"/>
      <c r="HJ33" s="140"/>
      <c r="HK33" s="140"/>
      <c r="HL33" s="140"/>
      <c r="HM33" s="140"/>
      <c r="HN33" s="324"/>
      <c r="HO33" s="324"/>
      <c r="HP33" s="324"/>
      <c r="HQ33" s="324"/>
      <c r="HR33" s="324"/>
      <c r="HS33" s="324"/>
      <c r="HT33" s="324"/>
      <c r="HU33" s="140"/>
      <c r="HV33" s="140"/>
      <c r="HW33" s="140"/>
      <c r="HX33" s="140"/>
      <c r="HY33" s="140"/>
      <c r="HZ33" s="140"/>
    </row>
    <row r="34" spans="1:234" ht="13.5" thickBot="1" x14ac:dyDescent="0.25">
      <c r="A34" s="761"/>
      <c r="B34" s="53"/>
      <c r="C34" s="53"/>
      <c r="D34" s="53"/>
      <c r="E34" s="53"/>
      <c r="F34" s="53"/>
      <c r="G34" s="53"/>
      <c r="H34" s="53"/>
      <c r="I34" s="147"/>
      <c r="J34" s="53" t="s">
        <v>328</v>
      </c>
      <c r="K34" s="53"/>
      <c r="L34" s="53"/>
      <c r="M34" s="53"/>
      <c r="N34" s="262"/>
      <c r="O34" s="54"/>
      <c r="P34" s="52"/>
      <c r="Q34" s="140"/>
      <c r="R34" s="140"/>
      <c r="S34" s="140"/>
      <c r="T34" s="156"/>
      <c r="U34" s="157"/>
      <c r="V34" s="158"/>
      <c r="W34" s="140"/>
      <c r="X34" s="140"/>
      <c r="Y34" s="140"/>
      <c r="Z34" s="140"/>
      <c r="AA34" s="140"/>
      <c r="AB34" s="140"/>
      <c r="AC34" s="140"/>
      <c r="AD34" s="140"/>
      <c r="AE34" s="140"/>
      <c r="AF34" s="140"/>
      <c r="AG34" s="140"/>
      <c r="AH34" s="140"/>
      <c r="AI34" s="140"/>
      <c r="AJ34" s="137"/>
      <c r="AL34" s="140"/>
      <c r="AM34" s="140"/>
      <c r="AN34" s="140"/>
      <c r="AO34" s="156"/>
      <c r="AP34" s="275"/>
      <c r="AQ34" s="276"/>
      <c r="AR34" s="140"/>
      <c r="AS34" s="140"/>
      <c r="AT34" s="140"/>
      <c r="AU34" s="140"/>
      <c r="AV34" s="140"/>
      <c r="AW34" s="140"/>
      <c r="AX34" s="140"/>
      <c r="AY34" s="140"/>
      <c r="AZ34" s="140"/>
      <c r="BA34" s="140"/>
      <c r="BB34" s="140"/>
      <c r="BC34" s="140"/>
      <c r="BD34" s="137"/>
      <c r="BE34" s="162"/>
      <c r="BF34" s="140"/>
      <c r="BG34" s="140"/>
      <c r="BH34" s="140"/>
      <c r="BI34" s="140"/>
      <c r="BJ34" s="140"/>
      <c r="BK34" s="140"/>
      <c r="BL34" s="140"/>
      <c r="BM34" s="140"/>
      <c r="BN34" s="140"/>
      <c r="BO34" s="140"/>
      <c r="BP34" s="140"/>
      <c r="BQ34" s="140"/>
      <c r="BR34" s="140"/>
      <c r="BS34" s="140"/>
      <c r="BT34" s="140"/>
      <c r="BU34" s="140"/>
      <c r="BV34" s="140"/>
      <c r="BW34" s="140"/>
      <c r="BX34" s="137"/>
      <c r="BY34" s="159"/>
      <c r="BZ34" s="140"/>
      <c r="CA34" s="140"/>
      <c r="CB34" s="140"/>
      <c r="CC34" s="156"/>
      <c r="CD34" s="160"/>
      <c r="CE34" s="140"/>
      <c r="CF34" s="140"/>
      <c r="CG34" s="140"/>
      <c r="CH34" s="156"/>
      <c r="CI34" s="161"/>
      <c r="CJ34" s="140"/>
      <c r="CK34" s="140"/>
      <c r="CL34" s="140"/>
      <c r="CM34" s="156"/>
      <c r="CN34" s="161"/>
      <c r="CO34" s="140"/>
      <c r="CP34" s="140"/>
      <c r="CQ34" s="140"/>
      <c r="CR34" s="137"/>
      <c r="CS34" s="143"/>
      <c r="CT34" s="162"/>
      <c r="CU34" s="140"/>
      <c r="CV34" s="140"/>
      <c r="CW34" s="140"/>
      <c r="CX34" s="140"/>
      <c r="CY34" s="140"/>
      <c r="CZ34" s="140"/>
      <c r="DA34" s="140"/>
      <c r="DB34" s="140"/>
      <c r="DC34" s="140"/>
      <c r="DD34" s="140"/>
      <c r="DE34" s="140"/>
      <c r="DF34" s="140"/>
      <c r="DG34" s="140"/>
      <c r="DH34" s="135"/>
      <c r="DI34" s="88"/>
      <c r="DJ34" s="88"/>
      <c r="DK34" s="137"/>
      <c r="DL34" s="308"/>
      <c r="DM34" s="88"/>
      <c r="DN34" s="88"/>
      <c r="DO34" s="88"/>
      <c r="DP34" s="88"/>
      <c r="DQ34" s="88"/>
      <c r="DR34" s="88"/>
      <c r="DS34" s="88"/>
      <c r="DT34" s="88"/>
      <c r="DU34" s="306"/>
      <c r="DV34" s="307"/>
      <c r="DW34" s="88"/>
      <c r="DX34" s="88"/>
      <c r="DY34" s="88"/>
      <c r="DZ34" s="88"/>
      <c r="EA34" s="88"/>
      <c r="EF34" s="140"/>
      <c r="EG34" s="140"/>
      <c r="EH34" s="140"/>
      <c r="EI34" s="156"/>
      <c r="EJ34" s="157"/>
      <c r="EK34" s="158"/>
      <c r="EL34" s="140"/>
      <c r="EM34" s="140"/>
      <c r="EN34" s="140"/>
      <c r="EO34" s="140"/>
      <c r="EP34" s="140"/>
      <c r="EQ34" s="140"/>
      <c r="ER34" s="140"/>
      <c r="ES34" s="140"/>
      <c r="ET34" s="140"/>
      <c r="EU34" s="140"/>
      <c r="EV34" s="140"/>
      <c r="EW34" s="140"/>
      <c r="EX34" s="140"/>
      <c r="EY34" s="137"/>
      <c r="EZ34" s="141"/>
      <c r="FA34" s="140"/>
      <c r="FB34" s="140"/>
      <c r="FC34" s="140"/>
      <c r="FD34" s="140"/>
      <c r="FE34" s="140"/>
      <c r="FF34" s="140"/>
      <c r="FG34" s="140"/>
      <c r="FH34" s="140"/>
      <c r="FI34" s="140"/>
      <c r="FJ34" s="140"/>
      <c r="FK34" s="140"/>
      <c r="FL34" s="140"/>
      <c r="FM34" s="140"/>
      <c r="FN34" s="140"/>
      <c r="FO34" s="140"/>
      <c r="FP34" s="140"/>
      <c r="FQ34" s="140"/>
      <c r="FR34" s="157"/>
      <c r="FS34" s="158"/>
      <c r="FT34" s="88"/>
      <c r="FU34" s="88"/>
      <c r="FV34" s="88"/>
      <c r="FW34" s="88"/>
      <c r="FX34" s="88"/>
      <c r="FY34" s="135"/>
      <c r="FZ34" s="137"/>
      <c r="GA34" s="141"/>
      <c r="GB34" s="140"/>
      <c r="GC34" s="140"/>
      <c r="GD34" s="140"/>
      <c r="GE34" s="140"/>
      <c r="GF34" s="140"/>
      <c r="GG34" s="140"/>
      <c r="GH34" s="140"/>
      <c r="GI34" s="140"/>
      <c r="GJ34" s="140"/>
      <c r="GK34" s="140"/>
      <c r="GL34" s="140"/>
      <c r="GM34" s="140"/>
      <c r="GN34" s="140"/>
      <c r="GO34" s="140"/>
      <c r="GP34" s="140"/>
      <c r="GQ34" s="140"/>
      <c r="GR34" s="137"/>
      <c r="GS34" s="140"/>
      <c r="GT34" s="140"/>
      <c r="GU34" s="140"/>
      <c r="GV34" s="140"/>
      <c r="GW34" s="140"/>
      <c r="GX34" s="140"/>
      <c r="GY34" s="140"/>
      <c r="GZ34" s="140"/>
      <c r="HA34" s="140"/>
      <c r="HB34" s="140"/>
      <c r="HC34" s="140"/>
      <c r="HD34" s="140"/>
      <c r="HE34" s="140"/>
      <c r="HF34" s="140"/>
      <c r="HG34" s="140"/>
      <c r="HH34" s="140"/>
      <c r="HI34" s="321"/>
      <c r="HJ34" s="140"/>
      <c r="HK34" s="140"/>
      <c r="HL34" s="140"/>
      <c r="HM34" s="140"/>
      <c r="HN34" s="324"/>
      <c r="HO34" s="324"/>
      <c r="HP34" s="324"/>
      <c r="HQ34" s="324"/>
      <c r="HR34" s="324"/>
      <c r="HS34" s="324"/>
      <c r="HT34" s="324"/>
      <c r="HU34" s="140"/>
      <c r="HV34" s="140"/>
      <c r="HW34" s="140"/>
      <c r="HX34" s="140"/>
      <c r="HY34" s="140"/>
      <c r="HZ34" s="140"/>
    </row>
    <row r="35" spans="1:234" x14ac:dyDescent="0.2">
      <c r="A35" s="761"/>
      <c r="B35" s="53"/>
      <c r="C35" s="53"/>
      <c r="D35" s="53"/>
      <c r="E35" s="53"/>
      <c r="F35" s="53"/>
      <c r="G35" s="53"/>
      <c r="H35" s="53"/>
      <c r="I35" s="263"/>
      <c r="J35" s="262"/>
      <c r="K35" s="262"/>
      <c r="L35" s="262"/>
      <c r="M35" s="262"/>
      <c r="N35" s="262"/>
      <c r="O35" s="54"/>
      <c r="P35" s="52"/>
      <c r="Q35" s="140"/>
      <c r="R35" s="140"/>
      <c r="S35" s="140"/>
      <c r="T35" s="163"/>
      <c r="U35" s="150"/>
      <c r="V35" s="164"/>
      <c r="W35" s="140"/>
      <c r="X35" s="140"/>
      <c r="Y35" s="140"/>
      <c r="Z35" s="140"/>
      <c r="AA35" s="140"/>
      <c r="AB35" s="140"/>
      <c r="AC35" s="140"/>
      <c r="AD35" s="140"/>
      <c r="AE35" s="140"/>
      <c r="AF35" s="140"/>
      <c r="AG35" s="140"/>
      <c r="AH35" s="140"/>
      <c r="AI35" s="140"/>
      <c r="AJ35" s="137"/>
      <c r="AP35" s="277"/>
      <c r="AQ35" s="277"/>
      <c r="BD35" s="137"/>
      <c r="BE35" s="140"/>
      <c r="BF35" s="140"/>
      <c r="BG35" s="140"/>
      <c r="BH35" s="140"/>
      <c r="BI35" s="140"/>
      <c r="BJ35" s="140"/>
      <c r="BK35" s="140"/>
      <c r="BL35" s="140"/>
      <c r="BM35" s="140"/>
      <c r="BN35" s="140"/>
      <c r="BO35" s="140"/>
      <c r="BP35" s="140"/>
      <c r="BQ35" s="140"/>
      <c r="BR35" s="140"/>
      <c r="BS35" s="140"/>
      <c r="BT35" s="140"/>
      <c r="BU35" s="140"/>
      <c r="BV35" s="140"/>
      <c r="BW35" s="140"/>
      <c r="BX35" s="137"/>
      <c r="BY35" s="140"/>
      <c r="BZ35" s="140"/>
      <c r="CA35" s="140"/>
      <c r="CB35" s="140"/>
      <c r="CC35" s="140"/>
      <c r="CD35" s="165"/>
      <c r="CE35" s="140"/>
      <c r="CF35" s="140"/>
      <c r="CG35" s="140"/>
      <c r="CH35" s="140"/>
      <c r="CI35" s="165"/>
      <c r="CJ35" s="140"/>
      <c r="CK35" s="140"/>
      <c r="CL35" s="140"/>
      <c r="CM35" s="140"/>
      <c r="CN35" s="165"/>
      <c r="CO35" s="140"/>
      <c r="CP35" s="140"/>
      <c r="CQ35" s="140"/>
      <c r="CR35" s="137"/>
      <c r="CS35" s="141"/>
      <c r="CT35" s="140"/>
      <c r="CU35" s="140"/>
      <c r="CV35" s="140"/>
      <c r="CW35" s="140"/>
      <c r="CX35" s="140"/>
      <c r="CY35" s="140"/>
      <c r="CZ35" s="140"/>
      <c r="DA35" s="140"/>
      <c r="DB35" s="140"/>
      <c r="DC35" s="140"/>
      <c r="DD35" s="140"/>
      <c r="DE35" s="140"/>
      <c r="DF35" s="140"/>
      <c r="DG35" s="140"/>
      <c r="DH35" s="135"/>
      <c r="DI35" s="88"/>
      <c r="DJ35" s="88"/>
      <c r="DK35" s="137"/>
      <c r="DL35" s="88"/>
      <c r="DM35" s="88"/>
      <c r="DN35" s="88"/>
      <c r="DO35" s="88"/>
      <c r="DP35" s="88"/>
      <c r="DQ35" s="88"/>
      <c r="DR35" s="88"/>
      <c r="DS35" s="88"/>
      <c r="DT35" s="88"/>
      <c r="DU35" s="170"/>
      <c r="DV35" s="170"/>
      <c r="DW35" s="88"/>
      <c r="DX35" s="88"/>
      <c r="DY35" s="88"/>
      <c r="DZ35" s="88"/>
      <c r="EA35" s="88"/>
      <c r="EF35" s="140"/>
      <c r="EG35" s="140"/>
      <c r="EH35" s="140"/>
      <c r="EI35" s="163"/>
      <c r="EJ35" s="150"/>
      <c r="EK35" s="164"/>
      <c r="EL35" s="140"/>
      <c r="EM35" s="140"/>
      <c r="EN35" s="140"/>
      <c r="EO35" s="140"/>
      <c r="EP35" s="140"/>
      <c r="EQ35" s="140"/>
      <c r="ER35" s="140"/>
      <c r="ES35" s="140"/>
      <c r="ET35" s="140"/>
      <c r="EU35" s="140"/>
      <c r="EV35" s="140"/>
      <c r="EW35" s="140"/>
      <c r="EX35" s="140"/>
      <c r="EY35" s="137"/>
      <c r="EZ35" s="141"/>
      <c r="FA35" s="140"/>
      <c r="FB35" s="140"/>
      <c r="FC35" s="140"/>
      <c r="FD35" s="140"/>
      <c r="FE35" s="140"/>
      <c r="FF35" s="140"/>
      <c r="FG35" s="140"/>
      <c r="FH35" s="140"/>
      <c r="FI35" s="140"/>
      <c r="FJ35" s="140"/>
      <c r="FK35" s="140"/>
      <c r="FL35" s="140"/>
      <c r="FM35" s="140"/>
      <c r="FN35" s="140"/>
      <c r="FO35" s="140"/>
      <c r="FP35" s="140"/>
      <c r="FQ35" s="140"/>
      <c r="FR35" s="150"/>
      <c r="FS35" s="164"/>
      <c r="FT35" s="88"/>
      <c r="FU35" s="88"/>
      <c r="FV35" s="88"/>
      <c r="FW35" s="88"/>
      <c r="FX35" s="88"/>
      <c r="FY35" s="135"/>
      <c r="FZ35" s="137"/>
      <c r="GA35" s="141"/>
      <c r="GB35" s="140"/>
      <c r="GC35" s="140"/>
      <c r="GD35" s="140"/>
      <c r="GE35" s="140"/>
      <c r="GF35" s="140"/>
      <c r="GG35" s="140"/>
      <c r="GH35" s="140"/>
      <c r="GI35" s="140"/>
      <c r="GJ35" s="140"/>
      <c r="GK35" s="140"/>
      <c r="GL35" s="140"/>
      <c r="GM35" s="140"/>
      <c r="GN35" s="140"/>
      <c r="GO35" s="140"/>
      <c r="GP35" s="140"/>
      <c r="GQ35" s="140"/>
      <c r="GR35" s="137"/>
      <c r="GS35" s="140"/>
      <c r="GT35" s="140"/>
      <c r="GU35" s="140"/>
      <c r="GV35" s="140"/>
      <c r="GW35" s="140"/>
      <c r="GX35" s="140"/>
      <c r="GY35" s="140"/>
      <c r="GZ35" s="140"/>
      <c r="HA35" s="140"/>
      <c r="HB35" s="140"/>
      <c r="HC35" s="140"/>
      <c r="HD35" s="140"/>
      <c r="HE35" s="140"/>
      <c r="HF35" s="140"/>
      <c r="HG35" s="140"/>
      <c r="HH35" s="140"/>
      <c r="HI35" s="321"/>
      <c r="HJ35" s="140"/>
      <c r="HK35" s="140"/>
      <c r="HL35" s="140"/>
      <c r="HM35" s="140"/>
      <c r="HN35" s="324"/>
      <c r="HO35" s="324"/>
      <c r="HP35" s="324"/>
      <c r="HQ35" s="324"/>
      <c r="HR35" s="324"/>
      <c r="HS35" s="324"/>
      <c r="HT35" s="324"/>
      <c r="HU35" s="140"/>
      <c r="HV35" s="140"/>
      <c r="HW35" s="140"/>
      <c r="HX35" s="140"/>
      <c r="HY35" s="140"/>
      <c r="HZ35" s="140"/>
    </row>
    <row r="36" spans="1:234" x14ac:dyDescent="0.2">
      <c r="A36" s="761"/>
      <c r="B36" s="88"/>
      <c r="C36" s="88"/>
      <c r="D36" s="88"/>
      <c r="E36" s="88"/>
      <c r="F36" s="88"/>
      <c r="G36" s="88"/>
      <c r="H36" s="105"/>
      <c r="I36" s="264"/>
      <c r="J36" s="265"/>
      <c r="K36" s="265"/>
      <c r="L36" s="265"/>
      <c r="M36" s="265"/>
      <c r="N36" s="265"/>
      <c r="O36" s="105"/>
      <c r="P36" s="135"/>
      <c r="Q36" s="88"/>
      <c r="R36" s="135"/>
      <c r="S36" s="135"/>
      <c r="T36" s="166"/>
      <c r="U36" s="167"/>
      <c r="V36" s="168"/>
      <c r="W36" s="135"/>
      <c r="X36" s="135"/>
      <c r="Y36" s="135"/>
      <c r="Z36" s="88"/>
      <c r="AA36" s="88"/>
      <c r="AB36" s="88"/>
      <c r="AC36" s="88"/>
      <c r="AD36" s="88"/>
      <c r="AE36" s="88"/>
      <c r="AF36" s="88"/>
      <c r="AG36" s="88"/>
      <c r="AH36" s="88"/>
      <c r="AI36" s="135"/>
      <c r="AJ36" s="137"/>
      <c r="AP36" s="277"/>
      <c r="AQ36" s="277"/>
      <c r="BD36" s="137"/>
      <c r="BF36" s="135"/>
      <c r="BG36" s="135"/>
      <c r="BH36" s="135"/>
      <c r="BI36" s="135"/>
      <c r="BJ36" s="135"/>
      <c r="BK36" s="135"/>
      <c r="BL36" s="135"/>
      <c r="BM36" s="135"/>
      <c r="BW36" s="135"/>
      <c r="BX36" s="137"/>
      <c r="BZ36" s="135"/>
      <c r="CA36" s="135"/>
      <c r="CB36" s="135"/>
      <c r="CC36" s="135"/>
      <c r="CD36" s="169"/>
      <c r="CE36" s="135"/>
      <c r="CF36" s="135"/>
      <c r="CG36" s="135"/>
      <c r="CI36" s="170"/>
      <c r="CN36" s="170"/>
      <c r="CQ36" s="135"/>
      <c r="CR36" s="137"/>
      <c r="CS36" s="88"/>
      <c r="CT36" s="135"/>
      <c r="CU36" s="135"/>
      <c r="CV36" s="135"/>
      <c r="CW36" s="135"/>
      <c r="CX36" s="135"/>
      <c r="CY36" s="135"/>
      <c r="CZ36" s="135"/>
      <c r="DA36" s="135"/>
      <c r="DB36" s="88"/>
      <c r="DC36" s="88"/>
      <c r="DD36" s="88"/>
      <c r="DE36" s="88"/>
      <c r="DF36" s="88"/>
      <c r="DG36" s="135"/>
      <c r="DH36" s="135"/>
      <c r="DI36" s="88"/>
      <c r="DJ36" s="88"/>
      <c r="DK36" s="137"/>
      <c r="DL36" s="88"/>
      <c r="DM36" s="88"/>
      <c r="DN36" s="88"/>
      <c r="DO36" s="88"/>
      <c r="DP36" s="88"/>
      <c r="DQ36" s="88"/>
      <c r="DR36" s="88"/>
      <c r="DS36" s="88"/>
      <c r="DT36" s="88"/>
      <c r="DU36" s="170"/>
      <c r="DV36" s="170"/>
      <c r="DW36" s="88"/>
      <c r="DX36" s="88"/>
      <c r="DY36" s="88"/>
      <c r="DZ36" s="88"/>
      <c r="EA36" s="88"/>
      <c r="EG36" s="135"/>
      <c r="EH36" s="135"/>
      <c r="EI36" s="166"/>
      <c r="EJ36" s="167"/>
      <c r="EK36" s="168"/>
      <c r="EL36" s="135"/>
      <c r="EM36" s="135"/>
      <c r="EN36" s="135"/>
      <c r="EO36" s="88"/>
      <c r="EP36" s="88"/>
      <c r="EQ36" s="88"/>
      <c r="ER36" s="88"/>
      <c r="ES36" s="88"/>
      <c r="ET36" s="88"/>
      <c r="EU36" s="88"/>
      <c r="EV36" s="88"/>
      <c r="EW36" s="88"/>
      <c r="EX36" s="135"/>
      <c r="EY36" s="137"/>
      <c r="EZ36" s="88"/>
      <c r="FA36" s="135"/>
      <c r="FB36" s="135"/>
      <c r="FC36" s="135"/>
      <c r="FD36" s="135"/>
      <c r="FE36" s="135"/>
      <c r="FF36" s="135"/>
      <c r="FG36" s="135"/>
      <c r="FH36" s="135"/>
      <c r="FI36" s="88"/>
      <c r="FJ36" s="88"/>
      <c r="FK36" s="88"/>
      <c r="FL36" s="88"/>
      <c r="FM36" s="88"/>
      <c r="FN36" s="88"/>
      <c r="FO36" s="88"/>
      <c r="FP36" s="88"/>
      <c r="FQ36" s="88"/>
      <c r="FR36" s="167"/>
      <c r="FS36" s="167"/>
      <c r="FT36" s="88"/>
      <c r="FU36" s="88"/>
      <c r="FV36" s="88"/>
      <c r="FW36" s="88"/>
      <c r="FX36" s="88"/>
      <c r="FY36" s="135"/>
      <c r="FZ36" s="137"/>
      <c r="GA36" s="88"/>
      <c r="GB36" s="135"/>
      <c r="GC36" s="135"/>
      <c r="GD36" s="135"/>
      <c r="GE36" s="135"/>
      <c r="GF36" s="135"/>
      <c r="GG36" s="135"/>
      <c r="GH36" s="135"/>
      <c r="GI36" s="135"/>
      <c r="GJ36" s="88"/>
      <c r="GK36" s="88"/>
      <c r="GL36" s="88"/>
      <c r="GM36" s="88"/>
      <c r="GN36" s="88"/>
      <c r="GO36" s="88"/>
      <c r="GP36" s="88"/>
      <c r="GQ36" s="88"/>
      <c r="GR36" s="137"/>
      <c r="GS36" s="88"/>
      <c r="GT36" s="135"/>
      <c r="GU36" s="135"/>
      <c r="GV36" s="135"/>
      <c r="GW36" s="135"/>
      <c r="GX36" s="135"/>
      <c r="GY36" s="135"/>
      <c r="GZ36" s="135"/>
      <c r="HA36" s="135"/>
      <c r="HB36" s="88"/>
      <c r="HC36" s="88"/>
      <c r="HD36" s="88"/>
      <c r="HE36" s="88"/>
      <c r="HF36" s="88"/>
      <c r="HG36" s="88"/>
      <c r="HH36" s="88"/>
      <c r="HI36" s="137"/>
      <c r="HJ36" s="88"/>
      <c r="HK36" s="135"/>
      <c r="HL36" s="135"/>
      <c r="HM36" s="135"/>
      <c r="HN36" s="325"/>
      <c r="HO36" s="325"/>
      <c r="HP36" s="325"/>
      <c r="HQ36" s="325"/>
      <c r="HR36" s="325"/>
      <c r="HS36" s="320"/>
      <c r="HT36" s="320"/>
      <c r="HU36" s="88"/>
      <c r="HV36" s="88"/>
      <c r="HW36" s="88"/>
      <c r="HX36" s="88"/>
      <c r="HY36" s="88"/>
      <c r="HZ36" s="88"/>
    </row>
    <row r="37" spans="1:234" x14ac:dyDescent="0.2">
      <c r="A37" s="761"/>
      <c r="B37" s="732" t="s">
        <v>319</v>
      </c>
      <c r="C37" s="732"/>
      <c r="D37" s="733"/>
      <c r="E37" s="171" t="s">
        <v>329</v>
      </c>
      <c r="F37" s="172"/>
      <c r="G37" s="172"/>
      <c r="H37" s="173"/>
      <c r="I37" s="174" t="s">
        <v>321</v>
      </c>
      <c r="J37" s="174"/>
      <c r="K37" s="174"/>
      <c r="L37" s="174"/>
      <c r="M37" s="174"/>
      <c r="N37" s="174"/>
      <c r="O37" s="175"/>
      <c r="P37" s="274"/>
      <c r="Q37" s="88"/>
      <c r="R37" s="88"/>
      <c r="S37" s="88"/>
      <c r="T37" s="166"/>
      <c r="U37" s="176"/>
      <c r="V37" s="168"/>
      <c r="W37" s="88"/>
      <c r="X37" s="88"/>
      <c r="Y37" s="135"/>
      <c r="Z37" s="88"/>
      <c r="AA37" s="88"/>
      <c r="AB37" s="88"/>
      <c r="AC37" s="88"/>
      <c r="AD37" s="88"/>
      <c r="AE37" s="88"/>
      <c r="AF37" s="88"/>
      <c r="AG37" s="88"/>
      <c r="AH37" s="88"/>
      <c r="AI37" s="135"/>
      <c r="AJ37" s="137"/>
      <c r="AP37" s="277"/>
      <c r="AQ37" s="277"/>
      <c r="BD37" s="137"/>
      <c r="BH37" s="135"/>
      <c r="BJ37" s="135"/>
      <c r="BM37" s="135"/>
      <c r="BW37" s="135"/>
      <c r="BX37" s="137"/>
      <c r="CB37" s="135"/>
      <c r="CD37" s="169"/>
      <c r="CG37" s="135"/>
      <c r="CI37" s="170"/>
      <c r="CN37" s="170"/>
      <c r="CQ37" s="135"/>
      <c r="CR37" s="137"/>
      <c r="CS37" s="88"/>
      <c r="CT37" s="88"/>
      <c r="CU37" s="88"/>
      <c r="CV37" s="135"/>
      <c r="CW37" s="135"/>
      <c r="CX37" s="135"/>
      <c r="CY37" s="88"/>
      <c r="CZ37" s="88"/>
      <c r="DA37" s="135"/>
      <c r="DB37" s="88"/>
      <c r="DC37" s="88"/>
      <c r="DD37" s="88"/>
      <c r="DE37" s="88"/>
      <c r="DF37" s="88"/>
      <c r="DG37" s="135"/>
      <c r="DH37" s="135"/>
      <c r="DI37" s="88"/>
      <c r="DJ37" s="88"/>
      <c r="DK37" s="137"/>
      <c r="DL37" s="88"/>
      <c r="DM37" s="88"/>
      <c r="DN37" s="88"/>
      <c r="DO37" s="88"/>
      <c r="DP37" s="88"/>
      <c r="DQ37" s="88"/>
      <c r="DR37" s="88"/>
      <c r="DS37" s="88"/>
      <c r="DT37" s="88"/>
      <c r="DU37" s="170"/>
      <c r="DV37" s="170"/>
      <c r="DW37" s="88"/>
      <c r="DX37" s="88"/>
      <c r="DY37" s="88"/>
      <c r="DZ37" s="88"/>
      <c r="EA37" s="88"/>
      <c r="EI37" s="166"/>
      <c r="EJ37" s="176"/>
      <c r="EK37" s="168"/>
      <c r="EL37" s="88"/>
      <c r="EM37" s="88"/>
      <c r="EN37" s="135"/>
      <c r="EO37" s="88"/>
      <c r="EP37" s="88"/>
      <c r="EQ37" s="88"/>
      <c r="ER37" s="88"/>
      <c r="ES37" s="88"/>
      <c r="ET37" s="88"/>
      <c r="EU37" s="88"/>
      <c r="EV37" s="88"/>
      <c r="EW37" s="88"/>
      <c r="EX37" s="135"/>
      <c r="EY37" s="137"/>
      <c r="EZ37" s="88"/>
      <c r="FA37" s="88"/>
      <c r="FB37" s="88"/>
      <c r="FC37" s="135"/>
      <c r="FD37" s="88"/>
      <c r="FE37" s="135"/>
      <c r="FF37" s="88"/>
      <c r="FG37" s="88"/>
      <c r="FH37" s="135"/>
      <c r="FI37" s="88"/>
      <c r="FJ37" s="88"/>
      <c r="FK37" s="88"/>
      <c r="FL37" s="88"/>
      <c r="FM37" s="88"/>
      <c r="FN37" s="88"/>
      <c r="FO37" s="88"/>
      <c r="FP37" s="88"/>
      <c r="FQ37" s="88"/>
      <c r="FR37" s="167"/>
      <c r="FS37" s="167"/>
      <c r="FT37" s="88"/>
      <c r="FU37" s="88"/>
      <c r="FV37" s="88"/>
      <c r="FW37" s="88"/>
      <c r="FX37" s="88"/>
      <c r="FY37" s="135"/>
      <c r="FZ37" s="137"/>
      <c r="GA37" s="88"/>
      <c r="GB37" s="88"/>
      <c r="GC37" s="88"/>
      <c r="GD37" s="135"/>
      <c r="GE37" s="88"/>
      <c r="GF37" s="135"/>
      <c r="GG37" s="88"/>
      <c r="GH37" s="88"/>
      <c r="GI37" s="135"/>
      <c r="GJ37" s="88"/>
      <c r="GK37" s="88"/>
      <c r="GL37" s="88"/>
      <c r="GM37" s="88"/>
      <c r="GN37" s="88"/>
      <c r="GO37" s="88"/>
      <c r="GP37" s="88"/>
      <c r="GQ37" s="88"/>
      <c r="GR37" s="137"/>
      <c r="GS37" s="88"/>
      <c r="GT37" s="88"/>
      <c r="GU37" s="88"/>
      <c r="GV37" s="135"/>
      <c r="GW37" s="88"/>
      <c r="GX37" s="135"/>
      <c r="GY37" s="88"/>
      <c r="GZ37" s="88"/>
      <c r="HA37" s="135"/>
      <c r="HB37" s="88"/>
      <c r="HC37" s="88"/>
      <c r="HD37" s="88"/>
      <c r="HE37" s="88"/>
      <c r="HF37" s="88"/>
      <c r="HG37" s="88"/>
      <c r="HH37" s="88"/>
      <c r="HI37" s="137"/>
      <c r="HJ37" s="88"/>
      <c r="HK37" s="88"/>
      <c r="HL37" s="88"/>
      <c r="HM37" s="135"/>
      <c r="HN37" s="320"/>
      <c r="HO37" s="325"/>
      <c r="HP37" s="320"/>
      <c r="HQ37" s="320"/>
      <c r="HR37" s="325"/>
      <c r="HS37" s="320"/>
      <c r="HT37" s="320"/>
      <c r="HU37" s="88"/>
      <c r="HV37" s="88"/>
      <c r="HW37" s="88"/>
      <c r="HX37" s="88"/>
      <c r="HY37" s="88"/>
      <c r="HZ37" s="88"/>
    </row>
    <row r="38" spans="1:234" x14ac:dyDescent="0.2">
      <c r="A38" s="761"/>
      <c r="B38" s="88"/>
      <c r="C38" s="88"/>
      <c r="D38" s="88"/>
      <c r="E38" s="88"/>
      <c r="F38" s="88"/>
      <c r="G38" s="88"/>
      <c r="H38" s="136"/>
      <c r="I38" s="88" t="s">
        <v>418</v>
      </c>
      <c r="J38" s="88"/>
      <c r="K38" s="88"/>
      <c r="L38" s="88"/>
      <c r="M38" s="88"/>
      <c r="N38" s="88"/>
      <c r="O38" s="136"/>
      <c r="P38" s="135"/>
      <c r="Q38" s="135"/>
      <c r="R38" s="135"/>
      <c r="S38" s="135"/>
      <c r="T38" s="166"/>
      <c r="U38" s="167"/>
      <c r="V38" s="168"/>
      <c r="W38" s="135"/>
      <c r="X38" s="135"/>
      <c r="Y38" s="135"/>
      <c r="Z38" s="88"/>
      <c r="AA38" s="88"/>
      <c r="AB38" s="88"/>
      <c r="AC38" s="88"/>
      <c r="AD38" s="88"/>
      <c r="AE38" s="88"/>
      <c r="AF38" s="88"/>
      <c r="AG38" s="88"/>
      <c r="AH38" s="88"/>
      <c r="AI38" s="135"/>
      <c r="AJ38" s="137"/>
      <c r="AP38" s="277"/>
      <c r="AQ38" s="277"/>
      <c r="BD38" s="137"/>
      <c r="BE38" s="135"/>
      <c r="BF38" s="135"/>
      <c r="BG38" s="135"/>
      <c r="BH38" s="135"/>
      <c r="BI38" s="135"/>
      <c r="BJ38" s="135"/>
      <c r="BK38" s="135"/>
      <c r="BL38" s="135"/>
      <c r="BM38" s="135"/>
      <c r="BW38" s="135"/>
      <c r="BX38" s="137"/>
      <c r="BY38" s="135"/>
      <c r="BZ38" s="135"/>
      <c r="CA38" s="135"/>
      <c r="CB38" s="135"/>
      <c r="CC38" s="135"/>
      <c r="CD38" s="169"/>
      <c r="CE38" s="135"/>
      <c r="CF38" s="135"/>
      <c r="CG38" s="135"/>
      <c r="CI38" s="170"/>
      <c r="CN38" s="170"/>
      <c r="CQ38" s="135"/>
      <c r="CR38" s="137"/>
      <c r="CS38" s="177"/>
      <c r="CT38" s="135"/>
      <c r="CU38" s="135"/>
      <c r="CV38" s="135"/>
      <c r="CW38" s="135"/>
      <c r="CX38" s="135"/>
      <c r="CY38" s="135"/>
      <c r="CZ38" s="135"/>
      <c r="DA38" s="135"/>
      <c r="DB38" s="88" t="s">
        <v>330</v>
      </c>
      <c r="DC38" s="88"/>
      <c r="DD38" s="88"/>
      <c r="DE38" s="88"/>
      <c r="DF38" s="88"/>
      <c r="DG38" s="135"/>
      <c r="DH38" s="135"/>
      <c r="DI38" s="88"/>
      <c r="DJ38" s="88"/>
      <c r="DK38" s="137"/>
      <c r="DL38" s="88"/>
      <c r="DM38" s="88"/>
      <c r="DN38" s="88"/>
      <c r="DO38" s="88"/>
      <c r="DP38" s="88"/>
      <c r="DQ38" s="88"/>
      <c r="DR38" s="88"/>
      <c r="DS38" s="88"/>
      <c r="DT38" s="88"/>
      <c r="DU38" s="170"/>
      <c r="DV38" s="170"/>
      <c r="DW38" s="88"/>
      <c r="DX38" s="88"/>
      <c r="DY38" s="88"/>
      <c r="DZ38" s="88"/>
      <c r="EA38" s="88"/>
      <c r="EF38" s="135"/>
      <c r="EG38" s="135"/>
      <c r="EH38" s="135"/>
      <c r="EI38" s="166"/>
      <c r="EJ38" s="167"/>
      <c r="EK38" s="168"/>
      <c r="EL38" s="135"/>
      <c r="EM38" s="135"/>
      <c r="EN38" s="135"/>
      <c r="EO38" s="88"/>
      <c r="EP38" s="88"/>
      <c r="EQ38" s="88"/>
      <c r="ER38" s="88"/>
      <c r="ES38" s="88"/>
      <c r="ET38" s="88"/>
      <c r="EU38" s="88"/>
      <c r="EV38" s="88"/>
      <c r="EW38" s="88"/>
      <c r="EX38" s="135"/>
      <c r="EY38" s="137"/>
      <c r="EZ38" s="177"/>
      <c r="FA38" s="135"/>
      <c r="FB38" s="135"/>
      <c r="FC38" s="135"/>
      <c r="FD38" s="135"/>
      <c r="FE38" s="135"/>
      <c r="FF38" s="135"/>
      <c r="FG38" s="135"/>
      <c r="FH38" s="135"/>
      <c r="FI38" s="88"/>
      <c r="FJ38" s="88"/>
      <c r="FK38" s="88"/>
      <c r="FL38" s="88"/>
      <c r="FM38" s="88"/>
      <c r="FN38" s="88"/>
      <c r="FO38" s="88"/>
      <c r="FP38" s="88"/>
      <c r="FQ38" s="88"/>
      <c r="FR38" s="167"/>
      <c r="FS38" s="167"/>
      <c r="FT38" s="88"/>
      <c r="FU38" s="88"/>
      <c r="FV38" s="88"/>
      <c r="FW38" s="88"/>
      <c r="FX38" s="88"/>
      <c r="FY38" s="135"/>
      <c r="FZ38" s="137"/>
      <c r="GA38" s="177"/>
      <c r="GB38" s="135"/>
      <c r="GC38" s="135"/>
      <c r="GD38" s="135"/>
      <c r="GE38" s="135"/>
      <c r="GF38" s="135"/>
      <c r="GG38" s="135"/>
      <c r="GH38" s="135"/>
      <c r="GI38" s="135"/>
      <c r="GJ38" s="88"/>
      <c r="GK38" s="88"/>
      <c r="GL38" s="88"/>
      <c r="GM38" s="88"/>
      <c r="GN38" s="88"/>
      <c r="GO38" s="88"/>
      <c r="GP38" s="88"/>
      <c r="GQ38" s="88"/>
      <c r="GR38" s="137"/>
      <c r="GS38" s="135"/>
      <c r="GT38" s="135"/>
      <c r="GU38" s="135"/>
      <c r="GV38" s="135"/>
      <c r="GW38" s="135"/>
      <c r="GX38" s="135"/>
      <c r="GY38" s="135"/>
      <c r="GZ38" s="135"/>
      <c r="HA38" s="135"/>
      <c r="HB38" s="88"/>
      <c r="HC38" s="88"/>
      <c r="HD38" s="88"/>
      <c r="HE38" s="88"/>
      <c r="HF38" s="88"/>
      <c r="HG38" s="88"/>
      <c r="HH38" s="88"/>
      <c r="HI38" s="137"/>
      <c r="HJ38" s="135"/>
      <c r="HK38" s="135"/>
      <c r="HL38" s="135"/>
      <c r="HM38" s="135"/>
      <c r="HN38" s="325"/>
      <c r="HO38" s="325"/>
      <c r="HP38" s="325"/>
      <c r="HQ38" s="325"/>
      <c r="HR38" s="325"/>
      <c r="HS38" s="320"/>
      <c r="HT38" s="320"/>
      <c r="HU38" s="88"/>
      <c r="HV38" s="88"/>
      <c r="HW38" s="88"/>
      <c r="HX38" s="88"/>
      <c r="HY38" s="88"/>
      <c r="HZ38" s="88"/>
    </row>
    <row r="39" spans="1:234" x14ac:dyDescent="0.2">
      <c r="A39" s="761"/>
      <c r="B39" s="88"/>
      <c r="C39" s="88"/>
      <c r="D39" s="88"/>
      <c r="E39" s="88"/>
      <c r="F39" s="88"/>
      <c r="G39" s="88"/>
      <c r="H39" s="137"/>
      <c r="I39" s="88"/>
      <c r="J39" s="88" t="s">
        <v>372</v>
      </c>
      <c r="K39" s="88"/>
      <c r="L39" s="88"/>
      <c r="M39" s="88"/>
      <c r="N39" s="88"/>
      <c r="O39" s="135"/>
      <c r="P39" s="135"/>
      <c r="Q39" s="135"/>
      <c r="R39" s="135"/>
      <c r="S39" s="135"/>
      <c r="T39" s="166"/>
      <c r="U39" s="167"/>
      <c r="V39" s="168"/>
      <c r="W39" s="135"/>
      <c r="X39" s="135"/>
      <c r="Y39" s="135"/>
      <c r="Z39" s="88"/>
      <c r="AA39" s="88"/>
      <c r="AB39" s="88"/>
      <c r="AC39" s="88"/>
      <c r="AD39" s="88"/>
      <c r="AE39" s="88"/>
      <c r="AF39" s="88"/>
      <c r="AG39" s="88"/>
      <c r="AH39" s="88"/>
      <c r="AI39" s="135"/>
      <c r="AJ39" s="137"/>
      <c r="AP39" s="277"/>
      <c r="AQ39" s="277"/>
      <c r="BD39" s="137"/>
      <c r="BE39" s="135"/>
      <c r="BF39" s="135"/>
      <c r="BG39" s="135"/>
      <c r="BH39" s="135"/>
      <c r="BI39" s="135"/>
      <c r="BJ39" s="135"/>
      <c r="BK39" s="135"/>
      <c r="BL39" s="135"/>
      <c r="BM39" s="135"/>
      <c r="BW39" s="135"/>
      <c r="BX39" s="137"/>
      <c r="BY39" s="135"/>
      <c r="BZ39" s="135"/>
      <c r="CA39" s="135"/>
      <c r="CB39" s="135"/>
      <c r="CC39" s="135"/>
      <c r="CD39" s="169"/>
      <c r="CE39" s="135"/>
      <c r="CF39" s="135"/>
      <c r="CG39" s="135"/>
      <c r="CI39" s="170"/>
      <c r="CN39" s="170"/>
      <c r="CQ39" s="135"/>
      <c r="CR39" s="137"/>
      <c r="CS39" s="135"/>
      <c r="CT39" s="135"/>
      <c r="CU39" s="135"/>
      <c r="CV39" s="135"/>
      <c r="CW39" s="135"/>
      <c r="CX39" s="135"/>
      <c r="CY39" s="135"/>
      <c r="CZ39" s="135"/>
      <c r="DA39" s="135"/>
      <c r="DB39" s="88"/>
      <c r="DC39" s="88"/>
      <c r="DD39" s="88"/>
      <c r="DE39" s="88"/>
      <c r="DF39" s="88"/>
      <c r="DG39" s="135"/>
      <c r="DH39" s="135"/>
      <c r="DI39" s="88"/>
      <c r="DJ39" s="88"/>
      <c r="DK39" s="137"/>
      <c r="DL39" s="88"/>
      <c r="DM39" s="88"/>
      <c r="DN39" s="88"/>
      <c r="DO39" s="88"/>
      <c r="DP39" s="88"/>
      <c r="DQ39" s="88"/>
      <c r="DR39" s="88"/>
      <c r="DS39" s="88"/>
      <c r="DT39" s="88"/>
      <c r="DU39" s="170"/>
      <c r="DV39" s="170"/>
      <c r="DW39" s="88"/>
      <c r="DX39" s="88"/>
      <c r="DY39" s="88"/>
      <c r="DZ39" s="88"/>
      <c r="EA39" s="88"/>
      <c r="EF39" s="135"/>
      <c r="EG39" s="135"/>
      <c r="EH39" s="135"/>
      <c r="EI39" s="166"/>
      <c r="EJ39" s="167"/>
      <c r="EK39" s="168"/>
      <c r="EL39" s="135"/>
      <c r="EM39" s="135"/>
      <c r="EN39" s="135"/>
      <c r="EO39" s="88"/>
      <c r="EP39" s="88"/>
      <c r="EQ39" s="88"/>
      <c r="ER39" s="88"/>
      <c r="ES39" s="88"/>
      <c r="ET39" s="88"/>
      <c r="EU39" s="88"/>
      <c r="EV39" s="88"/>
      <c r="EW39" s="88"/>
      <c r="EX39" s="135"/>
      <c r="EY39" s="137"/>
      <c r="EZ39" s="135"/>
      <c r="FA39" s="135"/>
      <c r="FB39" s="135"/>
      <c r="FC39" s="135"/>
      <c r="FD39" s="135"/>
      <c r="FE39" s="135"/>
      <c r="FF39" s="135"/>
      <c r="FG39" s="135"/>
      <c r="FH39" s="135"/>
      <c r="FI39" s="88"/>
      <c r="FJ39" s="88"/>
      <c r="FK39" s="88"/>
      <c r="FL39" s="88"/>
      <c r="FM39" s="88"/>
      <c r="FN39" s="88"/>
      <c r="FO39" s="88"/>
      <c r="FP39" s="88"/>
      <c r="FQ39" s="88"/>
      <c r="FR39" s="167"/>
      <c r="FS39" s="167"/>
      <c r="FT39" s="88"/>
      <c r="FU39" s="88"/>
      <c r="FV39" s="88"/>
      <c r="FW39" s="88"/>
      <c r="FX39" s="88"/>
      <c r="FY39" s="135"/>
      <c r="FZ39" s="137"/>
      <c r="GA39" s="135"/>
      <c r="GB39" s="135"/>
      <c r="GC39" s="135"/>
      <c r="GD39" s="135"/>
      <c r="GE39" s="135"/>
      <c r="GF39" s="135"/>
      <c r="GG39" s="135"/>
      <c r="GH39" s="135"/>
      <c r="GI39" s="135"/>
      <c r="GJ39" s="88"/>
      <c r="GK39" s="88"/>
      <c r="GL39" s="88"/>
      <c r="GM39" s="88"/>
      <c r="GN39" s="88"/>
      <c r="GO39" s="88"/>
      <c r="GP39" s="88"/>
      <c r="GQ39" s="88"/>
      <c r="GR39" s="137"/>
      <c r="GS39" s="135"/>
      <c r="GT39" s="135"/>
      <c r="GU39" s="135"/>
      <c r="GV39" s="135"/>
      <c r="GW39" s="135"/>
      <c r="GX39" s="135"/>
      <c r="GY39" s="135"/>
      <c r="GZ39" s="135"/>
      <c r="HA39" s="135"/>
      <c r="HB39" s="88"/>
      <c r="HC39" s="88"/>
      <c r="HD39" s="88"/>
      <c r="HE39" s="88"/>
      <c r="HF39" s="88"/>
      <c r="HG39" s="88"/>
      <c r="HH39" s="88"/>
      <c r="HI39" s="137"/>
      <c r="HJ39" s="135"/>
      <c r="HK39" s="135"/>
      <c r="HL39" s="135"/>
      <c r="HM39" s="135"/>
      <c r="HN39" s="325"/>
      <c r="HO39" s="325"/>
      <c r="HP39" s="325"/>
      <c r="HQ39" s="325"/>
      <c r="HR39" s="325"/>
      <c r="HS39" s="320"/>
      <c r="HT39" s="320"/>
      <c r="HU39" s="88"/>
      <c r="HV39" s="88"/>
      <c r="HW39" s="88"/>
      <c r="HX39" s="88"/>
      <c r="HY39" s="88"/>
      <c r="HZ39" s="88"/>
    </row>
    <row r="40" spans="1:234" x14ac:dyDescent="0.2">
      <c r="A40" s="761"/>
      <c r="B40" s="88"/>
      <c r="C40" s="88"/>
      <c r="D40" s="88"/>
      <c r="E40" s="88"/>
      <c r="F40" s="88"/>
      <c r="G40" s="88"/>
      <c r="H40" s="137"/>
      <c r="I40" s="88"/>
      <c r="J40" s="88" t="s">
        <v>373</v>
      </c>
      <c r="K40" s="88"/>
      <c r="L40" s="88"/>
      <c r="M40" s="88"/>
      <c r="N40" s="88"/>
      <c r="O40" s="137"/>
      <c r="P40" s="135"/>
      <c r="Q40" s="88"/>
      <c r="R40" s="88"/>
      <c r="S40" s="88"/>
      <c r="T40" s="166"/>
      <c r="U40" s="176"/>
      <c r="V40" s="168"/>
      <c r="W40" s="88"/>
      <c r="X40" s="88"/>
      <c r="Y40" s="135"/>
      <c r="Z40" s="88"/>
      <c r="AA40" s="88"/>
      <c r="AB40" s="88"/>
      <c r="AC40" s="88"/>
      <c r="AD40" s="88"/>
      <c r="AE40" s="88"/>
      <c r="AF40" s="88"/>
      <c r="AG40" s="88"/>
      <c r="AH40" s="88"/>
      <c r="AI40" s="135"/>
      <c r="AJ40" s="137"/>
      <c r="AP40" s="277"/>
      <c r="AQ40" s="277"/>
      <c r="BD40" s="137"/>
      <c r="BH40" s="135"/>
      <c r="BJ40" s="135"/>
      <c r="BM40" s="135"/>
      <c r="BW40" s="135"/>
      <c r="BX40" s="137"/>
      <c r="CB40" s="135"/>
      <c r="CD40" s="169"/>
      <c r="CG40" s="135"/>
      <c r="CI40" s="170"/>
      <c r="CN40" s="170"/>
      <c r="CQ40" s="135"/>
      <c r="CR40" s="137"/>
      <c r="CS40" s="88"/>
      <c r="CT40" s="88"/>
      <c r="CU40" s="88"/>
      <c r="CV40" s="135"/>
      <c r="CW40" s="135"/>
      <c r="CX40" s="135"/>
      <c r="CY40" s="88"/>
      <c r="CZ40" s="88"/>
      <c r="DA40" s="135"/>
      <c r="DB40" s="88"/>
      <c r="DC40" s="88"/>
      <c r="DD40" s="88"/>
      <c r="DE40" s="88"/>
      <c r="DF40" s="88"/>
      <c r="DG40" s="135"/>
      <c r="DH40" s="135"/>
      <c r="DI40" s="88"/>
      <c r="DJ40" s="88"/>
      <c r="DK40" s="137"/>
      <c r="DL40" s="88"/>
      <c r="DM40" s="88"/>
      <c r="DN40" s="88"/>
      <c r="DO40" s="88"/>
      <c r="DP40" s="88"/>
      <c r="DQ40" s="88"/>
      <c r="DR40" s="88"/>
      <c r="DS40" s="88"/>
      <c r="DT40" s="88"/>
      <c r="DU40" s="170"/>
      <c r="DV40" s="170"/>
      <c r="DW40" s="88"/>
      <c r="DX40" s="88"/>
      <c r="DY40" s="88"/>
      <c r="DZ40" s="88"/>
      <c r="EA40" s="88"/>
      <c r="EI40" s="166"/>
      <c r="EJ40" s="176"/>
      <c r="EK40" s="168"/>
      <c r="EL40" s="88"/>
      <c r="EM40" s="88"/>
      <c r="EN40" s="135"/>
      <c r="EO40" s="88"/>
      <c r="EP40" s="88"/>
      <c r="EQ40" s="88"/>
      <c r="ER40" s="88"/>
      <c r="ES40" s="88"/>
      <c r="ET40" s="88"/>
      <c r="EU40" s="88"/>
      <c r="EV40" s="88"/>
      <c r="EW40" s="88"/>
      <c r="EX40" s="135"/>
      <c r="EY40" s="137"/>
      <c r="EZ40" s="88"/>
      <c r="FA40" s="88"/>
      <c r="FB40" s="88"/>
      <c r="FC40" s="135"/>
      <c r="FD40" s="88"/>
      <c r="FE40" s="135"/>
      <c r="FF40" s="88"/>
      <c r="FG40" s="88"/>
      <c r="FH40" s="135"/>
      <c r="FI40" s="88"/>
      <c r="FJ40" s="88"/>
      <c r="FK40" s="88"/>
      <c r="FL40" s="88"/>
      <c r="FM40" s="88"/>
      <c r="FN40" s="88"/>
      <c r="FO40" s="88"/>
      <c r="FP40" s="88"/>
      <c r="FQ40" s="88"/>
      <c r="FR40" s="167"/>
      <c r="FS40" s="167"/>
      <c r="FT40" s="88"/>
      <c r="FU40" s="88"/>
      <c r="FV40" s="88"/>
      <c r="FW40" s="88"/>
      <c r="FX40" s="88"/>
      <c r="FY40" s="135"/>
      <c r="FZ40" s="137"/>
      <c r="GA40" s="88"/>
      <c r="GB40" s="88"/>
      <c r="GC40" s="88"/>
      <c r="GD40" s="135"/>
      <c r="GE40" s="88"/>
      <c r="GF40" s="135"/>
      <c r="GG40" s="88"/>
      <c r="GH40" s="88"/>
      <c r="GI40" s="135"/>
      <c r="GJ40" s="88"/>
      <c r="GK40" s="88"/>
      <c r="GL40" s="88"/>
      <c r="GM40" s="88"/>
      <c r="GN40" s="88"/>
      <c r="GO40" s="88"/>
      <c r="GP40" s="88"/>
      <c r="GQ40" s="88"/>
      <c r="GR40" s="137"/>
      <c r="GS40" s="88"/>
      <c r="GT40" s="88"/>
      <c r="GU40" s="88"/>
      <c r="GV40" s="135"/>
      <c r="GW40" s="88"/>
      <c r="GX40" s="135"/>
      <c r="GY40" s="88"/>
      <c r="GZ40" s="88"/>
      <c r="HA40" s="135"/>
      <c r="HB40" s="88"/>
      <c r="HC40" s="88"/>
      <c r="HD40" s="88"/>
      <c r="HE40" s="88"/>
      <c r="HF40" s="88"/>
      <c r="HG40" s="88"/>
      <c r="HH40" s="88"/>
      <c r="HI40" s="137"/>
      <c r="HJ40" s="88"/>
      <c r="HK40" s="88"/>
      <c r="HL40" s="88"/>
      <c r="HM40" s="135"/>
      <c r="HN40" s="320"/>
      <c r="HO40" s="325"/>
      <c r="HP40" s="320"/>
      <c r="HQ40" s="320"/>
      <c r="HR40" s="325"/>
      <c r="HS40" s="320"/>
      <c r="HT40" s="320"/>
      <c r="HU40" s="88"/>
      <c r="HV40" s="88"/>
      <c r="HW40" s="88"/>
      <c r="HX40" s="88"/>
      <c r="HY40" s="88"/>
      <c r="HZ40" s="88"/>
    </row>
    <row r="41" spans="1:234" x14ac:dyDescent="0.2">
      <c r="A41" s="761"/>
      <c r="B41" s="88"/>
      <c r="C41" s="88"/>
      <c r="D41" s="88"/>
      <c r="E41" s="88"/>
      <c r="F41" s="88"/>
      <c r="G41" s="88"/>
      <c r="H41" s="137"/>
      <c r="I41" s="88"/>
      <c r="J41" s="88"/>
      <c r="K41" s="88"/>
      <c r="L41" s="88"/>
      <c r="M41" s="88"/>
      <c r="N41" s="88"/>
      <c r="O41" s="137"/>
      <c r="P41" s="135"/>
      <c r="Q41" s="88"/>
      <c r="R41" s="88"/>
      <c r="S41" s="88"/>
      <c r="T41" s="166"/>
      <c r="U41" s="176"/>
      <c r="V41" s="168"/>
      <c r="W41" s="88"/>
      <c r="X41" s="88"/>
      <c r="Y41" s="135"/>
      <c r="Z41" s="88"/>
      <c r="AA41" s="88"/>
      <c r="AB41" s="88"/>
      <c r="AC41" s="88"/>
      <c r="AD41" s="88"/>
      <c r="AE41" s="88"/>
      <c r="AF41" s="88"/>
      <c r="AG41" s="88"/>
      <c r="AH41" s="88"/>
      <c r="AI41" s="135"/>
      <c r="AJ41" s="137"/>
      <c r="AP41" s="277"/>
      <c r="AQ41" s="277"/>
      <c r="BD41" s="137"/>
      <c r="BH41" s="135"/>
      <c r="BJ41" s="135"/>
      <c r="BM41" s="135"/>
      <c r="BW41" s="135"/>
      <c r="BX41" s="137"/>
      <c r="CB41" s="135"/>
      <c r="CD41" s="169"/>
      <c r="CG41" s="135"/>
      <c r="CI41" s="170"/>
      <c r="CN41" s="170"/>
      <c r="CQ41" s="135"/>
      <c r="CR41" s="137"/>
      <c r="CS41" s="88"/>
      <c r="CT41" s="88"/>
      <c r="CU41" s="88"/>
      <c r="CV41" s="135"/>
      <c r="CW41" s="135"/>
      <c r="CX41" s="135"/>
      <c r="CY41" s="88"/>
      <c r="CZ41" s="88"/>
      <c r="DA41" s="135"/>
      <c r="DB41" s="88"/>
      <c r="DC41" s="88"/>
      <c r="DD41" s="88"/>
      <c r="DE41" s="88"/>
      <c r="DF41" s="88"/>
      <c r="DG41" s="135"/>
      <c r="DH41" s="135"/>
      <c r="DI41" s="88"/>
      <c r="DJ41" s="88"/>
      <c r="DK41" s="137"/>
      <c r="DL41" s="88"/>
      <c r="DM41" s="88"/>
      <c r="DN41" s="88"/>
      <c r="DO41" s="88"/>
      <c r="DP41" s="88"/>
      <c r="DQ41" s="88"/>
      <c r="DR41" s="88"/>
      <c r="DS41" s="88"/>
      <c r="DT41" s="88"/>
      <c r="DU41" s="170"/>
      <c r="DV41" s="170"/>
      <c r="DW41" s="88"/>
      <c r="DX41" s="88"/>
      <c r="DY41" s="88"/>
      <c r="DZ41" s="88"/>
      <c r="EA41" s="88"/>
      <c r="EI41" s="166"/>
      <c r="EJ41" s="176"/>
      <c r="EK41" s="168"/>
      <c r="EL41" s="88"/>
      <c r="EM41" s="88"/>
      <c r="EN41" s="135"/>
      <c r="EO41" s="88"/>
      <c r="EP41" s="88"/>
      <c r="EQ41" s="88"/>
      <c r="ER41" s="88"/>
      <c r="ES41" s="88"/>
      <c r="ET41" s="88"/>
      <c r="EU41" s="88"/>
      <c r="EV41" s="88"/>
      <c r="EW41" s="88"/>
      <c r="EX41" s="135"/>
      <c r="EY41" s="137"/>
      <c r="EZ41" s="88"/>
      <c r="FA41" s="88"/>
      <c r="FB41" s="88"/>
      <c r="FC41" s="135"/>
      <c r="FD41" s="88"/>
      <c r="FE41" s="135"/>
      <c r="FF41" s="88"/>
      <c r="FG41" s="88"/>
      <c r="FH41" s="135"/>
      <c r="FI41" s="88"/>
      <c r="FJ41" s="88"/>
      <c r="FK41" s="88"/>
      <c r="FL41" s="88"/>
      <c r="FM41" s="88"/>
      <c r="FN41" s="88"/>
      <c r="FO41" s="88"/>
      <c r="FP41" s="88"/>
      <c r="FQ41" s="88"/>
      <c r="FR41" s="167"/>
      <c r="FS41" s="167"/>
      <c r="FT41" s="88"/>
      <c r="FU41" s="88"/>
      <c r="FV41" s="88"/>
      <c r="FW41" s="88"/>
      <c r="FX41" s="88"/>
      <c r="FY41" s="135"/>
      <c r="FZ41" s="137"/>
      <c r="GA41" s="88"/>
      <c r="GB41" s="88"/>
      <c r="GC41" s="88"/>
      <c r="GD41" s="135"/>
      <c r="GE41" s="88"/>
      <c r="GF41" s="135"/>
      <c r="GG41" s="88"/>
      <c r="GH41" s="88"/>
      <c r="GI41" s="135"/>
      <c r="GJ41" s="88"/>
      <c r="GK41" s="88"/>
      <c r="GL41" s="88"/>
      <c r="GM41" s="88"/>
      <c r="GN41" s="88"/>
      <c r="GO41" s="88"/>
      <c r="GP41" s="88"/>
      <c r="GQ41" s="88"/>
      <c r="GR41" s="137"/>
      <c r="GS41" s="88"/>
      <c r="GT41" s="88"/>
      <c r="GU41" s="88"/>
      <c r="GV41" s="135"/>
      <c r="GW41" s="88"/>
      <c r="GX41" s="135"/>
      <c r="GY41" s="88"/>
      <c r="GZ41" s="88"/>
      <c r="HA41" s="135"/>
      <c r="HB41" s="88"/>
      <c r="HC41" s="88"/>
      <c r="HD41" s="88"/>
      <c r="HE41" s="88"/>
      <c r="HF41" s="88"/>
      <c r="HG41" s="88"/>
      <c r="HH41" s="88"/>
      <c r="HI41" s="137"/>
      <c r="HJ41" s="88"/>
      <c r="HK41" s="88"/>
      <c r="HL41" s="88"/>
      <c r="HM41" s="135"/>
      <c r="HN41" s="320"/>
      <c r="HO41" s="325"/>
      <c r="HP41" s="320"/>
      <c r="HQ41" s="320"/>
      <c r="HR41" s="325"/>
      <c r="HS41" s="320"/>
      <c r="HT41" s="320"/>
      <c r="HU41" s="88"/>
      <c r="HV41" s="88"/>
      <c r="HW41" s="88"/>
      <c r="HX41" s="88"/>
      <c r="HY41" s="88"/>
      <c r="HZ41" s="88"/>
    </row>
    <row r="42" spans="1:234" x14ac:dyDescent="0.2">
      <c r="A42" s="761"/>
      <c r="B42" s="88"/>
      <c r="C42" s="88"/>
      <c r="D42" s="88"/>
      <c r="E42" s="88"/>
      <c r="F42" s="88"/>
      <c r="G42" s="88"/>
      <c r="H42" s="137"/>
      <c r="I42" s="88" t="s">
        <v>331</v>
      </c>
      <c r="J42" s="88"/>
      <c r="K42" s="88"/>
      <c r="L42" s="88"/>
      <c r="M42" s="88"/>
      <c r="N42" s="88"/>
      <c r="O42" s="137"/>
      <c r="P42" s="135"/>
      <c r="Q42" s="88"/>
      <c r="R42" s="88"/>
      <c r="S42" s="88"/>
      <c r="T42" s="166"/>
      <c r="U42" s="176"/>
      <c r="V42" s="168"/>
      <c r="W42" s="88"/>
      <c r="X42" s="88"/>
      <c r="Y42" s="135"/>
      <c r="Z42" s="88"/>
      <c r="AA42" s="88"/>
      <c r="AB42" s="88"/>
      <c r="AC42" s="88"/>
      <c r="AD42" s="88"/>
      <c r="AE42" s="88"/>
      <c r="AF42" s="88"/>
      <c r="AG42" s="88"/>
      <c r="AH42" s="88"/>
      <c r="AI42" s="135"/>
      <c r="AJ42" s="137"/>
      <c r="AP42" s="277"/>
      <c r="AQ42" s="277"/>
      <c r="BD42" s="137"/>
      <c r="BH42" s="135"/>
      <c r="BJ42" s="135"/>
      <c r="BM42" s="135"/>
      <c r="BW42" s="135"/>
      <c r="BX42" s="137"/>
      <c r="CB42" s="135"/>
      <c r="CD42" s="169"/>
      <c r="CG42" s="135"/>
      <c r="CI42" s="170"/>
      <c r="CN42" s="170"/>
      <c r="CQ42" s="135"/>
      <c r="CR42" s="137"/>
      <c r="CS42" s="88"/>
      <c r="CT42" s="88"/>
      <c r="CU42" s="88"/>
      <c r="CV42" s="135"/>
      <c r="CW42" s="135"/>
      <c r="CX42" s="135"/>
      <c r="CY42" s="88"/>
      <c r="CZ42" s="88"/>
      <c r="DA42" s="135"/>
      <c r="DB42" s="88"/>
      <c r="DC42" s="88"/>
      <c r="DD42" s="88"/>
      <c r="DE42" s="88"/>
      <c r="DF42" s="88"/>
      <c r="DG42" s="135"/>
      <c r="DH42" s="135"/>
      <c r="DI42" s="88"/>
      <c r="DJ42" s="88"/>
      <c r="DK42" s="137"/>
      <c r="DL42" s="88"/>
      <c r="DM42" s="88"/>
      <c r="DN42" s="88"/>
      <c r="DO42" s="135"/>
      <c r="DP42" s="135"/>
      <c r="DQ42" s="135"/>
      <c r="DR42" s="88"/>
      <c r="DS42" s="88"/>
      <c r="DT42" s="135"/>
      <c r="DU42" s="170"/>
      <c r="DV42" s="170"/>
      <c r="DW42" s="88"/>
      <c r="DX42" s="88"/>
      <c r="DY42" s="88"/>
      <c r="DZ42" s="135"/>
      <c r="EA42" s="135"/>
      <c r="ED42" s="137"/>
      <c r="EI42" s="166"/>
      <c r="EJ42" s="176"/>
      <c r="EK42" s="168"/>
      <c r="EL42" s="88"/>
      <c r="EM42" s="88"/>
      <c r="EN42" s="135"/>
      <c r="EO42" s="88"/>
      <c r="EP42" s="88"/>
      <c r="EQ42" s="88"/>
      <c r="ER42" s="88"/>
      <c r="ES42" s="88"/>
      <c r="ET42" s="88"/>
      <c r="EU42" s="88"/>
      <c r="EV42" s="88"/>
      <c r="EW42" s="88"/>
      <c r="EX42" s="135"/>
      <c r="EY42" s="137"/>
      <c r="EZ42" s="88"/>
      <c r="FA42" s="88"/>
      <c r="FB42" s="88"/>
      <c r="FC42" s="135"/>
      <c r="FD42" s="88"/>
      <c r="FE42" s="135"/>
      <c r="FF42" s="88"/>
      <c r="FG42" s="88"/>
      <c r="FH42" s="135"/>
      <c r="FI42" s="88"/>
      <c r="FJ42" s="88"/>
      <c r="FK42" s="88"/>
      <c r="FL42" s="88"/>
      <c r="FM42" s="88"/>
      <c r="FN42" s="88"/>
      <c r="FO42" s="88"/>
      <c r="FP42" s="88"/>
      <c r="FQ42" s="88"/>
      <c r="FR42" s="167"/>
      <c r="FS42" s="167"/>
      <c r="FT42" s="88"/>
      <c r="FU42" s="88"/>
      <c r="FV42" s="88"/>
      <c r="FW42" s="88"/>
      <c r="FX42" s="88"/>
      <c r="FY42" s="135"/>
      <c r="FZ42" s="137"/>
      <c r="GA42" s="88"/>
      <c r="GB42" s="88"/>
      <c r="GC42" s="88"/>
      <c r="GD42" s="135"/>
      <c r="GE42" s="88"/>
      <c r="GF42" s="135"/>
      <c r="GG42" s="88"/>
      <c r="GH42" s="88"/>
      <c r="GI42" s="135"/>
      <c r="GJ42" s="88"/>
      <c r="GK42" s="88"/>
      <c r="GL42" s="88"/>
      <c r="GM42" s="88"/>
      <c r="GN42" s="88"/>
      <c r="GO42" s="88"/>
      <c r="GP42" s="88"/>
      <c r="GQ42" s="88"/>
      <c r="GR42" s="137"/>
      <c r="GS42" s="88"/>
      <c r="GT42" s="88"/>
      <c r="GU42" s="88"/>
      <c r="GV42" s="135"/>
      <c r="GW42" s="88"/>
      <c r="GX42" s="135"/>
      <c r="GY42" s="88"/>
      <c r="GZ42" s="88"/>
      <c r="HA42" s="135"/>
      <c r="HB42" s="88"/>
      <c r="HC42" s="88"/>
      <c r="HD42" s="88"/>
      <c r="HE42" s="88"/>
      <c r="HF42" s="88"/>
      <c r="HG42" s="88"/>
      <c r="HH42" s="88"/>
      <c r="HI42" s="137"/>
      <c r="HJ42" s="88"/>
      <c r="HK42" s="88"/>
      <c r="HL42" s="88"/>
      <c r="HM42" s="135"/>
      <c r="HN42" s="320"/>
      <c r="HO42" s="325"/>
      <c r="HP42" s="320"/>
      <c r="HQ42" s="320"/>
      <c r="HR42" s="325"/>
      <c r="HS42" s="320"/>
      <c r="HT42" s="320"/>
      <c r="HU42" s="88"/>
      <c r="HV42" s="88"/>
      <c r="HW42" s="88"/>
      <c r="HX42" s="88"/>
      <c r="HY42" s="88"/>
      <c r="HZ42" s="88"/>
    </row>
    <row r="43" spans="1:234" x14ac:dyDescent="0.2">
      <c r="A43" s="761"/>
      <c r="B43" s="88"/>
      <c r="C43" s="88"/>
      <c r="D43" s="88"/>
      <c r="E43" s="88"/>
      <c r="F43" s="88"/>
      <c r="G43" s="88"/>
      <c r="H43" s="137"/>
      <c r="I43" s="88"/>
      <c r="J43" s="88" t="s">
        <v>332</v>
      </c>
      <c r="K43" s="88"/>
      <c r="L43" s="88"/>
      <c r="M43" s="88"/>
      <c r="N43" s="88"/>
      <c r="O43" s="137"/>
      <c r="P43" s="135"/>
      <c r="Q43" s="88"/>
      <c r="R43" s="88"/>
      <c r="S43" s="88"/>
      <c r="T43" s="166"/>
      <c r="U43" s="176"/>
      <c r="V43" s="168"/>
      <c r="W43" s="88"/>
      <c r="X43" s="88"/>
      <c r="Y43" s="135"/>
      <c r="Z43" s="88"/>
      <c r="AA43" s="88"/>
      <c r="AB43" s="88"/>
      <c r="AC43" s="88"/>
      <c r="AD43" s="88"/>
      <c r="AE43" s="88"/>
      <c r="AF43" s="88"/>
      <c r="AG43" s="88"/>
      <c r="AH43" s="88"/>
      <c r="AI43" s="135"/>
      <c r="AJ43" s="137"/>
      <c r="AK43" s="135"/>
      <c r="AO43" s="166"/>
      <c r="AP43" s="277"/>
      <c r="AQ43" s="278"/>
      <c r="AT43" s="135"/>
      <c r="BD43" s="137"/>
      <c r="BH43" s="135"/>
      <c r="BJ43" s="135"/>
      <c r="BM43" s="135"/>
      <c r="BW43" s="135"/>
      <c r="BX43" s="137"/>
      <c r="CB43" s="135"/>
      <c r="CD43" s="169"/>
      <c r="CG43" s="135"/>
      <c r="CI43" s="170"/>
      <c r="CN43" s="170"/>
      <c r="CQ43" s="135"/>
      <c r="CR43" s="137"/>
      <c r="CS43" s="88"/>
      <c r="CT43" s="88"/>
      <c r="CU43" s="88"/>
      <c r="CV43" s="135"/>
      <c r="CW43" s="135"/>
      <c r="CX43" s="135"/>
      <c r="CY43" s="88"/>
      <c r="CZ43" s="88"/>
      <c r="DA43" s="135"/>
      <c r="DB43" s="88"/>
      <c r="DC43" s="88"/>
      <c r="DD43" s="88"/>
      <c r="DE43" s="88"/>
      <c r="DF43" s="88"/>
      <c r="DG43" s="135"/>
      <c r="DH43" s="135"/>
      <c r="DI43" s="88"/>
      <c r="DJ43" s="88"/>
      <c r="DK43" s="137"/>
      <c r="DL43" s="88"/>
      <c r="DM43" s="88"/>
      <c r="DN43" s="88"/>
      <c r="DO43" s="135"/>
      <c r="DP43" s="135"/>
      <c r="DQ43" s="135"/>
      <c r="DR43" s="88"/>
      <c r="DS43" s="88"/>
      <c r="DT43" s="135"/>
      <c r="DU43" s="170"/>
      <c r="DV43" s="170"/>
      <c r="DW43" s="88"/>
      <c r="DX43" s="88"/>
      <c r="DY43" s="88"/>
      <c r="DZ43" s="135"/>
      <c r="EA43" s="135"/>
      <c r="ED43" s="137"/>
      <c r="EI43" s="166"/>
      <c r="EJ43" s="176"/>
      <c r="EK43" s="168"/>
      <c r="EL43" s="88"/>
      <c r="EM43" s="88"/>
      <c r="EN43" s="135"/>
      <c r="EO43" s="88"/>
      <c r="EP43" s="88"/>
      <c r="EQ43" s="88"/>
      <c r="ER43" s="88"/>
      <c r="ES43" s="88"/>
      <c r="ET43" s="88"/>
      <c r="EU43" s="88"/>
      <c r="EV43" s="88"/>
      <c r="EW43" s="88"/>
      <c r="EX43" s="135"/>
      <c r="EY43" s="137"/>
      <c r="EZ43" s="88"/>
      <c r="FA43" s="88"/>
      <c r="FB43" s="88"/>
      <c r="FC43" s="135"/>
      <c r="FD43" s="88"/>
      <c r="FE43" s="135"/>
      <c r="FF43" s="88"/>
      <c r="FG43" s="88"/>
      <c r="FH43" s="135"/>
      <c r="FI43" s="88"/>
      <c r="FJ43" s="88"/>
      <c r="FK43" s="88"/>
      <c r="FL43" s="88"/>
      <c r="FM43" s="88"/>
      <c r="FN43" s="88"/>
      <c r="FO43" s="88"/>
      <c r="FP43" s="88"/>
      <c r="FQ43" s="88"/>
      <c r="FR43" s="167"/>
      <c r="FS43" s="167"/>
      <c r="FT43" s="88"/>
      <c r="FU43" s="88"/>
      <c r="FV43" s="88"/>
      <c r="FW43" s="88"/>
      <c r="FX43" s="88"/>
      <c r="FY43" s="135"/>
      <c r="FZ43" s="137"/>
      <c r="GA43" s="88"/>
      <c r="GB43" s="88"/>
      <c r="GC43" s="88"/>
      <c r="GD43" s="135"/>
      <c r="GE43" s="88"/>
      <c r="GF43" s="135"/>
      <c r="GG43" s="88"/>
      <c r="GH43" s="88"/>
      <c r="GI43" s="135"/>
      <c r="GJ43" s="88"/>
      <c r="GK43" s="88"/>
      <c r="GL43" s="88"/>
      <c r="GM43" s="88"/>
      <c r="GN43" s="88"/>
      <c r="GO43" s="88"/>
      <c r="GP43" s="88"/>
      <c r="GQ43" s="88"/>
      <c r="GR43" s="137"/>
      <c r="GS43" s="88"/>
      <c r="GT43" s="88"/>
      <c r="GU43" s="88"/>
      <c r="GV43" s="135"/>
      <c r="GW43" s="88"/>
      <c r="GX43" s="135"/>
      <c r="GY43" s="88"/>
      <c r="GZ43" s="88"/>
      <c r="HA43" s="135"/>
      <c r="HB43" s="88"/>
      <c r="HC43" s="88"/>
      <c r="HD43" s="88"/>
      <c r="HE43" s="88"/>
      <c r="HF43" s="88"/>
      <c r="HG43" s="88"/>
      <c r="HH43" s="88"/>
      <c r="HI43" s="137"/>
      <c r="HJ43" s="88"/>
      <c r="HK43" s="88"/>
      <c r="HL43" s="88"/>
      <c r="HM43" s="135"/>
      <c r="HN43" s="320"/>
      <c r="HO43" s="325"/>
      <c r="HP43" s="320"/>
      <c r="HQ43" s="320"/>
      <c r="HR43" s="325"/>
      <c r="HS43" s="320"/>
      <c r="HT43" s="320"/>
      <c r="HU43" s="88"/>
      <c r="HV43" s="88"/>
      <c r="HW43" s="88"/>
      <c r="HX43" s="88"/>
      <c r="HY43" s="88"/>
      <c r="HZ43" s="88"/>
    </row>
    <row r="44" spans="1:234" x14ac:dyDescent="0.2">
      <c r="A44" s="761"/>
      <c r="B44" s="88"/>
      <c r="C44" s="88"/>
      <c r="D44" s="88"/>
      <c r="E44" s="88"/>
      <c r="F44" s="88"/>
      <c r="G44" s="88"/>
      <c r="H44" s="137"/>
      <c r="I44" s="88"/>
      <c r="J44" s="88" t="s">
        <v>333</v>
      </c>
      <c r="K44" s="88"/>
      <c r="L44" s="88"/>
      <c r="M44" s="88"/>
      <c r="N44" s="88"/>
      <c r="O44" s="137"/>
      <c r="P44" s="135"/>
      <c r="Q44" s="88"/>
      <c r="R44" s="88"/>
      <c r="S44" s="88"/>
      <c r="T44" s="166"/>
      <c r="U44" s="176"/>
      <c r="V44" s="168"/>
      <c r="W44" s="88"/>
      <c r="X44" s="88"/>
      <c r="Y44" s="135"/>
      <c r="Z44" s="88"/>
      <c r="AA44" s="88"/>
      <c r="AB44" s="88"/>
      <c r="AC44" s="88"/>
      <c r="AD44" s="88"/>
      <c r="AE44" s="88"/>
      <c r="AF44" s="88"/>
      <c r="AG44" s="88"/>
      <c r="AH44" s="88"/>
      <c r="AI44" s="135"/>
      <c r="AJ44" s="137"/>
      <c r="AK44" s="135"/>
      <c r="AO44" s="166"/>
      <c r="AP44" s="277"/>
      <c r="AQ44" s="278"/>
      <c r="AT44" s="135"/>
      <c r="BD44" s="137"/>
      <c r="BH44" s="135"/>
      <c r="BJ44" s="135"/>
      <c r="BM44" s="135"/>
      <c r="BW44" s="135"/>
      <c r="BX44" s="137"/>
      <c r="CB44" s="135"/>
      <c r="CD44" s="169"/>
      <c r="CG44" s="135"/>
      <c r="CI44" s="170"/>
      <c r="CN44" s="170"/>
      <c r="CQ44" s="135"/>
      <c r="CR44" s="137"/>
      <c r="CS44" s="88"/>
      <c r="CT44" s="88"/>
      <c r="CU44" s="88"/>
      <c r="CV44" s="135"/>
      <c r="CW44" s="135"/>
      <c r="CX44" s="135"/>
      <c r="CY44" s="88"/>
      <c r="CZ44" s="88"/>
      <c r="DA44" s="135"/>
      <c r="DB44" s="88"/>
      <c r="DC44" s="88"/>
      <c r="DD44" s="88"/>
      <c r="DE44" s="88"/>
      <c r="DF44" s="88"/>
      <c r="DG44" s="135"/>
      <c r="DH44" s="135"/>
      <c r="DI44" s="88"/>
      <c r="DJ44" s="88"/>
      <c r="DK44" s="137"/>
      <c r="DL44" s="88"/>
      <c r="DM44" s="88"/>
      <c r="DN44" s="88"/>
      <c r="DO44" s="135"/>
      <c r="DP44" s="135"/>
      <c r="DQ44" s="135"/>
      <c r="DR44" s="88"/>
      <c r="DS44" s="88"/>
      <c r="DT44" s="135"/>
      <c r="DU44" s="170"/>
      <c r="DV44" s="170"/>
      <c r="DW44" s="88"/>
      <c r="DX44" s="88"/>
      <c r="DY44" s="88"/>
      <c r="DZ44" s="135"/>
      <c r="EA44" s="135"/>
      <c r="ED44" s="137"/>
      <c r="EI44" s="166"/>
      <c r="EJ44" s="176"/>
      <c r="EK44" s="168"/>
      <c r="EL44" s="88"/>
      <c r="EM44" s="88"/>
      <c r="EN44" s="135"/>
      <c r="EO44" s="88"/>
      <c r="EP44" s="88"/>
      <c r="EQ44" s="88"/>
      <c r="ER44" s="88"/>
      <c r="ES44" s="88"/>
      <c r="ET44" s="88"/>
      <c r="EU44" s="88"/>
      <c r="EV44" s="88"/>
      <c r="EW44" s="88"/>
      <c r="EX44" s="135"/>
      <c r="EY44" s="137"/>
      <c r="EZ44" s="88"/>
      <c r="FA44" s="88"/>
      <c r="FB44" s="88"/>
      <c r="FC44" s="135"/>
      <c r="FD44" s="88"/>
      <c r="FE44" s="135"/>
      <c r="FF44" s="88"/>
      <c r="FG44" s="178"/>
      <c r="FH44" s="179"/>
      <c r="FI44" s="180"/>
      <c r="FJ44" s="88"/>
      <c r="FK44" s="88"/>
      <c r="FL44" s="88"/>
      <c r="FM44" s="88"/>
      <c r="FN44" s="88"/>
      <c r="FO44" s="88"/>
      <c r="FP44" s="88"/>
      <c r="FQ44" s="88"/>
      <c r="FR44" s="167"/>
      <c r="FS44" s="167"/>
      <c r="FT44" s="88"/>
      <c r="FU44" s="88"/>
      <c r="FV44" s="88"/>
      <c r="FW44" s="88"/>
      <c r="FX44" s="88"/>
      <c r="FY44" s="135"/>
      <c r="FZ44" s="137"/>
      <c r="GA44" s="88"/>
      <c r="GB44" s="88"/>
      <c r="GC44" s="88"/>
      <c r="GD44" s="135"/>
      <c r="GE44" s="88"/>
      <c r="GF44" s="135"/>
      <c r="GG44" s="88"/>
      <c r="GH44" s="180"/>
      <c r="GI44" s="191"/>
      <c r="GJ44" s="180"/>
      <c r="GK44" s="88"/>
      <c r="GL44" s="88"/>
      <c r="GM44" s="88"/>
      <c r="GN44" s="88"/>
      <c r="GO44" s="88"/>
      <c r="GP44" s="88"/>
      <c r="GQ44" s="88"/>
      <c r="GR44" s="137"/>
      <c r="GS44" s="88"/>
      <c r="GT44" s="88"/>
      <c r="GU44" s="88"/>
      <c r="GV44" s="135"/>
      <c r="GW44" s="88"/>
      <c r="GX44" s="135"/>
      <c r="GY44" s="88"/>
      <c r="GZ44" s="180"/>
      <c r="HA44" s="191"/>
      <c r="HB44" s="180"/>
      <c r="HC44" s="88"/>
      <c r="HD44" s="88"/>
      <c r="HE44" s="88"/>
      <c r="HF44" s="88"/>
      <c r="HG44" s="88"/>
      <c r="HH44" s="88"/>
      <c r="HI44" s="137"/>
      <c r="HJ44" s="88"/>
      <c r="HK44" s="88"/>
      <c r="HL44" s="88"/>
      <c r="HM44" s="135"/>
      <c r="HN44" s="320"/>
      <c r="HO44" s="325"/>
      <c r="HP44" s="320"/>
      <c r="HQ44" s="326"/>
      <c r="HR44" s="327"/>
      <c r="HS44" s="326"/>
      <c r="HT44" s="320"/>
      <c r="HU44" s="88"/>
      <c r="HV44" s="88"/>
      <c r="HW44" s="88"/>
      <c r="HX44" s="88"/>
      <c r="HY44" s="88"/>
      <c r="HZ44" s="88"/>
    </row>
    <row r="45" spans="1:234" x14ac:dyDescent="0.2">
      <c r="A45" s="761"/>
      <c r="B45" s="88"/>
      <c r="C45" s="88"/>
      <c r="D45" s="88"/>
      <c r="E45" s="88"/>
      <c r="F45" s="88"/>
      <c r="G45" s="88"/>
      <c r="H45" s="137"/>
      <c r="I45" s="88"/>
      <c r="J45" s="88" t="s">
        <v>368</v>
      </c>
      <c r="K45" s="88"/>
      <c r="L45" s="88"/>
      <c r="M45" s="88"/>
      <c r="N45" s="88"/>
      <c r="O45" s="137"/>
      <c r="P45" s="135"/>
      <c r="Q45" s="181"/>
      <c r="R45" s="104"/>
      <c r="S45" s="104"/>
      <c r="T45" s="182"/>
      <c r="U45" s="183"/>
      <c r="V45" s="184"/>
      <c r="W45" s="104"/>
      <c r="X45" s="104"/>
      <c r="Y45" s="104"/>
      <c r="Z45" s="104"/>
      <c r="AA45" s="104"/>
      <c r="AB45" s="104"/>
      <c r="AC45" s="104"/>
      <c r="AD45" s="104"/>
      <c r="AE45" s="104"/>
      <c r="AF45" s="104"/>
      <c r="AG45" s="104"/>
      <c r="AH45" s="104"/>
      <c r="AI45" s="104"/>
      <c r="AJ45" s="137"/>
      <c r="AK45" s="135"/>
      <c r="AL45" s="181"/>
      <c r="AM45" s="104"/>
      <c r="AN45" s="104"/>
      <c r="AO45" s="182"/>
      <c r="AP45" s="279"/>
      <c r="AQ45" s="280"/>
      <c r="AR45" s="104"/>
      <c r="AS45" s="104"/>
      <c r="AT45" s="104"/>
      <c r="AU45" s="104"/>
      <c r="AV45" s="104"/>
      <c r="AW45" s="104"/>
      <c r="AX45" s="104"/>
      <c r="AY45" s="104"/>
      <c r="AZ45" s="104"/>
      <c r="BA45" s="104"/>
      <c r="BB45" s="104"/>
      <c r="BC45" s="104"/>
      <c r="BD45" s="137"/>
      <c r="BE45" s="104"/>
      <c r="BF45" s="104"/>
      <c r="BG45" s="104"/>
      <c r="BH45" s="104"/>
      <c r="BI45" s="104"/>
      <c r="BJ45" s="104"/>
      <c r="BK45" s="104"/>
      <c r="BL45" s="104"/>
      <c r="BM45" s="104"/>
      <c r="BN45" s="104"/>
      <c r="BO45" s="104"/>
      <c r="BP45" s="104"/>
      <c r="BQ45" s="104"/>
      <c r="BR45" s="104"/>
      <c r="BS45" s="104"/>
      <c r="BT45" s="104"/>
      <c r="BU45" s="104"/>
      <c r="BV45" s="104"/>
      <c r="BW45" s="104"/>
      <c r="BX45" s="137"/>
      <c r="BY45" s="181"/>
      <c r="BZ45" s="104"/>
      <c r="CA45" s="104"/>
      <c r="CB45" s="104"/>
      <c r="CC45" s="104"/>
      <c r="CD45" s="185"/>
      <c r="CE45" s="104"/>
      <c r="CF45" s="104"/>
      <c r="CG45" s="104"/>
      <c r="CH45" s="104"/>
      <c r="CI45" s="185"/>
      <c r="CJ45" s="104"/>
      <c r="CK45" s="104"/>
      <c r="CL45" s="104"/>
      <c r="CM45" s="104"/>
      <c r="CN45" s="185"/>
      <c r="CO45" s="104"/>
      <c r="CP45" s="104"/>
      <c r="CQ45" s="104"/>
      <c r="CR45" s="137"/>
      <c r="CS45" s="181"/>
      <c r="CT45" s="104"/>
      <c r="CU45" s="104"/>
      <c r="CV45" s="104"/>
      <c r="CW45" s="104"/>
      <c r="CX45" s="104"/>
      <c r="CY45" s="104"/>
      <c r="CZ45" s="104"/>
      <c r="DA45" s="104"/>
      <c r="DB45" s="104"/>
      <c r="DC45" s="104"/>
      <c r="DD45" s="104"/>
      <c r="DE45" s="104"/>
      <c r="DF45" s="104"/>
      <c r="DG45" s="104"/>
      <c r="DH45" s="104"/>
      <c r="DI45" s="104"/>
      <c r="DJ45" s="104"/>
      <c r="DK45" s="105"/>
      <c r="DL45" s="181"/>
      <c r="DM45" s="104"/>
      <c r="DN45" s="104"/>
      <c r="DO45" s="104"/>
      <c r="DP45" s="104"/>
      <c r="DQ45" s="104"/>
      <c r="DR45" s="104"/>
      <c r="DS45" s="104"/>
      <c r="DT45" s="104"/>
      <c r="DU45" s="185"/>
      <c r="DV45" s="185"/>
      <c r="DW45" s="104"/>
      <c r="DX45" s="104"/>
      <c r="DY45" s="104"/>
      <c r="DZ45" s="104"/>
      <c r="EA45" s="104"/>
      <c r="EB45" s="104"/>
      <c r="EC45" s="104"/>
      <c r="ED45" s="105"/>
      <c r="EF45" s="104"/>
      <c r="EG45" s="104"/>
      <c r="EH45" s="104"/>
      <c r="EI45" s="182"/>
      <c r="EJ45" s="183"/>
      <c r="EK45" s="184"/>
      <c r="EL45" s="104"/>
      <c r="EM45" s="104"/>
      <c r="EN45" s="104"/>
      <c r="EO45" s="104"/>
      <c r="EP45" s="104"/>
      <c r="EQ45" s="104"/>
      <c r="ER45" s="104"/>
      <c r="ES45" s="104"/>
      <c r="ET45" s="104"/>
      <c r="EU45" s="104"/>
      <c r="EV45" s="104"/>
      <c r="EW45" s="104"/>
      <c r="EX45" s="104"/>
      <c r="EY45" s="137"/>
      <c r="EZ45" s="181"/>
      <c r="FA45" s="104"/>
      <c r="FB45" s="104"/>
      <c r="FC45" s="104"/>
      <c r="FD45" s="104"/>
      <c r="FE45" s="104"/>
      <c r="FF45" s="104"/>
      <c r="FG45" s="186"/>
      <c r="FH45" s="186"/>
      <c r="FI45" s="187"/>
      <c r="FJ45" s="104"/>
      <c r="FK45" s="104"/>
      <c r="FL45" s="104"/>
      <c r="FM45" s="104"/>
      <c r="FN45" s="104"/>
      <c r="FO45" s="104"/>
      <c r="FP45" s="104"/>
      <c r="FQ45" s="104"/>
      <c r="FR45" s="183"/>
      <c r="FS45" s="183"/>
      <c r="FT45" s="104"/>
      <c r="FU45" s="104"/>
      <c r="FV45" s="104"/>
      <c r="FW45" s="104"/>
      <c r="FX45" s="88"/>
      <c r="FY45" s="135"/>
      <c r="FZ45" s="137"/>
      <c r="GA45" s="181"/>
      <c r="GB45" s="104"/>
      <c r="GC45" s="104"/>
      <c r="GD45" s="104"/>
      <c r="GE45" s="104"/>
      <c r="GF45" s="104"/>
      <c r="GG45" s="104"/>
      <c r="GH45" s="187"/>
      <c r="GI45" s="187"/>
      <c r="GJ45" s="187"/>
      <c r="GK45" s="104"/>
      <c r="GL45" s="104"/>
      <c r="GM45" s="104"/>
      <c r="GN45" s="104"/>
      <c r="GO45" s="104"/>
      <c r="GP45" s="104"/>
      <c r="GQ45" s="104"/>
      <c r="GR45" s="137"/>
      <c r="GS45" s="104"/>
      <c r="GT45" s="104"/>
      <c r="GU45" s="104"/>
      <c r="GV45" s="104"/>
      <c r="GW45" s="104"/>
      <c r="GX45" s="104"/>
      <c r="GY45" s="104"/>
      <c r="GZ45" s="187"/>
      <c r="HA45" s="187"/>
      <c r="HB45" s="187"/>
      <c r="HC45" s="104"/>
      <c r="HD45" s="104"/>
      <c r="HE45" s="104"/>
      <c r="HF45" s="104"/>
      <c r="HG45" s="104"/>
      <c r="HH45" s="104"/>
      <c r="HI45" s="105"/>
      <c r="HJ45" s="104"/>
      <c r="HK45" s="104"/>
      <c r="HL45" s="104"/>
      <c r="HM45" s="104"/>
      <c r="HN45" s="328"/>
      <c r="HO45" s="328"/>
      <c r="HP45" s="328"/>
      <c r="HQ45" s="329"/>
      <c r="HR45" s="329"/>
      <c r="HS45" s="329"/>
      <c r="HT45" s="328"/>
      <c r="HU45" s="104"/>
      <c r="HV45" s="104"/>
      <c r="HW45" s="104"/>
      <c r="HX45" s="104"/>
      <c r="HY45" s="104"/>
      <c r="HZ45" s="104"/>
    </row>
    <row r="46" spans="1:234" x14ac:dyDescent="0.2">
      <c r="A46" s="761"/>
      <c r="B46" s="88"/>
      <c r="C46" s="88"/>
      <c r="D46" s="88"/>
      <c r="E46" s="88"/>
      <c r="F46" s="88"/>
      <c r="G46" s="88"/>
      <c r="H46" s="137"/>
      <c r="I46" s="88"/>
      <c r="J46" s="88"/>
      <c r="K46" s="88"/>
      <c r="L46" s="88"/>
      <c r="M46" s="88"/>
      <c r="N46" s="88"/>
      <c r="O46" s="137"/>
      <c r="P46" s="135"/>
      <c r="Q46" s="88"/>
      <c r="R46" s="88"/>
      <c r="S46" s="88"/>
      <c r="T46" s="166"/>
      <c r="U46" s="176"/>
      <c r="V46" s="168"/>
      <c r="W46" s="88"/>
      <c r="X46" s="88"/>
      <c r="Y46" s="135"/>
      <c r="Z46" s="88"/>
      <c r="AA46" s="88"/>
      <c r="AB46" s="88"/>
      <c r="AC46" s="88"/>
      <c r="AD46" s="88"/>
      <c r="AE46" s="88"/>
      <c r="AF46" s="88"/>
      <c r="AG46" s="88"/>
      <c r="AH46" s="88"/>
      <c r="AI46" s="135"/>
      <c r="AJ46" s="137"/>
      <c r="AK46" s="135"/>
      <c r="AO46" s="166"/>
      <c r="AP46" s="277"/>
      <c r="AQ46" s="278"/>
      <c r="AT46" s="135"/>
      <c r="BD46" s="137"/>
      <c r="BH46" s="188"/>
      <c r="BJ46" s="188"/>
      <c r="BM46" s="135"/>
      <c r="BW46" s="135"/>
      <c r="BX46" s="137"/>
      <c r="CB46" s="188"/>
      <c r="CD46" s="189"/>
      <c r="CG46" s="135"/>
      <c r="CI46" s="170"/>
      <c r="CN46" s="170"/>
      <c r="CQ46" s="135"/>
      <c r="CR46" s="137"/>
      <c r="CS46" s="88"/>
      <c r="CT46" s="88"/>
      <c r="CU46" s="88"/>
      <c r="CV46" s="135"/>
      <c r="CW46" s="135"/>
      <c r="CX46" s="135"/>
      <c r="CY46" s="88"/>
      <c r="CZ46" s="88"/>
      <c r="DA46" s="135"/>
      <c r="DB46" s="88"/>
      <c r="DC46" s="88"/>
      <c r="DD46" s="88"/>
      <c r="DE46" s="88"/>
      <c r="DF46" s="88"/>
      <c r="DG46" s="135"/>
      <c r="DH46" s="135"/>
      <c r="DI46" s="88"/>
      <c r="DJ46" s="88"/>
      <c r="DK46" s="137"/>
      <c r="DL46" s="88"/>
      <c r="DM46" s="88"/>
      <c r="DN46" s="88"/>
      <c r="DO46" s="88"/>
      <c r="DP46" s="88"/>
      <c r="DQ46" s="88"/>
      <c r="DR46" s="88"/>
      <c r="DS46" s="88"/>
      <c r="DT46" s="88"/>
      <c r="DU46" s="170"/>
      <c r="DV46" s="170"/>
      <c r="DW46" s="88"/>
      <c r="DX46" s="88"/>
      <c r="DY46" s="88"/>
      <c r="DZ46" s="88"/>
      <c r="EA46" s="88"/>
      <c r="EI46" s="166"/>
      <c r="EJ46" s="176"/>
      <c r="EK46" s="168"/>
      <c r="EL46" s="88"/>
      <c r="EM46" s="88"/>
      <c r="EN46" s="135"/>
      <c r="EO46" s="88"/>
      <c r="EP46" s="88"/>
      <c r="EQ46" s="88"/>
      <c r="ER46" s="88"/>
      <c r="ES46" s="88"/>
      <c r="ET46" s="88"/>
      <c r="EU46" s="88"/>
      <c r="EV46" s="88"/>
      <c r="EW46" s="88"/>
      <c r="EX46" s="135"/>
      <c r="EY46" s="137"/>
      <c r="EZ46" s="88"/>
      <c r="FA46" s="88"/>
      <c r="FB46" s="88"/>
      <c r="FC46" s="166"/>
      <c r="FD46" s="88"/>
      <c r="FE46" s="188"/>
      <c r="FF46" s="88"/>
      <c r="FG46" s="178"/>
      <c r="FH46" s="179"/>
      <c r="FI46" s="180"/>
      <c r="FJ46" s="88"/>
      <c r="FK46" s="88"/>
      <c r="FL46" s="88"/>
      <c r="FM46" s="88"/>
      <c r="FN46" s="88"/>
      <c r="FO46" s="88"/>
      <c r="FP46" s="88"/>
      <c r="FQ46" s="88"/>
      <c r="FR46" s="167"/>
      <c r="FS46" s="167"/>
      <c r="FT46" s="88"/>
      <c r="FU46" s="88"/>
      <c r="FV46" s="88"/>
      <c r="FW46" s="88"/>
      <c r="FX46" s="88"/>
      <c r="FY46" s="135"/>
      <c r="FZ46" s="137"/>
      <c r="GA46" s="88"/>
      <c r="GB46" s="88"/>
      <c r="GC46" s="88"/>
      <c r="GD46" s="166"/>
      <c r="GE46" s="88"/>
      <c r="GF46" s="188"/>
      <c r="GG46" s="88"/>
      <c r="GH46" s="180"/>
      <c r="GI46" s="191"/>
      <c r="GJ46" s="180"/>
      <c r="GK46" s="88"/>
      <c r="GL46" s="88"/>
      <c r="GM46" s="88"/>
      <c r="GN46" s="88"/>
      <c r="GO46" s="88"/>
      <c r="GP46" s="88"/>
      <c r="GQ46" s="88"/>
      <c r="GR46" s="137"/>
      <c r="GS46" s="88"/>
      <c r="GT46" s="88"/>
      <c r="GU46" s="88"/>
      <c r="GV46" s="166"/>
      <c r="GW46" s="88"/>
      <c r="GX46" s="188"/>
      <c r="GY46" s="88"/>
      <c r="GZ46" s="180"/>
      <c r="HA46" s="191"/>
      <c r="HB46" s="180"/>
      <c r="HC46" s="88"/>
      <c r="HD46" s="88"/>
      <c r="HE46" s="88"/>
      <c r="HF46" s="88"/>
      <c r="HG46" s="88"/>
      <c r="HH46" s="88"/>
      <c r="HI46" s="137"/>
      <c r="HJ46" s="88"/>
      <c r="HK46" s="88"/>
      <c r="HL46" s="88"/>
      <c r="HM46" s="166"/>
      <c r="HN46" s="320"/>
      <c r="HO46" s="330"/>
      <c r="HP46" s="320"/>
      <c r="HQ46" s="326"/>
      <c r="HR46" s="327"/>
      <c r="HS46" s="326"/>
      <c r="HT46" s="320"/>
      <c r="HU46" s="88"/>
      <c r="HV46" s="88"/>
      <c r="HW46" s="88"/>
      <c r="HX46" s="88"/>
      <c r="HY46" s="88"/>
      <c r="HZ46" s="88"/>
    </row>
    <row r="47" spans="1:234" x14ac:dyDescent="0.2">
      <c r="A47" s="761"/>
      <c r="B47" s="88"/>
      <c r="C47" s="88"/>
      <c r="D47" s="88"/>
      <c r="E47" s="88"/>
      <c r="F47" s="88"/>
      <c r="G47" s="88"/>
      <c r="H47" s="137"/>
      <c r="I47" s="88"/>
      <c r="J47" s="88"/>
      <c r="K47" s="88"/>
      <c r="L47" s="88"/>
      <c r="M47" s="88"/>
      <c r="N47" s="88"/>
      <c r="O47" s="137"/>
      <c r="P47" s="135"/>
      <c r="Q47" s="88"/>
      <c r="R47" s="88"/>
      <c r="S47" s="88"/>
      <c r="T47" s="166"/>
      <c r="U47" s="176"/>
      <c r="V47" s="168"/>
      <c r="W47" s="88"/>
      <c r="X47" s="88"/>
      <c r="Y47" s="135"/>
      <c r="Z47" s="88"/>
      <c r="AA47" s="88"/>
      <c r="AB47" s="88"/>
      <c r="AC47" s="88"/>
      <c r="AD47" s="88"/>
      <c r="AE47" s="88"/>
      <c r="AF47" s="88"/>
      <c r="AG47" s="88"/>
      <c r="AH47" s="88"/>
      <c r="AI47" s="135"/>
      <c r="AJ47" s="137"/>
      <c r="AP47" s="277"/>
      <c r="AQ47" s="277"/>
      <c r="BD47" s="137"/>
      <c r="BH47" s="135"/>
      <c r="BJ47" s="135"/>
      <c r="BM47" s="135"/>
      <c r="BW47" s="135"/>
      <c r="BX47" s="137"/>
      <c r="CB47" s="135"/>
      <c r="CD47" s="169"/>
      <c r="CG47" s="135"/>
      <c r="CI47" s="170"/>
      <c r="CN47" s="170"/>
      <c r="CQ47" s="135"/>
      <c r="CR47" s="137"/>
      <c r="CS47" s="88"/>
      <c r="CT47" s="88"/>
      <c r="CU47" s="88"/>
      <c r="CV47" s="135"/>
      <c r="CW47" s="135"/>
      <c r="CX47" s="135"/>
      <c r="CY47" s="88"/>
      <c r="CZ47" s="88"/>
      <c r="DA47" s="135"/>
      <c r="DB47" s="88"/>
      <c r="DC47" s="88"/>
      <c r="DD47" s="88"/>
      <c r="DE47" s="88"/>
      <c r="DF47" s="88"/>
      <c r="DG47" s="135"/>
      <c r="DH47" s="135"/>
      <c r="DI47" s="88"/>
      <c r="DJ47" s="88"/>
      <c r="DK47" s="137"/>
      <c r="DL47" s="88"/>
      <c r="DM47" s="88"/>
      <c r="DN47" s="88"/>
      <c r="DO47" s="88"/>
      <c r="DP47" s="88"/>
      <c r="DQ47" s="88"/>
      <c r="DR47" s="88"/>
      <c r="DS47" s="88"/>
      <c r="DT47" s="88"/>
      <c r="DU47" s="170"/>
      <c r="DV47" s="170"/>
      <c r="DW47" s="88"/>
      <c r="DX47" s="88"/>
      <c r="DY47" s="88"/>
      <c r="DZ47" s="88"/>
      <c r="EA47" s="88"/>
      <c r="EI47" s="166"/>
      <c r="EJ47" s="176"/>
      <c r="EK47" s="168"/>
      <c r="EL47" s="88"/>
      <c r="EM47" s="88"/>
      <c r="EN47" s="135"/>
      <c r="EO47" s="88"/>
      <c r="EP47" s="88"/>
      <c r="EQ47" s="88"/>
      <c r="ER47" s="88"/>
      <c r="ES47" s="88"/>
      <c r="ET47" s="88"/>
      <c r="EU47" s="88"/>
      <c r="EV47" s="88"/>
      <c r="EW47" s="88"/>
      <c r="EX47" s="135"/>
      <c r="EY47" s="137"/>
      <c r="EZ47" s="88"/>
      <c r="FA47" s="88"/>
      <c r="FB47" s="88"/>
      <c r="FC47" s="135"/>
      <c r="FD47" s="88"/>
      <c r="FE47" s="135"/>
      <c r="FF47" s="88"/>
      <c r="FG47" s="178"/>
      <c r="FH47" s="179"/>
      <c r="FI47" s="180"/>
      <c r="FJ47" s="88"/>
      <c r="FK47" s="88"/>
      <c r="FL47" s="88"/>
      <c r="FM47" s="88"/>
      <c r="FN47" s="88"/>
      <c r="FO47" s="88"/>
      <c r="FP47" s="88"/>
      <c r="FQ47" s="88"/>
      <c r="FR47" s="167"/>
      <c r="FS47" s="167"/>
      <c r="FT47" s="88"/>
      <c r="FU47" s="88"/>
      <c r="FV47" s="88"/>
      <c r="FW47" s="88"/>
      <c r="FX47" s="88"/>
      <c r="FY47" s="135"/>
      <c r="FZ47" s="137"/>
      <c r="GA47" s="88"/>
      <c r="GB47" s="88"/>
      <c r="GC47" s="88"/>
      <c r="GD47" s="135"/>
      <c r="GE47" s="88"/>
      <c r="GF47" s="135"/>
      <c r="GG47" s="88"/>
      <c r="GH47" s="180"/>
      <c r="GI47" s="191"/>
      <c r="GJ47" s="180"/>
      <c r="GK47" s="88"/>
      <c r="GL47" s="88"/>
      <c r="GM47" s="88"/>
      <c r="GN47" s="88"/>
      <c r="GO47" s="88"/>
      <c r="GP47" s="88"/>
      <c r="GQ47" s="88"/>
      <c r="GR47" s="137"/>
      <c r="GS47" s="88"/>
      <c r="GT47" s="88"/>
      <c r="GU47" s="88"/>
      <c r="GV47" s="135"/>
      <c r="GW47" s="88"/>
      <c r="GX47" s="135"/>
      <c r="GY47" s="88"/>
      <c r="GZ47" s="180"/>
      <c r="HA47" s="191"/>
      <c r="HB47" s="180"/>
      <c r="HC47" s="88"/>
      <c r="HD47" s="88"/>
      <c r="HE47" s="88"/>
      <c r="HF47" s="88"/>
      <c r="HG47" s="88"/>
      <c r="HH47" s="88"/>
      <c r="HI47" s="137"/>
      <c r="HJ47" s="88"/>
      <c r="HK47" s="88"/>
      <c r="HL47" s="88"/>
      <c r="HM47" s="135"/>
      <c r="HN47" s="320"/>
      <c r="HO47" s="325"/>
      <c r="HP47" s="320"/>
      <c r="HQ47" s="326"/>
      <c r="HR47" s="327"/>
      <c r="HS47" s="326"/>
      <c r="HT47" s="320"/>
      <c r="HU47" s="88"/>
      <c r="HV47" s="88"/>
      <c r="HW47" s="88"/>
      <c r="HX47" s="88"/>
      <c r="HY47" s="88"/>
      <c r="HZ47" s="88"/>
    </row>
    <row r="48" spans="1:234" x14ac:dyDescent="0.2">
      <c r="A48" s="761"/>
      <c r="B48" s="732" t="s">
        <v>319</v>
      </c>
      <c r="C48" s="732"/>
      <c r="D48" s="733"/>
      <c r="E48" s="171" t="s">
        <v>334</v>
      </c>
      <c r="F48" s="172"/>
      <c r="G48" s="172"/>
      <c r="H48" s="173"/>
      <c r="I48" s="174" t="s">
        <v>321</v>
      </c>
      <c r="J48" s="174"/>
      <c r="K48" s="174"/>
      <c r="L48" s="174"/>
      <c r="M48" s="174"/>
      <c r="N48" s="174"/>
      <c r="O48" s="175"/>
      <c r="P48" s="274"/>
      <c r="Q48" s="88"/>
      <c r="R48" s="88"/>
      <c r="S48" s="88"/>
      <c r="T48" s="166"/>
      <c r="U48" s="176"/>
      <c r="V48" s="168"/>
      <c r="W48" s="88"/>
      <c r="X48" s="88"/>
      <c r="Y48" s="135"/>
      <c r="Z48" s="88"/>
      <c r="AA48" s="88"/>
      <c r="AB48" s="88"/>
      <c r="AC48" s="88"/>
      <c r="AD48" s="88"/>
      <c r="AE48" s="88"/>
      <c r="AF48" s="88"/>
      <c r="AG48" s="88"/>
      <c r="AH48" s="88"/>
      <c r="AI48" s="135"/>
      <c r="AJ48" s="137"/>
      <c r="AP48" s="277"/>
      <c r="AQ48" s="277"/>
      <c r="BD48" s="137"/>
      <c r="BH48" s="135"/>
      <c r="BJ48" s="135"/>
      <c r="BM48" s="135"/>
      <c r="BW48" s="135"/>
      <c r="BX48" s="137"/>
      <c r="CB48" s="135"/>
      <c r="CD48" s="169"/>
      <c r="CG48" s="135"/>
      <c r="CI48" s="170"/>
      <c r="CN48" s="170"/>
      <c r="CQ48" s="135"/>
      <c r="CR48" s="137"/>
      <c r="CS48" s="88"/>
      <c r="CT48" s="88"/>
      <c r="CU48" s="88"/>
      <c r="CV48" s="135"/>
      <c r="CW48" s="135"/>
      <c r="CX48" s="135"/>
      <c r="CY48" s="88"/>
      <c r="CZ48" s="88"/>
      <c r="DA48" s="135"/>
      <c r="DB48" s="88"/>
      <c r="DC48" s="88"/>
      <c r="DD48" s="88"/>
      <c r="DE48" s="88"/>
      <c r="DF48" s="88"/>
      <c r="DG48" s="135"/>
      <c r="DH48" s="135"/>
      <c r="DI48" s="88"/>
      <c r="DJ48" s="88"/>
      <c r="DK48" s="137"/>
      <c r="DL48" s="88"/>
      <c r="DM48" s="88"/>
      <c r="DN48" s="88"/>
      <c r="DO48" s="88"/>
      <c r="DP48" s="88"/>
      <c r="DQ48" s="88"/>
      <c r="DR48" s="88"/>
      <c r="DS48" s="88"/>
      <c r="DT48" s="88"/>
      <c r="DU48" s="170"/>
      <c r="DV48" s="170"/>
      <c r="DW48" s="88"/>
      <c r="DX48" s="88"/>
      <c r="DY48" s="88"/>
      <c r="DZ48" s="88"/>
      <c r="EA48" s="88"/>
      <c r="EI48" s="166"/>
      <c r="EJ48" s="176"/>
      <c r="EK48" s="168"/>
      <c r="EL48" s="88"/>
      <c r="EM48" s="88"/>
      <c r="EN48" s="135"/>
      <c r="EO48" s="88"/>
      <c r="EP48" s="88"/>
      <c r="EQ48" s="88"/>
      <c r="ER48" s="88"/>
      <c r="ES48" s="88"/>
      <c r="ET48" s="88"/>
      <c r="EU48" s="88"/>
      <c r="EV48" s="88"/>
      <c r="EW48" s="88"/>
      <c r="EX48" s="135"/>
      <c r="EY48" s="137"/>
      <c r="EZ48" s="88"/>
      <c r="FA48" s="88"/>
      <c r="FB48" s="88"/>
      <c r="FC48" s="135"/>
      <c r="FD48" s="88"/>
      <c r="FE48" s="135"/>
      <c r="FF48" s="88"/>
      <c r="FG48" s="178"/>
      <c r="FH48" s="179"/>
      <c r="FI48" s="180"/>
      <c r="FJ48" s="88"/>
      <c r="FK48" s="88"/>
      <c r="FL48" s="88"/>
      <c r="FM48" s="88"/>
      <c r="FN48" s="88"/>
      <c r="FO48" s="88"/>
      <c r="FP48" s="88"/>
      <c r="FQ48" s="88"/>
      <c r="FR48" s="167"/>
      <c r="FS48" s="167"/>
      <c r="FT48" s="88"/>
      <c r="FU48" s="88"/>
      <c r="FV48" s="88"/>
      <c r="FW48" s="88"/>
      <c r="FX48" s="88"/>
      <c r="FY48" s="135"/>
      <c r="FZ48" s="137"/>
      <c r="GA48" s="88"/>
      <c r="GB48" s="88"/>
      <c r="GC48" s="88"/>
      <c r="GD48" s="135"/>
      <c r="GE48" s="88"/>
      <c r="GF48" s="135"/>
      <c r="GG48" s="88"/>
      <c r="GH48" s="180"/>
      <c r="GI48" s="191"/>
      <c r="GJ48" s="180"/>
      <c r="GK48" s="88"/>
      <c r="GL48" s="88"/>
      <c r="GM48" s="88"/>
      <c r="GN48" s="88"/>
      <c r="GO48" s="88"/>
      <c r="GP48" s="88"/>
      <c r="GQ48" s="88"/>
      <c r="GR48" s="137"/>
      <c r="GS48" s="88"/>
      <c r="GT48" s="88"/>
      <c r="GU48" s="88"/>
      <c r="GV48" s="135"/>
      <c r="GW48" s="88"/>
      <c r="GX48" s="135"/>
      <c r="GY48" s="88"/>
      <c r="GZ48" s="180"/>
      <c r="HA48" s="191"/>
      <c r="HB48" s="180"/>
      <c r="HC48" s="88"/>
      <c r="HD48" s="88"/>
      <c r="HE48" s="88"/>
      <c r="HF48" s="88"/>
      <c r="HG48" s="88"/>
      <c r="HH48" s="88"/>
      <c r="HI48" s="137"/>
      <c r="HJ48" s="88"/>
      <c r="HK48" s="88"/>
      <c r="HL48" s="88"/>
      <c r="HM48" s="135"/>
      <c r="HN48" s="320"/>
      <c r="HO48" s="325"/>
      <c r="HP48" s="320"/>
      <c r="HQ48" s="326"/>
      <c r="HR48" s="327"/>
      <c r="HS48" s="326"/>
      <c r="HT48" s="320"/>
      <c r="HU48" s="88"/>
      <c r="HV48" s="88"/>
      <c r="HW48" s="88"/>
      <c r="HX48" s="88"/>
      <c r="HY48" s="88"/>
      <c r="HZ48" s="88"/>
    </row>
    <row r="49" spans="1:234" x14ac:dyDescent="0.2">
      <c r="A49" s="761"/>
      <c r="B49" s="88"/>
      <c r="C49" s="88"/>
      <c r="D49" s="88"/>
      <c r="E49" s="88"/>
      <c r="F49" s="88"/>
      <c r="G49" s="88"/>
      <c r="H49" s="137"/>
      <c r="I49" s="88" t="s">
        <v>419</v>
      </c>
      <c r="J49" s="88"/>
      <c r="K49" s="88"/>
      <c r="L49" s="88"/>
      <c r="M49" s="88"/>
      <c r="N49" s="88"/>
      <c r="O49" s="136"/>
      <c r="P49" s="135"/>
      <c r="Q49" s="88"/>
      <c r="R49" s="88"/>
      <c r="S49" s="88"/>
      <c r="T49" s="166"/>
      <c r="U49" s="176"/>
      <c r="V49" s="168"/>
      <c r="W49" s="88"/>
      <c r="X49" s="88"/>
      <c r="Y49" s="135"/>
      <c r="Z49" s="88"/>
      <c r="AA49" s="88"/>
      <c r="AB49" s="88"/>
      <c r="AC49" s="88"/>
      <c r="AD49" s="88"/>
      <c r="AE49" s="88"/>
      <c r="AF49" s="88"/>
      <c r="AG49" s="88"/>
      <c r="AH49" s="88"/>
      <c r="AI49" s="135"/>
      <c r="AJ49" s="137"/>
      <c r="AP49" s="277"/>
      <c r="AQ49" s="277"/>
      <c r="BD49" s="137"/>
      <c r="BH49" s="135"/>
      <c r="BJ49" s="135"/>
      <c r="BM49" s="135"/>
      <c r="BW49" s="135"/>
      <c r="BX49" s="137"/>
      <c r="CB49" s="135"/>
      <c r="CD49" s="169"/>
      <c r="CG49" s="135"/>
      <c r="CI49" s="170"/>
      <c r="CN49" s="170"/>
      <c r="CQ49" s="135"/>
      <c r="CR49" s="137"/>
      <c r="CS49" s="88"/>
      <c r="CT49" s="88"/>
      <c r="CU49" s="88"/>
      <c r="CV49" s="135"/>
      <c r="CW49" s="135"/>
      <c r="CX49" s="135"/>
      <c r="CY49" s="88"/>
      <c r="CZ49" s="88"/>
      <c r="DA49" s="135"/>
      <c r="DB49" s="88"/>
      <c r="DC49" s="88"/>
      <c r="DD49" s="88"/>
      <c r="DE49" s="88"/>
      <c r="DF49" s="88"/>
      <c r="DG49" s="135"/>
      <c r="DH49" s="135"/>
      <c r="DI49" s="88"/>
      <c r="DJ49" s="88"/>
      <c r="DK49" s="137"/>
      <c r="DL49" s="88"/>
      <c r="DM49" s="88"/>
      <c r="DN49" s="88"/>
      <c r="DO49" s="88"/>
      <c r="DP49" s="88"/>
      <c r="DQ49" s="88"/>
      <c r="DR49" s="88"/>
      <c r="DS49" s="88"/>
      <c r="DT49" s="88"/>
      <c r="DU49" s="170"/>
      <c r="DV49" s="170"/>
      <c r="DW49" s="88"/>
      <c r="DX49" s="88"/>
      <c r="DY49" s="88"/>
      <c r="DZ49" s="88"/>
      <c r="EA49" s="88"/>
      <c r="EI49" s="166"/>
      <c r="EJ49" s="176"/>
      <c r="EK49" s="168"/>
      <c r="EL49" s="88"/>
      <c r="EM49" s="88"/>
      <c r="EN49" s="135"/>
      <c r="EO49" s="88"/>
      <c r="EP49" s="88"/>
      <c r="EQ49" s="88"/>
      <c r="ER49" s="88"/>
      <c r="ES49" s="88"/>
      <c r="ET49" s="88"/>
      <c r="EU49" s="88"/>
      <c r="EV49" s="88"/>
      <c r="EW49" s="88"/>
      <c r="EX49" s="135"/>
      <c r="EY49" s="137"/>
      <c r="EZ49" s="88"/>
      <c r="FA49" s="88"/>
      <c r="FB49" s="88"/>
      <c r="FC49" s="135"/>
      <c r="FD49" s="88"/>
      <c r="FE49" s="135"/>
      <c r="FF49" s="88"/>
      <c r="FG49" s="178"/>
      <c r="FH49" s="179"/>
      <c r="FI49" s="180"/>
      <c r="FJ49" s="88"/>
      <c r="FK49" s="88"/>
      <c r="FL49" s="88"/>
      <c r="FM49" s="88"/>
      <c r="FN49" s="88"/>
      <c r="FO49" s="88"/>
      <c r="FP49" s="88"/>
      <c r="FQ49" s="88"/>
      <c r="FR49" s="167"/>
      <c r="FS49" s="167"/>
      <c r="FT49" s="88"/>
      <c r="FU49" s="88"/>
      <c r="FV49" s="88"/>
      <c r="FW49" s="88"/>
      <c r="FX49" s="88"/>
      <c r="FY49" s="135"/>
      <c r="FZ49" s="137"/>
      <c r="GA49" s="88"/>
      <c r="GB49" s="88"/>
      <c r="GC49" s="88"/>
      <c r="GD49" s="135"/>
      <c r="GE49" s="88"/>
      <c r="GF49" s="135"/>
      <c r="GG49" s="88"/>
      <c r="GH49" s="180"/>
      <c r="GI49" s="191"/>
      <c r="GJ49" s="180"/>
      <c r="GK49" s="88"/>
      <c r="GL49" s="88"/>
      <c r="GM49" s="88"/>
      <c r="GN49" s="88"/>
      <c r="GO49" s="88"/>
      <c r="GP49" s="88"/>
      <c r="GQ49" s="88"/>
      <c r="GR49" s="137"/>
      <c r="GS49" s="88"/>
      <c r="GT49" s="88"/>
      <c r="GU49" s="88"/>
      <c r="GV49" s="135"/>
      <c r="GW49" s="88"/>
      <c r="GX49" s="135"/>
      <c r="GY49" s="88"/>
      <c r="GZ49" s="180"/>
      <c r="HA49" s="191"/>
      <c r="HB49" s="180"/>
      <c r="HC49" s="88"/>
      <c r="HD49" s="88"/>
      <c r="HE49" s="88"/>
      <c r="HF49" s="88"/>
      <c r="HG49" s="88"/>
      <c r="HH49" s="88"/>
      <c r="HI49" s="137"/>
      <c r="HJ49" s="88"/>
      <c r="HK49" s="88"/>
      <c r="HL49" s="88"/>
      <c r="HM49" s="135"/>
      <c r="HN49" s="320"/>
      <c r="HO49" s="325"/>
      <c r="HP49" s="320"/>
      <c r="HQ49" s="326"/>
      <c r="HR49" s="327"/>
      <c r="HS49" s="326"/>
      <c r="HT49" s="320"/>
      <c r="HU49" s="88"/>
      <c r="HV49" s="88"/>
      <c r="HW49" s="88"/>
      <c r="HX49" s="88"/>
      <c r="HY49" s="88"/>
      <c r="HZ49" s="88"/>
    </row>
    <row r="50" spans="1:234" x14ac:dyDescent="0.2">
      <c r="A50" s="761"/>
      <c r="B50" s="88"/>
      <c r="C50" s="88"/>
      <c r="D50" s="88"/>
      <c r="E50" s="88"/>
      <c r="F50" s="88"/>
      <c r="G50" s="88"/>
      <c r="H50" s="137"/>
      <c r="I50" s="88"/>
      <c r="J50" s="253" t="s">
        <v>335</v>
      </c>
      <c r="K50" s="254"/>
      <c r="L50" s="254"/>
      <c r="M50" s="254"/>
      <c r="N50" s="254"/>
      <c r="O50" s="190"/>
      <c r="P50" s="269"/>
      <c r="Q50" s="135"/>
      <c r="R50" s="135"/>
      <c r="S50" s="135"/>
      <c r="T50" s="166"/>
      <c r="U50" s="167"/>
      <c r="V50" s="168"/>
      <c r="W50" s="135"/>
      <c r="X50" s="135"/>
      <c r="Y50" s="135"/>
      <c r="Z50" s="88"/>
      <c r="AA50" s="88"/>
      <c r="AB50" s="88"/>
      <c r="AC50" s="88"/>
      <c r="AD50" s="88"/>
      <c r="AE50" s="88"/>
      <c r="AF50" s="88"/>
      <c r="AG50" s="88"/>
      <c r="AH50" s="88"/>
      <c r="AI50" s="135"/>
      <c r="AJ50" s="137"/>
      <c r="AP50" s="277"/>
      <c r="AQ50" s="277"/>
      <c r="BD50" s="137"/>
      <c r="BE50" s="135"/>
      <c r="BF50" s="135"/>
      <c r="BG50" s="135"/>
      <c r="BH50" s="135"/>
      <c r="BI50" s="135"/>
      <c r="BJ50" s="135"/>
      <c r="BK50" s="135"/>
      <c r="BL50" s="135"/>
      <c r="BM50" s="135"/>
      <c r="BW50" s="135"/>
      <c r="BX50" s="137"/>
      <c r="BY50" s="135"/>
      <c r="BZ50" s="135"/>
      <c r="CA50" s="135"/>
      <c r="CB50" s="135"/>
      <c r="CC50" s="135"/>
      <c r="CD50" s="169"/>
      <c r="CE50" s="135"/>
      <c r="CF50" s="135"/>
      <c r="CG50" s="135"/>
      <c r="CI50" s="170"/>
      <c r="CN50" s="170"/>
      <c r="CQ50" s="135"/>
      <c r="CR50" s="137"/>
      <c r="CS50" s="177"/>
      <c r="CT50" s="135"/>
      <c r="CU50" s="135"/>
      <c r="CV50" s="135"/>
      <c r="CW50" s="135"/>
      <c r="CX50" s="135"/>
      <c r="CY50" s="135"/>
      <c r="CZ50" s="135"/>
      <c r="DA50" s="135"/>
      <c r="DB50" s="88"/>
      <c r="DC50" s="88"/>
      <c r="DD50" s="88"/>
      <c r="DE50" s="88"/>
      <c r="DF50" s="88"/>
      <c r="DG50" s="135"/>
      <c r="DH50" s="135"/>
      <c r="DI50" s="88"/>
      <c r="DJ50" s="88"/>
      <c r="DK50" s="137"/>
      <c r="DL50" s="88"/>
      <c r="DM50" s="88"/>
      <c r="DN50" s="88"/>
      <c r="DO50" s="88"/>
      <c r="DP50" s="88"/>
      <c r="DQ50" s="88"/>
      <c r="DR50" s="88"/>
      <c r="DS50" s="88"/>
      <c r="DT50" s="88"/>
      <c r="DU50" s="170"/>
      <c r="DV50" s="170"/>
      <c r="DW50" s="88"/>
      <c r="DX50" s="88"/>
      <c r="DY50" s="88"/>
      <c r="DZ50" s="88"/>
      <c r="EA50" s="88"/>
      <c r="EF50" s="135"/>
      <c r="EG50" s="135"/>
      <c r="EH50" s="135"/>
      <c r="EI50" s="166"/>
      <c r="EJ50" s="167"/>
      <c r="EK50" s="168"/>
      <c r="EL50" s="135"/>
      <c r="EM50" s="135"/>
      <c r="EN50" s="135"/>
      <c r="EO50" s="88"/>
      <c r="EP50" s="88"/>
      <c r="EQ50" s="88"/>
      <c r="ER50" s="88"/>
      <c r="ES50" s="88"/>
      <c r="ET50" s="88"/>
      <c r="EU50" s="88"/>
      <c r="EV50" s="88"/>
      <c r="EW50" s="88"/>
      <c r="EX50" s="135"/>
      <c r="EY50" s="137"/>
      <c r="EZ50" s="177"/>
      <c r="FA50" s="135"/>
      <c r="FB50" s="135"/>
      <c r="FC50" s="135"/>
      <c r="FD50" s="135"/>
      <c r="FE50" s="135"/>
      <c r="FF50" s="135"/>
      <c r="FG50" s="179"/>
      <c r="FH50" s="179"/>
      <c r="FI50" s="180"/>
      <c r="FJ50" s="88"/>
      <c r="FK50" s="88"/>
      <c r="FL50" s="88"/>
      <c r="FM50" s="88"/>
      <c r="FN50" s="88"/>
      <c r="FO50" s="88"/>
      <c r="FP50" s="88"/>
      <c r="FQ50" s="88"/>
      <c r="FR50" s="167"/>
      <c r="FS50" s="167"/>
      <c r="FT50" s="88"/>
      <c r="FU50" s="88"/>
      <c r="FV50" s="88"/>
      <c r="FW50" s="88"/>
      <c r="FX50" s="88"/>
      <c r="FY50" s="135"/>
      <c r="FZ50" s="137"/>
      <c r="GA50" s="177"/>
      <c r="GB50" s="135"/>
      <c r="GC50" s="135"/>
      <c r="GD50" s="135"/>
      <c r="GE50" s="135"/>
      <c r="GF50" s="135"/>
      <c r="GG50" s="135"/>
      <c r="GH50" s="191"/>
      <c r="GI50" s="191"/>
      <c r="GJ50" s="180"/>
      <c r="GK50" s="88"/>
      <c r="GL50" s="88"/>
      <c r="GM50" s="88"/>
      <c r="GN50" s="88"/>
      <c r="GO50" s="88"/>
      <c r="GP50" s="88"/>
      <c r="GQ50" s="88"/>
      <c r="GR50" s="137"/>
      <c r="GS50" s="135"/>
      <c r="GT50" s="135"/>
      <c r="GU50" s="135"/>
      <c r="GV50" s="135"/>
      <c r="GW50" s="135"/>
      <c r="GX50" s="135"/>
      <c r="GY50" s="135"/>
      <c r="GZ50" s="191"/>
      <c r="HA50" s="191"/>
      <c r="HB50" s="180"/>
      <c r="HC50" s="88"/>
      <c r="HD50" s="88"/>
      <c r="HE50" s="88"/>
      <c r="HF50" s="88"/>
      <c r="HG50" s="88"/>
      <c r="HH50" s="88"/>
      <c r="HI50" s="137"/>
      <c r="HJ50" s="135"/>
      <c r="HK50" s="135"/>
      <c r="HL50" s="135"/>
      <c r="HM50" s="135"/>
      <c r="HN50" s="325"/>
      <c r="HO50" s="325"/>
      <c r="HP50" s="325"/>
      <c r="HQ50" s="327"/>
      <c r="HR50" s="327"/>
      <c r="HS50" s="326"/>
      <c r="HT50" s="320"/>
      <c r="HU50" s="88"/>
      <c r="HV50" s="88"/>
      <c r="HW50" s="88"/>
      <c r="HX50" s="88"/>
      <c r="HY50" s="88"/>
      <c r="HZ50" s="88"/>
    </row>
    <row r="51" spans="1:234" x14ac:dyDescent="0.2">
      <c r="A51" s="761"/>
      <c r="B51" s="88"/>
      <c r="C51" s="88"/>
      <c r="D51" s="88"/>
      <c r="E51" s="88"/>
      <c r="F51" s="88"/>
      <c r="G51" s="88"/>
      <c r="H51" s="137"/>
      <c r="I51" s="88"/>
      <c r="J51" s="88" t="s">
        <v>371</v>
      </c>
      <c r="K51" s="88"/>
      <c r="L51" s="88"/>
      <c r="M51" s="88"/>
      <c r="N51" s="88"/>
      <c r="O51" s="137"/>
      <c r="P51" s="177"/>
      <c r="Q51" s="88"/>
      <c r="R51" s="88"/>
      <c r="S51" s="88"/>
      <c r="T51" s="166"/>
      <c r="U51" s="176"/>
      <c r="V51" s="168"/>
      <c r="W51" s="88"/>
      <c r="X51" s="88"/>
      <c r="Y51" s="135"/>
      <c r="Z51" s="88"/>
      <c r="AA51" s="88"/>
      <c r="AB51" s="88"/>
      <c r="AC51" s="88"/>
      <c r="AD51" s="88"/>
      <c r="AE51" s="88"/>
      <c r="AF51" s="88"/>
      <c r="AG51" s="88"/>
      <c r="AH51" s="88"/>
      <c r="AI51" s="135"/>
      <c r="AJ51" s="137"/>
      <c r="AP51" s="277"/>
      <c r="AQ51" s="277"/>
      <c r="BD51" s="137"/>
      <c r="BH51" s="135"/>
      <c r="BJ51" s="135"/>
      <c r="BM51" s="135"/>
      <c r="BW51" s="135"/>
      <c r="BX51" s="137"/>
      <c r="CB51" s="135"/>
      <c r="CD51" s="169"/>
      <c r="CG51" s="135"/>
      <c r="CI51" s="170"/>
      <c r="CN51" s="170"/>
      <c r="CQ51" s="135"/>
      <c r="CR51" s="137"/>
      <c r="CS51" s="88"/>
      <c r="CT51" s="88"/>
      <c r="CU51" s="88"/>
      <c r="CV51" s="135"/>
      <c r="CW51" s="135"/>
      <c r="CX51" s="135"/>
      <c r="CY51" s="88"/>
      <c r="CZ51" s="88"/>
      <c r="DA51" s="135"/>
      <c r="DB51" s="88"/>
      <c r="DC51" s="88"/>
      <c r="DD51" s="88"/>
      <c r="DE51" s="88"/>
      <c r="DF51" s="88"/>
      <c r="DG51" s="135"/>
      <c r="DH51" s="135"/>
      <c r="DI51" s="88"/>
      <c r="DJ51" s="88"/>
      <c r="DK51" s="137"/>
      <c r="DL51" s="88"/>
      <c r="DM51" s="88"/>
      <c r="DN51" s="88"/>
      <c r="DO51" s="88"/>
      <c r="DP51" s="88"/>
      <c r="DQ51" s="88"/>
      <c r="DR51" s="88"/>
      <c r="DS51" s="88"/>
      <c r="DT51" s="88"/>
      <c r="DU51" s="170"/>
      <c r="DV51" s="170"/>
      <c r="DW51" s="88"/>
      <c r="DX51" s="88"/>
      <c r="DY51" s="88"/>
      <c r="DZ51" s="88"/>
      <c r="EA51" s="88"/>
      <c r="EI51" s="166"/>
      <c r="EJ51" s="176"/>
      <c r="EK51" s="168"/>
      <c r="EL51" s="88"/>
      <c r="EM51" s="88"/>
      <c r="EN51" s="135"/>
      <c r="EO51" s="88"/>
      <c r="EP51" s="88"/>
      <c r="EQ51" s="88"/>
      <c r="ER51" s="88"/>
      <c r="ES51" s="88"/>
      <c r="ET51" s="88"/>
      <c r="EU51" s="88"/>
      <c r="EV51" s="88"/>
      <c r="EW51" s="88"/>
      <c r="EX51" s="135"/>
      <c r="EY51" s="137"/>
      <c r="EZ51" s="88"/>
      <c r="FA51" s="88"/>
      <c r="FB51" s="88"/>
      <c r="FC51" s="135"/>
      <c r="FD51" s="88"/>
      <c r="FE51" s="135"/>
      <c r="FF51" s="88"/>
      <c r="FG51" s="178"/>
      <c r="FH51" s="179"/>
      <c r="FI51" s="180"/>
      <c r="FJ51" s="88"/>
      <c r="FK51" s="88"/>
      <c r="FL51" s="88"/>
      <c r="FM51" s="88"/>
      <c r="FN51" s="88"/>
      <c r="FO51" s="88"/>
      <c r="FP51" s="88"/>
      <c r="FQ51" s="88"/>
      <c r="FR51" s="167"/>
      <c r="FS51" s="167"/>
      <c r="FT51" s="88"/>
      <c r="FU51" s="88"/>
      <c r="FV51" s="88"/>
      <c r="FW51" s="88"/>
      <c r="FX51" s="88"/>
      <c r="FY51" s="135"/>
      <c r="FZ51" s="137"/>
      <c r="GA51" s="88"/>
      <c r="GB51" s="88"/>
      <c r="GC51" s="88"/>
      <c r="GD51" s="135"/>
      <c r="GE51" s="88"/>
      <c r="GF51" s="135"/>
      <c r="GG51" s="88"/>
      <c r="GH51" s="180"/>
      <c r="GI51" s="191"/>
      <c r="GJ51" s="180"/>
      <c r="GK51" s="88"/>
      <c r="GL51" s="88"/>
      <c r="GM51" s="88"/>
      <c r="GN51" s="88"/>
      <c r="GO51" s="88"/>
      <c r="GP51" s="88"/>
      <c r="GQ51" s="88"/>
      <c r="GR51" s="137"/>
      <c r="GS51" s="88"/>
      <c r="GT51" s="88"/>
      <c r="GU51" s="88"/>
      <c r="GV51" s="135"/>
      <c r="GW51" s="88"/>
      <c r="GX51" s="135"/>
      <c r="GY51" s="88"/>
      <c r="GZ51" s="180"/>
      <c r="HA51" s="191"/>
      <c r="HB51" s="180"/>
      <c r="HC51" s="88"/>
      <c r="HD51" s="88"/>
      <c r="HE51" s="88"/>
      <c r="HF51" s="88"/>
      <c r="HG51" s="88"/>
      <c r="HH51" s="88"/>
      <c r="HI51" s="137"/>
      <c r="HJ51" s="88"/>
      <c r="HK51" s="88"/>
      <c r="HL51" s="88"/>
      <c r="HM51" s="135"/>
      <c r="HN51" s="320"/>
      <c r="HO51" s="325"/>
      <c r="HP51" s="320"/>
      <c r="HQ51" s="326"/>
      <c r="HR51" s="327"/>
      <c r="HS51" s="326"/>
      <c r="HT51" s="320"/>
      <c r="HU51" s="88"/>
      <c r="HV51" s="88"/>
      <c r="HW51" s="88"/>
      <c r="HX51" s="88"/>
      <c r="HY51" s="88"/>
      <c r="HZ51" s="88"/>
    </row>
    <row r="52" spans="1:234" x14ac:dyDescent="0.2">
      <c r="A52" s="761"/>
      <c r="B52" s="88"/>
      <c r="C52" s="88"/>
      <c r="D52" s="88"/>
      <c r="E52" s="88"/>
      <c r="F52" s="88"/>
      <c r="G52" s="88"/>
      <c r="H52" s="137"/>
      <c r="I52" s="88" t="s">
        <v>336</v>
      </c>
      <c r="J52" s="88"/>
      <c r="K52" s="88"/>
      <c r="L52" s="88"/>
      <c r="M52" s="88"/>
      <c r="N52" s="88"/>
      <c r="O52" s="137"/>
      <c r="P52" s="177"/>
      <c r="Q52" s="88"/>
      <c r="R52" s="88"/>
      <c r="S52" s="88"/>
      <c r="T52" s="166"/>
      <c r="U52" s="176"/>
      <c r="V52" s="168"/>
      <c r="W52" s="88"/>
      <c r="X52" s="88"/>
      <c r="Y52" s="135"/>
      <c r="Z52" s="88"/>
      <c r="AA52" s="88"/>
      <c r="AB52" s="88"/>
      <c r="AC52" s="88"/>
      <c r="AD52" s="88"/>
      <c r="AE52" s="88"/>
      <c r="AF52" s="88"/>
      <c r="AG52" s="88"/>
      <c r="AH52" s="88"/>
      <c r="AI52" s="135"/>
      <c r="AJ52" s="137"/>
      <c r="AP52" s="277"/>
      <c r="AQ52" s="277"/>
      <c r="BD52" s="137"/>
      <c r="BH52" s="135"/>
      <c r="BJ52" s="135"/>
      <c r="BM52" s="135"/>
      <c r="BW52" s="135"/>
      <c r="BX52" s="137"/>
      <c r="CB52" s="135"/>
      <c r="CD52" s="169"/>
      <c r="CG52" s="135"/>
      <c r="CI52" s="170"/>
      <c r="CN52" s="170"/>
      <c r="CQ52" s="135"/>
      <c r="CR52" s="137"/>
      <c r="CS52" s="88"/>
      <c r="CT52" s="88"/>
      <c r="CU52" s="88"/>
      <c r="CV52" s="135"/>
      <c r="CW52" s="135"/>
      <c r="CX52" s="135"/>
      <c r="CY52" s="88"/>
      <c r="CZ52" s="88"/>
      <c r="DA52" s="135"/>
      <c r="DB52" s="88"/>
      <c r="DC52" s="88"/>
      <c r="DD52" s="88"/>
      <c r="DE52" s="88"/>
      <c r="DF52" s="88"/>
      <c r="DG52" s="135"/>
      <c r="DH52" s="135"/>
      <c r="DI52" s="88"/>
      <c r="DJ52" s="88"/>
      <c r="DK52" s="137"/>
      <c r="DL52" s="88"/>
      <c r="DM52" s="88"/>
      <c r="DN52" s="88"/>
      <c r="DO52" s="88"/>
      <c r="DP52" s="88"/>
      <c r="DQ52" s="88"/>
      <c r="DR52" s="88"/>
      <c r="DS52" s="88"/>
      <c r="DT52" s="88"/>
      <c r="DU52" s="170"/>
      <c r="DV52" s="170"/>
      <c r="DW52" s="88"/>
      <c r="DX52" s="88"/>
      <c r="DY52" s="88"/>
      <c r="DZ52" s="88"/>
      <c r="EA52" s="88"/>
      <c r="EI52" s="166"/>
      <c r="EJ52" s="176"/>
      <c r="EK52" s="168"/>
      <c r="EL52" s="88"/>
      <c r="EM52" s="88"/>
      <c r="EN52" s="135"/>
      <c r="EO52" s="88"/>
      <c r="EP52" s="88"/>
      <c r="EQ52" s="88"/>
      <c r="ER52" s="88"/>
      <c r="ES52" s="88"/>
      <c r="ET52" s="88"/>
      <c r="EU52" s="88"/>
      <c r="EV52" s="88"/>
      <c r="EW52" s="88"/>
      <c r="EX52" s="135"/>
      <c r="EY52" s="137"/>
      <c r="EZ52" s="88"/>
      <c r="FA52" s="88"/>
      <c r="FB52" s="88"/>
      <c r="FC52" s="135"/>
      <c r="FD52" s="88"/>
      <c r="FE52" s="135"/>
      <c r="FF52" s="88"/>
      <c r="FG52" s="178"/>
      <c r="FH52" s="179"/>
      <c r="FI52" s="180"/>
      <c r="FJ52" s="88"/>
      <c r="FK52" s="88"/>
      <c r="FL52" s="88"/>
      <c r="FM52" s="88"/>
      <c r="FN52" s="88"/>
      <c r="FO52" s="88"/>
      <c r="FP52" s="88"/>
      <c r="FQ52" s="88"/>
      <c r="FR52" s="167"/>
      <c r="FS52" s="167"/>
      <c r="FT52" s="88"/>
      <c r="FU52" s="88"/>
      <c r="FV52" s="88"/>
      <c r="FW52" s="88"/>
      <c r="FX52" s="88"/>
      <c r="FY52" s="135"/>
      <c r="FZ52" s="137"/>
      <c r="GA52" s="88"/>
      <c r="GB52" s="88"/>
      <c r="GC52" s="88"/>
      <c r="GD52" s="135"/>
      <c r="GE52" s="88"/>
      <c r="GF52" s="135"/>
      <c r="GG52" s="88"/>
      <c r="GH52" s="180"/>
      <c r="GI52" s="191"/>
      <c r="GJ52" s="180"/>
      <c r="GK52" s="88"/>
      <c r="GL52" s="88"/>
      <c r="GM52" s="88"/>
      <c r="GN52" s="88"/>
      <c r="GO52" s="88"/>
      <c r="GP52" s="88"/>
      <c r="GQ52" s="88"/>
      <c r="GR52" s="137"/>
      <c r="GS52" s="88"/>
      <c r="GT52" s="88"/>
      <c r="GU52" s="88"/>
      <c r="GV52" s="135"/>
      <c r="GW52" s="88"/>
      <c r="GX52" s="135"/>
      <c r="GY52" s="88"/>
      <c r="GZ52" s="180"/>
      <c r="HA52" s="191"/>
      <c r="HB52" s="180"/>
      <c r="HC52" s="88"/>
      <c r="HD52" s="88"/>
      <c r="HE52" s="88"/>
      <c r="HF52" s="88"/>
      <c r="HG52" s="88"/>
      <c r="HH52" s="88"/>
      <c r="HI52" s="137"/>
      <c r="HJ52" s="88"/>
      <c r="HK52" s="88"/>
      <c r="HL52" s="88"/>
      <c r="HM52" s="135"/>
      <c r="HN52" s="320"/>
      <c r="HO52" s="325"/>
      <c r="HP52" s="320"/>
      <c r="HQ52" s="326"/>
      <c r="HR52" s="327"/>
      <c r="HS52" s="326"/>
      <c r="HT52" s="320"/>
      <c r="HU52" s="88"/>
      <c r="HV52" s="88"/>
      <c r="HW52" s="88"/>
      <c r="HX52" s="88"/>
      <c r="HY52" s="88"/>
      <c r="HZ52" s="88"/>
    </row>
    <row r="53" spans="1:234" x14ac:dyDescent="0.2">
      <c r="A53" s="761"/>
      <c r="B53" s="88"/>
      <c r="C53" s="88"/>
      <c r="D53" s="88"/>
      <c r="E53" s="88"/>
      <c r="F53" s="88"/>
      <c r="G53" s="88"/>
      <c r="H53" s="137"/>
      <c r="I53" s="88"/>
      <c r="J53" s="88"/>
      <c r="K53" s="88"/>
      <c r="L53" s="88"/>
      <c r="M53" s="88"/>
      <c r="N53" s="88"/>
      <c r="O53" s="137"/>
      <c r="P53" s="135"/>
      <c r="Q53" s="88"/>
      <c r="R53" s="88"/>
      <c r="S53" s="88"/>
      <c r="T53" s="166"/>
      <c r="U53" s="176"/>
      <c r="V53" s="168"/>
      <c r="W53" s="88"/>
      <c r="X53" s="88"/>
      <c r="Y53" s="135"/>
      <c r="Z53" s="88"/>
      <c r="AA53" s="88"/>
      <c r="AB53" s="88"/>
      <c r="AC53" s="88"/>
      <c r="AD53" s="88"/>
      <c r="AE53" s="88"/>
      <c r="AF53" s="88"/>
      <c r="AG53" s="88"/>
      <c r="AH53" s="88"/>
      <c r="AI53" s="135"/>
      <c r="AJ53" s="137"/>
      <c r="AK53" s="135"/>
      <c r="AO53" s="166"/>
      <c r="AP53" s="277"/>
      <c r="AQ53" s="278"/>
      <c r="AT53" s="135"/>
      <c r="BD53" s="137"/>
      <c r="BH53" s="135"/>
      <c r="BJ53" s="135"/>
      <c r="BM53" s="135"/>
      <c r="BW53" s="135"/>
      <c r="BX53" s="137"/>
      <c r="CB53" s="135"/>
      <c r="CD53" s="169"/>
      <c r="CG53" s="135"/>
      <c r="CI53" s="170"/>
      <c r="CN53" s="170"/>
      <c r="CQ53" s="135"/>
      <c r="CR53" s="137"/>
      <c r="CS53" s="88"/>
      <c r="CT53" s="88"/>
      <c r="CU53" s="88"/>
      <c r="CV53" s="135"/>
      <c r="CW53" s="135"/>
      <c r="CX53" s="135"/>
      <c r="CY53" s="88"/>
      <c r="CZ53" s="88"/>
      <c r="DA53" s="135"/>
      <c r="DB53" s="88"/>
      <c r="DC53" s="88"/>
      <c r="DD53" s="88"/>
      <c r="DE53" s="88"/>
      <c r="DF53" s="88"/>
      <c r="DG53" s="135"/>
      <c r="DH53" s="135"/>
      <c r="DI53" s="88"/>
      <c r="DJ53" s="249"/>
      <c r="DK53" s="137"/>
      <c r="DL53" s="88"/>
      <c r="DM53" s="88"/>
      <c r="DN53" s="88"/>
      <c r="DO53" s="88"/>
      <c r="DP53" s="88"/>
      <c r="DQ53" s="88"/>
      <c r="DR53" s="88"/>
      <c r="DS53" s="88"/>
      <c r="DT53" s="88"/>
      <c r="DU53" s="170"/>
      <c r="DV53" s="170"/>
      <c r="DW53" s="88"/>
      <c r="DX53" s="88"/>
      <c r="DY53" s="88"/>
      <c r="DZ53" s="88"/>
      <c r="EA53" s="88"/>
      <c r="EI53" s="166"/>
      <c r="EJ53" s="176"/>
      <c r="EK53" s="168"/>
      <c r="EL53" s="88"/>
      <c r="EM53" s="88"/>
      <c r="EN53" s="135"/>
      <c r="EO53" s="88"/>
      <c r="EP53" s="88"/>
      <c r="EQ53" s="88"/>
      <c r="ER53" s="88"/>
      <c r="ES53" s="88"/>
      <c r="ET53" s="88"/>
      <c r="EU53" s="88"/>
      <c r="EV53" s="88"/>
      <c r="EW53" s="88"/>
      <c r="EX53" s="135"/>
      <c r="EY53" s="137"/>
      <c r="EZ53" s="88"/>
      <c r="FA53" s="88"/>
      <c r="FB53" s="88"/>
      <c r="FC53" s="135"/>
      <c r="FD53" s="88"/>
      <c r="FE53" s="135"/>
      <c r="FF53" s="88"/>
      <c r="FG53" s="178"/>
      <c r="FH53" s="179"/>
      <c r="FI53" s="180"/>
      <c r="FJ53" s="88"/>
      <c r="FK53" s="88"/>
      <c r="FL53" s="88"/>
      <c r="FM53" s="88"/>
      <c r="FN53" s="88"/>
      <c r="FO53" s="88"/>
      <c r="FP53" s="88"/>
      <c r="FQ53" s="88"/>
      <c r="FR53" s="167"/>
      <c r="FS53" s="167"/>
      <c r="FT53" s="88"/>
      <c r="FU53" s="88"/>
      <c r="FV53" s="88"/>
      <c r="FW53" s="88"/>
      <c r="FX53" s="88"/>
      <c r="FY53" s="135"/>
      <c r="FZ53" s="137"/>
      <c r="GA53" s="88"/>
      <c r="GB53" s="88"/>
      <c r="GC53" s="88"/>
      <c r="GD53" s="135"/>
      <c r="GE53" s="88"/>
      <c r="GF53" s="135"/>
      <c r="GG53" s="88"/>
      <c r="GH53" s="180"/>
      <c r="GI53" s="191"/>
      <c r="GJ53" s="180"/>
      <c r="GK53" s="88"/>
      <c r="GL53" s="88"/>
      <c r="GM53" s="88"/>
      <c r="GN53" s="88"/>
      <c r="GO53" s="88"/>
      <c r="GP53" s="88"/>
      <c r="GQ53" s="88"/>
      <c r="GR53" s="137"/>
      <c r="GS53" s="88"/>
      <c r="GT53" s="88"/>
      <c r="GU53" s="88"/>
      <c r="GV53" s="135"/>
      <c r="GW53" s="88"/>
      <c r="GX53" s="135"/>
      <c r="GY53" s="88"/>
      <c r="GZ53" s="180"/>
      <c r="HA53" s="191"/>
      <c r="HB53" s="180"/>
      <c r="HC53" s="88"/>
      <c r="HD53" s="88"/>
      <c r="HE53" s="88"/>
      <c r="HF53" s="88"/>
      <c r="HG53" s="88"/>
      <c r="HH53" s="88"/>
      <c r="HI53" s="137"/>
      <c r="HJ53" s="88"/>
      <c r="HK53" s="88"/>
      <c r="HL53" s="88"/>
      <c r="HM53" s="135"/>
      <c r="HN53" s="320"/>
      <c r="HO53" s="325"/>
      <c r="HP53" s="320"/>
      <c r="HQ53" s="326"/>
      <c r="HR53" s="327"/>
      <c r="HS53" s="326"/>
      <c r="HT53" s="320"/>
      <c r="HU53" s="88"/>
      <c r="HV53" s="88"/>
      <c r="HW53" s="88"/>
      <c r="HX53" s="88"/>
      <c r="HY53" s="88"/>
      <c r="HZ53" s="88"/>
    </row>
    <row r="54" spans="1:234" x14ac:dyDescent="0.2">
      <c r="A54" s="761"/>
      <c r="B54" s="88"/>
      <c r="C54" s="88"/>
      <c r="D54" s="88"/>
      <c r="E54" s="88"/>
      <c r="F54" s="88"/>
      <c r="G54" s="88"/>
      <c r="H54" s="137"/>
      <c r="I54" s="88" t="s">
        <v>337</v>
      </c>
      <c r="J54" s="88"/>
      <c r="K54" s="88"/>
      <c r="L54" s="88"/>
      <c r="M54" s="88"/>
      <c r="N54" s="88"/>
      <c r="O54" s="137"/>
      <c r="P54" s="135"/>
      <c r="Q54" s="88"/>
      <c r="R54" s="88"/>
      <c r="S54" s="88"/>
      <c r="T54" s="166"/>
      <c r="U54" s="176"/>
      <c r="V54" s="168"/>
      <c r="W54" s="88"/>
      <c r="X54" s="88"/>
      <c r="Y54" s="135"/>
      <c r="Z54" s="88"/>
      <c r="AA54" s="88"/>
      <c r="AB54" s="88"/>
      <c r="AC54" s="88"/>
      <c r="AD54" s="88"/>
      <c r="AE54" s="88"/>
      <c r="AF54" s="88"/>
      <c r="AG54" s="88"/>
      <c r="AH54" s="88"/>
      <c r="AI54" s="135"/>
      <c r="AJ54" s="137"/>
      <c r="AK54" s="135"/>
      <c r="AO54" s="166"/>
      <c r="AP54" s="277"/>
      <c r="AQ54" s="278"/>
      <c r="AT54" s="135"/>
      <c r="BD54" s="137"/>
      <c r="BH54" s="135"/>
      <c r="BJ54" s="135"/>
      <c r="BM54" s="135"/>
      <c r="BW54" s="135"/>
      <c r="BX54" s="137"/>
      <c r="CB54" s="135"/>
      <c r="CD54" s="169"/>
      <c r="CG54" s="135"/>
      <c r="CI54" s="170"/>
      <c r="CN54" s="170"/>
      <c r="CQ54" s="135"/>
      <c r="CR54" s="137"/>
      <c r="CS54" s="88"/>
      <c r="CT54" s="88"/>
      <c r="CU54" s="88"/>
      <c r="CV54" s="135"/>
      <c r="CW54" s="135"/>
      <c r="CX54" s="135"/>
      <c r="CY54" s="88"/>
      <c r="CZ54" s="88"/>
      <c r="DA54" s="135"/>
      <c r="DB54" s="88"/>
      <c r="DC54" s="88"/>
      <c r="DD54" s="88"/>
      <c r="DE54" s="88"/>
      <c r="DF54" s="88"/>
      <c r="DG54" s="135"/>
      <c r="DH54" s="135"/>
      <c r="DI54" s="88"/>
      <c r="DJ54" s="88"/>
      <c r="DK54" s="137"/>
      <c r="DL54" s="88"/>
      <c r="DM54" s="88"/>
      <c r="DN54" s="88"/>
      <c r="DO54" s="135"/>
      <c r="DP54" s="135"/>
      <c r="DQ54" s="135"/>
      <c r="DR54" s="88"/>
      <c r="DS54" s="88"/>
      <c r="DT54" s="135"/>
      <c r="DU54" s="170"/>
      <c r="DV54" s="170"/>
      <c r="DW54" s="88"/>
      <c r="DX54" s="88"/>
      <c r="DY54" s="88"/>
      <c r="DZ54" s="135"/>
      <c r="EA54" s="135"/>
      <c r="EI54" s="166"/>
      <c r="EJ54" s="176"/>
      <c r="EK54" s="168"/>
      <c r="EL54" s="88"/>
      <c r="EM54" s="88"/>
      <c r="EN54" s="135"/>
      <c r="EO54" s="88"/>
      <c r="EP54" s="88"/>
      <c r="EQ54" s="88"/>
      <c r="ER54" s="88"/>
      <c r="ES54" s="88"/>
      <c r="ET54" s="88"/>
      <c r="EU54" s="88"/>
      <c r="EV54" s="88"/>
      <c r="EW54" s="88"/>
      <c r="EX54" s="135"/>
      <c r="EY54" s="137"/>
      <c r="EZ54" s="88"/>
      <c r="FA54" s="88"/>
      <c r="FB54" s="88"/>
      <c r="FC54" s="135"/>
      <c r="FD54" s="88"/>
      <c r="FE54" s="135"/>
      <c r="FF54" s="88"/>
      <c r="FG54" s="178"/>
      <c r="FH54" s="179"/>
      <c r="FI54" s="180"/>
      <c r="FJ54" s="88"/>
      <c r="FK54" s="88"/>
      <c r="FL54" s="88"/>
      <c r="FM54" s="88"/>
      <c r="FN54" s="88"/>
      <c r="FO54" s="88"/>
      <c r="FP54" s="88"/>
      <c r="FQ54" s="88"/>
      <c r="FR54" s="167"/>
      <c r="FS54" s="167"/>
      <c r="FT54" s="88"/>
      <c r="FU54" s="88"/>
      <c r="FV54" s="88"/>
      <c r="FW54" s="88"/>
      <c r="FX54" s="88"/>
      <c r="FY54" s="135"/>
      <c r="FZ54" s="137"/>
      <c r="GA54" s="88"/>
      <c r="GB54" s="88"/>
      <c r="GC54" s="88"/>
      <c r="GD54" s="135"/>
      <c r="GE54" s="88"/>
      <c r="GF54" s="135"/>
      <c r="GG54" s="88"/>
      <c r="GH54" s="180"/>
      <c r="GI54" s="191"/>
      <c r="GJ54" s="180"/>
      <c r="GK54" s="88"/>
      <c r="GL54" s="88"/>
      <c r="GM54" s="88"/>
      <c r="GN54" s="88"/>
      <c r="GO54" s="88"/>
      <c r="GP54" s="88"/>
      <c r="GQ54" s="88"/>
      <c r="GR54" s="137"/>
      <c r="GS54" s="88"/>
      <c r="GT54" s="88"/>
      <c r="GU54" s="88"/>
      <c r="GV54" s="135"/>
      <c r="GW54" s="88"/>
      <c r="GX54" s="135"/>
      <c r="GY54" s="88"/>
      <c r="GZ54" s="180"/>
      <c r="HA54" s="191"/>
      <c r="HB54" s="180"/>
      <c r="HC54" s="88"/>
      <c r="HD54" s="88"/>
      <c r="HE54" s="88"/>
      <c r="HF54" s="88"/>
      <c r="HG54" s="88"/>
      <c r="HH54" s="88"/>
      <c r="HI54" s="137"/>
      <c r="HJ54" s="88"/>
      <c r="HK54" s="88"/>
      <c r="HL54" s="88"/>
      <c r="HM54" s="135"/>
      <c r="HN54" s="320"/>
      <c r="HO54" s="325"/>
      <c r="HP54" s="320"/>
      <c r="HQ54" s="326"/>
      <c r="HR54" s="327"/>
      <c r="HS54" s="326"/>
      <c r="HT54" s="320"/>
      <c r="HU54" s="88"/>
      <c r="HV54" s="88"/>
      <c r="HW54" s="88"/>
      <c r="HX54" s="88"/>
      <c r="HY54" s="88"/>
      <c r="HZ54" s="88"/>
    </row>
    <row r="55" spans="1:234" x14ac:dyDescent="0.2">
      <c r="A55" s="761"/>
      <c r="B55" s="88"/>
      <c r="C55" s="88"/>
      <c r="D55" s="88"/>
      <c r="E55" s="88"/>
      <c r="F55" s="88"/>
      <c r="G55" s="88"/>
      <c r="H55" s="137"/>
      <c r="I55" s="88"/>
      <c r="J55" s="88" t="s">
        <v>338</v>
      </c>
      <c r="K55" s="88"/>
      <c r="L55" s="88"/>
      <c r="M55" s="88"/>
      <c r="N55" s="88"/>
      <c r="O55" s="137"/>
      <c r="P55" s="135"/>
      <c r="Q55" s="88"/>
      <c r="R55" s="88"/>
      <c r="S55" s="88"/>
      <c r="T55" s="166"/>
      <c r="U55" s="176"/>
      <c r="V55" s="168"/>
      <c r="W55" s="88"/>
      <c r="X55" s="88"/>
      <c r="Y55" s="135"/>
      <c r="Z55" s="88"/>
      <c r="AA55" s="88"/>
      <c r="AB55" s="88"/>
      <c r="AC55" s="88"/>
      <c r="AD55" s="88"/>
      <c r="AE55" s="88"/>
      <c r="AF55" s="88"/>
      <c r="AG55" s="88"/>
      <c r="AH55" s="88"/>
      <c r="AI55" s="135"/>
      <c r="AJ55" s="137"/>
      <c r="AK55" s="135"/>
      <c r="AO55" s="166"/>
      <c r="AP55" s="277"/>
      <c r="AQ55" s="278"/>
      <c r="AT55" s="135"/>
      <c r="BD55" s="137"/>
      <c r="BH55" s="135"/>
      <c r="BJ55" s="135"/>
      <c r="BM55" s="135"/>
      <c r="BW55" s="135"/>
      <c r="BX55" s="137"/>
      <c r="CB55" s="135"/>
      <c r="CD55" s="169"/>
      <c r="CG55" s="135"/>
      <c r="CI55" s="170"/>
      <c r="CN55" s="170"/>
      <c r="CQ55" s="135"/>
      <c r="CR55" s="137"/>
      <c r="CS55" s="88"/>
      <c r="CT55" s="88"/>
      <c r="CU55" s="88"/>
      <c r="CV55" s="135"/>
      <c r="CW55" s="135"/>
      <c r="CX55" s="135"/>
      <c r="CY55" s="88"/>
      <c r="CZ55" s="88"/>
      <c r="DA55" s="135"/>
      <c r="DB55" s="88"/>
      <c r="DC55" s="88"/>
      <c r="DD55" s="88"/>
      <c r="DE55" s="88"/>
      <c r="DF55" s="88"/>
      <c r="DG55" s="135"/>
      <c r="DH55" s="135"/>
      <c r="DI55" s="88"/>
      <c r="DJ55" s="88"/>
      <c r="DK55" s="137"/>
      <c r="DL55" s="88"/>
      <c r="DM55" s="88"/>
      <c r="DN55" s="88"/>
      <c r="DO55" s="135"/>
      <c r="DP55" s="135"/>
      <c r="DQ55" s="135"/>
      <c r="DR55" s="88"/>
      <c r="DS55" s="88"/>
      <c r="DT55" s="135"/>
      <c r="DU55" s="170"/>
      <c r="DV55" s="170"/>
      <c r="DW55" s="88"/>
      <c r="DX55" s="88"/>
      <c r="DY55" s="88"/>
      <c r="DZ55" s="135"/>
      <c r="EA55" s="135"/>
      <c r="EI55" s="166"/>
      <c r="EJ55" s="176"/>
      <c r="EK55" s="168"/>
      <c r="EL55" s="88"/>
      <c r="EM55" s="88"/>
      <c r="EN55" s="135"/>
      <c r="EO55" s="88"/>
      <c r="EP55" s="88"/>
      <c r="EQ55" s="88"/>
      <c r="ER55" s="88"/>
      <c r="ES55" s="88"/>
      <c r="ET55" s="88"/>
      <c r="EU55" s="88"/>
      <c r="EV55" s="88"/>
      <c r="EW55" s="88"/>
      <c r="EX55" s="135"/>
      <c r="EY55" s="137"/>
      <c r="EZ55" s="88"/>
      <c r="FA55" s="88"/>
      <c r="FB55" s="88"/>
      <c r="FC55" s="135"/>
      <c r="FD55" s="88"/>
      <c r="FE55" s="135"/>
      <c r="FF55" s="88"/>
      <c r="FG55" s="178"/>
      <c r="FH55" s="179"/>
      <c r="FI55" s="180"/>
      <c r="FJ55" s="88"/>
      <c r="FK55" s="88"/>
      <c r="FL55" s="88"/>
      <c r="FM55" s="88"/>
      <c r="FN55" s="88"/>
      <c r="FO55" s="88"/>
      <c r="FP55" s="88"/>
      <c r="FQ55" s="88"/>
      <c r="FR55" s="167"/>
      <c r="FS55" s="167"/>
      <c r="FT55" s="88"/>
      <c r="FU55" s="88"/>
      <c r="FV55" s="88"/>
      <c r="FW55" s="88"/>
      <c r="FX55" s="88"/>
      <c r="FY55" s="135"/>
      <c r="FZ55" s="137"/>
      <c r="GA55" s="88"/>
      <c r="GB55" s="88"/>
      <c r="GC55" s="88"/>
      <c r="GD55" s="135"/>
      <c r="GE55" s="88"/>
      <c r="GF55" s="135"/>
      <c r="GG55" s="88"/>
      <c r="GH55" s="180"/>
      <c r="GI55" s="191"/>
      <c r="GJ55" s="180"/>
      <c r="GK55" s="88"/>
      <c r="GL55" s="88"/>
      <c r="GM55" s="88"/>
      <c r="GN55" s="88"/>
      <c r="GO55" s="88"/>
      <c r="GP55" s="88"/>
      <c r="GQ55" s="88"/>
      <c r="GR55" s="137"/>
      <c r="GS55" s="88"/>
      <c r="GT55" s="88"/>
      <c r="GU55" s="88"/>
      <c r="GV55" s="135"/>
      <c r="GW55" s="88"/>
      <c r="GX55" s="135"/>
      <c r="GY55" s="88"/>
      <c r="GZ55" s="180"/>
      <c r="HA55" s="191"/>
      <c r="HB55" s="180"/>
      <c r="HC55" s="88"/>
      <c r="HD55" s="88"/>
      <c r="HE55" s="88"/>
      <c r="HF55" s="88"/>
      <c r="HG55" s="88"/>
      <c r="HH55" s="88"/>
      <c r="HI55" s="137"/>
      <c r="HJ55" s="88"/>
      <c r="HK55" s="88"/>
      <c r="HL55" s="88"/>
      <c r="HM55" s="135"/>
      <c r="HN55" s="320"/>
      <c r="HO55" s="325"/>
      <c r="HP55" s="320"/>
      <c r="HQ55" s="326"/>
      <c r="HR55" s="327"/>
      <c r="HS55" s="326"/>
      <c r="HT55" s="320"/>
      <c r="HU55" s="88"/>
      <c r="HV55" s="88"/>
      <c r="HW55" s="88"/>
      <c r="HX55" s="88"/>
      <c r="HY55" s="88"/>
      <c r="HZ55" s="88"/>
    </row>
    <row r="56" spans="1:234" x14ac:dyDescent="0.2">
      <c r="A56" s="761"/>
      <c r="B56" s="88"/>
      <c r="C56" s="88"/>
      <c r="D56" s="88"/>
      <c r="E56" s="88"/>
      <c r="F56" s="88"/>
      <c r="G56" s="88"/>
      <c r="H56" s="137"/>
      <c r="I56" s="88"/>
      <c r="J56" s="88" t="s">
        <v>268</v>
      </c>
      <c r="K56" s="88"/>
      <c r="L56" s="88"/>
      <c r="M56" s="88"/>
      <c r="N56" s="88"/>
      <c r="O56" s="137"/>
      <c r="P56" s="135"/>
      <c r="Q56" s="181"/>
      <c r="R56" s="104"/>
      <c r="S56" s="104"/>
      <c r="T56" s="182"/>
      <c r="U56" s="183"/>
      <c r="V56" s="184"/>
      <c r="W56" s="104"/>
      <c r="X56" s="104"/>
      <c r="Y56" s="104"/>
      <c r="Z56" s="104"/>
      <c r="AA56" s="104"/>
      <c r="AB56" s="104"/>
      <c r="AC56" s="104"/>
      <c r="AD56" s="104"/>
      <c r="AE56" s="104"/>
      <c r="AF56" s="104"/>
      <c r="AG56" s="104"/>
      <c r="AH56" s="104"/>
      <c r="AI56" s="104"/>
      <c r="AJ56" s="137"/>
      <c r="AK56" s="135"/>
      <c r="AL56" s="181"/>
      <c r="AM56" s="104"/>
      <c r="AN56" s="104"/>
      <c r="AO56" s="182"/>
      <c r="AP56" s="279"/>
      <c r="AQ56" s="280"/>
      <c r="AR56" s="104"/>
      <c r="AS56" s="104"/>
      <c r="AT56" s="104"/>
      <c r="AU56" s="104"/>
      <c r="AV56" s="104"/>
      <c r="AW56" s="104"/>
      <c r="AX56" s="104"/>
      <c r="AY56" s="104"/>
      <c r="AZ56" s="104"/>
      <c r="BA56" s="104"/>
      <c r="BB56" s="104"/>
      <c r="BC56" s="104"/>
      <c r="BD56" s="137"/>
      <c r="BE56" s="104"/>
      <c r="BF56" s="104"/>
      <c r="BG56" s="104"/>
      <c r="BH56" s="104"/>
      <c r="BI56" s="104"/>
      <c r="BJ56" s="104"/>
      <c r="BK56" s="104"/>
      <c r="BL56" s="104"/>
      <c r="BM56" s="104"/>
      <c r="BN56" s="104"/>
      <c r="BO56" s="104"/>
      <c r="BP56" s="104"/>
      <c r="BQ56" s="104"/>
      <c r="BR56" s="104"/>
      <c r="BS56" s="104"/>
      <c r="BT56" s="104"/>
      <c r="BU56" s="104"/>
      <c r="BV56" s="104"/>
      <c r="BW56" s="104"/>
      <c r="BX56" s="137"/>
      <c r="BY56" s="181"/>
      <c r="BZ56" s="104"/>
      <c r="CA56" s="104"/>
      <c r="CB56" s="104"/>
      <c r="CC56" s="104"/>
      <c r="CD56" s="185"/>
      <c r="CE56" s="104"/>
      <c r="CF56" s="104"/>
      <c r="CG56" s="104"/>
      <c r="CH56" s="104"/>
      <c r="CI56" s="185"/>
      <c r="CJ56" s="104"/>
      <c r="CK56" s="104"/>
      <c r="CL56" s="104"/>
      <c r="CM56" s="104"/>
      <c r="CN56" s="185"/>
      <c r="CO56" s="104"/>
      <c r="CP56" s="104"/>
      <c r="CQ56" s="104"/>
      <c r="CR56" s="137"/>
      <c r="CS56" s="181"/>
      <c r="CT56" s="104"/>
      <c r="CU56" s="104"/>
      <c r="CV56" s="104"/>
      <c r="CW56" s="104"/>
      <c r="CX56" s="104"/>
      <c r="CY56" s="104"/>
      <c r="CZ56" s="104"/>
      <c r="DA56" s="104"/>
      <c r="DB56" s="104"/>
      <c r="DC56" s="104"/>
      <c r="DD56" s="104"/>
      <c r="DE56" s="104"/>
      <c r="DF56" s="104"/>
      <c r="DG56" s="135"/>
      <c r="DH56" s="135"/>
      <c r="DI56" s="88"/>
      <c r="DJ56" s="88"/>
      <c r="DK56" s="137"/>
      <c r="DL56" s="181"/>
      <c r="DM56" s="104"/>
      <c r="DN56" s="104"/>
      <c r="DO56" s="104"/>
      <c r="DP56" s="104"/>
      <c r="DQ56" s="104"/>
      <c r="DR56" s="104"/>
      <c r="DS56" s="104"/>
      <c r="DT56" s="104"/>
      <c r="DU56" s="185"/>
      <c r="DV56" s="185"/>
      <c r="DW56" s="104"/>
      <c r="DX56" s="104"/>
      <c r="DY56" s="104"/>
      <c r="DZ56" s="135"/>
      <c r="EA56" s="135"/>
      <c r="EF56" s="104"/>
      <c r="EG56" s="104"/>
      <c r="EH56" s="104"/>
      <c r="EI56" s="182"/>
      <c r="EJ56" s="183"/>
      <c r="EK56" s="184"/>
      <c r="EL56" s="104"/>
      <c r="EM56" s="104"/>
      <c r="EN56" s="104"/>
      <c r="EO56" s="104"/>
      <c r="EP56" s="104"/>
      <c r="EQ56" s="104"/>
      <c r="ER56" s="104"/>
      <c r="ES56" s="104"/>
      <c r="ET56" s="104"/>
      <c r="EU56" s="104"/>
      <c r="EV56" s="104"/>
      <c r="EW56" s="104"/>
      <c r="EX56" s="104"/>
      <c r="EY56" s="137"/>
      <c r="EZ56" s="181"/>
      <c r="FA56" s="104"/>
      <c r="FB56" s="104"/>
      <c r="FC56" s="104"/>
      <c r="FD56" s="104"/>
      <c r="FE56" s="104"/>
      <c r="FF56" s="104"/>
      <c r="FG56" s="186"/>
      <c r="FH56" s="186"/>
      <c r="FI56" s="187"/>
      <c r="FJ56" s="104"/>
      <c r="FK56" s="104"/>
      <c r="FL56" s="104"/>
      <c r="FM56" s="104"/>
      <c r="FN56" s="104"/>
      <c r="FO56" s="104"/>
      <c r="FP56" s="104"/>
      <c r="FQ56" s="104"/>
      <c r="FR56" s="183"/>
      <c r="FS56" s="167"/>
      <c r="FT56" s="88"/>
      <c r="FU56" s="88"/>
      <c r="FV56" s="88"/>
      <c r="FW56" s="88"/>
      <c r="FX56" s="88"/>
      <c r="FY56" s="135"/>
      <c r="FZ56" s="137"/>
      <c r="GA56" s="181"/>
      <c r="GB56" s="104"/>
      <c r="GC56" s="104"/>
      <c r="GD56" s="104"/>
      <c r="GE56" s="104"/>
      <c r="GF56" s="104"/>
      <c r="GG56" s="104"/>
      <c r="GH56" s="187"/>
      <c r="GI56" s="187"/>
      <c r="GJ56" s="187"/>
      <c r="GK56" s="104"/>
      <c r="GL56" s="104"/>
      <c r="GM56" s="104"/>
      <c r="GN56" s="104"/>
      <c r="GO56" s="104"/>
      <c r="GP56" s="104"/>
      <c r="GQ56" s="104"/>
      <c r="GR56" s="137"/>
      <c r="GS56" s="104"/>
      <c r="GT56" s="104"/>
      <c r="GU56" s="104"/>
      <c r="GV56" s="104"/>
      <c r="GW56" s="104"/>
      <c r="GX56" s="104"/>
      <c r="GY56" s="104"/>
      <c r="GZ56" s="187"/>
      <c r="HA56" s="187"/>
      <c r="HB56" s="187"/>
      <c r="HC56" s="104"/>
      <c r="HD56" s="104"/>
      <c r="HE56" s="104"/>
      <c r="HF56" s="104"/>
      <c r="HG56" s="104"/>
      <c r="HH56" s="104"/>
      <c r="HI56" s="105"/>
      <c r="HJ56" s="104"/>
      <c r="HK56" s="104"/>
      <c r="HL56" s="104"/>
      <c r="HM56" s="104"/>
      <c r="HN56" s="328"/>
      <c r="HO56" s="328"/>
      <c r="HP56" s="328"/>
      <c r="HQ56" s="329"/>
      <c r="HR56" s="329"/>
      <c r="HS56" s="329"/>
      <c r="HT56" s="328"/>
      <c r="HU56" s="104"/>
      <c r="HV56" s="104"/>
      <c r="HW56" s="104"/>
      <c r="HX56" s="104"/>
      <c r="HY56" s="104"/>
      <c r="HZ56" s="104"/>
    </row>
    <row r="57" spans="1:234" x14ac:dyDescent="0.2">
      <c r="A57" s="761"/>
      <c r="B57" s="88"/>
      <c r="C57" s="88"/>
      <c r="D57" s="88"/>
      <c r="E57" s="88"/>
      <c r="F57" s="88"/>
      <c r="G57" s="88"/>
      <c r="H57" s="137"/>
      <c r="I57" s="88"/>
      <c r="J57" s="88"/>
      <c r="K57" s="88"/>
      <c r="L57" s="88"/>
      <c r="M57" s="88"/>
      <c r="N57" s="88"/>
      <c r="O57" s="137"/>
      <c r="P57" s="135"/>
      <c r="Q57" s="88"/>
      <c r="R57" s="88"/>
      <c r="S57" s="88"/>
      <c r="T57" s="166"/>
      <c r="U57" s="176"/>
      <c r="V57" s="168"/>
      <c r="W57" s="88"/>
      <c r="X57" s="88"/>
      <c r="Y57" s="135"/>
      <c r="Z57" s="88"/>
      <c r="AA57" s="88"/>
      <c r="AB57" s="88"/>
      <c r="AC57" s="88"/>
      <c r="AD57" s="88"/>
      <c r="AE57" s="88"/>
      <c r="AF57" s="88"/>
      <c r="AG57" s="88"/>
      <c r="AH57" s="88"/>
      <c r="AI57" s="135"/>
      <c r="AJ57" s="137"/>
      <c r="AK57" s="135"/>
      <c r="AO57" s="166"/>
      <c r="AP57" s="277"/>
      <c r="AQ57" s="278"/>
      <c r="AT57" s="135"/>
      <c r="BD57" s="137"/>
      <c r="BH57" s="188"/>
      <c r="BJ57" s="188"/>
      <c r="BM57" s="135"/>
      <c r="BW57" s="135"/>
      <c r="BX57" s="137"/>
      <c r="CB57" s="188"/>
      <c r="CD57" s="189"/>
      <c r="CG57" s="135"/>
      <c r="CI57" s="170"/>
      <c r="CN57" s="170"/>
      <c r="CQ57" s="135"/>
      <c r="CR57" s="137"/>
      <c r="CS57" s="88"/>
      <c r="CT57" s="88"/>
      <c r="CU57" s="88"/>
      <c r="CV57" s="135"/>
      <c r="CW57" s="135"/>
      <c r="CX57" s="135"/>
      <c r="CY57" s="88"/>
      <c r="CZ57" s="88"/>
      <c r="DA57" s="135"/>
      <c r="DB57" s="88"/>
      <c r="DC57" s="88"/>
      <c r="DD57" s="88"/>
      <c r="DE57" s="88"/>
      <c r="DF57" s="88"/>
      <c r="DG57" s="135"/>
      <c r="DH57" s="135"/>
      <c r="DI57" s="88"/>
      <c r="DJ57" s="88"/>
      <c r="DK57" s="137"/>
      <c r="DL57" s="88"/>
      <c r="DM57" s="88"/>
      <c r="DN57" s="88"/>
      <c r="DO57" s="135"/>
      <c r="DP57" s="135"/>
      <c r="DQ57" s="135"/>
      <c r="DR57" s="88"/>
      <c r="DS57" s="88"/>
      <c r="DT57" s="135"/>
      <c r="DU57" s="170"/>
      <c r="DV57" s="170"/>
      <c r="DW57" s="88"/>
      <c r="DX57" s="88"/>
      <c r="DY57" s="88"/>
      <c r="DZ57" s="135"/>
      <c r="EA57" s="135"/>
      <c r="EI57" s="166"/>
      <c r="EJ57" s="176"/>
      <c r="EK57" s="168"/>
      <c r="EL57" s="88"/>
      <c r="EM57" s="88"/>
      <c r="EN57" s="135"/>
      <c r="EO57" s="88"/>
      <c r="EP57" s="88"/>
      <c r="EQ57" s="88"/>
      <c r="ER57" s="88"/>
      <c r="ES57" s="88"/>
      <c r="ET57" s="88"/>
      <c r="EU57" s="88"/>
      <c r="EV57" s="88"/>
      <c r="EW57" s="88"/>
      <c r="EX57" s="135"/>
      <c r="EY57" s="137"/>
      <c r="EZ57" s="88"/>
      <c r="FA57" s="88"/>
      <c r="FB57" s="88"/>
      <c r="FC57" s="135"/>
      <c r="FD57" s="88"/>
      <c r="FE57" s="188"/>
      <c r="FF57" s="88"/>
      <c r="FG57" s="178"/>
      <c r="FH57" s="179"/>
      <c r="FI57" s="180"/>
      <c r="FJ57" s="88"/>
      <c r="FK57" s="88"/>
      <c r="FL57" s="88"/>
      <c r="FM57" s="88"/>
      <c r="FN57" s="88"/>
      <c r="FO57" s="88"/>
      <c r="FP57" s="88"/>
      <c r="FQ57" s="88"/>
      <c r="FR57" s="167"/>
      <c r="FS57" s="167"/>
      <c r="FT57" s="88"/>
      <c r="FU57" s="88"/>
      <c r="FV57" s="88"/>
      <c r="FW57" s="88"/>
      <c r="FX57" s="88"/>
      <c r="FY57" s="135"/>
      <c r="FZ57" s="137"/>
      <c r="GA57" s="88"/>
      <c r="GB57" s="88"/>
      <c r="GC57" s="88"/>
      <c r="GD57" s="135"/>
      <c r="GE57" s="88"/>
      <c r="GF57" s="188"/>
      <c r="GG57" s="88"/>
      <c r="GH57" s="180"/>
      <c r="GI57" s="191"/>
      <c r="GJ57" s="180"/>
      <c r="GK57" s="88"/>
      <c r="GL57" s="88"/>
      <c r="GM57" s="88"/>
      <c r="GN57" s="88"/>
      <c r="GO57" s="88"/>
      <c r="GP57" s="88"/>
      <c r="GQ57" s="88"/>
      <c r="GR57" s="137"/>
      <c r="GS57" s="88"/>
      <c r="GT57" s="88"/>
      <c r="GU57" s="88"/>
      <c r="GV57" s="135"/>
      <c r="GW57" s="88"/>
      <c r="GX57" s="188"/>
      <c r="GY57" s="88"/>
      <c r="GZ57" s="180"/>
      <c r="HA57" s="191"/>
      <c r="HB57" s="180"/>
      <c r="HC57" s="88"/>
      <c r="HD57" s="88"/>
      <c r="HE57" s="88"/>
      <c r="HF57" s="88"/>
      <c r="HG57" s="88"/>
      <c r="HH57" s="88"/>
      <c r="HI57" s="137"/>
      <c r="HJ57" s="88"/>
      <c r="HK57" s="88"/>
      <c r="HL57" s="88"/>
      <c r="HM57" s="135"/>
      <c r="HN57" s="320"/>
      <c r="HO57" s="330"/>
      <c r="HP57" s="320"/>
      <c r="HQ57" s="326"/>
      <c r="HR57" s="327"/>
      <c r="HS57" s="326"/>
      <c r="HT57" s="320"/>
      <c r="HU57" s="88"/>
      <c r="HV57" s="88"/>
      <c r="HW57" s="88"/>
      <c r="HX57" s="88"/>
      <c r="HY57" s="88"/>
      <c r="HZ57" s="88"/>
    </row>
    <row r="58" spans="1:234" x14ac:dyDescent="0.2">
      <c r="A58" s="761"/>
      <c r="B58" s="88"/>
      <c r="C58" s="88"/>
      <c r="D58" s="88"/>
      <c r="E58" s="88"/>
      <c r="F58" s="88"/>
      <c r="G58" s="88"/>
      <c r="H58" s="137"/>
      <c r="I58" s="88"/>
      <c r="J58" s="88"/>
      <c r="K58" s="88"/>
      <c r="L58" s="88"/>
      <c r="M58" s="88"/>
      <c r="N58" s="88"/>
      <c r="O58" s="137"/>
      <c r="P58" s="135"/>
      <c r="Q58" s="88"/>
      <c r="R58" s="88"/>
      <c r="S58" s="88"/>
      <c r="T58" s="166"/>
      <c r="U58" s="176"/>
      <c r="V58" s="168"/>
      <c r="W58" s="88"/>
      <c r="X58" s="88"/>
      <c r="Y58" s="135"/>
      <c r="Z58" s="88"/>
      <c r="AA58" s="88"/>
      <c r="AB58" s="88"/>
      <c r="AC58" s="88"/>
      <c r="AD58" s="88"/>
      <c r="AE58" s="88"/>
      <c r="AF58" s="88"/>
      <c r="AG58" s="88"/>
      <c r="AH58" s="88"/>
      <c r="AI58" s="135"/>
      <c r="AJ58" s="137"/>
      <c r="AP58" s="277"/>
      <c r="AQ58" s="277"/>
      <c r="BD58" s="137"/>
      <c r="BH58" s="135"/>
      <c r="BI58" s="83"/>
      <c r="BJ58" s="77"/>
      <c r="BM58" s="135"/>
      <c r="BW58" s="135"/>
      <c r="BX58" s="137"/>
      <c r="CB58" s="135"/>
      <c r="CC58" s="83"/>
      <c r="CD58" s="169"/>
      <c r="CG58" s="135"/>
      <c r="CI58" s="170"/>
      <c r="CN58" s="170"/>
      <c r="CQ58" s="135"/>
      <c r="CR58" s="137"/>
      <c r="CS58" s="88"/>
      <c r="CT58" s="88"/>
      <c r="CU58" s="88"/>
      <c r="CV58" s="135"/>
      <c r="CW58" s="135"/>
      <c r="CX58" s="135"/>
      <c r="CY58" s="88"/>
      <c r="CZ58" s="88"/>
      <c r="DA58" s="135"/>
      <c r="DB58" s="88"/>
      <c r="DC58" s="88"/>
      <c r="DD58" s="88"/>
      <c r="DE58" s="88"/>
      <c r="DF58" s="88"/>
      <c r="DG58" s="135"/>
      <c r="DH58" s="135"/>
      <c r="DI58" s="88"/>
      <c r="DJ58" s="88"/>
      <c r="DK58" s="137"/>
      <c r="DL58" s="88"/>
      <c r="DM58" s="88"/>
      <c r="DN58" s="88"/>
      <c r="DO58" s="88"/>
      <c r="DP58" s="88"/>
      <c r="DQ58" s="88"/>
      <c r="DR58" s="88"/>
      <c r="DS58" s="88"/>
      <c r="DT58" s="88"/>
      <c r="DU58" s="170"/>
      <c r="DV58" s="170"/>
      <c r="DW58" s="88"/>
      <c r="DX58" s="88"/>
      <c r="DY58" s="88"/>
      <c r="DZ58" s="88"/>
      <c r="EA58" s="88"/>
      <c r="EI58" s="166"/>
      <c r="EJ58" s="176"/>
      <c r="EK58" s="168"/>
      <c r="EL58" s="88"/>
      <c r="EM58" s="88"/>
      <c r="EN58" s="135"/>
      <c r="EO58" s="88"/>
      <c r="EP58" s="88"/>
      <c r="EQ58" s="88"/>
      <c r="ER58" s="88"/>
      <c r="ES58" s="88"/>
      <c r="ET58" s="88"/>
      <c r="EU58" s="88"/>
      <c r="EV58" s="88"/>
      <c r="EW58" s="88"/>
      <c r="EX58" s="135"/>
      <c r="EY58" s="137"/>
      <c r="EZ58" s="88"/>
      <c r="FA58" s="88"/>
      <c r="FB58" s="88"/>
      <c r="FC58" s="135"/>
      <c r="FD58" s="88"/>
      <c r="FE58" s="135"/>
      <c r="FF58" s="88"/>
      <c r="FG58" s="178"/>
      <c r="FH58" s="179"/>
      <c r="FI58" s="180"/>
      <c r="FJ58" s="88"/>
      <c r="FK58" s="88"/>
      <c r="FL58" s="88"/>
      <c r="FM58" s="88"/>
      <c r="FN58" s="88"/>
      <c r="FO58" s="88"/>
      <c r="FP58" s="88"/>
      <c r="FQ58" s="88"/>
      <c r="FR58" s="167"/>
      <c r="FS58" s="167"/>
      <c r="FT58" s="88"/>
      <c r="FU58" s="88"/>
      <c r="FV58" s="88"/>
      <c r="FW58" s="88"/>
      <c r="FX58" s="88"/>
      <c r="FY58" s="135"/>
      <c r="FZ58" s="137"/>
      <c r="GA58" s="88"/>
      <c r="GB58" s="88"/>
      <c r="GC58" s="88"/>
      <c r="GD58" s="135"/>
      <c r="GE58" s="88"/>
      <c r="GF58" s="135"/>
      <c r="GG58" s="88"/>
      <c r="GH58" s="180"/>
      <c r="GI58" s="191"/>
      <c r="GJ58" s="180"/>
      <c r="GK58" s="88"/>
      <c r="GL58" s="88"/>
      <c r="GM58" s="88"/>
      <c r="GN58" s="88"/>
      <c r="GO58" s="88"/>
      <c r="GP58" s="88"/>
      <c r="GQ58" s="88"/>
      <c r="GR58" s="137"/>
      <c r="GS58" s="88"/>
      <c r="GT58" s="88"/>
      <c r="GU58" s="88"/>
      <c r="GV58" s="135"/>
      <c r="GW58" s="88"/>
      <c r="GX58" s="135"/>
      <c r="GY58" s="88"/>
      <c r="GZ58" s="180"/>
      <c r="HA58" s="191"/>
      <c r="HB58" s="180"/>
      <c r="HC58" s="88"/>
      <c r="HD58" s="88"/>
      <c r="HE58" s="88"/>
      <c r="HF58" s="88"/>
      <c r="HG58" s="88"/>
      <c r="HH58" s="88"/>
      <c r="HI58" s="137"/>
      <c r="HJ58" s="88"/>
      <c r="HK58" s="88"/>
      <c r="HL58" s="88"/>
      <c r="HM58" s="135"/>
      <c r="HN58" s="320"/>
      <c r="HO58" s="325"/>
      <c r="HP58" s="320"/>
      <c r="HQ58" s="326"/>
      <c r="HR58" s="327"/>
      <c r="HS58" s="326"/>
      <c r="HT58" s="320"/>
      <c r="HU58" s="88"/>
      <c r="HV58" s="88"/>
      <c r="HW58" s="88"/>
      <c r="HX58" s="88"/>
      <c r="HY58" s="88"/>
      <c r="HZ58" s="88"/>
    </row>
    <row r="59" spans="1:234" x14ac:dyDescent="0.2">
      <c r="A59" s="761"/>
      <c r="B59" s="732" t="s">
        <v>319</v>
      </c>
      <c r="C59" s="732"/>
      <c r="D59" s="733"/>
      <c r="E59" s="171" t="s">
        <v>339</v>
      </c>
      <c r="F59" s="172"/>
      <c r="G59" s="172"/>
      <c r="H59" s="173"/>
      <c r="I59" s="174" t="s">
        <v>321</v>
      </c>
      <c r="J59" s="174"/>
      <c r="K59" s="174"/>
      <c r="L59" s="174"/>
      <c r="M59" s="174"/>
      <c r="N59" s="174"/>
      <c r="O59" s="175"/>
      <c r="P59" s="274"/>
      <c r="Q59" s="88"/>
      <c r="R59" s="88"/>
      <c r="S59" s="88"/>
      <c r="T59" s="166"/>
      <c r="U59" s="176"/>
      <c r="V59" s="168"/>
      <c r="W59" s="88"/>
      <c r="X59" s="88"/>
      <c r="Y59" s="135"/>
      <c r="Z59" s="88"/>
      <c r="AA59" s="88"/>
      <c r="AB59" s="88"/>
      <c r="AC59" s="88"/>
      <c r="AD59" s="88"/>
      <c r="AE59" s="88"/>
      <c r="AF59" s="88"/>
      <c r="AG59" s="88"/>
      <c r="AH59" s="88"/>
      <c r="AI59" s="135"/>
      <c r="AJ59" s="137"/>
      <c r="AP59" s="277"/>
      <c r="AQ59" s="277"/>
      <c r="BD59" s="137"/>
      <c r="BH59" s="135"/>
      <c r="BJ59" s="135"/>
      <c r="BM59" s="135"/>
      <c r="BW59" s="135"/>
      <c r="BX59" s="137"/>
      <c r="CB59" s="135"/>
      <c r="CD59" s="169"/>
      <c r="CG59" s="135"/>
      <c r="CI59" s="170"/>
      <c r="CN59" s="170"/>
      <c r="CQ59" s="135"/>
      <c r="CR59" s="137"/>
      <c r="CS59" s="88"/>
      <c r="CT59" s="88"/>
      <c r="CU59" s="88"/>
      <c r="CV59" s="135"/>
      <c r="CW59" s="135"/>
      <c r="CX59" s="135"/>
      <c r="CY59" s="88"/>
      <c r="CZ59" s="88"/>
      <c r="DA59" s="135"/>
      <c r="DB59" s="88"/>
      <c r="DC59" s="88"/>
      <c r="DD59" s="88"/>
      <c r="DE59" s="88"/>
      <c r="DF59" s="88"/>
      <c r="DG59" s="135"/>
      <c r="DH59" s="135"/>
      <c r="DI59" s="88"/>
      <c r="DJ59" s="88"/>
      <c r="DK59" s="137"/>
      <c r="DL59" s="88"/>
      <c r="DM59" s="88"/>
      <c r="DN59" s="88"/>
      <c r="DO59" s="88"/>
      <c r="DP59" s="88"/>
      <c r="DQ59" s="88"/>
      <c r="DR59" s="88"/>
      <c r="DS59" s="88"/>
      <c r="DT59" s="88"/>
      <c r="DU59" s="170"/>
      <c r="DV59" s="170"/>
      <c r="DW59" s="88"/>
      <c r="DX59" s="88"/>
      <c r="DY59" s="88"/>
      <c r="DZ59" s="88"/>
      <c r="EA59" s="88"/>
      <c r="EI59" s="166"/>
      <c r="EJ59" s="176"/>
      <c r="EK59" s="168"/>
      <c r="EL59" s="88"/>
      <c r="EM59" s="88"/>
      <c r="EN59" s="135"/>
      <c r="EO59" s="88"/>
      <c r="EP59" s="88"/>
      <c r="EQ59" s="88"/>
      <c r="ER59" s="88"/>
      <c r="ES59" s="88"/>
      <c r="ET59" s="88"/>
      <c r="EU59" s="88"/>
      <c r="EV59" s="88"/>
      <c r="EW59" s="88"/>
      <c r="EX59" s="135"/>
      <c r="EY59" s="137"/>
      <c r="EZ59" s="88"/>
      <c r="FA59" s="88"/>
      <c r="FB59" s="88"/>
      <c r="FC59" s="135"/>
      <c r="FD59" s="88"/>
      <c r="FE59" s="135"/>
      <c r="FF59" s="88"/>
      <c r="FG59" s="178"/>
      <c r="FH59" s="179"/>
      <c r="FI59" s="180"/>
      <c r="FJ59" s="88"/>
      <c r="FK59" s="88"/>
      <c r="FL59" s="88"/>
      <c r="FM59" s="88"/>
      <c r="FN59" s="88"/>
      <c r="FO59" s="88"/>
      <c r="FP59" s="88"/>
      <c r="FQ59" s="88"/>
      <c r="FR59" s="167"/>
      <c r="FS59" s="167"/>
      <c r="FT59" s="88"/>
      <c r="FU59" s="88"/>
      <c r="FV59" s="88"/>
      <c r="FW59" s="88"/>
      <c r="FX59" s="88"/>
      <c r="FY59" s="135"/>
      <c r="FZ59" s="137"/>
      <c r="GA59" s="88"/>
      <c r="GB59" s="88"/>
      <c r="GC59" s="88"/>
      <c r="GD59" s="135"/>
      <c r="GE59" s="88"/>
      <c r="GF59" s="135"/>
      <c r="GG59" s="88"/>
      <c r="GH59" s="180"/>
      <c r="GI59" s="191"/>
      <c r="GJ59" s="180"/>
      <c r="GK59" s="88"/>
      <c r="GL59" s="88"/>
      <c r="GM59" s="88"/>
      <c r="GN59" s="88"/>
      <c r="GO59" s="88"/>
      <c r="GP59" s="88"/>
      <c r="GQ59" s="88"/>
      <c r="GR59" s="137"/>
      <c r="GS59" s="88"/>
      <c r="GT59" s="88"/>
      <c r="GU59" s="88"/>
      <c r="GV59" s="135"/>
      <c r="GW59" s="88"/>
      <c r="GX59" s="135"/>
      <c r="GY59" s="88"/>
      <c r="GZ59" s="180"/>
      <c r="HA59" s="191"/>
      <c r="HB59" s="180"/>
      <c r="HC59" s="88"/>
      <c r="HD59" s="88"/>
      <c r="HE59" s="88"/>
      <c r="HF59" s="88"/>
      <c r="HG59" s="88"/>
      <c r="HH59" s="88"/>
      <c r="HI59" s="137"/>
      <c r="HJ59" s="88"/>
      <c r="HK59" s="88"/>
      <c r="HL59" s="88"/>
      <c r="HM59" s="135"/>
      <c r="HN59" s="320"/>
      <c r="HO59" s="325"/>
      <c r="HP59" s="320"/>
      <c r="HQ59" s="326"/>
      <c r="HR59" s="327"/>
      <c r="HS59" s="326"/>
      <c r="HT59" s="320"/>
      <c r="HU59" s="88"/>
      <c r="HV59" s="88"/>
      <c r="HW59" s="88"/>
      <c r="HX59" s="88"/>
      <c r="HY59" s="88"/>
      <c r="HZ59" s="88"/>
    </row>
    <row r="60" spans="1:234" x14ac:dyDescent="0.2">
      <c r="A60" s="761"/>
      <c r="B60" s="88"/>
      <c r="C60" s="88"/>
      <c r="D60" s="88"/>
      <c r="E60" s="88"/>
      <c r="F60" s="88"/>
      <c r="G60" s="88"/>
      <c r="H60" s="137"/>
      <c r="I60" s="88" t="s">
        <v>340</v>
      </c>
      <c r="J60" s="88"/>
      <c r="K60" s="88"/>
      <c r="L60" s="88"/>
      <c r="M60" s="88"/>
      <c r="N60" s="88"/>
      <c r="O60" s="136"/>
      <c r="P60" s="135"/>
      <c r="Q60" s="88"/>
      <c r="R60" s="88"/>
      <c r="S60" s="88"/>
      <c r="T60" s="166"/>
      <c r="U60" s="176"/>
      <c r="V60" s="168"/>
      <c r="W60" s="88"/>
      <c r="X60" s="88"/>
      <c r="Y60" s="135"/>
      <c r="Z60" s="88"/>
      <c r="AA60" s="88"/>
      <c r="AB60" s="88"/>
      <c r="AC60" s="88"/>
      <c r="AD60" s="88"/>
      <c r="AE60" s="88"/>
      <c r="AF60" s="88"/>
      <c r="AG60" s="88"/>
      <c r="AH60" s="88"/>
      <c r="AI60" s="135"/>
      <c r="AJ60" s="137"/>
      <c r="AP60" s="277"/>
      <c r="AQ60" s="277"/>
      <c r="BD60" s="137"/>
      <c r="BH60" s="135"/>
      <c r="BJ60" s="135"/>
      <c r="BM60" s="135"/>
      <c r="BW60" s="135"/>
      <c r="BX60" s="137"/>
      <c r="CB60" s="135"/>
      <c r="CD60" s="169"/>
      <c r="CG60" s="135"/>
      <c r="CI60" s="170"/>
      <c r="CN60" s="170"/>
      <c r="CQ60" s="135"/>
      <c r="CR60" s="137"/>
      <c r="CS60" s="88"/>
      <c r="CT60" s="88"/>
      <c r="CU60" s="88"/>
      <c r="CV60" s="135"/>
      <c r="CW60" s="135"/>
      <c r="CX60" s="135"/>
      <c r="CY60" s="88"/>
      <c r="CZ60" s="88"/>
      <c r="DA60" s="135"/>
      <c r="DB60" s="88"/>
      <c r="DC60" s="88"/>
      <c r="DD60" s="88"/>
      <c r="DE60" s="88"/>
      <c r="DF60" s="88"/>
      <c r="DG60" s="135"/>
      <c r="DH60" s="135"/>
      <c r="DI60" s="88"/>
      <c r="DJ60" s="88"/>
      <c r="DK60" s="137"/>
      <c r="DL60" s="88"/>
      <c r="DM60" s="88"/>
      <c r="DN60" s="88"/>
      <c r="DO60" s="88"/>
      <c r="DP60" s="88"/>
      <c r="DQ60" s="88"/>
      <c r="DR60" s="88"/>
      <c r="DS60" s="88"/>
      <c r="DT60" s="88"/>
      <c r="DU60" s="170"/>
      <c r="DV60" s="170"/>
      <c r="DW60" s="88"/>
      <c r="DX60" s="88"/>
      <c r="DY60" s="88"/>
      <c r="DZ60" s="88"/>
      <c r="EA60" s="88"/>
      <c r="EI60" s="166"/>
      <c r="EJ60" s="176"/>
      <c r="EK60" s="168"/>
      <c r="EL60" s="88"/>
      <c r="EM60" s="88"/>
      <c r="EN60" s="135"/>
      <c r="EO60" s="88"/>
      <c r="EP60" s="88"/>
      <c r="EQ60" s="88"/>
      <c r="ER60" s="88"/>
      <c r="ES60" s="88"/>
      <c r="ET60" s="88"/>
      <c r="EU60" s="88"/>
      <c r="EV60" s="88"/>
      <c r="EW60" s="88"/>
      <c r="EX60" s="135"/>
      <c r="EY60" s="137"/>
      <c r="EZ60" s="88"/>
      <c r="FA60" s="88"/>
      <c r="FB60" s="88"/>
      <c r="FC60" s="135"/>
      <c r="FD60" s="88"/>
      <c r="FE60" s="135"/>
      <c r="FF60" s="88"/>
      <c r="FG60" s="178"/>
      <c r="FH60" s="179"/>
      <c r="FI60" s="180"/>
      <c r="FJ60" s="88"/>
      <c r="FK60" s="88"/>
      <c r="FL60" s="88"/>
      <c r="FM60" s="88"/>
      <c r="FN60" s="88"/>
      <c r="FO60" s="88"/>
      <c r="FP60" s="88"/>
      <c r="FQ60" s="88"/>
      <c r="FR60" s="167"/>
      <c r="FS60" s="167"/>
      <c r="FT60" s="88"/>
      <c r="FU60" s="88"/>
      <c r="FV60" s="88"/>
      <c r="FW60" s="88"/>
      <c r="FX60" s="88"/>
      <c r="FY60" s="135"/>
      <c r="FZ60" s="137"/>
      <c r="GA60" s="88"/>
      <c r="GB60" s="88"/>
      <c r="GC60" s="88"/>
      <c r="GD60" s="135"/>
      <c r="GE60" s="88"/>
      <c r="GF60" s="135"/>
      <c r="GG60" s="88"/>
      <c r="GH60" s="180"/>
      <c r="GI60" s="191"/>
      <c r="GJ60" s="180"/>
      <c r="GK60" s="88"/>
      <c r="GL60" s="88"/>
      <c r="GM60" s="88"/>
      <c r="GN60" s="88"/>
      <c r="GO60" s="88"/>
      <c r="GP60" s="88"/>
      <c r="GQ60" s="88"/>
      <c r="GR60" s="137"/>
      <c r="GS60" s="88"/>
      <c r="GT60" s="88"/>
      <c r="GU60" s="88"/>
      <c r="GV60" s="135"/>
      <c r="GW60" s="88"/>
      <c r="GX60" s="135"/>
      <c r="GY60" s="88"/>
      <c r="GZ60" s="180"/>
      <c r="HA60" s="191"/>
      <c r="HB60" s="180"/>
      <c r="HC60" s="88"/>
      <c r="HD60" s="88"/>
      <c r="HE60" s="88"/>
      <c r="HF60" s="88"/>
      <c r="HG60" s="88"/>
      <c r="HH60" s="88"/>
      <c r="HI60" s="137"/>
      <c r="HJ60" s="88"/>
      <c r="HK60" s="88"/>
      <c r="HL60" s="88"/>
      <c r="HM60" s="135"/>
      <c r="HN60" s="320"/>
      <c r="HO60" s="325"/>
      <c r="HP60" s="320"/>
      <c r="HQ60" s="326"/>
      <c r="HR60" s="327"/>
      <c r="HS60" s="326"/>
      <c r="HT60" s="320"/>
      <c r="HU60" s="88"/>
      <c r="HV60" s="88"/>
      <c r="HW60" s="88"/>
      <c r="HX60" s="88"/>
      <c r="HY60" s="88"/>
      <c r="HZ60" s="88"/>
    </row>
    <row r="61" spans="1:234" x14ac:dyDescent="0.2">
      <c r="A61" s="761"/>
      <c r="B61" s="88"/>
      <c r="C61" s="88"/>
      <c r="D61" s="88"/>
      <c r="E61" s="88"/>
      <c r="F61" s="88"/>
      <c r="G61" s="88"/>
      <c r="H61" s="137"/>
      <c r="I61" s="88"/>
      <c r="J61" s="88"/>
      <c r="K61" s="88"/>
      <c r="L61" s="88"/>
      <c r="M61" s="88"/>
      <c r="N61" s="88"/>
      <c r="O61" s="137"/>
      <c r="P61" s="135"/>
      <c r="Q61" s="88"/>
      <c r="R61" s="88"/>
      <c r="S61" s="88"/>
      <c r="T61" s="166"/>
      <c r="U61" s="176"/>
      <c r="V61" s="168"/>
      <c r="W61" s="88"/>
      <c r="X61" s="88"/>
      <c r="Y61" s="135"/>
      <c r="Z61" s="88"/>
      <c r="AA61" s="88"/>
      <c r="AB61" s="88"/>
      <c r="AC61" s="88"/>
      <c r="AD61" s="88"/>
      <c r="AE61" s="88"/>
      <c r="AF61" s="88"/>
      <c r="AG61" s="88"/>
      <c r="AH61" s="88"/>
      <c r="AI61" s="135"/>
      <c r="AJ61" s="137"/>
      <c r="AP61" s="277"/>
      <c r="AQ61" s="277"/>
      <c r="BD61" s="137"/>
      <c r="BH61" s="135"/>
      <c r="BJ61" s="135"/>
      <c r="BM61" s="135"/>
      <c r="BW61" s="135"/>
      <c r="BX61" s="137"/>
      <c r="CB61" s="135"/>
      <c r="CD61" s="169"/>
      <c r="CG61" s="135"/>
      <c r="CI61" s="170"/>
      <c r="CN61" s="170"/>
      <c r="CQ61" s="135"/>
      <c r="CR61" s="137"/>
      <c r="CS61" s="88"/>
      <c r="CT61" s="88"/>
      <c r="CU61" s="88"/>
      <c r="CV61" s="135"/>
      <c r="CW61" s="135"/>
      <c r="CX61" s="135"/>
      <c r="CY61" s="88"/>
      <c r="CZ61" s="88"/>
      <c r="DA61" s="135"/>
      <c r="DB61" s="88"/>
      <c r="DC61" s="88"/>
      <c r="DD61" s="88"/>
      <c r="DE61" s="88"/>
      <c r="DF61" s="88"/>
      <c r="DG61" s="135"/>
      <c r="DH61" s="135"/>
      <c r="DI61" s="88"/>
      <c r="DJ61" s="88"/>
      <c r="DK61" s="137"/>
      <c r="DL61" s="88"/>
      <c r="DM61" s="88"/>
      <c r="DN61" s="88"/>
      <c r="DO61" s="88"/>
      <c r="DP61" s="88"/>
      <c r="DQ61" s="88"/>
      <c r="DR61" s="88"/>
      <c r="DS61" s="88"/>
      <c r="DT61" s="88"/>
      <c r="DU61" s="170"/>
      <c r="DV61" s="170"/>
      <c r="DW61" s="88"/>
      <c r="DX61" s="88"/>
      <c r="DY61" s="88"/>
      <c r="DZ61" s="88"/>
      <c r="EA61" s="88"/>
      <c r="EI61" s="166"/>
      <c r="EJ61" s="176"/>
      <c r="EK61" s="168"/>
      <c r="EL61" s="88"/>
      <c r="EM61" s="88"/>
      <c r="EN61" s="135"/>
      <c r="EO61" s="88"/>
      <c r="EP61" s="88"/>
      <c r="EQ61" s="88"/>
      <c r="ER61" s="88"/>
      <c r="ES61" s="88"/>
      <c r="ET61" s="88"/>
      <c r="EU61" s="88"/>
      <c r="EV61" s="88"/>
      <c r="EW61" s="88"/>
      <c r="EX61" s="135"/>
      <c r="EY61" s="137"/>
      <c r="EZ61" s="88"/>
      <c r="FA61" s="88"/>
      <c r="FB61" s="88"/>
      <c r="FC61" s="135"/>
      <c r="FD61" s="88"/>
      <c r="FE61" s="135"/>
      <c r="FF61" s="88"/>
      <c r="FG61" s="178"/>
      <c r="FH61" s="179"/>
      <c r="FI61" s="180"/>
      <c r="FJ61" s="88"/>
      <c r="FK61" s="88"/>
      <c r="FL61" s="88"/>
      <c r="FM61" s="88"/>
      <c r="FN61" s="88"/>
      <c r="FO61" s="88"/>
      <c r="FP61" s="88"/>
      <c r="FQ61" s="88"/>
      <c r="FR61" s="167"/>
      <c r="FS61" s="167"/>
      <c r="FT61" s="88"/>
      <c r="FU61" s="88"/>
      <c r="FV61" s="88"/>
      <c r="FW61" s="88"/>
      <c r="FX61" s="88"/>
      <c r="FY61" s="135"/>
      <c r="FZ61" s="137"/>
      <c r="GA61" s="88"/>
      <c r="GB61" s="88"/>
      <c r="GC61" s="88"/>
      <c r="GD61" s="135"/>
      <c r="GE61" s="88"/>
      <c r="GF61" s="135"/>
      <c r="GG61" s="88"/>
      <c r="GH61" s="180"/>
      <c r="GI61" s="191"/>
      <c r="GJ61" s="180"/>
      <c r="GK61" s="88"/>
      <c r="GL61" s="88"/>
      <c r="GM61" s="88"/>
      <c r="GN61" s="88"/>
      <c r="GO61" s="88"/>
      <c r="GP61" s="88"/>
      <c r="GQ61" s="88"/>
      <c r="GR61" s="137"/>
      <c r="GS61" s="88"/>
      <c r="GT61" s="88"/>
      <c r="GU61" s="88"/>
      <c r="GV61" s="135"/>
      <c r="GW61" s="88"/>
      <c r="GX61" s="135"/>
      <c r="GY61" s="88"/>
      <c r="GZ61" s="180"/>
      <c r="HA61" s="191"/>
      <c r="HB61" s="180"/>
      <c r="HC61" s="88"/>
      <c r="HD61" s="88"/>
      <c r="HE61" s="88"/>
      <c r="HF61" s="88"/>
      <c r="HG61" s="88"/>
      <c r="HH61" s="88"/>
      <c r="HI61" s="137"/>
      <c r="HJ61" s="88"/>
      <c r="HK61" s="88"/>
      <c r="HL61" s="88"/>
      <c r="HM61" s="135"/>
      <c r="HN61" s="320"/>
      <c r="HO61" s="325"/>
      <c r="HP61" s="320"/>
      <c r="HQ61" s="326"/>
      <c r="HR61" s="327"/>
      <c r="HS61" s="326"/>
      <c r="HT61" s="320"/>
      <c r="HU61" s="88"/>
      <c r="HV61" s="88"/>
      <c r="HW61" s="88"/>
      <c r="HX61" s="88"/>
      <c r="HY61" s="88"/>
      <c r="HZ61" s="88"/>
    </row>
    <row r="62" spans="1:234" x14ac:dyDescent="0.2">
      <c r="A62" s="761"/>
      <c r="B62" s="88"/>
      <c r="C62" s="88"/>
      <c r="D62" s="88"/>
      <c r="E62" s="88"/>
      <c r="F62" s="88"/>
      <c r="G62" s="88"/>
      <c r="H62" s="137"/>
      <c r="I62" s="88" t="s">
        <v>341</v>
      </c>
      <c r="J62" s="88"/>
      <c r="K62" s="88"/>
      <c r="L62" s="88"/>
      <c r="M62" s="88"/>
      <c r="N62" s="88"/>
      <c r="O62" s="137"/>
      <c r="P62" s="135"/>
      <c r="Q62" s="88"/>
      <c r="R62" s="88"/>
      <c r="S62" s="88"/>
      <c r="T62" s="166"/>
      <c r="U62" s="176"/>
      <c r="V62" s="168"/>
      <c r="W62" s="88"/>
      <c r="X62" s="88"/>
      <c r="Y62" s="135"/>
      <c r="Z62" s="88"/>
      <c r="AA62" s="88"/>
      <c r="AB62" s="88"/>
      <c r="AC62" s="88"/>
      <c r="AD62" s="88"/>
      <c r="AE62" s="88"/>
      <c r="AF62" s="88"/>
      <c r="AG62" s="88"/>
      <c r="AH62" s="88"/>
      <c r="AI62" s="135"/>
      <c r="AJ62" s="137"/>
      <c r="AP62" s="277"/>
      <c r="AQ62" s="277"/>
      <c r="BD62" s="137"/>
      <c r="BH62" s="135"/>
      <c r="BJ62" s="135"/>
      <c r="BM62" s="135"/>
      <c r="BW62" s="135"/>
      <c r="BX62" s="137"/>
      <c r="CB62" s="135"/>
      <c r="CD62" s="169"/>
      <c r="CG62" s="135"/>
      <c r="CI62" s="170"/>
      <c r="CN62" s="170"/>
      <c r="CQ62" s="135"/>
      <c r="CR62" s="137"/>
      <c r="CS62" s="88"/>
      <c r="CT62" s="88"/>
      <c r="CU62" s="88"/>
      <c r="CV62" s="135"/>
      <c r="CW62" s="135"/>
      <c r="CX62" s="135"/>
      <c r="CY62" s="88"/>
      <c r="CZ62" s="88"/>
      <c r="DA62" s="135"/>
      <c r="DB62" s="88"/>
      <c r="DC62" s="88"/>
      <c r="DD62" s="88"/>
      <c r="DE62" s="88"/>
      <c r="DF62" s="88"/>
      <c r="DG62" s="135"/>
      <c r="DH62" s="135"/>
      <c r="DI62" s="88"/>
      <c r="DJ62" s="88"/>
      <c r="DK62" s="137"/>
      <c r="DL62" s="88"/>
      <c r="DM62" s="88"/>
      <c r="DN62" s="88"/>
      <c r="DO62" s="88"/>
      <c r="DP62" s="88"/>
      <c r="DQ62" s="88"/>
      <c r="DR62" s="88"/>
      <c r="DS62" s="88"/>
      <c r="DT62" s="88"/>
      <c r="DU62" s="170"/>
      <c r="DV62" s="170"/>
      <c r="DW62" s="88"/>
      <c r="DX62" s="88"/>
      <c r="DY62" s="88"/>
      <c r="DZ62" s="88"/>
      <c r="EA62" s="88"/>
      <c r="EI62" s="166"/>
      <c r="EJ62" s="176"/>
      <c r="EK62" s="168"/>
      <c r="EL62" s="88"/>
      <c r="EM62" s="88"/>
      <c r="EN62" s="135"/>
      <c r="EO62" s="88"/>
      <c r="EP62" s="88"/>
      <c r="EQ62" s="88"/>
      <c r="ER62" s="88"/>
      <c r="ES62" s="88"/>
      <c r="ET62" s="88"/>
      <c r="EU62" s="88"/>
      <c r="EV62" s="88"/>
      <c r="EW62" s="88"/>
      <c r="EX62" s="135"/>
      <c r="EY62" s="137"/>
      <c r="EZ62" s="88"/>
      <c r="FA62" s="88"/>
      <c r="FB62" s="88"/>
      <c r="FC62" s="135"/>
      <c r="FD62" s="88"/>
      <c r="FE62" s="135"/>
      <c r="FF62" s="88"/>
      <c r="FG62" s="178"/>
      <c r="FH62" s="179"/>
      <c r="FI62" s="180"/>
      <c r="FJ62" s="88"/>
      <c r="FK62" s="88"/>
      <c r="FL62" s="88"/>
      <c r="FM62" s="88"/>
      <c r="FN62" s="88"/>
      <c r="FO62" s="88"/>
      <c r="FP62" s="88"/>
      <c r="FQ62" s="88"/>
      <c r="FR62" s="167"/>
      <c r="FS62" s="167"/>
      <c r="FT62" s="88"/>
      <c r="FU62" s="88"/>
      <c r="FV62" s="88"/>
      <c r="FW62" s="88"/>
      <c r="FX62" s="88"/>
      <c r="FY62" s="135"/>
      <c r="FZ62" s="137"/>
      <c r="GA62" s="88"/>
      <c r="GB62" s="88"/>
      <c r="GC62" s="88"/>
      <c r="GD62" s="135"/>
      <c r="GE62" s="88"/>
      <c r="GF62" s="135"/>
      <c r="GG62" s="88"/>
      <c r="GH62" s="180"/>
      <c r="GI62" s="191"/>
      <c r="GJ62" s="180"/>
      <c r="GK62" s="88"/>
      <c r="GL62" s="88"/>
      <c r="GM62" s="88"/>
      <c r="GN62" s="88"/>
      <c r="GO62" s="88"/>
      <c r="GP62" s="88"/>
      <c r="GQ62" s="88"/>
      <c r="GR62" s="137"/>
      <c r="GS62" s="88"/>
      <c r="GT62" s="88"/>
      <c r="GU62" s="88"/>
      <c r="GV62" s="135"/>
      <c r="GW62" s="88"/>
      <c r="GX62" s="135"/>
      <c r="GY62" s="88"/>
      <c r="GZ62" s="180"/>
      <c r="HA62" s="191"/>
      <c r="HB62" s="180"/>
      <c r="HC62" s="88"/>
      <c r="HD62" s="88"/>
      <c r="HE62" s="88"/>
      <c r="HF62" s="88"/>
      <c r="HG62" s="88"/>
      <c r="HH62" s="88"/>
      <c r="HI62" s="137"/>
      <c r="HJ62" s="88"/>
      <c r="HK62" s="88"/>
      <c r="HL62" s="88"/>
      <c r="HM62" s="135"/>
      <c r="HN62" s="320"/>
      <c r="HO62" s="325"/>
      <c r="HP62" s="320"/>
      <c r="HQ62" s="326"/>
      <c r="HR62" s="327"/>
      <c r="HS62" s="326"/>
      <c r="HT62" s="320"/>
      <c r="HU62" s="88"/>
      <c r="HV62" s="88"/>
      <c r="HW62" s="88"/>
      <c r="HX62" s="88"/>
      <c r="HY62" s="88"/>
      <c r="HZ62" s="88"/>
    </row>
    <row r="63" spans="1:234" x14ac:dyDescent="0.2">
      <c r="A63" s="761"/>
      <c r="B63" s="88"/>
      <c r="C63" s="88"/>
      <c r="D63" s="88"/>
      <c r="E63" s="88"/>
      <c r="F63" s="88"/>
      <c r="G63" s="88"/>
      <c r="H63" s="137"/>
      <c r="I63" s="88"/>
      <c r="J63" s="88" t="s">
        <v>342</v>
      </c>
      <c r="K63" s="88"/>
      <c r="L63" s="88"/>
      <c r="M63" s="88"/>
      <c r="N63" s="88"/>
      <c r="O63" s="137"/>
      <c r="P63" s="135"/>
      <c r="Q63" s="88"/>
      <c r="R63" s="88"/>
      <c r="S63" s="88"/>
      <c r="T63" s="166"/>
      <c r="U63" s="176"/>
      <c r="V63" s="168"/>
      <c r="W63" s="88"/>
      <c r="X63" s="88"/>
      <c r="Y63" s="135"/>
      <c r="Z63" s="88"/>
      <c r="AA63" s="88"/>
      <c r="AB63" s="88"/>
      <c r="AC63" s="88"/>
      <c r="AD63" s="88"/>
      <c r="AE63" s="88"/>
      <c r="AF63" s="88"/>
      <c r="AG63" s="88"/>
      <c r="AH63" s="88"/>
      <c r="AI63" s="135"/>
      <c r="AJ63" s="137"/>
      <c r="AP63" s="277"/>
      <c r="AQ63" s="277"/>
      <c r="BD63" s="137"/>
      <c r="BE63" s="135"/>
      <c r="BH63" s="135"/>
      <c r="BJ63" s="135"/>
      <c r="BM63" s="135"/>
      <c r="BW63" s="135"/>
      <c r="BX63" s="137"/>
      <c r="CB63" s="135"/>
      <c r="CD63" s="169"/>
      <c r="CG63" s="135"/>
      <c r="CI63" s="170"/>
      <c r="CN63" s="170"/>
      <c r="CQ63" s="135"/>
      <c r="CR63" s="137"/>
      <c r="CS63" s="88"/>
      <c r="CT63" s="88"/>
      <c r="CU63" s="88"/>
      <c r="CV63" s="135"/>
      <c r="CW63" s="135"/>
      <c r="CX63" s="135"/>
      <c r="CY63" s="88"/>
      <c r="CZ63" s="88"/>
      <c r="DA63" s="135"/>
      <c r="DB63" s="88"/>
      <c r="DC63" s="88"/>
      <c r="DD63" s="88"/>
      <c r="DE63" s="88"/>
      <c r="DF63" s="88"/>
      <c r="DG63" s="135"/>
      <c r="DH63" s="135"/>
      <c r="DI63" s="88"/>
      <c r="DJ63" s="88"/>
      <c r="DK63" s="137"/>
      <c r="DL63" s="88"/>
      <c r="DM63" s="88"/>
      <c r="DN63" s="88"/>
      <c r="DO63" s="88"/>
      <c r="DP63" s="88"/>
      <c r="DQ63" s="88"/>
      <c r="DR63" s="88"/>
      <c r="DS63" s="88"/>
      <c r="DT63" s="88"/>
      <c r="DU63" s="170"/>
      <c r="DV63" s="170"/>
      <c r="DW63" s="88"/>
      <c r="DX63" s="88"/>
      <c r="DY63" s="88"/>
      <c r="DZ63" s="88"/>
      <c r="EA63" s="88"/>
      <c r="EI63" s="166"/>
      <c r="EJ63" s="176"/>
      <c r="EK63" s="168"/>
      <c r="EL63" s="88"/>
      <c r="EM63" s="88"/>
      <c r="EN63" s="135"/>
      <c r="EO63" s="88"/>
      <c r="EP63" s="88"/>
      <c r="EQ63" s="88"/>
      <c r="ER63" s="88"/>
      <c r="ES63" s="88"/>
      <c r="ET63" s="88"/>
      <c r="EU63" s="88"/>
      <c r="EV63" s="88"/>
      <c r="EW63" s="88"/>
      <c r="EX63" s="135"/>
      <c r="EY63" s="137"/>
      <c r="EZ63" s="88"/>
      <c r="FA63" s="88"/>
      <c r="FB63" s="88"/>
      <c r="FC63" s="135"/>
      <c r="FD63" s="88"/>
      <c r="FE63" s="135"/>
      <c r="FF63" s="88"/>
      <c r="FG63" s="178"/>
      <c r="FH63" s="179"/>
      <c r="FI63" s="180"/>
      <c r="FJ63" s="88"/>
      <c r="FK63" s="88"/>
      <c r="FL63" s="88"/>
      <c r="FM63" s="88"/>
      <c r="FN63" s="88"/>
      <c r="FO63" s="88"/>
      <c r="FP63" s="88"/>
      <c r="FQ63" s="88"/>
      <c r="FR63" s="167"/>
      <c r="FS63" s="167"/>
      <c r="FT63" s="88"/>
      <c r="FU63" s="88"/>
      <c r="FV63" s="88"/>
      <c r="FW63" s="88"/>
      <c r="FX63" s="88"/>
      <c r="FY63" s="135"/>
      <c r="FZ63" s="137"/>
      <c r="GA63" s="88"/>
      <c r="GB63" s="88"/>
      <c r="GC63" s="88"/>
      <c r="GD63" s="135"/>
      <c r="GE63" s="88"/>
      <c r="GF63" s="135"/>
      <c r="GG63" s="88"/>
      <c r="GH63" s="180"/>
      <c r="GI63" s="191"/>
      <c r="GJ63" s="180"/>
      <c r="GK63" s="88"/>
      <c r="GL63" s="88"/>
      <c r="GM63" s="88"/>
      <c r="GN63" s="88"/>
      <c r="GO63" s="88"/>
      <c r="GP63" s="88"/>
      <c r="GQ63" s="88"/>
      <c r="GR63" s="137"/>
      <c r="GS63" s="88"/>
      <c r="GT63" s="88"/>
      <c r="GU63" s="88"/>
      <c r="GV63" s="135"/>
      <c r="GW63" s="88"/>
      <c r="GX63" s="135"/>
      <c r="GY63" s="88"/>
      <c r="GZ63" s="180"/>
      <c r="HA63" s="191"/>
      <c r="HB63" s="180"/>
      <c r="HC63" s="88"/>
      <c r="HD63" s="88"/>
      <c r="HE63" s="88"/>
      <c r="HF63" s="88"/>
      <c r="HG63" s="88"/>
      <c r="HH63" s="88"/>
      <c r="HI63" s="137"/>
      <c r="HJ63" s="88"/>
      <c r="HK63" s="88"/>
      <c r="HL63" s="88"/>
      <c r="HM63" s="135"/>
      <c r="HN63" s="320"/>
      <c r="HO63" s="325"/>
      <c r="HP63" s="320"/>
      <c r="HQ63" s="326"/>
      <c r="HR63" s="327"/>
      <c r="HS63" s="326"/>
      <c r="HT63" s="320"/>
      <c r="HU63" s="88"/>
      <c r="HV63" s="88"/>
      <c r="HW63" s="88"/>
      <c r="HX63" s="88"/>
      <c r="HY63" s="88"/>
      <c r="HZ63" s="88"/>
    </row>
    <row r="64" spans="1:234" x14ac:dyDescent="0.2">
      <c r="A64" s="761"/>
      <c r="B64" s="88"/>
      <c r="C64" s="88"/>
      <c r="D64" s="88"/>
      <c r="E64" s="88"/>
      <c r="F64" s="88"/>
      <c r="G64" s="88"/>
      <c r="H64" s="137"/>
      <c r="I64" s="88"/>
      <c r="J64" s="88" t="s">
        <v>343</v>
      </c>
      <c r="K64" s="88"/>
      <c r="L64" s="88"/>
      <c r="M64" s="88"/>
      <c r="N64" s="88"/>
      <c r="O64" s="137"/>
      <c r="P64" s="135"/>
      <c r="Q64" s="88"/>
      <c r="R64" s="88"/>
      <c r="S64" s="88"/>
      <c r="T64" s="166"/>
      <c r="U64" s="176"/>
      <c r="V64" s="168"/>
      <c r="W64" s="88"/>
      <c r="X64" s="88"/>
      <c r="Y64" s="135"/>
      <c r="Z64" s="88"/>
      <c r="AA64" s="88"/>
      <c r="AB64" s="88"/>
      <c r="AC64" s="88"/>
      <c r="AD64" s="88"/>
      <c r="AE64" s="88"/>
      <c r="AF64" s="88"/>
      <c r="AG64" s="88"/>
      <c r="AH64" s="88"/>
      <c r="AI64" s="135"/>
      <c r="AJ64" s="137"/>
      <c r="AK64" s="135"/>
      <c r="AO64" s="166"/>
      <c r="AP64" s="176"/>
      <c r="AQ64" s="168"/>
      <c r="AT64" s="135"/>
      <c r="BD64" s="137"/>
      <c r="BE64" s="135"/>
      <c r="BH64" s="135"/>
      <c r="BJ64" s="135"/>
      <c r="BM64" s="135"/>
      <c r="BW64" s="135"/>
      <c r="BX64" s="137"/>
      <c r="CB64" s="135"/>
      <c r="CD64" s="169"/>
      <c r="CG64" s="135"/>
      <c r="CI64" s="170"/>
      <c r="CN64" s="170"/>
      <c r="CQ64" s="135"/>
      <c r="CR64" s="137"/>
      <c r="CS64" s="88"/>
      <c r="CT64" s="88"/>
      <c r="CU64" s="88"/>
      <c r="CV64" s="135"/>
      <c r="CW64" s="135"/>
      <c r="CX64" s="135"/>
      <c r="CY64" s="88"/>
      <c r="CZ64" s="88"/>
      <c r="DA64" s="135"/>
      <c r="DB64" s="88"/>
      <c r="DC64" s="88"/>
      <c r="DD64" s="88"/>
      <c r="DE64" s="88"/>
      <c r="DF64" s="88"/>
      <c r="DG64" s="135"/>
      <c r="DH64" s="135"/>
      <c r="DI64" s="88"/>
      <c r="DJ64" s="88"/>
      <c r="DK64" s="137"/>
      <c r="DL64" s="88"/>
      <c r="DM64" s="88"/>
      <c r="DN64" s="88"/>
      <c r="DO64" s="88"/>
      <c r="DP64" s="88"/>
      <c r="DQ64" s="88"/>
      <c r="DR64" s="88"/>
      <c r="DS64" s="88"/>
      <c r="DT64" s="88"/>
      <c r="DU64" s="170"/>
      <c r="DV64" s="170"/>
      <c r="DW64" s="88"/>
      <c r="DX64" s="88"/>
      <c r="DY64" s="88"/>
      <c r="DZ64" s="88"/>
      <c r="EA64" s="88"/>
      <c r="EI64" s="166"/>
      <c r="EJ64" s="176"/>
      <c r="EK64" s="168"/>
      <c r="EL64" s="88"/>
      <c r="EM64" s="88"/>
      <c r="EN64" s="135"/>
      <c r="EO64" s="88"/>
      <c r="EP64" s="88"/>
      <c r="EQ64" s="88"/>
      <c r="ER64" s="88"/>
      <c r="ES64" s="88"/>
      <c r="ET64" s="88"/>
      <c r="EU64" s="88"/>
      <c r="EV64" s="88"/>
      <c r="EW64" s="88"/>
      <c r="EX64" s="135"/>
      <c r="EY64" s="137"/>
      <c r="EZ64" s="88"/>
      <c r="FA64" s="88"/>
      <c r="FB64" s="88"/>
      <c r="FC64" s="135"/>
      <c r="FD64" s="88"/>
      <c r="FE64" s="135"/>
      <c r="FF64" s="88"/>
      <c r="FG64" s="178"/>
      <c r="FH64" s="179"/>
      <c r="FI64" s="180"/>
      <c r="FJ64" s="88"/>
      <c r="FK64" s="88"/>
      <c r="FL64" s="88"/>
      <c r="FM64" s="88"/>
      <c r="FN64" s="88"/>
      <c r="FO64" s="88"/>
      <c r="FP64" s="88"/>
      <c r="FQ64" s="88"/>
      <c r="FR64" s="167"/>
      <c r="FS64" s="167"/>
      <c r="FT64" s="88"/>
      <c r="FU64" s="88"/>
      <c r="FV64" s="88"/>
      <c r="FW64" s="88"/>
      <c r="FX64" s="88"/>
      <c r="FY64" s="135"/>
      <c r="FZ64" s="137"/>
      <c r="GA64" s="88"/>
      <c r="GB64" s="88"/>
      <c r="GC64" s="88"/>
      <c r="GD64" s="135"/>
      <c r="GE64" s="88"/>
      <c r="GF64" s="135"/>
      <c r="GG64" s="88"/>
      <c r="GH64" s="180"/>
      <c r="GI64" s="191"/>
      <c r="GJ64" s="180"/>
      <c r="GK64" s="88"/>
      <c r="GL64" s="88"/>
      <c r="GM64" s="88"/>
      <c r="GN64" s="88"/>
      <c r="GO64" s="88"/>
      <c r="GP64" s="88"/>
      <c r="GQ64" s="88"/>
      <c r="GR64" s="137"/>
      <c r="GS64" s="88"/>
      <c r="GT64" s="88"/>
      <c r="GU64" s="88"/>
      <c r="GV64" s="135"/>
      <c r="GW64" s="88"/>
      <c r="GX64" s="135"/>
      <c r="GY64" s="88"/>
      <c r="GZ64" s="180"/>
      <c r="HA64" s="191"/>
      <c r="HB64" s="180"/>
      <c r="HC64" s="88"/>
      <c r="HD64" s="88"/>
      <c r="HE64" s="88"/>
      <c r="HF64" s="88"/>
      <c r="HG64" s="88"/>
      <c r="HH64" s="88"/>
      <c r="HI64" s="137"/>
      <c r="HJ64" s="88"/>
      <c r="HK64" s="88"/>
      <c r="HL64" s="88"/>
      <c r="HM64" s="135"/>
      <c r="HN64" s="320"/>
      <c r="HO64" s="325"/>
      <c r="HP64" s="320"/>
      <c r="HQ64" s="326"/>
      <c r="HR64" s="327"/>
      <c r="HS64" s="326"/>
      <c r="HT64" s="320"/>
      <c r="HU64" s="88"/>
      <c r="HV64" s="88"/>
      <c r="HW64" s="88"/>
      <c r="HX64" s="88"/>
      <c r="HY64" s="88"/>
      <c r="HZ64" s="88"/>
    </row>
    <row r="65" spans="1:234" x14ac:dyDescent="0.2">
      <c r="A65" s="761"/>
      <c r="B65" s="88"/>
      <c r="C65" s="88"/>
      <c r="D65" s="88"/>
      <c r="E65" s="88"/>
      <c r="F65" s="88"/>
      <c r="G65" s="88"/>
      <c r="H65" s="137"/>
      <c r="I65" s="88"/>
      <c r="J65" s="319" t="s">
        <v>438</v>
      </c>
      <c r="K65" s="319"/>
      <c r="L65" s="319"/>
      <c r="M65" s="88"/>
      <c r="N65" s="88"/>
      <c r="O65" s="137"/>
      <c r="P65" s="135"/>
      <c r="Q65" s="88"/>
      <c r="R65" s="88"/>
      <c r="S65" s="88"/>
      <c r="T65" s="166"/>
      <c r="U65" s="176"/>
      <c r="V65" s="168"/>
      <c r="W65" s="88"/>
      <c r="X65" s="88"/>
      <c r="Y65" s="135"/>
      <c r="Z65" s="88"/>
      <c r="AA65" s="88"/>
      <c r="AB65" s="88"/>
      <c r="AC65" s="88"/>
      <c r="AD65" s="88"/>
      <c r="AE65" s="88"/>
      <c r="AF65" s="88"/>
      <c r="AG65" s="88"/>
      <c r="AH65" s="137"/>
      <c r="AI65" s="135"/>
      <c r="AJ65" s="137"/>
      <c r="AK65" s="135"/>
      <c r="AO65" s="166"/>
      <c r="AP65" s="176"/>
      <c r="AQ65" s="168"/>
      <c r="AT65" s="135"/>
      <c r="BC65" s="135"/>
      <c r="BD65" s="137"/>
      <c r="BE65" s="135"/>
      <c r="BH65" s="135"/>
      <c r="BJ65" s="135"/>
      <c r="BM65" s="135"/>
      <c r="BW65" s="135"/>
      <c r="BX65" s="137"/>
      <c r="CB65" s="135"/>
      <c r="CD65" s="169"/>
      <c r="CG65" s="135"/>
      <c r="CI65" s="170"/>
      <c r="CN65" s="170"/>
      <c r="CQ65" s="135"/>
      <c r="CR65" s="137"/>
      <c r="CS65" s="88"/>
      <c r="CT65" s="88"/>
      <c r="CU65" s="88"/>
      <c r="CV65" s="135"/>
      <c r="CW65" s="135"/>
      <c r="CX65" s="135"/>
      <c r="CY65" s="88"/>
      <c r="CZ65" s="88"/>
      <c r="DA65" s="135"/>
      <c r="DB65" s="88"/>
      <c r="DC65" s="88"/>
      <c r="DD65" s="88"/>
      <c r="DE65" s="88"/>
      <c r="DF65" s="88"/>
      <c r="DG65" s="135"/>
      <c r="DH65" s="135"/>
      <c r="DI65" s="88"/>
      <c r="DJ65" s="88"/>
      <c r="DK65" s="137"/>
      <c r="DL65" s="88"/>
      <c r="DM65" s="88"/>
      <c r="DN65" s="88"/>
      <c r="DO65" s="88"/>
      <c r="DP65" s="88"/>
      <c r="DQ65" s="88"/>
      <c r="DR65" s="88"/>
      <c r="DS65" s="88"/>
      <c r="DT65" s="88"/>
      <c r="DU65" s="170"/>
      <c r="DV65" s="170"/>
      <c r="DW65" s="88"/>
      <c r="DX65" s="88"/>
      <c r="DY65" s="88"/>
      <c r="DZ65" s="88"/>
      <c r="EA65" s="88"/>
      <c r="EI65" s="166"/>
      <c r="EJ65" s="176"/>
      <c r="EK65" s="168"/>
      <c r="EL65" s="88"/>
      <c r="EM65" s="88"/>
      <c r="EN65" s="135"/>
      <c r="EO65" s="88"/>
      <c r="EP65" s="88"/>
      <c r="EQ65" s="88"/>
      <c r="ER65" s="88"/>
      <c r="ES65" s="88"/>
      <c r="ET65" s="88"/>
      <c r="EU65" s="88"/>
      <c r="EV65" s="88"/>
      <c r="EW65" s="135"/>
      <c r="EX65" s="135"/>
      <c r="EY65" s="137"/>
      <c r="EZ65" s="88"/>
      <c r="FA65" s="88"/>
      <c r="FB65" s="88"/>
      <c r="FC65" s="135"/>
      <c r="FD65" s="88"/>
      <c r="FE65" s="135"/>
      <c r="FF65" s="88"/>
      <c r="FG65" s="178"/>
      <c r="FH65" s="179"/>
      <c r="FI65" s="180"/>
      <c r="FJ65" s="88"/>
      <c r="FK65" s="88"/>
      <c r="FL65" s="88"/>
      <c r="FM65" s="88"/>
      <c r="FN65" s="88"/>
      <c r="FO65" s="88"/>
      <c r="FP65" s="88"/>
      <c r="FQ65" s="135"/>
      <c r="FR65" s="167"/>
      <c r="FS65" s="167"/>
      <c r="FT65" s="88"/>
      <c r="FU65" s="88"/>
      <c r="FV65" s="88"/>
      <c r="FW65" s="88"/>
      <c r="FX65" s="88"/>
      <c r="FY65" s="135"/>
      <c r="FZ65" s="137"/>
      <c r="GA65" s="88"/>
      <c r="GB65" s="88"/>
      <c r="GC65" s="88"/>
      <c r="GD65" s="135"/>
      <c r="GE65" s="88"/>
      <c r="GF65" s="135"/>
      <c r="GG65" s="88"/>
      <c r="GH65" s="180"/>
      <c r="GI65" s="191"/>
      <c r="GJ65" s="180"/>
      <c r="GK65" s="88"/>
      <c r="GL65" s="88"/>
      <c r="GM65" s="88"/>
      <c r="GN65" s="88"/>
      <c r="GO65" s="88"/>
      <c r="GP65" s="88"/>
      <c r="GQ65" s="88"/>
      <c r="GR65" s="137"/>
      <c r="GS65" s="88"/>
      <c r="GT65" s="88"/>
      <c r="GU65" s="88"/>
      <c r="GV65" s="135"/>
      <c r="GW65" s="88"/>
      <c r="GX65" s="135"/>
      <c r="GY65" s="88"/>
      <c r="GZ65" s="180"/>
      <c r="HA65" s="191"/>
      <c r="HB65" s="180"/>
      <c r="HC65" s="88"/>
      <c r="HD65" s="88"/>
      <c r="HE65" s="88"/>
      <c r="HF65" s="88"/>
      <c r="HG65" s="88"/>
      <c r="HH65" s="88"/>
      <c r="HI65" s="137"/>
      <c r="HJ65" s="88"/>
      <c r="HK65" s="88"/>
      <c r="HL65" s="88"/>
      <c r="HM65" s="135"/>
      <c r="HN65" s="320"/>
      <c r="HO65" s="325"/>
      <c r="HP65" s="320"/>
      <c r="HQ65" s="326"/>
      <c r="HR65" s="327"/>
      <c r="HS65" s="326"/>
      <c r="HT65" s="320"/>
      <c r="HU65" s="88"/>
      <c r="HV65" s="88"/>
      <c r="HW65" s="88"/>
      <c r="HX65" s="88"/>
      <c r="HY65" s="88"/>
      <c r="HZ65" s="88"/>
    </row>
    <row r="66" spans="1:234" x14ac:dyDescent="0.2">
      <c r="A66" s="761"/>
      <c r="B66" s="88"/>
      <c r="C66" s="88"/>
      <c r="D66" s="88"/>
      <c r="E66" s="88"/>
      <c r="F66" s="88"/>
      <c r="G66" s="88"/>
      <c r="H66" s="137"/>
      <c r="I66" s="88"/>
      <c r="J66" s="88"/>
      <c r="K66" s="88"/>
      <c r="L66" s="88"/>
      <c r="M66" s="88"/>
      <c r="N66" s="88"/>
      <c r="O66" s="137"/>
      <c r="P66" s="135"/>
      <c r="Q66" s="181"/>
      <c r="R66" s="104"/>
      <c r="S66" s="104"/>
      <c r="T66" s="182"/>
      <c r="U66" s="183"/>
      <c r="V66" s="184"/>
      <c r="W66" s="104"/>
      <c r="X66" s="104"/>
      <c r="Y66" s="104"/>
      <c r="Z66" s="104"/>
      <c r="AA66" s="104"/>
      <c r="AB66" s="104"/>
      <c r="AC66" s="104"/>
      <c r="AD66" s="104"/>
      <c r="AE66" s="104"/>
      <c r="AF66" s="104"/>
      <c r="AG66" s="104"/>
      <c r="AH66" s="105"/>
      <c r="AI66" s="104"/>
      <c r="AJ66" s="137"/>
      <c r="AK66" s="135"/>
      <c r="AL66" s="181"/>
      <c r="AM66" s="104"/>
      <c r="AN66" s="104"/>
      <c r="AO66" s="182"/>
      <c r="AP66" s="183"/>
      <c r="AQ66" s="184"/>
      <c r="AR66" s="104"/>
      <c r="AS66" s="104"/>
      <c r="AT66" s="104"/>
      <c r="AU66" s="104"/>
      <c r="AV66" s="104"/>
      <c r="AW66" s="104"/>
      <c r="AX66" s="104"/>
      <c r="AY66" s="104"/>
      <c r="AZ66" s="104"/>
      <c r="BA66" s="104"/>
      <c r="BB66" s="104"/>
      <c r="BC66" s="135"/>
      <c r="BD66" s="137"/>
      <c r="BE66" s="135"/>
      <c r="BH66" s="135"/>
      <c r="BJ66" s="135"/>
      <c r="BM66" s="135"/>
      <c r="BW66" s="135"/>
      <c r="BX66" s="137"/>
      <c r="CB66" s="135"/>
      <c r="CD66" s="169"/>
      <c r="CG66" s="135"/>
      <c r="CI66" s="170"/>
      <c r="CN66" s="170"/>
      <c r="CQ66" s="135"/>
      <c r="CR66" s="137"/>
      <c r="CS66" s="181"/>
      <c r="CT66" s="104"/>
      <c r="CU66" s="104"/>
      <c r="CV66" s="104"/>
      <c r="CW66" s="104"/>
      <c r="CX66" s="104"/>
      <c r="CY66" s="104"/>
      <c r="CZ66" s="104"/>
      <c r="DA66" s="104"/>
      <c r="DB66" s="104"/>
      <c r="DC66" s="104"/>
      <c r="DD66" s="104"/>
      <c r="DE66" s="104"/>
      <c r="DF66" s="104"/>
      <c r="DG66" s="135"/>
      <c r="DH66" s="135"/>
      <c r="DI66" s="88"/>
      <c r="DJ66" s="88"/>
      <c r="DK66" s="137"/>
      <c r="DL66" s="135"/>
      <c r="DM66" s="88"/>
      <c r="DN66" s="88"/>
      <c r="DO66" s="88"/>
      <c r="DP66" s="166"/>
      <c r="DQ66" s="88"/>
      <c r="DR66" s="88"/>
      <c r="DS66" s="88"/>
      <c r="DT66" s="88"/>
      <c r="DU66" s="176"/>
      <c r="DV66" s="168"/>
      <c r="DW66" s="88"/>
      <c r="DX66" s="88"/>
      <c r="DY66" s="88"/>
      <c r="DZ66" s="88"/>
      <c r="EA66" s="88"/>
      <c r="ED66" s="135"/>
      <c r="EF66" s="104"/>
      <c r="EG66" s="104"/>
      <c r="EH66" s="104"/>
      <c r="EI66" s="182"/>
      <c r="EJ66" s="183"/>
      <c r="EK66" s="184"/>
      <c r="EL66" s="104"/>
      <c r="EM66" s="104"/>
      <c r="EN66" s="104"/>
      <c r="EO66" s="104"/>
      <c r="EP66" s="104"/>
      <c r="EQ66" s="104"/>
      <c r="ER66" s="104"/>
      <c r="ES66" s="104"/>
      <c r="ET66" s="104"/>
      <c r="EU66" s="104"/>
      <c r="EV66" s="104"/>
      <c r="EW66" s="104"/>
      <c r="EX66" s="104"/>
      <c r="EY66" s="137"/>
      <c r="EZ66" s="181"/>
      <c r="FA66" s="104"/>
      <c r="FB66" s="104"/>
      <c r="FC66" s="104"/>
      <c r="FD66" s="104"/>
      <c r="FE66" s="104"/>
      <c r="FF66" s="104"/>
      <c r="FG66" s="186"/>
      <c r="FH66" s="186"/>
      <c r="FI66" s="187"/>
      <c r="FJ66" s="104"/>
      <c r="FK66" s="104"/>
      <c r="FL66" s="104"/>
      <c r="FM66" s="104"/>
      <c r="FN66" s="104"/>
      <c r="FO66" s="104"/>
      <c r="FP66" s="104"/>
      <c r="FQ66" s="104"/>
      <c r="FR66" s="183"/>
      <c r="FS66" s="183"/>
      <c r="FT66" s="104"/>
      <c r="FU66" s="104"/>
      <c r="FV66" s="104"/>
      <c r="FW66" s="104"/>
      <c r="FX66" s="104"/>
      <c r="FY66" s="135"/>
      <c r="FZ66" s="137"/>
      <c r="GA66" s="181"/>
      <c r="GB66" s="104"/>
      <c r="GC66" s="104"/>
      <c r="GD66" s="104"/>
      <c r="GE66" s="104"/>
      <c r="GF66" s="104"/>
      <c r="GG66" s="104"/>
      <c r="GH66" s="187"/>
      <c r="GI66" s="187"/>
      <c r="GJ66" s="187"/>
      <c r="GK66" s="104"/>
      <c r="GL66" s="104"/>
      <c r="GM66" s="104"/>
      <c r="GN66" s="104"/>
      <c r="GO66" s="104"/>
      <c r="GP66" s="104"/>
      <c r="GQ66" s="104"/>
      <c r="GR66" s="137"/>
      <c r="GS66" s="104"/>
      <c r="GT66" s="104"/>
      <c r="GU66" s="104"/>
      <c r="GV66" s="104"/>
      <c r="GW66" s="104"/>
      <c r="GX66" s="104"/>
      <c r="GY66" s="104"/>
      <c r="GZ66" s="187"/>
      <c r="HA66" s="187"/>
      <c r="HB66" s="187"/>
      <c r="HC66" s="104"/>
      <c r="HD66" s="104"/>
      <c r="HE66" s="104"/>
      <c r="HF66" s="104"/>
      <c r="HG66" s="104"/>
      <c r="HH66" s="104"/>
      <c r="HI66" s="105"/>
      <c r="HJ66" s="104"/>
      <c r="HK66" s="104"/>
      <c r="HL66" s="104"/>
      <c r="HM66" s="104"/>
      <c r="HN66" s="328"/>
      <c r="HO66" s="328"/>
      <c r="HP66" s="328"/>
      <c r="HQ66" s="329"/>
      <c r="HR66" s="329"/>
      <c r="HS66" s="329"/>
      <c r="HT66" s="328"/>
      <c r="HU66" s="104"/>
      <c r="HV66" s="104"/>
      <c r="HW66" s="104"/>
      <c r="HX66" s="104"/>
      <c r="HY66" s="104"/>
      <c r="HZ66" s="104"/>
    </row>
    <row r="67" spans="1:234" x14ac:dyDescent="0.2">
      <c r="A67" s="761"/>
      <c r="B67" s="88"/>
      <c r="C67" s="88"/>
      <c r="D67" s="88"/>
      <c r="E67" s="88"/>
      <c r="F67" s="88"/>
      <c r="G67" s="88"/>
      <c r="H67" s="137"/>
      <c r="I67" s="88"/>
      <c r="J67" s="88"/>
      <c r="K67" s="88"/>
      <c r="L67" s="88"/>
      <c r="M67" s="88"/>
      <c r="N67" s="88"/>
      <c r="O67" s="137"/>
      <c r="P67" s="135"/>
      <c r="Q67" s="177"/>
      <c r="R67" s="135"/>
      <c r="S67" s="135"/>
      <c r="T67" s="166"/>
      <c r="U67" s="167"/>
      <c r="V67" s="168"/>
      <c r="W67" s="135"/>
      <c r="X67" s="135"/>
      <c r="Y67" s="135"/>
      <c r="Z67" s="135"/>
      <c r="AA67" s="88"/>
      <c r="AB67" s="88"/>
      <c r="AC67" s="88"/>
      <c r="AD67" s="88"/>
      <c r="AE67" s="88"/>
      <c r="AF67" s="88"/>
      <c r="AG67" s="88"/>
      <c r="AH67" s="88"/>
      <c r="AI67" s="135"/>
      <c r="AJ67" s="137"/>
      <c r="AK67" s="135"/>
      <c r="AL67" s="177"/>
      <c r="AM67" s="135"/>
      <c r="AN67" s="135"/>
      <c r="AO67" s="166"/>
      <c r="AP67" s="167"/>
      <c r="AQ67" s="168"/>
      <c r="AR67" s="135"/>
      <c r="AS67" s="135"/>
      <c r="AT67" s="135"/>
      <c r="AU67" s="135"/>
      <c r="BC67" s="135"/>
      <c r="BD67" s="137"/>
      <c r="BE67" s="135"/>
      <c r="BF67" s="135"/>
      <c r="BG67" s="135"/>
      <c r="BH67" s="135"/>
      <c r="BI67" s="135"/>
      <c r="BJ67" s="135"/>
      <c r="BK67" s="135"/>
      <c r="BL67" s="135"/>
      <c r="BM67" s="135"/>
      <c r="BN67" s="135"/>
      <c r="BW67" s="135"/>
      <c r="BX67" s="137"/>
      <c r="BY67" s="135"/>
      <c r="BZ67" s="135"/>
      <c r="CA67" s="135"/>
      <c r="CB67" s="135"/>
      <c r="CC67" s="135"/>
      <c r="CD67" s="169"/>
      <c r="CE67" s="135"/>
      <c r="CF67" s="135"/>
      <c r="CG67" s="135"/>
      <c r="CH67" s="135"/>
      <c r="CI67" s="170"/>
      <c r="CN67" s="170"/>
      <c r="CQ67" s="135"/>
      <c r="CR67" s="137"/>
      <c r="CS67" s="177"/>
      <c r="CT67" s="135"/>
      <c r="CU67" s="135"/>
      <c r="CV67" s="135"/>
      <c r="CW67" s="135"/>
      <c r="CX67" s="135"/>
      <c r="CY67" s="135"/>
      <c r="CZ67" s="135"/>
      <c r="DA67" s="135"/>
      <c r="DB67" s="135"/>
      <c r="DC67" s="88"/>
      <c r="DD67" s="88"/>
      <c r="DE67" s="88"/>
      <c r="DF67" s="88"/>
      <c r="DG67" s="135"/>
      <c r="DH67" s="135"/>
      <c r="DI67" s="88"/>
      <c r="DJ67" s="88"/>
      <c r="DK67" s="137"/>
      <c r="DL67" s="135"/>
      <c r="DM67" s="181"/>
      <c r="DN67" s="104"/>
      <c r="DO67" s="104"/>
      <c r="DP67" s="182"/>
      <c r="DQ67" s="310"/>
      <c r="DR67" s="104"/>
      <c r="DS67" s="104"/>
      <c r="DT67" s="104"/>
      <c r="DU67" s="183"/>
      <c r="DV67" s="184"/>
      <c r="DW67" s="104"/>
      <c r="DX67" s="104"/>
      <c r="DY67" s="104"/>
      <c r="DZ67" s="104"/>
      <c r="EA67" s="104"/>
      <c r="EB67" s="104"/>
      <c r="EC67" s="104"/>
      <c r="ED67" s="135"/>
      <c r="EF67" s="135"/>
      <c r="EG67" s="135"/>
      <c r="EH67" s="135"/>
      <c r="EI67" s="166"/>
      <c r="EJ67" s="167"/>
      <c r="EK67" s="168"/>
      <c r="EL67" s="135"/>
      <c r="EM67" s="135"/>
      <c r="EN67" s="135"/>
      <c r="EO67" s="135"/>
      <c r="EP67" s="88"/>
      <c r="EQ67" s="88"/>
      <c r="ER67" s="88"/>
      <c r="ES67" s="88"/>
      <c r="ET67" s="88"/>
      <c r="EU67" s="88"/>
      <c r="EV67" s="88"/>
      <c r="EW67" s="88"/>
      <c r="EX67" s="135"/>
      <c r="EY67" s="137"/>
      <c r="EZ67" s="177"/>
      <c r="FA67" s="135"/>
      <c r="FB67" s="135"/>
      <c r="FC67" s="135"/>
      <c r="FD67" s="135"/>
      <c r="FE67" s="135"/>
      <c r="FF67" s="135"/>
      <c r="FG67" s="179"/>
      <c r="FH67" s="179"/>
      <c r="FI67" s="191"/>
      <c r="FJ67" s="88"/>
      <c r="FK67" s="88"/>
      <c r="FL67" s="88"/>
      <c r="FM67" s="88"/>
      <c r="FN67" s="88"/>
      <c r="FO67" s="88"/>
      <c r="FP67" s="88"/>
      <c r="FQ67" s="88"/>
      <c r="FR67" s="167"/>
      <c r="FS67" s="167"/>
      <c r="FT67" s="88"/>
      <c r="FU67" s="88"/>
      <c r="FV67" s="88"/>
      <c r="FW67" s="88"/>
      <c r="FX67" s="88"/>
      <c r="FY67" s="135"/>
      <c r="FZ67" s="137"/>
      <c r="GA67" s="177"/>
      <c r="GB67" s="135"/>
      <c r="GC67" s="135"/>
      <c r="GD67" s="135"/>
      <c r="GE67" s="135"/>
      <c r="GF67" s="135"/>
      <c r="GG67" s="135"/>
      <c r="GH67" s="191"/>
      <c r="GI67" s="191"/>
      <c r="GJ67" s="191"/>
      <c r="GK67" s="88"/>
      <c r="GL67" s="88"/>
      <c r="GM67" s="88"/>
      <c r="GN67" s="88"/>
      <c r="GO67" s="88"/>
      <c r="GP67" s="88"/>
      <c r="GQ67" s="88"/>
      <c r="GR67" s="137"/>
      <c r="GS67" s="135"/>
      <c r="GT67" s="135"/>
      <c r="GU67" s="135"/>
      <c r="GV67" s="135"/>
      <c r="GW67" s="135"/>
      <c r="GX67" s="135"/>
      <c r="GY67" s="135"/>
      <c r="GZ67" s="191"/>
      <c r="HA67" s="191"/>
      <c r="HB67" s="191"/>
      <c r="HC67" s="88"/>
      <c r="HD67" s="88"/>
      <c r="HE67" s="88"/>
      <c r="HF67" s="88"/>
      <c r="HG67" s="88"/>
      <c r="HH67" s="88"/>
      <c r="HI67" s="137"/>
      <c r="HJ67" s="135"/>
      <c r="HK67" s="135"/>
      <c r="HL67" s="135"/>
      <c r="HM67" s="135"/>
      <c r="HN67" s="325"/>
      <c r="HO67" s="325"/>
      <c r="HP67" s="325"/>
      <c r="HQ67" s="327"/>
      <c r="HR67" s="327"/>
      <c r="HS67" s="327"/>
      <c r="HT67" s="320"/>
      <c r="HU67" s="88"/>
      <c r="HV67" s="88"/>
      <c r="HW67" s="88"/>
      <c r="HX67" s="88"/>
      <c r="HY67" s="88"/>
      <c r="HZ67" s="88"/>
    </row>
    <row r="68" spans="1:234" x14ac:dyDescent="0.2">
      <c r="A68" s="761"/>
      <c r="B68" s="88"/>
      <c r="C68" s="88"/>
      <c r="D68" s="88"/>
      <c r="E68" s="88"/>
      <c r="F68" s="88"/>
      <c r="G68" s="88"/>
      <c r="H68" s="137"/>
      <c r="I68" s="88"/>
      <c r="J68" s="88"/>
      <c r="K68" s="88"/>
      <c r="L68" s="88"/>
      <c r="M68" s="88"/>
      <c r="N68" s="88"/>
      <c r="O68" s="137"/>
      <c r="P68" s="135"/>
      <c r="Q68" s="88"/>
      <c r="R68" s="88"/>
      <c r="S68" s="88"/>
      <c r="T68" s="166"/>
      <c r="U68" s="176"/>
      <c r="V68" s="168"/>
      <c r="W68" s="88"/>
      <c r="X68" s="88"/>
      <c r="Y68" s="135"/>
      <c r="Z68" s="135"/>
      <c r="AA68" s="88"/>
      <c r="AB68" s="88"/>
      <c r="AC68" s="88"/>
      <c r="AD68" s="88"/>
      <c r="AE68" s="88"/>
      <c r="AF68" s="88"/>
      <c r="AG68" s="88"/>
      <c r="AH68" s="88"/>
      <c r="AI68" s="135"/>
      <c r="AJ68" s="137"/>
      <c r="AK68" s="135"/>
      <c r="AO68" s="166"/>
      <c r="AP68" s="176"/>
      <c r="AQ68" s="168"/>
      <c r="AT68" s="135"/>
      <c r="AU68" s="135"/>
      <c r="BD68" s="137"/>
      <c r="BE68" s="135"/>
      <c r="BH68" s="135"/>
      <c r="BJ68" s="135"/>
      <c r="BM68" s="135"/>
      <c r="BN68" s="135"/>
      <c r="BW68" s="135"/>
      <c r="BX68" s="137"/>
      <c r="CB68" s="135"/>
      <c r="CD68" s="169"/>
      <c r="CG68" s="135"/>
      <c r="CH68" s="135"/>
      <c r="CI68" s="170"/>
      <c r="CN68" s="170"/>
      <c r="CQ68" s="135"/>
      <c r="CR68" s="137"/>
      <c r="CS68" s="88"/>
      <c r="CT68" s="88"/>
      <c r="CU68" s="88"/>
      <c r="CV68" s="135"/>
      <c r="CW68" s="135"/>
      <c r="CX68" s="135"/>
      <c r="CY68" s="88"/>
      <c r="CZ68" s="88"/>
      <c r="DA68" s="135"/>
      <c r="DB68" s="135"/>
      <c r="DC68" s="88"/>
      <c r="DD68" s="88"/>
      <c r="DE68" s="88"/>
      <c r="DF68" s="88"/>
      <c r="DG68" s="135"/>
      <c r="DH68" s="135"/>
      <c r="DI68" s="88"/>
      <c r="DJ68" s="88"/>
      <c r="DK68" s="137"/>
      <c r="DL68" s="135"/>
      <c r="DM68" s="177"/>
      <c r="DN68" s="135"/>
      <c r="DO68" s="135"/>
      <c r="DP68" s="166"/>
      <c r="DQ68" s="88"/>
      <c r="DR68" s="88"/>
      <c r="DS68" s="135"/>
      <c r="DT68" s="135"/>
      <c r="DU68" s="167"/>
      <c r="DV68" s="168"/>
      <c r="DW68" s="88"/>
      <c r="DX68" s="88"/>
      <c r="DY68" s="88"/>
      <c r="DZ68" s="88"/>
      <c r="EA68" s="88"/>
      <c r="ED68" s="135"/>
      <c r="EI68" s="166"/>
      <c r="EJ68" s="176"/>
      <c r="EK68" s="168"/>
      <c r="EL68" s="88"/>
      <c r="EM68" s="88"/>
      <c r="EN68" s="135"/>
      <c r="EO68" s="135"/>
      <c r="EP68" s="88"/>
      <c r="EQ68" s="88"/>
      <c r="ER68" s="88"/>
      <c r="ES68" s="88"/>
      <c r="ET68" s="88"/>
      <c r="EU68" s="88"/>
      <c r="EV68" s="88"/>
      <c r="EW68" s="88"/>
      <c r="EX68" s="135"/>
      <c r="EY68" s="137"/>
      <c r="EZ68" s="88"/>
      <c r="FA68" s="88"/>
      <c r="FB68" s="88"/>
      <c r="FC68" s="135"/>
      <c r="FD68" s="88"/>
      <c r="FE68" s="135"/>
      <c r="FF68" s="88"/>
      <c r="FG68" s="178"/>
      <c r="FH68" s="179"/>
      <c r="FI68" s="191"/>
      <c r="FJ68" s="88"/>
      <c r="FK68" s="88"/>
      <c r="FL68" s="88"/>
      <c r="FM68" s="88"/>
      <c r="FN68" s="88"/>
      <c r="FO68" s="88"/>
      <c r="FP68" s="88"/>
      <c r="FQ68" s="88"/>
      <c r="FR68" s="167"/>
      <c r="FS68" s="167"/>
      <c r="FT68" s="88"/>
      <c r="FU68" s="88"/>
      <c r="FV68" s="88"/>
      <c r="FW68" s="88"/>
      <c r="FX68" s="88"/>
      <c r="FY68" s="135"/>
      <c r="FZ68" s="137"/>
      <c r="GA68" s="231"/>
      <c r="GB68" s="200"/>
      <c r="GC68" s="200"/>
      <c r="GD68" s="200"/>
      <c r="GE68" s="200"/>
      <c r="GF68" s="200"/>
      <c r="GG68" s="200"/>
      <c r="GH68" s="291"/>
      <c r="GI68" s="291"/>
      <c r="GJ68" s="292" t="s">
        <v>406</v>
      </c>
      <c r="GK68" s="200"/>
      <c r="GL68" s="200"/>
      <c r="GM68" s="200"/>
      <c r="GN68" s="200"/>
      <c r="GO68" s="200"/>
      <c r="GP68" s="200"/>
      <c r="GQ68" s="88"/>
      <c r="GR68" s="137"/>
      <c r="GS68" s="177"/>
      <c r="GT68" s="135"/>
      <c r="GU68" s="135"/>
      <c r="GV68" s="135"/>
      <c r="GW68" s="135"/>
      <c r="GX68" s="135"/>
      <c r="GY68" s="135"/>
      <c r="GZ68" s="191"/>
      <c r="HA68" s="191"/>
      <c r="HB68" s="301"/>
      <c r="HC68" s="135"/>
      <c r="HD68" s="135"/>
      <c r="HE68" s="135"/>
      <c r="HF68" s="135"/>
      <c r="HG68" s="135"/>
      <c r="HH68" s="135"/>
      <c r="HI68" s="137"/>
      <c r="HJ68" s="135"/>
      <c r="HK68" s="135"/>
      <c r="HL68" s="135"/>
      <c r="HM68" s="135"/>
      <c r="HN68" s="325"/>
      <c r="HO68" s="325"/>
      <c r="HP68" s="325"/>
      <c r="HQ68" s="327"/>
      <c r="HR68" s="327"/>
      <c r="HS68" s="331"/>
      <c r="HT68" s="325"/>
      <c r="HU68" s="135"/>
      <c r="HV68" s="135"/>
      <c r="HW68" s="135"/>
      <c r="HX68" s="135"/>
      <c r="HY68" s="135"/>
      <c r="HZ68" s="88"/>
    </row>
    <row r="69" spans="1:234" x14ac:dyDescent="0.2">
      <c r="A69" s="761"/>
      <c r="B69" s="88"/>
      <c r="C69" s="88"/>
      <c r="D69" s="88"/>
      <c r="E69" s="88"/>
      <c r="F69" s="88"/>
      <c r="G69" s="88"/>
      <c r="H69" s="137"/>
      <c r="I69" s="88"/>
      <c r="J69" s="88"/>
      <c r="K69" s="88"/>
      <c r="L69" s="88"/>
      <c r="M69" s="88"/>
      <c r="N69" s="88"/>
      <c r="O69" s="137"/>
      <c r="P69" s="135"/>
      <c r="Q69" s="88"/>
      <c r="R69" s="88"/>
      <c r="S69" s="88"/>
      <c r="T69" s="166"/>
      <c r="U69" s="176"/>
      <c r="V69" s="168"/>
      <c r="W69" s="88"/>
      <c r="X69" s="88"/>
      <c r="Y69" s="135"/>
      <c r="Z69" s="88"/>
      <c r="AA69" s="88"/>
      <c r="AB69" s="88"/>
      <c r="AC69" s="88"/>
      <c r="AD69" s="88"/>
      <c r="AE69" s="88"/>
      <c r="AF69" s="88"/>
      <c r="AG69" s="88"/>
      <c r="AH69" s="88"/>
      <c r="AI69" s="135"/>
      <c r="AJ69" s="137"/>
      <c r="AP69" s="277"/>
      <c r="AQ69" s="277"/>
      <c r="BD69" s="137"/>
      <c r="BH69" s="135"/>
      <c r="BJ69" s="135"/>
      <c r="BM69" s="135"/>
      <c r="BW69" s="135"/>
      <c r="BX69" s="137"/>
      <c r="CB69" s="135"/>
      <c r="CD69" s="169"/>
      <c r="CG69" s="135"/>
      <c r="CI69" s="170"/>
      <c r="CN69" s="170"/>
      <c r="CQ69" s="135"/>
      <c r="CR69" s="137"/>
      <c r="CS69" s="88"/>
      <c r="CT69" s="88"/>
      <c r="CU69" s="88"/>
      <c r="CV69" s="135"/>
      <c r="CW69" s="135"/>
      <c r="CX69" s="135"/>
      <c r="CY69" s="88"/>
      <c r="CZ69" s="88"/>
      <c r="DA69" s="135"/>
      <c r="DB69" s="88"/>
      <c r="DC69" s="88"/>
      <c r="DD69" s="88"/>
      <c r="DE69" s="88"/>
      <c r="DF69" s="88"/>
      <c r="DG69" s="135"/>
      <c r="DH69" s="135"/>
      <c r="DI69" s="88"/>
      <c r="DJ69" s="88"/>
      <c r="DK69" s="137"/>
      <c r="DL69" s="88"/>
      <c r="DM69" s="88"/>
      <c r="DN69" s="88"/>
      <c r="DO69" s="88"/>
      <c r="DP69" s="88"/>
      <c r="DQ69" s="88"/>
      <c r="DR69" s="88"/>
      <c r="DS69" s="88"/>
      <c r="DT69" s="88"/>
      <c r="DU69" s="170"/>
      <c r="DV69" s="170"/>
      <c r="DW69" s="88"/>
      <c r="DX69" s="88"/>
      <c r="DY69" s="88"/>
      <c r="DZ69" s="88"/>
      <c r="EA69" s="88"/>
      <c r="EI69" s="166"/>
      <c r="EJ69" s="176"/>
      <c r="EK69" s="168"/>
      <c r="EL69" s="88"/>
      <c r="EM69" s="88"/>
      <c r="EN69" s="135"/>
      <c r="EO69" s="88"/>
      <c r="EP69" s="88"/>
      <c r="EQ69" s="88"/>
      <c r="ER69" s="88"/>
      <c r="ES69" s="88"/>
      <c r="ET69" s="88"/>
      <c r="EU69" s="88"/>
      <c r="EV69" s="88"/>
      <c r="EW69" s="88"/>
      <c r="EX69" s="135"/>
      <c r="EY69" s="137"/>
      <c r="EZ69" s="88"/>
      <c r="FA69" s="88"/>
      <c r="FB69" s="88"/>
      <c r="FC69" s="135"/>
      <c r="FD69" s="88"/>
      <c r="FE69" s="135"/>
      <c r="FF69" s="88"/>
      <c r="FG69" s="178"/>
      <c r="FH69" s="179"/>
      <c r="FI69" s="180"/>
      <c r="FJ69" s="88"/>
      <c r="FK69" s="88"/>
      <c r="FL69" s="88"/>
      <c r="FM69" s="88"/>
      <c r="FN69" s="88"/>
      <c r="FO69" s="88"/>
      <c r="FP69" s="88"/>
      <c r="FQ69" s="88"/>
      <c r="FR69" s="167"/>
      <c r="FS69" s="167"/>
      <c r="FT69" s="88"/>
      <c r="FU69" s="88"/>
      <c r="FV69" s="88"/>
      <c r="FW69" s="88"/>
      <c r="FX69" s="88"/>
      <c r="FY69" s="135"/>
      <c r="FZ69" s="137"/>
      <c r="GA69" s="88"/>
      <c r="GB69" s="88"/>
      <c r="GC69" s="88"/>
      <c r="GD69" s="135"/>
      <c r="GE69" s="88"/>
      <c r="GF69" s="135"/>
      <c r="GG69" s="88"/>
      <c r="GH69" s="180"/>
      <c r="GI69" s="191"/>
      <c r="GJ69" s="180"/>
      <c r="GK69" s="88"/>
      <c r="GL69" s="88"/>
      <c r="GM69" s="88"/>
      <c r="GN69" s="88"/>
      <c r="GO69" s="88"/>
      <c r="GP69" s="88"/>
      <c r="GQ69" s="88"/>
      <c r="GR69" s="137"/>
      <c r="GS69" s="88"/>
      <c r="GT69" s="88"/>
      <c r="GU69" s="88"/>
      <c r="GV69" s="135"/>
      <c r="GW69" s="88"/>
      <c r="GX69" s="135"/>
      <c r="GY69" s="88"/>
      <c r="GZ69" s="180"/>
      <c r="HA69" s="191"/>
      <c r="HB69" s="180"/>
      <c r="HC69" s="88"/>
      <c r="HD69" s="88"/>
      <c r="HE69" s="88"/>
      <c r="HF69" s="88"/>
      <c r="HG69" s="88"/>
      <c r="HH69" s="88"/>
      <c r="HI69" s="137"/>
      <c r="HJ69" s="88"/>
      <c r="HK69" s="88"/>
      <c r="HL69" s="88"/>
      <c r="HM69" s="135"/>
      <c r="HN69" s="320"/>
      <c r="HO69" s="325"/>
      <c r="HP69" s="320"/>
      <c r="HQ69" s="326"/>
      <c r="HR69" s="327"/>
      <c r="HS69" s="326"/>
      <c r="HT69" s="320"/>
      <c r="HU69" s="88"/>
      <c r="HV69" s="88"/>
      <c r="HW69" s="88"/>
      <c r="HX69" s="88"/>
      <c r="HY69" s="88"/>
      <c r="HZ69" s="88"/>
    </row>
    <row r="70" spans="1:234" ht="19.5" customHeight="1" thickBot="1" x14ac:dyDescent="0.25">
      <c r="A70" s="761"/>
      <c r="B70" s="732" t="s">
        <v>319</v>
      </c>
      <c r="C70" s="732"/>
      <c r="D70" s="733"/>
      <c r="E70" s="171" t="s">
        <v>344</v>
      </c>
      <c r="F70" s="192"/>
      <c r="G70" s="192"/>
      <c r="H70" s="193"/>
      <c r="I70" s="237" t="s">
        <v>321</v>
      </c>
      <c r="J70" s="174"/>
      <c r="K70" s="174"/>
      <c r="L70" s="174"/>
      <c r="M70" s="174"/>
      <c r="N70" s="174"/>
      <c r="O70" s="174"/>
      <c r="P70" s="274"/>
      <c r="Q70" s="50"/>
      <c r="R70" s="50"/>
      <c r="S70" s="50"/>
      <c r="T70" s="194"/>
      <c r="U70" s="195"/>
      <c r="V70" s="196"/>
      <c r="W70" s="50"/>
      <c r="X70" s="50"/>
      <c r="Y70" s="50"/>
      <c r="Z70" s="50"/>
      <c r="AA70" s="50"/>
      <c r="AB70" s="50"/>
      <c r="AC70" s="50"/>
      <c r="AD70" s="50"/>
      <c r="AE70" s="50"/>
      <c r="AF70" s="50"/>
      <c r="AG70" s="50"/>
      <c r="AH70" s="50"/>
      <c r="AI70" s="50"/>
      <c r="AJ70" s="137"/>
      <c r="AL70" s="88" t="s">
        <v>391</v>
      </c>
      <c r="AP70" s="277"/>
      <c r="AQ70" s="277"/>
      <c r="BD70" s="137"/>
      <c r="BE70" s="50"/>
      <c r="BF70" s="50"/>
      <c r="BG70" s="50"/>
      <c r="BH70" s="50"/>
      <c r="BI70" s="50"/>
      <c r="BJ70" s="50"/>
      <c r="BK70" s="50"/>
      <c r="BL70" s="50"/>
      <c r="BM70" s="50"/>
      <c r="BN70" s="50"/>
      <c r="BO70" s="50"/>
      <c r="BP70" s="50"/>
      <c r="BQ70" s="50"/>
      <c r="BR70" s="50"/>
      <c r="BS70" s="50"/>
      <c r="BT70" s="50"/>
      <c r="BU70" s="50"/>
      <c r="BV70" s="50"/>
      <c r="BW70" s="50"/>
      <c r="BX70" s="137"/>
      <c r="BY70" s="50"/>
      <c r="BZ70" s="50"/>
      <c r="CA70" s="50"/>
      <c r="CB70" s="50"/>
      <c r="CC70" s="50"/>
      <c r="CD70" s="197"/>
      <c r="CE70" s="50"/>
      <c r="CF70" s="50"/>
      <c r="CG70" s="50"/>
      <c r="CH70" s="50"/>
      <c r="CI70" s="197"/>
      <c r="CJ70" s="50"/>
      <c r="CK70" s="50"/>
      <c r="CL70" s="50"/>
      <c r="CM70" s="50"/>
      <c r="CN70" s="197"/>
      <c r="CO70" s="50"/>
      <c r="CP70" s="50"/>
      <c r="CQ70" s="50"/>
      <c r="CR70" s="137"/>
      <c r="CS70" s="50"/>
      <c r="CT70" s="50"/>
      <c r="CU70" s="50"/>
      <c r="CV70" s="50"/>
      <c r="CW70" s="50"/>
      <c r="CX70" s="50"/>
      <c r="CY70" s="50"/>
      <c r="CZ70" s="50"/>
      <c r="DA70" s="50"/>
      <c r="DB70" s="50"/>
      <c r="DC70" s="50"/>
      <c r="DD70" s="50"/>
      <c r="DE70" s="50"/>
      <c r="DF70" s="50"/>
      <c r="DG70" s="135"/>
      <c r="DH70" s="88"/>
      <c r="DI70" s="88"/>
      <c r="DJ70" s="88"/>
      <c r="DK70" s="137"/>
      <c r="DL70" s="88"/>
      <c r="DM70" s="88"/>
      <c r="DN70" s="88"/>
      <c r="DO70" s="88"/>
      <c r="DP70" s="88"/>
      <c r="DQ70" s="88"/>
      <c r="DR70" s="88"/>
      <c r="DS70" s="88"/>
      <c r="DT70" s="88"/>
      <c r="DU70" s="170"/>
      <c r="DV70" s="170"/>
      <c r="DW70" s="88"/>
      <c r="DX70" s="88"/>
      <c r="DY70" s="88"/>
      <c r="DZ70" s="88"/>
      <c r="EA70" s="88"/>
      <c r="EF70" s="50"/>
      <c r="EG70" s="50"/>
      <c r="EH70" s="50"/>
      <c r="EI70" s="194"/>
      <c r="EJ70" s="195"/>
      <c r="EK70" s="196"/>
      <c r="EL70" s="50"/>
      <c r="EM70" s="50"/>
      <c r="EN70" s="50"/>
      <c r="EO70" s="50"/>
      <c r="EP70" s="50"/>
      <c r="EQ70" s="50"/>
      <c r="ER70" s="50"/>
      <c r="ES70" s="50"/>
      <c r="ET70" s="50"/>
      <c r="EU70" s="50"/>
      <c r="EV70" s="50"/>
      <c r="EW70" s="50"/>
      <c r="EX70" s="50"/>
      <c r="EY70" s="137"/>
      <c r="EZ70" s="50"/>
      <c r="FA70" s="50"/>
      <c r="FB70" s="50"/>
      <c r="FC70" s="50"/>
      <c r="FD70" s="50"/>
      <c r="FE70" s="50"/>
      <c r="FF70" s="50"/>
      <c r="FG70" s="198"/>
      <c r="FH70" s="198"/>
      <c r="FI70" s="199"/>
      <c r="FJ70" s="50"/>
      <c r="FK70" s="50"/>
      <c r="FL70" s="50"/>
      <c r="FM70" s="50"/>
      <c r="FN70" s="50"/>
      <c r="FO70" s="50"/>
      <c r="FP70" s="50"/>
      <c r="FQ70" s="50"/>
      <c r="FR70" s="195"/>
      <c r="FS70" s="167"/>
      <c r="FT70" s="88"/>
      <c r="FU70" s="88"/>
      <c r="FV70" s="88"/>
      <c r="FW70" s="88"/>
      <c r="FX70" s="88"/>
      <c r="FY70" s="135"/>
      <c r="FZ70" s="137"/>
      <c r="GA70" s="50"/>
      <c r="GB70" s="50"/>
      <c r="GC70" s="50"/>
      <c r="GD70" s="50"/>
      <c r="GE70" s="294"/>
      <c r="GF70" s="751" t="s">
        <v>407</v>
      </c>
      <c r="GG70" s="751"/>
      <c r="GH70" s="751"/>
      <c r="GI70" s="751"/>
      <c r="GJ70" s="298"/>
      <c r="GK70" s="298"/>
      <c r="GL70" s="50"/>
      <c r="GM70" s="50"/>
      <c r="GN70" s="50"/>
      <c r="GO70" s="50"/>
      <c r="GP70" s="50"/>
      <c r="GQ70" s="50"/>
      <c r="GR70" s="137"/>
      <c r="GS70" s="50"/>
      <c r="GT70" s="50"/>
      <c r="GU70" s="50"/>
      <c r="GV70" s="50"/>
      <c r="GW70" s="50"/>
      <c r="GX70" s="298"/>
      <c r="GY70" s="298"/>
      <c r="GZ70" s="298"/>
      <c r="HA70" s="298"/>
      <c r="HB70" s="298"/>
      <c r="HC70" s="298"/>
      <c r="HD70" s="50"/>
      <c r="HE70" s="50"/>
      <c r="HF70" s="50"/>
      <c r="HG70" s="50"/>
      <c r="HH70" s="50"/>
      <c r="HI70" s="51"/>
      <c r="HJ70" s="50"/>
      <c r="HK70" s="50"/>
      <c r="HL70" s="50"/>
      <c r="HM70" s="50"/>
      <c r="HN70" s="332"/>
      <c r="HO70" s="333"/>
      <c r="HP70" s="333"/>
      <c r="HQ70" s="333"/>
      <c r="HR70" s="333"/>
      <c r="HS70" s="333"/>
      <c r="HT70" s="333"/>
      <c r="HU70" s="50"/>
      <c r="HV70" s="50"/>
      <c r="HW70" s="50"/>
      <c r="HX70" s="50"/>
      <c r="HY70" s="50"/>
      <c r="HZ70" s="50"/>
    </row>
    <row r="71" spans="1:234" ht="13.5" thickBot="1" x14ac:dyDescent="0.25">
      <c r="A71" s="761"/>
      <c r="B71" s="53"/>
      <c r="C71" s="53"/>
      <c r="D71" s="53"/>
      <c r="E71" s="53"/>
      <c r="F71" s="53"/>
      <c r="G71" s="53"/>
      <c r="H71" s="54"/>
      <c r="I71" s="53" t="s">
        <v>345</v>
      </c>
      <c r="J71" s="53"/>
      <c r="K71" s="53"/>
      <c r="L71" s="53"/>
      <c r="M71" s="53"/>
      <c r="N71" s="53"/>
      <c r="O71" s="53"/>
      <c r="P71" s="53"/>
      <c r="Q71" s="200"/>
      <c r="R71" s="200"/>
      <c r="S71" s="200"/>
      <c r="T71" s="201"/>
      <c r="U71" s="202"/>
      <c r="V71" s="203"/>
      <c r="W71" s="200"/>
      <c r="X71" s="200"/>
      <c r="Y71" s="200"/>
      <c r="Z71" s="145"/>
      <c r="AA71" s="145"/>
      <c r="AB71" s="200"/>
      <c r="AC71" s="200"/>
      <c r="AD71" s="200"/>
      <c r="AE71" s="200"/>
      <c r="AF71" s="200"/>
      <c r="AG71" s="200"/>
      <c r="AH71" s="88"/>
      <c r="AI71" s="135"/>
      <c r="AJ71" s="137"/>
      <c r="AP71" s="277"/>
      <c r="AQ71" s="277"/>
      <c r="AU71" s="135"/>
      <c r="AV71" s="135"/>
      <c r="AW71" s="135"/>
      <c r="BD71" s="137"/>
      <c r="BE71" s="135"/>
      <c r="BF71" s="135"/>
      <c r="BG71" s="145"/>
      <c r="BH71" s="145"/>
      <c r="BI71" s="145"/>
      <c r="BJ71" s="145"/>
      <c r="BK71" s="145"/>
      <c r="BL71" s="145"/>
      <c r="BM71" s="145"/>
      <c r="BN71" s="145"/>
      <c r="BO71" s="145"/>
      <c r="BP71" s="135"/>
      <c r="BQ71" s="135"/>
      <c r="BR71" s="135"/>
      <c r="BS71" s="135"/>
      <c r="BT71" s="135"/>
      <c r="BU71" s="135"/>
      <c r="BW71" s="135"/>
      <c r="BX71" s="137"/>
      <c r="BY71" s="135"/>
      <c r="BZ71" s="135"/>
      <c r="CA71" s="145"/>
      <c r="CB71" s="200"/>
      <c r="CC71" s="200"/>
      <c r="CD71" s="169"/>
      <c r="CE71" s="200"/>
      <c r="CF71" s="145"/>
      <c r="CG71" s="200"/>
      <c r="CH71" s="200"/>
      <c r="CI71" s="169"/>
      <c r="CJ71" s="200"/>
      <c r="CK71" s="145"/>
      <c r="CL71" s="200"/>
      <c r="CM71" s="200"/>
      <c r="CN71" s="169"/>
      <c r="CO71" s="200"/>
      <c r="CP71" s="145"/>
      <c r="CQ71" s="200"/>
      <c r="CR71" s="137"/>
      <c r="CS71" s="200"/>
      <c r="CT71" s="200"/>
      <c r="CU71" s="200"/>
      <c r="CV71" s="145"/>
      <c r="CW71" s="145"/>
      <c r="CX71" s="145"/>
      <c r="CY71" s="145"/>
      <c r="CZ71" s="135"/>
      <c r="DA71" s="135"/>
      <c r="DB71" s="135"/>
      <c r="DC71" s="200"/>
      <c r="DD71" s="200"/>
      <c r="DE71" s="145"/>
      <c r="DF71" s="145"/>
      <c r="DG71" s="145"/>
      <c r="DH71" s="145"/>
      <c r="DI71" s="135"/>
      <c r="DJ71" s="135"/>
      <c r="DK71" s="137"/>
      <c r="DL71" s="88"/>
      <c r="DM71" s="88"/>
      <c r="DN71" s="88"/>
      <c r="DO71" s="88"/>
      <c r="DP71" s="88"/>
      <c r="DQ71" s="200"/>
      <c r="DR71" s="200"/>
      <c r="DS71" s="200"/>
      <c r="DT71" s="145"/>
      <c r="DU71" s="306"/>
      <c r="DV71" s="306"/>
      <c r="DW71" s="145"/>
      <c r="DX71" s="88"/>
      <c r="DY71" s="88"/>
      <c r="DZ71" s="88"/>
      <c r="EA71" s="88"/>
      <c r="EF71" s="204" t="s">
        <v>346</v>
      </c>
      <c r="EG71" s="205"/>
      <c r="EH71" s="205"/>
      <c r="EI71" s="205"/>
      <c r="EJ71" s="205"/>
      <c r="EK71" s="203"/>
      <c r="EL71" s="200"/>
      <c r="EM71" s="200"/>
      <c r="EN71" s="200"/>
      <c r="EO71" s="145"/>
      <c r="EP71" s="145"/>
      <c r="EQ71" s="200"/>
      <c r="ER71" s="200"/>
      <c r="ES71" s="200"/>
      <c r="ET71" s="200"/>
      <c r="EU71" s="200"/>
      <c r="EV71" s="200"/>
      <c r="EW71" s="145"/>
      <c r="EX71" s="145"/>
      <c r="EY71" s="206"/>
      <c r="EZ71" s="207"/>
      <c r="FA71" s="208"/>
      <c r="FB71" s="208"/>
      <c r="FC71" s="208"/>
      <c r="FD71" s="209"/>
      <c r="FE71" s="200"/>
      <c r="FF71" s="200"/>
      <c r="FG71" s="210"/>
      <c r="FH71" s="210"/>
      <c r="FI71" s="191"/>
      <c r="FJ71" s="135"/>
      <c r="FK71" s="200"/>
      <c r="FL71" s="200"/>
      <c r="FM71" s="200"/>
      <c r="FN71" s="200"/>
      <c r="FO71" s="200"/>
      <c r="FP71" s="200"/>
      <c r="FQ71" s="135"/>
      <c r="FR71" s="167"/>
      <c r="FS71" s="167"/>
      <c r="FT71" s="88"/>
      <c r="FU71" s="135"/>
      <c r="FV71" s="135"/>
      <c r="FW71" s="145"/>
      <c r="FX71" s="145"/>
      <c r="FY71" s="135"/>
      <c r="FZ71" s="137"/>
      <c r="GA71" s="207"/>
      <c r="GB71" s="208"/>
      <c r="GC71" s="208"/>
      <c r="GD71" s="293"/>
      <c r="GE71" s="295"/>
      <c r="GF71" s="135"/>
      <c r="GG71" s="135"/>
      <c r="GH71" s="191"/>
      <c r="GI71" s="191"/>
      <c r="GJ71" s="191"/>
      <c r="GK71" s="135"/>
      <c r="GL71" s="135"/>
      <c r="GM71" s="135"/>
      <c r="GN71" s="135"/>
      <c r="GO71" s="135"/>
      <c r="GP71" s="135"/>
      <c r="GQ71" s="135"/>
      <c r="GR71" s="137"/>
      <c r="GS71" s="208"/>
      <c r="GT71" s="208"/>
      <c r="GU71" s="208"/>
      <c r="GV71" s="208"/>
      <c r="GW71" s="209"/>
      <c r="GX71" s="135"/>
      <c r="GY71" s="135"/>
      <c r="GZ71" s="191"/>
      <c r="HA71" s="191"/>
      <c r="HB71" s="191"/>
      <c r="HC71" s="135"/>
      <c r="HD71" s="135"/>
      <c r="HE71" s="135"/>
      <c r="HF71" s="135"/>
      <c r="HG71" s="135"/>
      <c r="HH71" s="135"/>
      <c r="HI71" s="137"/>
      <c r="HJ71" s="208"/>
      <c r="HK71" s="208"/>
      <c r="HL71" s="208"/>
      <c r="HM71" s="208"/>
      <c r="HN71" s="334"/>
      <c r="HO71" s="325"/>
      <c r="HP71" s="325"/>
      <c r="HQ71" s="327"/>
      <c r="HR71" s="327"/>
      <c r="HS71" s="327"/>
      <c r="HT71" s="325"/>
      <c r="HU71" s="135"/>
      <c r="HV71" s="135"/>
      <c r="HW71" s="135"/>
      <c r="HX71" s="135"/>
      <c r="HY71" s="135"/>
      <c r="HZ71" s="135"/>
    </row>
    <row r="72" spans="1:234" ht="13.5" thickBot="1" x14ac:dyDescent="0.25">
      <c r="A72" s="761"/>
      <c r="B72" s="53"/>
      <c r="C72" s="53"/>
      <c r="D72" s="53"/>
      <c r="E72" s="53"/>
      <c r="F72" s="53"/>
      <c r="G72" s="53"/>
      <c r="H72" s="54"/>
      <c r="I72" s="53" t="s">
        <v>405</v>
      </c>
      <c r="J72" s="53"/>
      <c r="K72" s="53"/>
      <c r="L72" s="53"/>
      <c r="M72" s="53"/>
      <c r="N72" s="53"/>
      <c r="O72" s="54"/>
      <c r="P72" s="53"/>
      <c r="Q72" s="88"/>
      <c r="R72" s="88"/>
      <c r="S72" s="211"/>
      <c r="T72" s="212"/>
      <c r="U72" s="176"/>
      <c r="V72" s="168"/>
      <c r="W72" s="88"/>
      <c r="Y72" s="211"/>
      <c r="Z72" s="213"/>
      <c r="AA72" s="214"/>
      <c r="AB72" s="88"/>
      <c r="AC72" s="88"/>
      <c r="AD72" s="88"/>
      <c r="AE72" s="88"/>
      <c r="AG72" s="211"/>
      <c r="AH72" s="214"/>
      <c r="AI72" s="135"/>
      <c r="AJ72" s="137"/>
      <c r="AK72" s="53"/>
      <c r="AN72" s="211"/>
      <c r="AO72" s="212"/>
      <c r="AP72" s="277"/>
      <c r="AQ72" s="278"/>
      <c r="AS72"/>
      <c r="AT72" s="135"/>
      <c r="AU72" s="135"/>
      <c r="AV72" s="135"/>
      <c r="BA72" s="29"/>
      <c r="BB72" s="135"/>
      <c r="BD72" s="137"/>
      <c r="BE72" s="135"/>
      <c r="BF72" s="215"/>
      <c r="BG72" s="135"/>
      <c r="BH72" s="135"/>
      <c r="BJ72" s="135"/>
      <c r="BL72"/>
      <c r="BM72" s="135"/>
      <c r="BN72" s="135"/>
      <c r="BO72" s="214"/>
      <c r="BP72" s="135"/>
      <c r="BQ72" s="135"/>
      <c r="BR72" s="135"/>
      <c r="BS72" s="135"/>
      <c r="BT72" s="29"/>
      <c r="BU72" s="135"/>
      <c r="BV72" s="135"/>
      <c r="BW72" s="135"/>
      <c r="BX72" s="137"/>
      <c r="BY72" s="135"/>
      <c r="BZ72" s="215"/>
      <c r="CA72" s="214"/>
      <c r="CB72" s="135"/>
      <c r="CC72" s="135"/>
      <c r="CD72" s="169"/>
      <c r="CE72" s="215"/>
      <c r="CF72" s="216"/>
      <c r="CG72" s="135"/>
      <c r="CH72" s="135"/>
      <c r="CI72" s="169"/>
      <c r="CJ72" s="215"/>
      <c r="CK72" s="214"/>
      <c r="CL72" s="135"/>
      <c r="CM72" s="135"/>
      <c r="CN72" s="169"/>
      <c r="CO72" s="215"/>
      <c r="CP72" s="214"/>
      <c r="CQ72" s="135"/>
      <c r="CR72" s="137"/>
      <c r="CS72" s="88"/>
      <c r="CT72" s="88"/>
      <c r="CU72" s="211"/>
      <c r="CV72" s="213"/>
      <c r="CW72" s="135"/>
      <c r="CX72" s="135"/>
      <c r="CY72" s="214"/>
      <c r="CZ72" s="29"/>
      <c r="DA72" s="135"/>
      <c r="DB72" s="135"/>
      <c r="DC72" s="88"/>
      <c r="DD72" s="211"/>
      <c r="DE72" s="213"/>
      <c r="DF72" s="135"/>
      <c r="DG72" s="135"/>
      <c r="DH72" s="214"/>
      <c r="DI72" s="29"/>
      <c r="DJ72" s="135"/>
      <c r="DK72" s="137"/>
      <c r="DL72" s="88"/>
      <c r="DM72" s="88"/>
      <c r="DN72" s="88"/>
      <c r="DO72" s="88"/>
      <c r="DP72" s="88"/>
      <c r="DQ72" s="88"/>
      <c r="DR72" s="88"/>
      <c r="DS72" s="211"/>
      <c r="DT72" s="213"/>
      <c r="DU72" s="169"/>
      <c r="DV72" s="169"/>
      <c r="DW72" s="214"/>
      <c r="DX72" s="88"/>
      <c r="DY72" s="88"/>
      <c r="DZ72" s="88"/>
      <c r="EA72" s="88"/>
      <c r="EH72" s="211"/>
      <c r="EI72" s="212"/>
      <c r="EJ72" s="176"/>
      <c r="EK72" s="168"/>
      <c r="EL72" s="88"/>
      <c r="EN72" s="211"/>
      <c r="EO72" s="213"/>
      <c r="EP72" s="214"/>
      <c r="EQ72" s="88"/>
      <c r="ER72" s="88"/>
      <c r="ES72" s="88"/>
      <c r="ET72" s="88"/>
      <c r="EV72" s="211"/>
      <c r="EW72" s="135"/>
      <c r="EX72" s="135"/>
      <c r="EY72" s="137"/>
      <c r="EZ72" s="88"/>
      <c r="FA72" s="88"/>
      <c r="FB72" s="211"/>
      <c r="FC72" s="214"/>
      <c r="FD72" s="88"/>
      <c r="FE72" s="135"/>
      <c r="FF72" s="88"/>
      <c r="FG72" s="178"/>
      <c r="FH72" s="217"/>
      <c r="FI72" s="88"/>
      <c r="FJ72" s="88"/>
      <c r="FK72" s="211"/>
      <c r="FL72" s="214"/>
      <c r="FM72" s="88"/>
      <c r="FN72" s="135"/>
      <c r="FO72" s="88"/>
      <c r="FP72" s="218"/>
      <c r="FR72" s="176"/>
      <c r="FS72" s="176"/>
      <c r="FT72" s="135"/>
      <c r="FU72" s="135"/>
      <c r="FV72" s="211"/>
      <c r="FW72" s="88"/>
      <c r="FX72" s="88"/>
      <c r="FY72" s="135"/>
      <c r="FZ72" s="137"/>
      <c r="GA72" s="88"/>
      <c r="GB72" s="88"/>
      <c r="GC72" s="211"/>
      <c r="GD72" s="213"/>
      <c r="GE72" s="215"/>
      <c r="GF72" s="135"/>
      <c r="GG72" s="88"/>
      <c r="GH72" s="180"/>
      <c r="GI72" s="191"/>
      <c r="GJ72" s="88"/>
      <c r="GK72" s="88"/>
      <c r="GL72" s="135"/>
      <c r="GM72" s="135"/>
      <c r="GN72" s="88"/>
      <c r="GO72" s="135"/>
      <c r="GP72" s="88"/>
      <c r="GQ72" s="135"/>
      <c r="GR72" s="137"/>
      <c r="GS72" s="88"/>
      <c r="GT72" s="135"/>
      <c r="GU72" s="135"/>
      <c r="GV72" s="135"/>
      <c r="GW72" s="135"/>
      <c r="GX72" s="135"/>
      <c r="GY72" s="88"/>
      <c r="GZ72" s="180"/>
      <c r="HA72" s="191"/>
      <c r="HB72" s="88"/>
      <c r="HC72" s="88"/>
      <c r="HD72" s="135"/>
      <c r="HE72" s="135"/>
      <c r="HF72" s="88"/>
      <c r="HG72" s="135"/>
      <c r="HH72" s="88"/>
      <c r="HI72" s="137"/>
      <c r="HJ72" s="88"/>
      <c r="HK72" s="135"/>
      <c r="HL72" s="135"/>
      <c r="HM72" s="135"/>
      <c r="HN72" s="325"/>
      <c r="HO72" s="325"/>
      <c r="HP72" s="320"/>
      <c r="HQ72" s="326"/>
      <c r="HR72" s="327"/>
      <c r="HS72" s="320"/>
      <c r="HT72" s="320"/>
      <c r="HU72" s="135"/>
      <c r="HV72" s="135"/>
      <c r="HW72" s="88"/>
      <c r="HX72" s="135"/>
      <c r="HY72" s="88"/>
      <c r="HZ72" s="135"/>
    </row>
    <row r="73" spans="1:234" ht="13.5" thickBot="1" x14ac:dyDescent="0.25">
      <c r="A73" s="761"/>
      <c r="B73" s="53"/>
      <c r="C73" s="53"/>
      <c r="D73" s="53"/>
      <c r="E73" s="53"/>
      <c r="F73" s="53"/>
      <c r="G73" s="53"/>
      <c r="H73" s="54"/>
      <c r="I73" s="222"/>
      <c r="J73" s="53" t="s">
        <v>347</v>
      </c>
      <c r="K73" s="53"/>
      <c r="L73" s="53"/>
      <c r="M73" s="53"/>
      <c r="N73" s="53"/>
      <c r="O73" s="54"/>
      <c r="P73" s="53"/>
      <c r="Q73" s="88"/>
      <c r="R73" s="211"/>
      <c r="S73" s="88"/>
      <c r="T73" s="166"/>
      <c r="U73" s="176"/>
      <c r="V73" s="168"/>
      <c r="W73" s="88"/>
      <c r="X73" s="211"/>
      <c r="Y73" s="88"/>
      <c r="Z73" s="135"/>
      <c r="AA73" s="215"/>
      <c r="AB73" s="88"/>
      <c r="AC73" s="88"/>
      <c r="AD73" s="88"/>
      <c r="AE73" s="88"/>
      <c r="AF73" s="211"/>
      <c r="AG73" s="88"/>
      <c r="AH73" s="215"/>
      <c r="AI73" s="135"/>
      <c r="AJ73" s="137"/>
      <c r="AK73" s="53"/>
      <c r="AM73" s="211"/>
      <c r="AO73" s="166"/>
      <c r="AP73" s="277"/>
      <c r="AQ73" s="278"/>
      <c r="AS73" s="135"/>
      <c r="AT73" s="135"/>
      <c r="AU73" s="135"/>
      <c r="AV73" s="135"/>
      <c r="AZ73" s="135"/>
      <c r="BA73" s="135"/>
      <c r="BB73" s="135"/>
      <c r="BD73" s="137"/>
      <c r="BE73" s="145"/>
      <c r="BF73" s="211"/>
      <c r="BG73" s="135"/>
      <c r="BH73" s="135"/>
      <c r="BJ73" s="135"/>
      <c r="BL73" s="135"/>
      <c r="BM73" s="135"/>
      <c r="BN73" s="135"/>
      <c r="BO73" s="215"/>
      <c r="BP73" s="219"/>
      <c r="BQ73" s="145"/>
      <c r="BR73" s="145"/>
      <c r="BS73" s="145"/>
      <c r="BT73" s="145"/>
      <c r="BU73" s="145"/>
      <c r="BV73" s="145"/>
      <c r="BW73" s="145"/>
      <c r="BX73" s="137"/>
      <c r="BY73" s="145"/>
      <c r="BZ73" s="211"/>
      <c r="CA73" s="215"/>
      <c r="CB73" s="220"/>
      <c r="CC73" s="200"/>
      <c r="CD73" s="169"/>
      <c r="CE73" s="211"/>
      <c r="CF73" s="221"/>
      <c r="CG73" s="200"/>
      <c r="CH73" s="200"/>
      <c r="CI73" s="169"/>
      <c r="CJ73" s="211"/>
      <c r="CK73" s="221"/>
      <c r="CL73" s="200"/>
      <c r="CM73" s="200"/>
      <c r="CN73" s="169"/>
      <c r="CO73" s="211"/>
      <c r="CP73" s="221"/>
      <c r="CQ73" s="200"/>
      <c r="CR73" s="137"/>
      <c r="CS73" s="88"/>
      <c r="CT73" s="211"/>
      <c r="CU73" s="88"/>
      <c r="CV73" s="135"/>
      <c r="CW73" s="135"/>
      <c r="CX73" s="135"/>
      <c r="CY73" s="215"/>
      <c r="CZ73" s="135"/>
      <c r="DA73" s="135"/>
      <c r="DB73" s="135"/>
      <c r="DC73" s="211"/>
      <c r="DD73" s="88"/>
      <c r="DE73" s="135"/>
      <c r="DF73" s="135"/>
      <c r="DG73" s="135"/>
      <c r="DH73" s="215"/>
      <c r="DI73" s="135"/>
      <c r="DJ73" s="135"/>
      <c r="DK73" s="137"/>
      <c r="DL73" s="88"/>
      <c r="DM73" s="88"/>
      <c r="DN73" s="88"/>
      <c r="DO73" s="88"/>
      <c r="DP73" s="88"/>
      <c r="DQ73" s="88"/>
      <c r="DR73" s="211"/>
      <c r="DS73" s="88"/>
      <c r="DT73" s="135"/>
      <c r="DU73" s="169"/>
      <c r="DV73" s="169"/>
      <c r="DW73" s="215"/>
      <c r="DX73" s="88"/>
      <c r="DY73" s="88"/>
      <c r="DZ73" s="88"/>
      <c r="EA73" s="88"/>
      <c r="EG73" s="211"/>
      <c r="EI73" s="166"/>
      <c r="EJ73" s="176"/>
      <c r="EK73" s="168"/>
      <c r="EL73" s="88"/>
      <c r="EM73" s="211"/>
      <c r="EN73" s="88"/>
      <c r="EO73" s="135"/>
      <c r="EP73" s="215"/>
      <c r="EQ73" s="88"/>
      <c r="ER73" s="88"/>
      <c r="ES73" s="88"/>
      <c r="ET73" s="88"/>
      <c r="EU73" s="211"/>
      <c r="EV73" s="88"/>
      <c r="EW73" s="135"/>
      <c r="EX73" s="135"/>
      <c r="EY73" s="137"/>
      <c r="EZ73" s="88"/>
      <c r="FA73" s="211"/>
      <c r="FB73" s="88"/>
      <c r="FC73" s="215"/>
      <c r="FD73" s="88"/>
      <c r="FE73" s="135"/>
      <c r="FF73" s="88"/>
      <c r="FG73" s="179"/>
      <c r="FH73" s="179"/>
      <c r="FI73" s="88"/>
      <c r="FJ73" s="211"/>
      <c r="FK73" s="88"/>
      <c r="FL73" s="215"/>
      <c r="FM73" s="88"/>
      <c r="FN73" s="135"/>
      <c r="FO73" s="88"/>
      <c r="FP73" s="88"/>
      <c r="FR73" s="176"/>
      <c r="FS73" s="167"/>
      <c r="FT73" s="135"/>
      <c r="FU73" s="211"/>
      <c r="FV73" s="88"/>
      <c r="FW73" s="88"/>
      <c r="FX73" s="88"/>
      <c r="FY73" s="135"/>
      <c r="FZ73" s="137"/>
      <c r="GA73" s="88"/>
      <c r="GB73" s="211"/>
      <c r="GC73" s="88"/>
      <c r="GD73" s="135"/>
      <c r="GE73" s="215"/>
      <c r="GF73" s="135"/>
      <c r="GG73" s="88"/>
      <c r="GH73" s="191"/>
      <c r="GI73" s="191"/>
      <c r="GJ73" s="88"/>
      <c r="GK73" s="135"/>
      <c r="GL73" s="135"/>
      <c r="GM73" s="135"/>
      <c r="GN73" s="88"/>
      <c r="GO73" s="135"/>
      <c r="GP73" s="88"/>
      <c r="GQ73" s="88"/>
      <c r="GR73" s="137"/>
      <c r="GS73" s="745" t="s">
        <v>409</v>
      </c>
      <c r="GT73" s="746"/>
      <c r="GU73" s="746"/>
      <c r="GV73" s="746"/>
      <c r="GW73" s="746"/>
      <c r="GX73" s="746"/>
      <c r="GY73" s="747"/>
      <c r="GZ73" s="748" t="s">
        <v>410</v>
      </c>
      <c r="HA73" s="749"/>
      <c r="HB73" s="749"/>
      <c r="HC73" s="749"/>
      <c r="HD73" s="749"/>
      <c r="HE73" s="749"/>
      <c r="HF73" s="750"/>
      <c r="HG73" s="135"/>
      <c r="HH73" s="88"/>
      <c r="HI73" s="135"/>
      <c r="HJ73" s="742" t="s">
        <v>439</v>
      </c>
      <c r="HK73" s="743"/>
      <c r="HL73" s="743"/>
      <c r="HM73" s="744"/>
      <c r="HN73" s="334"/>
      <c r="HO73" s="334"/>
      <c r="HP73" s="334"/>
      <c r="HQ73" s="337"/>
      <c r="HR73" s="337"/>
      <c r="HS73" s="337"/>
      <c r="HT73" s="337"/>
      <c r="HU73" s="742" t="s">
        <v>441</v>
      </c>
      <c r="HV73" s="743"/>
      <c r="HW73" s="743"/>
      <c r="HX73" s="742" t="s">
        <v>499</v>
      </c>
      <c r="HY73" s="743"/>
      <c r="HZ73" s="744"/>
    </row>
    <row r="74" spans="1:234" ht="13.5" thickBot="1" x14ac:dyDescent="0.25">
      <c r="A74" s="761"/>
      <c r="B74" s="53"/>
      <c r="C74" s="53"/>
      <c r="D74" s="53"/>
      <c r="E74" s="53"/>
      <c r="F74" s="53"/>
      <c r="G74" s="53"/>
      <c r="H74" s="54"/>
      <c r="J74" t="s">
        <v>420</v>
      </c>
      <c r="L74" s="53"/>
      <c r="M74" s="53"/>
      <c r="N74" s="53"/>
      <c r="O74" s="54"/>
      <c r="P74" s="53"/>
      <c r="Q74" s="223"/>
      <c r="R74" s="104"/>
      <c r="S74" s="104"/>
      <c r="T74" s="182"/>
      <c r="U74" s="183"/>
      <c r="V74" s="184"/>
      <c r="W74" s="223"/>
      <c r="X74" s="104"/>
      <c r="Y74" s="104"/>
      <c r="Z74" s="104"/>
      <c r="AA74" s="224"/>
      <c r="AB74" s="104"/>
      <c r="AC74" s="104"/>
      <c r="AD74" s="104"/>
      <c r="AE74" s="224"/>
      <c r="AF74" s="104"/>
      <c r="AG74" s="104"/>
      <c r="AH74" s="224"/>
      <c r="AI74" s="219"/>
      <c r="AJ74" s="206"/>
      <c r="AK74" s="53"/>
      <c r="AL74" s="223"/>
      <c r="AM74" s="104"/>
      <c r="AN74" s="104"/>
      <c r="AO74" s="182"/>
      <c r="AP74" s="279"/>
      <c r="AQ74" s="280"/>
      <c r="AR74" s="181"/>
      <c r="AS74" s="104"/>
      <c r="AT74" s="104"/>
      <c r="AU74" s="104"/>
      <c r="AV74" s="104"/>
      <c r="AW74" s="104"/>
      <c r="AX74" s="104"/>
      <c r="AY74" s="104"/>
      <c r="AZ74" s="104"/>
      <c r="BA74" s="104"/>
      <c r="BB74" s="104"/>
      <c r="BD74" s="137"/>
      <c r="BE74" s="135"/>
      <c r="BF74" s="135"/>
      <c r="BG74" s="135"/>
      <c r="BH74" s="135"/>
      <c r="BI74" s="135"/>
      <c r="BJ74" s="145"/>
      <c r="BK74" s="145"/>
      <c r="BL74" s="145"/>
      <c r="BM74" s="145"/>
      <c r="BN74" s="145"/>
      <c r="BO74" s="145"/>
      <c r="BP74" s="145"/>
      <c r="BQ74" s="145"/>
      <c r="BR74" s="145"/>
      <c r="BS74" s="135"/>
      <c r="BT74" s="135"/>
      <c r="BU74" s="135"/>
      <c r="BV74" s="135"/>
      <c r="BW74" s="135"/>
      <c r="BX74" s="137"/>
      <c r="BY74" s="135"/>
      <c r="BZ74" s="135"/>
      <c r="CA74" s="225"/>
      <c r="CB74" s="135"/>
      <c r="CC74" s="135"/>
      <c r="CD74" s="169"/>
      <c r="CE74" s="135"/>
      <c r="CF74" s="215"/>
      <c r="CG74" s="135"/>
      <c r="CH74" s="135"/>
      <c r="CI74" s="169"/>
      <c r="CJ74" s="135"/>
      <c r="CK74" s="215"/>
      <c r="CL74" s="135"/>
      <c r="CM74" s="135"/>
      <c r="CN74" s="169"/>
      <c r="CO74" s="135"/>
      <c r="CP74" s="215"/>
      <c r="CQ74" s="135"/>
      <c r="CR74" s="137"/>
      <c r="CS74" s="223"/>
      <c r="CT74" s="104"/>
      <c r="CU74" s="104"/>
      <c r="CV74" s="104"/>
      <c r="CW74" s="104"/>
      <c r="CX74" s="104"/>
      <c r="CY74" s="224"/>
      <c r="CZ74" s="226"/>
      <c r="DA74" s="104"/>
      <c r="DB74" s="224"/>
      <c r="DC74" s="104"/>
      <c r="DD74" s="104"/>
      <c r="DE74" s="104"/>
      <c r="DF74" s="104"/>
      <c r="DG74" s="104"/>
      <c r="DH74" s="224"/>
      <c r="DI74" s="226"/>
      <c r="DJ74" s="104"/>
      <c r="DK74" s="105"/>
      <c r="DL74" s="297"/>
      <c r="DM74" s="145"/>
      <c r="DN74" s="145"/>
      <c r="DO74" s="145"/>
      <c r="DP74" s="145"/>
      <c r="DQ74" s="308"/>
      <c r="DR74" s="104"/>
      <c r="DS74" s="104"/>
      <c r="DT74" s="104"/>
      <c r="DU74" s="185"/>
      <c r="DV74" s="185"/>
      <c r="DW74" s="224"/>
      <c r="DX74" s="226"/>
      <c r="DY74" s="104"/>
      <c r="DZ74" s="104"/>
      <c r="EA74" s="104"/>
      <c r="EB74" s="104"/>
      <c r="EF74" s="224"/>
      <c r="EG74" s="104"/>
      <c r="EH74" s="104"/>
      <c r="EI74" s="182"/>
      <c r="EJ74" s="183"/>
      <c r="EK74" s="184"/>
      <c r="EL74" s="223"/>
      <c r="EM74" s="104"/>
      <c r="EN74" s="104"/>
      <c r="EO74" s="104"/>
      <c r="EP74" s="224"/>
      <c r="EQ74" s="104"/>
      <c r="ER74" s="104"/>
      <c r="ES74" s="104"/>
      <c r="ET74" s="224"/>
      <c r="EU74" s="104"/>
      <c r="EV74" s="104"/>
      <c r="EW74" s="104"/>
      <c r="EX74" s="135"/>
      <c r="EY74" s="137"/>
      <c r="EZ74" s="223"/>
      <c r="FA74" s="104"/>
      <c r="FB74" s="104"/>
      <c r="FC74" s="224"/>
      <c r="FD74" s="104"/>
      <c r="FE74" s="104"/>
      <c r="FF74" s="104"/>
      <c r="FG74" s="186"/>
      <c r="FH74" s="186"/>
      <c r="FI74" s="223"/>
      <c r="FJ74" s="104"/>
      <c r="FK74" s="104"/>
      <c r="FL74" s="224"/>
      <c r="FM74" s="104"/>
      <c r="FN74" s="104"/>
      <c r="FO74" s="104"/>
      <c r="FP74" s="104"/>
      <c r="FQ74" s="104"/>
      <c r="FR74" s="183"/>
      <c r="FS74" s="183"/>
      <c r="FT74" s="224"/>
      <c r="FU74" s="104"/>
      <c r="FV74" s="104"/>
      <c r="FW74" s="88"/>
      <c r="FX74" s="88"/>
      <c r="FY74" s="135"/>
      <c r="FZ74" s="137"/>
      <c r="GA74" s="223"/>
      <c r="GB74" s="104"/>
      <c r="GC74" s="104"/>
      <c r="GD74" s="104"/>
      <c r="GE74" s="224"/>
      <c r="GF74" s="219"/>
      <c r="GG74" s="145"/>
      <c r="GH74" s="296"/>
      <c r="GI74" s="296"/>
      <c r="GJ74" s="297"/>
      <c r="GK74" s="145"/>
      <c r="GL74" s="145"/>
      <c r="GM74" s="145"/>
      <c r="GN74" s="145"/>
      <c r="GO74" s="145"/>
      <c r="GP74" s="145"/>
      <c r="GQ74" s="145"/>
      <c r="GR74" s="137"/>
      <c r="GS74" s="181"/>
      <c r="GT74" s="104"/>
      <c r="GU74" s="104"/>
      <c r="GV74" s="104"/>
      <c r="GW74" s="104"/>
      <c r="GX74" s="145"/>
      <c r="GY74" s="145"/>
      <c r="GZ74" s="296"/>
      <c r="HA74" s="296"/>
      <c r="HB74" s="145"/>
      <c r="HC74" s="145"/>
      <c r="HD74" s="145"/>
      <c r="HE74" s="145"/>
      <c r="HF74" s="145"/>
      <c r="HG74" s="145"/>
      <c r="HH74" s="145"/>
      <c r="HI74" s="206"/>
      <c r="HJ74" s="104"/>
      <c r="HK74" s="104"/>
      <c r="HL74" s="104"/>
      <c r="HM74" s="104"/>
      <c r="HN74" s="328"/>
      <c r="HO74" s="335"/>
      <c r="HP74" s="335"/>
      <c r="HQ74" s="336"/>
      <c r="HR74" s="336"/>
      <c r="HS74" s="335"/>
      <c r="HT74" s="335"/>
      <c r="HU74" s="145"/>
      <c r="HV74" s="145"/>
      <c r="HW74" s="145"/>
      <c r="HX74" s="145"/>
      <c r="HY74" s="145"/>
      <c r="HZ74" s="145"/>
    </row>
    <row r="75" spans="1:234" ht="13.5" thickBot="1" x14ac:dyDescent="0.25">
      <c r="A75" s="761"/>
      <c r="B75" s="53"/>
      <c r="C75" s="53"/>
      <c r="D75" s="53"/>
      <c r="E75" s="53"/>
      <c r="F75" s="53"/>
      <c r="G75" s="53"/>
      <c r="H75" s="54"/>
      <c r="I75" s="227" t="s">
        <v>348</v>
      </c>
      <c r="J75" s="53"/>
      <c r="K75" s="53"/>
      <c r="L75" s="53"/>
      <c r="M75" s="53"/>
      <c r="N75" s="53"/>
      <c r="O75" s="54"/>
      <c r="P75" s="53"/>
      <c r="Q75" s="88"/>
      <c r="R75" s="88"/>
      <c r="S75" s="88"/>
      <c r="T75" s="228"/>
      <c r="U75" s="229"/>
      <c r="V75" s="168"/>
      <c r="W75" s="88"/>
      <c r="X75" s="88"/>
      <c r="Y75" s="135"/>
      <c r="Z75" s="88"/>
      <c r="AA75" s="88"/>
      <c r="AB75" s="230"/>
      <c r="AC75" s="88"/>
      <c r="AD75" s="88"/>
      <c r="AE75" s="215"/>
      <c r="AF75" s="88"/>
      <c r="AG75" s="135"/>
      <c r="AH75" s="88"/>
      <c r="AI75" s="88"/>
      <c r="AJ75" s="137"/>
      <c r="AK75" s="53"/>
      <c r="AO75" s="228"/>
      <c r="AP75" s="281"/>
      <c r="AQ75" s="278"/>
      <c r="AS75" s="230"/>
      <c r="AV75" s="188"/>
      <c r="BB75" s="135"/>
      <c r="BD75" s="137"/>
      <c r="BH75" s="135"/>
      <c r="BI75" s="215"/>
      <c r="BJ75" s="135"/>
      <c r="BM75" s="135"/>
      <c r="BO75" s="135"/>
      <c r="BP75" s="135"/>
      <c r="BR75" s="214"/>
      <c r="BS75" s="135"/>
      <c r="BT75" s="135"/>
      <c r="BU75" s="135"/>
      <c r="BV75" s="135"/>
      <c r="BW75" s="135"/>
      <c r="BX75" s="137"/>
      <c r="BY75" s="231"/>
      <c r="BZ75" s="200"/>
      <c r="CA75" s="232"/>
      <c r="CB75" s="219"/>
      <c r="CC75" s="145"/>
      <c r="CD75" s="169"/>
      <c r="CE75" s="200"/>
      <c r="CF75" s="232"/>
      <c r="CG75" s="219"/>
      <c r="CH75" s="145"/>
      <c r="CI75" s="169"/>
      <c r="CJ75" s="200"/>
      <c r="CK75" s="232"/>
      <c r="CL75" s="219"/>
      <c r="CM75" s="145"/>
      <c r="CN75" s="169"/>
      <c r="CO75" s="200"/>
      <c r="CP75" s="232"/>
      <c r="CQ75" s="219"/>
      <c r="CR75" s="137"/>
      <c r="CS75" s="88"/>
      <c r="CT75" s="88"/>
      <c r="CU75" s="88"/>
      <c r="CV75" s="188"/>
      <c r="CW75" s="135"/>
      <c r="CX75" s="135"/>
      <c r="CY75" s="215"/>
      <c r="CZ75" s="219"/>
      <c r="DA75" s="135"/>
      <c r="DB75" s="215"/>
      <c r="DC75" s="88"/>
      <c r="DD75" s="88"/>
      <c r="DE75" s="188"/>
      <c r="DF75" s="135"/>
      <c r="DG75" s="135"/>
      <c r="DH75" s="215"/>
      <c r="DI75" s="219"/>
      <c r="DJ75" s="135"/>
      <c r="DK75" s="137"/>
      <c r="DL75" s="88"/>
      <c r="DM75" s="88"/>
      <c r="DN75" s="88"/>
      <c r="DO75" s="88"/>
      <c r="DP75" s="88"/>
      <c r="DQ75" s="88"/>
      <c r="DR75" s="88"/>
      <c r="DS75" s="88"/>
      <c r="DT75" s="188"/>
      <c r="DU75" s="169"/>
      <c r="DV75" s="169"/>
      <c r="DW75" s="215"/>
      <c r="DX75" s="219"/>
      <c r="DY75" s="88"/>
      <c r="DZ75" s="88"/>
      <c r="EA75" s="88"/>
      <c r="EI75" s="228"/>
      <c r="EJ75" s="229"/>
      <c r="EK75" s="168"/>
      <c r="EL75" s="88"/>
      <c r="EM75" s="88"/>
      <c r="EN75" s="135"/>
      <c r="EO75" s="88"/>
      <c r="EP75" s="88"/>
      <c r="EQ75" s="230"/>
      <c r="ER75" s="88"/>
      <c r="ES75" s="88"/>
      <c r="ET75" s="215"/>
      <c r="EU75" s="88"/>
      <c r="EV75" s="135"/>
      <c r="EW75" s="88"/>
      <c r="EX75" s="88"/>
      <c r="EY75" s="137"/>
      <c r="EZ75" s="88"/>
      <c r="FA75" s="88"/>
      <c r="FB75" s="88"/>
      <c r="FC75" s="233"/>
      <c r="FD75" s="230"/>
      <c r="FE75" s="188"/>
      <c r="FF75" s="88"/>
      <c r="FG75" s="178"/>
      <c r="FH75" s="179"/>
      <c r="FI75" s="88"/>
      <c r="FJ75" s="88"/>
      <c r="FK75" s="88"/>
      <c r="FL75" s="233"/>
      <c r="FM75" s="230"/>
      <c r="FN75" s="188"/>
      <c r="FO75" s="88"/>
      <c r="FP75" s="135"/>
      <c r="FQ75" s="88"/>
      <c r="FR75" s="176"/>
      <c r="FS75" s="229"/>
      <c r="FT75" s="88"/>
      <c r="FU75" s="88"/>
      <c r="FV75" s="88"/>
      <c r="FW75" s="88"/>
      <c r="FX75" s="88"/>
      <c r="FY75" s="135"/>
      <c r="FZ75" s="137"/>
      <c r="GA75" s="88"/>
      <c r="GB75" s="88"/>
      <c r="GC75" s="88"/>
      <c r="GD75" s="188"/>
      <c r="GE75" s="188"/>
      <c r="GF75" s="135"/>
      <c r="GG75" s="88"/>
      <c r="GH75" s="180"/>
      <c r="GI75" s="191"/>
      <c r="GJ75" s="88"/>
      <c r="GK75" s="88"/>
      <c r="GL75" s="88"/>
      <c r="GM75" s="135"/>
      <c r="GN75" s="135"/>
      <c r="GO75" s="135"/>
      <c r="GP75" s="88"/>
      <c r="GQ75" s="135"/>
      <c r="GR75" s="137"/>
      <c r="GS75" s="88"/>
      <c r="GT75" s="88"/>
      <c r="GU75" s="88"/>
      <c r="GV75" s="188"/>
      <c r="GW75" s="188"/>
      <c r="GX75" s="135"/>
      <c r="GY75" s="88"/>
      <c r="GZ75" s="180"/>
      <c r="HA75" s="191"/>
      <c r="HB75" s="88"/>
      <c r="HC75" s="88"/>
      <c r="HD75" s="88"/>
      <c r="HE75" s="135"/>
      <c r="HF75" s="135"/>
      <c r="HG75" s="135"/>
      <c r="HH75" s="88"/>
      <c r="HI75" s="137"/>
      <c r="HJ75" s="88"/>
      <c r="HK75" s="88"/>
      <c r="HL75" s="88"/>
      <c r="HM75" s="188"/>
      <c r="HN75" s="330"/>
      <c r="HO75" s="325"/>
      <c r="HP75" s="320"/>
      <c r="HQ75" s="326"/>
      <c r="HR75" s="327"/>
      <c r="HS75" s="320"/>
      <c r="HT75" s="320"/>
      <c r="HU75" s="88"/>
      <c r="HV75" s="135"/>
      <c r="HW75" s="135"/>
      <c r="HX75" s="135"/>
      <c r="HY75" s="88"/>
      <c r="HZ75" s="135"/>
    </row>
    <row r="76" spans="1:234" ht="13.5" thickBot="1" x14ac:dyDescent="0.25">
      <c r="A76" s="761"/>
      <c r="B76" s="53"/>
      <c r="C76" s="53"/>
      <c r="D76" s="53"/>
      <c r="E76" s="53"/>
      <c r="F76" s="53"/>
      <c r="G76" s="53"/>
      <c r="H76" s="54"/>
      <c r="I76" s="53"/>
      <c r="J76" s="53" t="s">
        <v>349</v>
      </c>
      <c r="K76" s="53"/>
      <c r="L76" s="53"/>
      <c r="M76" s="53"/>
      <c r="N76" s="53"/>
      <c r="O76" s="54"/>
      <c r="P76" s="53"/>
      <c r="Q76" s="88"/>
      <c r="R76" s="88"/>
      <c r="S76" s="88"/>
      <c r="T76" s="166"/>
      <c r="U76" s="176"/>
      <c r="V76" s="168"/>
      <c r="W76" s="88"/>
      <c r="X76" s="88"/>
      <c r="Y76" s="88"/>
      <c r="Z76" s="88"/>
      <c r="AA76" s="88"/>
      <c r="AB76" s="214"/>
      <c r="AC76" s="219"/>
      <c r="AD76" s="88"/>
      <c r="AE76" s="215"/>
      <c r="AF76" s="88"/>
      <c r="AG76" s="88"/>
      <c r="AH76" s="88"/>
      <c r="AI76" s="88"/>
      <c r="AJ76" s="137"/>
      <c r="AK76" s="53"/>
      <c r="AO76" s="166"/>
      <c r="AP76" s="277"/>
      <c r="AQ76" s="278"/>
      <c r="AS76" s="214"/>
      <c r="AT76" s="219"/>
      <c r="AV76" s="135"/>
      <c r="AZ76" s="135"/>
      <c r="BD76" s="137"/>
      <c r="BE76" s="145"/>
      <c r="BF76" s="145"/>
      <c r="BG76" s="145"/>
      <c r="BH76" s="145"/>
      <c r="BI76" s="211"/>
      <c r="BJ76" s="135"/>
      <c r="BP76" s="135"/>
      <c r="BQ76" s="135"/>
      <c r="BR76" s="215"/>
      <c r="BS76" s="219"/>
      <c r="BT76" s="145"/>
      <c r="BU76" s="145"/>
      <c r="BV76" s="145"/>
      <c r="BW76" s="145"/>
      <c r="BX76" s="137"/>
      <c r="BY76" s="177"/>
      <c r="BZ76" s="135"/>
      <c r="CA76" s="135"/>
      <c r="CB76" s="135"/>
      <c r="CC76" s="135"/>
      <c r="CD76" s="169"/>
      <c r="CI76" s="170"/>
      <c r="CJ76" s="135"/>
      <c r="CK76" s="135"/>
      <c r="CL76" s="135"/>
      <c r="CM76" s="135"/>
      <c r="CN76" s="169"/>
      <c r="CO76" s="135"/>
      <c r="CP76" s="135"/>
      <c r="CQ76" s="135"/>
      <c r="CR76" s="137"/>
      <c r="CS76" s="88"/>
      <c r="CT76" s="88"/>
      <c r="CU76" s="88"/>
      <c r="CV76" s="135"/>
      <c r="CW76" s="135"/>
      <c r="CX76" s="135"/>
      <c r="CY76" s="88"/>
      <c r="CZ76" s="214"/>
      <c r="DA76" s="219"/>
      <c r="DB76" s="215"/>
      <c r="DC76" s="88"/>
      <c r="DD76" s="88"/>
      <c r="DE76" s="135"/>
      <c r="DF76" s="135"/>
      <c r="DG76" s="135"/>
      <c r="DH76" s="88"/>
      <c r="DI76" s="214"/>
      <c r="DJ76" s="219"/>
      <c r="DK76" s="137"/>
      <c r="DL76" s="88"/>
      <c r="DM76" s="88"/>
      <c r="DN76" s="88"/>
      <c r="DO76" s="88"/>
      <c r="DP76" s="88"/>
      <c r="DQ76" s="88"/>
      <c r="DR76" s="88"/>
      <c r="DS76" s="88"/>
      <c r="DT76" s="135"/>
      <c r="DU76" s="169"/>
      <c r="DV76" s="169"/>
      <c r="DW76" s="88"/>
      <c r="DX76" s="214"/>
      <c r="DY76" s="219"/>
      <c r="DZ76" s="88"/>
      <c r="EA76" s="88"/>
      <c r="EI76" s="166"/>
      <c r="EJ76" s="176"/>
      <c r="EK76" s="168"/>
      <c r="EL76" s="88"/>
      <c r="EM76" s="88"/>
      <c r="EN76" s="88"/>
      <c r="EO76" s="88"/>
      <c r="EP76" s="88"/>
      <c r="EQ76" s="214"/>
      <c r="ER76" s="219"/>
      <c r="ES76" s="88"/>
      <c r="ET76" s="215"/>
      <c r="EU76" s="88"/>
      <c r="EV76" s="88"/>
      <c r="EW76" s="88"/>
      <c r="EX76" s="88"/>
      <c r="EY76" s="137"/>
      <c r="EZ76" s="88"/>
      <c r="FA76" s="88"/>
      <c r="FB76" s="88"/>
      <c r="FC76" s="135"/>
      <c r="FD76" s="214"/>
      <c r="FE76" s="219"/>
      <c r="FF76" s="88"/>
      <c r="FG76" s="178"/>
      <c r="FH76" s="178"/>
      <c r="FI76" s="88"/>
      <c r="FJ76" s="88"/>
      <c r="FK76" s="88"/>
      <c r="FL76" s="135"/>
      <c r="FM76" s="214"/>
      <c r="FN76" s="219"/>
      <c r="FO76" s="88"/>
      <c r="FP76" s="88"/>
      <c r="FQ76" s="88"/>
      <c r="FR76" s="176"/>
      <c r="FS76" s="167"/>
      <c r="FT76" s="88"/>
      <c r="FU76" s="88"/>
      <c r="FV76" s="88"/>
      <c r="FW76" s="88"/>
      <c r="FX76" s="88"/>
      <c r="FY76" s="135"/>
      <c r="FZ76" s="137"/>
      <c r="GA76" s="88"/>
      <c r="GB76" s="88"/>
      <c r="GC76" s="88"/>
      <c r="GD76" s="135"/>
      <c r="GE76" s="135"/>
      <c r="GF76" s="135"/>
      <c r="GG76" s="88"/>
      <c r="GH76" s="180"/>
      <c r="GI76" s="180"/>
      <c r="GJ76" s="88"/>
      <c r="GK76" s="88"/>
      <c r="GL76" s="88"/>
      <c r="GM76" s="135"/>
      <c r="GN76" s="135"/>
      <c r="GO76" s="135"/>
      <c r="GP76" s="88"/>
      <c r="GQ76" s="88"/>
      <c r="GR76" s="137"/>
      <c r="GS76" s="88"/>
      <c r="GT76" s="88"/>
      <c r="GU76" s="88"/>
      <c r="GV76" s="135"/>
      <c r="GW76" s="135"/>
      <c r="GX76" s="135"/>
      <c r="GY76" s="88"/>
      <c r="GZ76" s="180"/>
      <c r="HA76" s="180"/>
      <c r="HB76" s="88"/>
      <c r="HC76" s="88"/>
      <c r="HD76" s="88"/>
      <c r="HE76" s="135"/>
      <c r="HF76" s="135"/>
      <c r="HG76" s="135"/>
      <c r="HH76" s="88"/>
      <c r="HI76" s="137"/>
      <c r="HJ76" s="88"/>
      <c r="HK76" s="88"/>
      <c r="HL76" s="88"/>
      <c r="HM76" s="135"/>
      <c r="HN76" s="325"/>
      <c r="HO76" s="325"/>
      <c r="HP76" s="320"/>
      <c r="HQ76" s="326"/>
      <c r="HR76" s="326"/>
      <c r="HS76" s="320"/>
      <c r="HT76" s="320"/>
      <c r="HU76" s="88"/>
      <c r="HV76" s="135"/>
      <c r="HW76" s="135"/>
      <c r="HX76" s="135"/>
      <c r="HY76" s="88"/>
      <c r="HZ76" s="88"/>
    </row>
    <row r="77" spans="1:234" ht="13.5" thickBot="1" x14ac:dyDescent="0.25">
      <c r="A77" s="761"/>
      <c r="B77" s="53"/>
      <c r="C77" s="53"/>
      <c r="D77" s="53"/>
      <c r="E77" s="53"/>
      <c r="F77" s="53"/>
      <c r="G77" s="53"/>
      <c r="H77" s="54"/>
      <c r="I77" s="53"/>
      <c r="J77" t="s">
        <v>350</v>
      </c>
      <c r="K77" s="53"/>
      <c r="L77" s="53"/>
      <c r="M77" s="53"/>
      <c r="N77" s="53"/>
      <c r="O77" s="54"/>
      <c r="P77" s="53"/>
      <c r="Q77" s="231"/>
      <c r="R77" s="200"/>
      <c r="S77" s="200"/>
      <c r="T77" s="234"/>
      <c r="U77" s="202"/>
      <c r="V77" s="203"/>
      <c r="W77" s="200"/>
      <c r="X77" s="200"/>
      <c r="Y77" s="200"/>
      <c r="Z77" s="200"/>
      <c r="AA77" s="200"/>
      <c r="AB77" s="200"/>
      <c r="AC77" s="235"/>
      <c r="AD77" s="219"/>
      <c r="AE77" s="211"/>
      <c r="AF77" s="220"/>
      <c r="AG77" s="200"/>
      <c r="AH77" s="200"/>
      <c r="AI77" s="200"/>
      <c r="AJ77" s="236"/>
      <c r="AK77" s="53"/>
      <c r="AL77" s="231"/>
      <c r="AM77" s="200"/>
      <c r="AN77" s="200"/>
      <c r="AO77" s="234"/>
      <c r="AP77" s="282"/>
      <c r="AQ77" s="283"/>
      <c r="AR77" s="200"/>
      <c r="AS77" s="200"/>
      <c r="AT77" s="235"/>
      <c r="AU77" s="219"/>
      <c r="AV77" s="145"/>
      <c r="AW77" s="145"/>
      <c r="AX77" s="145"/>
      <c r="AY77" s="145"/>
      <c r="AZ77" s="145"/>
      <c r="BA77" s="145"/>
      <c r="BB77" s="145"/>
      <c r="BD77" s="137"/>
      <c r="BE77" s="135"/>
      <c r="BF77" s="135"/>
      <c r="BG77" s="135"/>
      <c r="BH77" s="135"/>
      <c r="BI77" s="135"/>
      <c r="BJ77" s="135"/>
      <c r="BK77" s="135"/>
      <c r="BL77" s="135"/>
      <c r="BM77" s="135"/>
      <c r="BN77" s="135"/>
      <c r="BO77" s="135"/>
      <c r="BP77" s="135"/>
      <c r="BQ77" s="135"/>
      <c r="BR77" s="135"/>
      <c r="BS77" s="135"/>
      <c r="BT77" s="135"/>
      <c r="BU77" s="135"/>
      <c r="BV77" s="135"/>
      <c r="BW77" s="135"/>
      <c r="BX77" s="137"/>
      <c r="BY77" s="135"/>
      <c r="BZ77" s="135"/>
      <c r="CA77" s="135"/>
      <c r="CB77" s="135"/>
      <c r="CC77" s="135"/>
      <c r="CD77" s="169"/>
      <c r="CE77" s="135"/>
      <c r="CF77" s="135"/>
      <c r="CG77" s="135"/>
      <c r="CH77" s="135"/>
      <c r="CI77" s="169"/>
      <c r="CJ77" s="135"/>
      <c r="CK77" s="135"/>
      <c r="CL77" s="135"/>
      <c r="CM77" s="135"/>
      <c r="CN77" s="169"/>
      <c r="CO77" s="135"/>
      <c r="CP77" s="135"/>
      <c r="CQ77" s="135"/>
      <c r="CR77" s="137"/>
      <c r="CS77" s="231"/>
      <c r="CT77" s="200"/>
      <c r="CU77" s="200"/>
      <c r="CV77" s="200"/>
      <c r="CW77" s="135"/>
      <c r="CX77" s="135"/>
      <c r="CY77" s="200"/>
      <c r="CZ77" s="200"/>
      <c r="DA77" s="235"/>
      <c r="DB77" s="251"/>
      <c r="DC77" s="200"/>
      <c r="DD77" s="200"/>
      <c r="DE77" s="200"/>
      <c r="DF77" s="135"/>
      <c r="DG77" s="135"/>
      <c r="DH77" s="200"/>
      <c r="DI77" s="200"/>
      <c r="DJ77" s="235"/>
      <c r="DK77" s="252"/>
      <c r="DL77" s="88"/>
      <c r="DM77" s="88"/>
      <c r="DN77" s="88"/>
      <c r="DO77" s="88"/>
      <c r="DP77" s="88"/>
      <c r="DQ77" s="231"/>
      <c r="DR77" s="200"/>
      <c r="DS77" s="200"/>
      <c r="DT77" s="200"/>
      <c r="DU77" s="169"/>
      <c r="DV77" s="169"/>
      <c r="DW77" s="200"/>
      <c r="DX77" s="88"/>
      <c r="DY77" s="214"/>
      <c r="DZ77" s="219"/>
      <c r="EA77" s="145"/>
      <c r="EB77" s="145"/>
      <c r="EF77" s="200"/>
      <c r="EG77" s="200"/>
      <c r="EH77" s="200"/>
      <c r="EI77" s="234"/>
      <c r="EJ77" s="202"/>
      <c r="EK77" s="203"/>
      <c r="EL77" s="200"/>
      <c r="EM77" s="200"/>
      <c r="EN77" s="200"/>
      <c r="EO77" s="200"/>
      <c r="EP77" s="200"/>
      <c r="EQ77" s="200"/>
      <c r="ER77" s="235"/>
      <c r="ES77" s="219"/>
      <c r="ET77" s="211"/>
      <c r="EU77" s="220"/>
      <c r="EV77" s="200"/>
      <c r="EW77" s="200"/>
      <c r="EX77" s="200"/>
      <c r="EY77" s="236"/>
      <c r="EZ77" s="231"/>
      <c r="FA77" s="200"/>
      <c r="FB77" s="200"/>
      <c r="FC77" s="200"/>
      <c r="FD77" s="200"/>
      <c r="FE77" s="235"/>
      <c r="FF77" s="219"/>
      <c r="FG77" s="179"/>
      <c r="FH77" s="210"/>
      <c r="FI77" s="231"/>
      <c r="FJ77" s="200"/>
      <c r="FK77" s="200"/>
      <c r="FL77" s="200"/>
      <c r="FM77" s="200"/>
      <c r="FN77" s="235"/>
      <c r="FO77" s="219"/>
      <c r="FP77" s="200"/>
      <c r="FQ77" s="200"/>
      <c r="FR77" s="202"/>
      <c r="FS77" s="202"/>
      <c r="FT77" s="88"/>
      <c r="FU77" s="88"/>
      <c r="FV77" s="88"/>
      <c r="FW77" s="88"/>
      <c r="FX77" s="88"/>
      <c r="FY77" s="135"/>
      <c r="FZ77" s="137"/>
      <c r="GA77" s="231"/>
      <c r="GB77" s="200"/>
      <c r="GC77" s="200"/>
      <c r="GD77" s="200"/>
      <c r="GE77" s="200"/>
      <c r="GF77" s="200"/>
      <c r="GG77" s="135"/>
      <c r="GH77" s="191"/>
      <c r="GI77" s="291"/>
      <c r="GJ77" s="231"/>
      <c r="GK77" s="200"/>
      <c r="GL77" s="200"/>
      <c r="GM77" s="200"/>
      <c r="GN77" s="200"/>
      <c r="GO77" s="200"/>
      <c r="GP77" s="135"/>
      <c r="GQ77" s="200"/>
      <c r="GR77" s="137"/>
      <c r="GS77" s="177"/>
      <c r="GT77" s="135"/>
      <c r="GU77" s="135"/>
      <c r="GV77" s="135"/>
      <c r="GW77" s="135"/>
      <c r="GX77" s="135"/>
      <c r="GY77" s="135"/>
      <c r="GZ77" s="191"/>
      <c r="HA77" s="191"/>
      <c r="HB77" s="135"/>
      <c r="HC77" s="135"/>
      <c r="HD77" s="135"/>
      <c r="HE77" s="135"/>
      <c r="HF77" s="135"/>
      <c r="HG77" s="135"/>
      <c r="HH77" s="135"/>
      <c r="HI77" s="137"/>
      <c r="HJ77" s="135"/>
      <c r="HK77" s="135"/>
      <c r="HL77" s="135"/>
      <c r="HM77" s="135"/>
      <c r="HN77" s="325"/>
      <c r="HO77" s="325"/>
      <c r="HP77" s="325"/>
      <c r="HQ77" s="327"/>
      <c r="HR77" s="327"/>
      <c r="HS77" s="325"/>
      <c r="HT77" s="325"/>
      <c r="HU77" s="135"/>
      <c r="HV77" s="135"/>
      <c r="HW77" s="135"/>
      <c r="HX77" s="135"/>
      <c r="HY77" s="135"/>
      <c r="HZ77" s="135"/>
    </row>
    <row r="78" spans="1:234" x14ac:dyDescent="0.2">
      <c r="A78" s="761"/>
      <c r="B78" s="53"/>
      <c r="C78" s="53"/>
      <c r="D78" s="53"/>
      <c r="E78" s="53"/>
      <c r="F78" s="53"/>
      <c r="G78" s="53"/>
      <c r="H78" s="54"/>
      <c r="I78" s="222"/>
      <c r="J78" s="53" t="s">
        <v>351</v>
      </c>
      <c r="K78" s="53"/>
      <c r="L78" s="53"/>
      <c r="M78" s="53"/>
      <c r="N78" s="53"/>
      <c r="O78" s="54"/>
      <c r="P78" s="53"/>
      <c r="Q78" s="88"/>
      <c r="R78" s="88"/>
      <c r="S78" s="88"/>
      <c r="T78" s="166"/>
      <c r="U78" s="176"/>
      <c r="V78" s="168"/>
      <c r="W78" s="88"/>
      <c r="X78" s="88"/>
      <c r="Y78" s="88"/>
      <c r="Z78" s="88"/>
      <c r="AA78" s="88"/>
      <c r="AB78" s="88"/>
      <c r="AC78" s="88"/>
      <c r="AD78" s="88"/>
      <c r="AE78" s="88"/>
      <c r="AF78" s="88"/>
      <c r="AG78" s="88"/>
      <c r="AH78" s="88"/>
      <c r="AI78" s="135"/>
      <c r="AJ78" s="137"/>
      <c r="AP78" s="277"/>
      <c r="AQ78" s="277"/>
      <c r="BD78" s="137"/>
      <c r="BE78" s="135"/>
      <c r="BF78" s="135"/>
      <c r="BG78" s="135"/>
      <c r="BH78" s="135"/>
      <c r="BI78" s="135"/>
      <c r="BJ78" s="135"/>
      <c r="BK78" s="135"/>
      <c r="BL78" s="135"/>
      <c r="BM78" s="135"/>
      <c r="BN78" s="135"/>
      <c r="BO78" s="135"/>
      <c r="BP78" s="135"/>
      <c r="BQ78" s="135"/>
      <c r="BR78" s="135"/>
      <c r="BS78" s="135"/>
      <c r="BT78" s="135"/>
      <c r="BU78" s="135"/>
      <c r="BV78" s="135"/>
      <c r="BW78" s="135"/>
      <c r="BX78" s="137"/>
      <c r="BY78" s="135"/>
      <c r="BZ78" s="135"/>
      <c r="CA78" s="135"/>
      <c r="CB78" s="135"/>
      <c r="CC78" s="135"/>
      <c r="CD78" s="169"/>
      <c r="CE78" s="135"/>
      <c r="CF78" s="135"/>
      <c r="CG78" s="135"/>
      <c r="CH78" s="135"/>
      <c r="CI78" s="169"/>
      <c r="CJ78" s="135"/>
      <c r="CK78" s="135"/>
      <c r="CL78" s="135"/>
      <c r="CM78" s="135"/>
      <c r="CN78" s="169"/>
      <c r="CO78" s="135"/>
      <c r="CP78" s="135"/>
      <c r="CQ78" s="135"/>
      <c r="CR78" s="137"/>
      <c r="CS78" s="88"/>
      <c r="CT78" s="88"/>
      <c r="CU78" s="88"/>
      <c r="CV78" s="135"/>
      <c r="CW78" s="135"/>
      <c r="CX78" s="135"/>
      <c r="CY78" s="88"/>
      <c r="CZ78" s="88"/>
      <c r="DA78" s="88"/>
      <c r="DB78" s="88"/>
      <c r="DC78" s="88"/>
      <c r="DD78" s="88"/>
      <c r="DE78" s="88"/>
      <c r="DF78" s="88"/>
      <c r="DG78" s="135"/>
      <c r="DH78" s="135"/>
      <c r="DI78" s="88"/>
      <c r="DJ78" s="88"/>
      <c r="DK78" s="137"/>
      <c r="DL78" s="88"/>
      <c r="DM78" s="88"/>
      <c r="DN78" s="88"/>
      <c r="DO78" s="88"/>
      <c r="DP78" s="88"/>
      <c r="DQ78" s="88"/>
      <c r="DR78" s="88"/>
      <c r="DS78" s="88"/>
      <c r="DT78" s="135"/>
      <c r="DU78" s="169"/>
      <c r="DV78" s="169"/>
      <c r="DW78" s="88"/>
      <c r="DX78" s="88"/>
      <c r="DY78" s="88"/>
      <c r="DZ78" s="88"/>
      <c r="EA78" s="88"/>
      <c r="EI78" s="166"/>
      <c r="EJ78" s="176"/>
      <c r="EK78" s="168"/>
      <c r="EL78" s="88"/>
      <c r="EM78" s="88"/>
      <c r="EN78" s="88"/>
      <c r="EO78" s="88"/>
      <c r="EP78" s="88"/>
      <c r="EQ78" s="88"/>
      <c r="ER78" s="88"/>
      <c r="ES78" s="88"/>
      <c r="ET78" s="88"/>
      <c r="EU78" s="88"/>
      <c r="EV78" s="88"/>
      <c r="EW78" s="88"/>
      <c r="EX78" s="135"/>
      <c r="EY78" s="137"/>
      <c r="EZ78" s="88"/>
      <c r="FA78" s="88"/>
      <c r="FB78" s="88"/>
      <c r="FC78" s="135"/>
      <c r="FD78" s="88"/>
      <c r="FE78" s="135"/>
      <c r="FF78" s="88"/>
      <c r="FG78" s="178"/>
      <c r="FH78" s="178"/>
      <c r="FI78" s="180"/>
      <c r="FJ78" s="88"/>
      <c r="FK78" s="88"/>
      <c r="FL78" s="88"/>
      <c r="FM78" s="88"/>
      <c r="FN78" s="88"/>
      <c r="FO78" s="88"/>
      <c r="FP78" s="88"/>
      <c r="FQ78" s="88"/>
      <c r="FR78" s="167"/>
      <c r="FS78" s="167"/>
      <c r="FT78" s="135"/>
      <c r="FU78" s="135"/>
      <c r="FV78" s="135"/>
      <c r="FW78" s="135"/>
      <c r="FX78" s="135"/>
      <c r="FY78" s="135"/>
      <c r="FZ78" s="137"/>
      <c r="GA78" s="88"/>
      <c r="GB78" s="88"/>
      <c r="GC78" s="88"/>
      <c r="GD78" s="135"/>
      <c r="GE78" s="88"/>
      <c r="GF78" s="135"/>
      <c r="GG78" s="88"/>
      <c r="GH78" s="180"/>
      <c r="GI78" s="180"/>
      <c r="GJ78" s="180"/>
      <c r="GK78" s="88"/>
      <c r="GL78" s="88"/>
      <c r="GM78" s="88"/>
      <c r="GN78" s="88"/>
      <c r="GO78" s="88"/>
      <c r="GP78" s="88"/>
      <c r="GQ78" s="88"/>
      <c r="GR78" s="137"/>
      <c r="GS78" s="88"/>
      <c r="GT78" s="88"/>
      <c r="GU78" s="88"/>
      <c r="GV78" s="135"/>
      <c r="GW78" s="88"/>
      <c r="GX78" s="135"/>
      <c r="GY78" s="88"/>
      <c r="GZ78" s="180"/>
      <c r="HA78" s="180"/>
      <c r="HB78" s="180"/>
      <c r="HC78" s="88"/>
      <c r="HD78" s="88"/>
      <c r="HE78" s="88"/>
      <c r="HF78" s="88"/>
      <c r="HG78" s="88"/>
      <c r="HH78" s="88"/>
      <c r="HI78" s="137"/>
      <c r="HJ78" s="88"/>
      <c r="HK78" s="88"/>
      <c r="HL78" s="88"/>
      <c r="HM78" s="135"/>
      <c r="HN78" s="320"/>
      <c r="HO78" s="325"/>
      <c r="HP78" s="320"/>
      <c r="HQ78" s="326"/>
      <c r="HR78" s="326"/>
      <c r="HS78" s="326"/>
      <c r="HT78" s="320"/>
      <c r="HU78" s="88"/>
      <c r="HV78" s="88"/>
      <c r="HW78" s="88"/>
      <c r="HX78" s="88"/>
      <c r="HY78" s="88"/>
      <c r="HZ78" s="88"/>
    </row>
    <row r="79" spans="1:234" ht="12.75" customHeight="1" x14ac:dyDescent="0.2">
      <c r="A79" s="761"/>
      <c r="B79" s="53"/>
      <c r="C79" s="53"/>
      <c r="D79" s="53"/>
      <c r="E79" s="53"/>
      <c r="F79" s="53"/>
      <c r="G79" s="53"/>
      <c r="H79" s="54"/>
      <c r="I79" s="222"/>
      <c r="J79" s="53" t="s">
        <v>352</v>
      </c>
      <c r="K79" s="53"/>
      <c r="L79" s="53"/>
      <c r="M79" s="53"/>
      <c r="N79" s="53"/>
      <c r="O79" s="54"/>
      <c r="P79" s="53"/>
      <c r="Q79" s="88"/>
      <c r="R79" s="88"/>
      <c r="S79" s="88"/>
      <c r="T79" s="166"/>
      <c r="U79" s="176"/>
      <c r="V79" s="168"/>
      <c r="W79" s="88"/>
      <c r="X79" s="88"/>
      <c r="Y79" s="88"/>
      <c r="Z79" s="88"/>
      <c r="AA79" s="88"/>
      <c r="AB79" s="88"/>
      <c r="AC79" s="88"/>
      <c r="AD79" s="88"/>
      <c r="AE79" s="88"/>
      <c r="AF79" s="88"/>
      <c r="AG79" s="88"/>
      <c r="AH79" s="88"/>
      <c r="AI79" s="135"/>
      <c r="AJ79" s="137"/>
      <c r="AP79" s="277"/>
      <c r="AQ79" s="277"/>
      <c r="BD79" s="137"/>
      <c r="BE79" s="135"/>
      <c r="BF79" s="135"/>
      <c r="BG79" s="135"/>
      <c r="BH79" s="135"/>
      <c r="BI79" s="135"/>
      <c r="BJ79" s="135"/>
      <c r="BK79" s="135"/>
      <c r="BL79" s="135"/>
      <c r="BM79" s="135"/>
      <c r="BN79" s="135"/>
      <c r="BO79" s="135"/>
      <c r="BP79" s="135"/>
      <c r="BQ79" s="135"/>
      <c r="BR79" s="135"/>
      <c r="BS79" s="135"/>
      <c r="BT79" s="135"/>
      <c r="BU79" s="135"/>
      <c r="BV79" s="135"/>
      <c r="BW79" s="135"/>
      <c r="BX79" s="137"/>
      <c r="BY79" s="135"/>
      <c r="BZ79" s="135"/>
      <c r="CA79" s="135"/>
      <c r="CB79" s="135"/>
      <c r="CC79" s="135"/>
      <c r="CD79" s="169"/>
      <c r="CE79" s="135"/>
      <c r="CF79" s="135"/>
      <c r="CG79" s="135"/>
      <c r="CH79" s="135"/>
      <c r="CI79" s="169"/>
      <c r="CJ79" s="135"/>
      <c r="CK79" s="135"/>
      <c r="CL79" s="135"/>
      <c r="CM79" s="135"/>
      <c r="CN79" s="169"/>
      <c r="CO79" s="135"/>
      <c r="CP79" s="135"/>
      <c r="CQ79" s="135"/>
      <c r="CR79" s="137"/>
      <c r="CS79" s="88"/>
      <c r="CT79" s="88"/>
      <c r="CU79" s="88"/>
      <c r="CV79" s="135"/>
      <c r="CW79" s="135"/>
      <c r="CX79" s="135"/>
      <c r="CY79" s="88"/>
      <c r="CZ79" s="88"/>
      <c r="DA79" s="88"/>
      <c r="DB79" s="88"/>
      <c r="DC79" s="88"/>
      <c r="DD79" s="88"/>
      <c r="DE79" s="88"/>
      <c r="DF79" s="88"/>
      <c r="DG79" s="135"/>
      <c r="DH79" s="135"/>
      <c r="DI79" s="88"/>
      <c r="DJ79" s="88"/>
      <c r="DK79" s="137"/>
      <c r="DL79" s="88"/>
      <c r="DM79" s="88"/>
      <c r="DN79" s="88"/>
      <c r="DO79" s="88"/>
      <c r="DP79" s="88"/>
      <c r="DQ79" s="88"/>
      <c r="DR79" s="88"/>
      <c r="DS79" s="88"/>
      <c r="DT79" s="88"/>
      <c r="DU79" s="170"/>
      <c r="DV79" s="170"/>
      <c r="DW79" s="88"/>
      <c r="DX79" s="88"/>
      <c r="DY79" s="88"/>
      <c r="DZ79" s="88"/>
      <c r="EA79" s="88"/>
      <c r="EI79" s="166"/>
      <c r="EJ79" s="176"/>
      <c r="EK79" s="168"/>
      <c r="EL79" s="88"/>
      <c r="EM79" s="88"/>
      <c r="EN79" s="88"/>
      <c r="EO79" s="88"/>
      <c r="EP79" s="88"/>
      <c r="EQ79" s="88"/>
      <c r="ER79" s="88"/>
      <c r="ES79" s="88"/>
      <c r="ET79" s="88"/>
      <c r="EU79" s="88"/>
      <c r="EV79" s="88"/>
      <c r="EW79" s="88"/>
      <c r="EX79" s="135"/>
      <c r="EY79" s="137"/>
      <c r="EZ79" s="88"/>
      <c r="FA79" s="88"/>
      <c r="FB79" s="88"/>
      <c r="FC79" s="135"/>
      <c r="FD79" s="88"/>
      <c r="FE79" s="135"/>
      <c r="FF79" s="88"/>
      <c r="FG79" s="178"/>
      <c r="FH79" s="178"/>
      <c r="FI79" s="180"/>
      <c r="FJ79" s="88"/>
      <c r="FK79" s="88"/>
      <c r="FL79" s="88"/>
      <c r="FM79" s="88"/>
      <c r="FN79" s="88"/>
      <c r="FO79" s="88"/>
      <c r="FP79" s="88"/>
      <c r="FQ79" s="88"/>
      <c r="FR79" s="167"/>
      <c r="FS79" s="167"/>
      <c r="FT79" s="135"/>
      <c r="FU79" s="135"/>
      <c r="FV79" s="135"/>
      <c r="FW79" s="135"/>
      <c r="FX79" s="135"/>
      <c r="FY79" s="135"/>
      <c r="FZ79" s="137"/>
      <c r="GA79" s="88"/>
      <c r="GB79" s="88"/>
      <c r="GC79" s="88"/>
      <c r="GD79" s="135"/>
      <c r="GE79" s="88"/>
      <c r="GF79" s="135"/>
      <c r="GG79" s="88"/>
      <c r="GH79" s="180"/>
      <c r="GI79" s="180"/>
      <c r="GJ79" s="180"/>
      <c r="GK79" s="88"/>
      <c r="GL79" s="88"/>
      <c r="GM79" s="88"/>
      <c r="GN79" s="88"/>
      <c r="GO79" s="88"/>
      <c r="GP79" s="88"/>
      <c r="GQ79" s="88"/>
      <c r="GR79" s="137"/>
      <c r="GS79" s="88"/>
      <c r="GT79" s="88"/>
      <c r="GU79" s="88"/>
      <c r="GV79" s="135"/>
      <c r="GW79" s="88"/>
      <c r="GX79" s="135"/>
      <c r="GY79" s="88"/>
      <c r="GZ79" s="180"/>
      <c r="HA79" s="180"/>
      <c r="HB79" s="180"/>
      <c r="HC79" s="88"/>
      <c r="HD79" s="88"/>
      <c r="HE79" s="88"/>
      <c r="HF79" s="88"/>
      <c r="HG79" s="88"/>
      <c r="HH79" s="88"/>
      <c r="HI79" s="137"/>
      <c r="HJ79" s="88"/>
      <c r="HK79" s="88"/>
      <c r="HL79" s="88"/>
      <c r="HM79" s="135"/>
      <c r="HN79" s="320"/>
      <c r="HO79" s="325"/>
      <c r="HP79" s="320"/>
      <c r="HQ79" s="326"/>
      <c r="HR79" s="326"/>
      <c r="HS79" s="326"/>
      <c r="HT79" s="320"/>
      <c r="HU79" s="88"/>
      <c r="HV79" s="88"/>
      <c r="HW79" s="88"/>
      <c r="HX79" s="88"/>
      <c r="HY79" s="88"/>
      <c r="HZ79" s="88"/>
    </row>
    <row r="80" spans="1:234" ht="27" customHeight="1" x14ac:dyDescent="0.2">
      <c r="A80" s="761"/>
      <c r="B80" s="53"/>
      <c r="C80" s="53"/>
      <c r="D80" s="53"/>
      <c r="E80" s="53"/>
      <c r="F80" s="53"/>
      <c r="G80" s="53"/>
      <c r="H80" s="54"/>
      <c r="I80" s="766" t="s">
        <v>367</v>
      </c>
      <c r="J80" s="767"/>
      <c r="K80" s="767"/>
      <c r="L80" s="767"/>
      <c r="M80" s="767"/>
      <c r="N80" s="767"/>
      <c r="O80" s="247"/>
      <c r="P80" s="246"/>
      <c r="Q80" s="88"/>
      <c r="R80" s="88"/>
      <c r="S80" s="88"/>
      <c r="T80" s="166"/>
      <c r="U80" s="176"/>
      <c r="V80" s="168"/>
      <c r="W80" s="88"/>
      <c r="X80" s="88"/>
      <c r="Y80" s="88"/>
      <c r="Z80" s="88"/>
      <c r="AA80" s="88"/>
      <c r="AB80" s="88"/>
      <c r="AC80" s="88"/>
      <c r="AD80" s="88"/>
      <c r="AE80" s="88"/>
      <c r="AF80" s="88"/>
      <c r="AG80" s="88"/>
      <c r="AH80" s="88"/>
      <c r="AI80" s="135"/>
      <c r="AJ80" s="137"/>
      <c r="AP80" s="277"/>
      <c r="AQ80" s="277"/>
      <c r="BD80" s="137"/>
      <c r="BE80" s="135"/>
      <c r="BF80" s="135"/>
      <c r="BG80" s="135"/>
      <c r="BH80" s="135"/>
      <c r="BI80" s="135"/>
      <c r="BJ80" s="135"/>
      <c r="BK80" s="135"/>
      <c r="BL80" s="135"/>
      <c r="BM80" s="135"/>
      <c r="BN80" s="135"/>
      <c r="BO80" s="135"/>
      <c r="BP80" s="135"/>
      <c r="BQ80" s="135"/>
      <c r="BR80" s="135"/>
      <c r="BS80" s="135"/>
      <c r="BT80" s="135"/>
      <c r="BU80" s="135"/>
      <c r="BV80" s="135"/>
      <c r="BW80" s="135"/>
      <c r="BX80" s="137"/>
      <c r="BY80" s="135"/>
      <c r="BZ80" s="135"/>
      <c r="CA80" s="135"/>
      <c r="CB80" s="135"/>
      <c r="CC80" s="135"/>
      <c r="CD80" s="169"/>
      <c r="CE80" s="135"/>
      <c r="CF80" s="135"/>
      <c r="CG80" s="135"/>
      <c r="CH80" s="135"/>
      <c r="CI80" s="169"/>
      <c r="CJ80" s="135"/>
      <c r="CK80" s="135"/>
      <c r="CL80" s="135"/>
      <c r="CM80" s="135"/>
      <c r="CN80" s="169"/>
      <c r="CO80" s="135"/>
      <c r="CP80" s="135"/>
      <c r="CQ80" s="135"/>
      <c r="CR80" s="137"/>
      <c r="CS80" s="88"/>
      <c r="CT80" s="88"/>
      <c r="CU80" s="88"/>
      <c r="CV80" s="135"/>
      <c r="CW80" s="135"/>
      <c r="CX80" s="135"/>
      <c r="CY80" s="88"/>
      <c r="CZ80" s="88"/>
      <c r="DA80" s="88"/>
      <c r="DB80" s="88"/>
      <c r="DC80" s="88"/>
      <c r="DD80" s="88"/>
      <c r="DE80" s="88"/>
      <c r="DF80" s="88"/>
      <c r="DG80" s="135"/>
      <c r="DH80" s="135"/>
      <c r="DI80" s="88"/>
      <c r="DJ80" s="88"/>
      <c r="DK80" s="137"/>
      <c r="DL80" s="88"/>
      <c r="DM80" s="88"/>
      <c r="DN80" s="88"/>
      <c r="DO80" s="88"/>
      <c r="DP80" s="88"/>
      <c r="DQ80" s="88"/>
      <c r="DR80" s="88"/>
      <c r="DS80" s="88"/>
      <c r="DT80" s="88"/>
      <c r="DU80" s="88"/>
      <c r="DV80" s="88"/>
      <c r="DW80" s="88"/>
      <c r="DX80" s="88"/>
      <c r="DY80" s="88"/>
      <c r="DZ80" s="88"/>
      <c r="EA80" s="88"/>
      <c r="EI80" s="166"/>
      <c r="EJ80" s="176"/>
      <c r="EK80" s="168"/>
      <c r="EL80" s="88"/>
      <c r="EM80" s="88"/>
      <c r="EN80" s="88"/>
      <c r="EO80" s="88"/>
      <c r="EP80" s="88"/>
      <c r="EQ80" s="88"/>
      <c r="ER80" s="88"/>
      <c r="ES80" s="88"/>
      <c r="ET80" s="88"/>
      <c r="EU80" s="88"/>
      <c r="EV80" s="88"/>
      <c r="EW80" s="88"/>
      <c r="EX80" s="135"/>
      <c r="EY80" s="137"/>
      <c r="EZ80" s="88"/>
      <c r="FA80" s="88"/>
      <c r="FB80" s="88"/>
      <c r="FC80" s="135"/>
      <c r="FD80" s="88"/>
      <c r="FE80" s="135"/>
      <c r="FF80" s="88"/>
      <c r="FG80" s="178"/>
      <c r="FH80" s="178"/>
      <c r="FI80" s="180"/>
      <c r="FJ80" s="88"/>
      <c r="FK80" s="88"/>
      <c r="FL80" s="88"/>
      <c r="FM80" s="88"/>
      <c r="FN80" s="88"/>
      <c r="FO80" s="88"/>
      <c r="FP80" s="88"/>
      <c r="FQ80" s="88"/>
      <c r="FR80" s="167"/>
      <c r="FS80" s="167"/>
      <c r="FT80" s="135"/>
      <c r="FU80" s="135"/>
      <c r="FV80" s="135"/>
      <c r="FW80" s="135"/>
      <c r="FX80" s="135"/>
      <c r="FY80" s="135"/>
      <c r="FZ80" s="137"/>
      <c r="GA80" s="88"/>
      <c r="GB80" s="88"/>
      <c r="GC80" s="88"/>
      <c r="GD80" s="135"/>
      <c r="GE80" s="88"/>
      <c r="GF80" s="135"/>
      <c r="GG80" s="88"/>
      <c r="GH80" s="180"/>
      <c r="GI80" s="180"/>
      <c r="GJ80" s="180"/>
      <c r="GK80" s="88"/>
      <c r="GL80" s="88"/>
      <c r="GM80" s="88"/>
      <c r="GN80" s="88"/>
      <c r="GO80" s="88"/>
      <c r="GP80" s="88"/>
      <c r="GQ80" s="88"/>
      <c r="GR80" s="137"/>
      <c r="GS80" s="88"/>
      <c r="GT80" s="88"/>
      <c r="GU80" s="88"/>
      <c r="GV80" s="135"/>
      <c r="GW80" s="88"/>
      <c r="GX80" s="135"/>
      <c r="GY80" s="88"/>
      <c r="GZ80" s="180"/>
      <c r="HA80" s="180"/>
      <c r="HB80" s="180"/>
      <c r="HC80" s="88"/>
      <c r="HD80" s="88"/>
      <c r="HE80" s="88"/>
      <c r="HF80" s="88"/>
      <c r="HG80" s="88"/>
      <c r="HH80" s="88"/>
      <c r="HI80" s="137"/>
      <c r="HJ80" s="88"/>
      <c r="HK80" s="88"/>
      <c r="HL80" s="88"/>
      <c r="HM80" s="135"/>
      <c r="HN80" s="320"/>
      <c r="HO80" s="325"/>
      <c r="HP80" s="320"/>
      <c r="HQ80" s="326"/>
      <c r="HR80" s="326"/>
      <c r="HS80" s="326"/>
      <c r="HT80" s="320"/>
      <c r="HU80" s="88"/>
      <c r="HV80" s="88"/>
      <c r="HW80" s="88"/>
      <c r="HX80" s="88"/>
      <c r="HY80" s="88"/>
      <c r="HZ80" s="88"/>
    </row>
    <row r="81" spans="1:234" x14ac:dyDescent="0.2">
      <c r="A81" s="761"/>
      <c r="B81" s="53"/>
      <c r="C81" s="53"/>
      <c r="D81" s="53"/>
      <c r="E81" s="53"/>
      <c r="F81" s="53"/>
      <c r="G81" s="53"/>
      <c r="H81" s="54"/>
      <c r="I81" s="766"/>
      <c r="J81" s="767"/>
      <c r="K81" s="767"/>
      <c r="L81" s="767"/>
      <c r="M81" s="767"/>
      <c r="N81" s="767"/>
      <c r="O81" s="247"/>
      <c r="P81" s="246"/>
      <c r="Q81" s="88"/>
      <c r="R81" s="88"/>
      <c r="S81" s="88"/>
      <c r="T81" s="166"/>
      <c r="U81" s="176"/>
      <c r="V81" s="168"/>
      <c r="W81" s="88"/>
      <c r="X81" s="88"/>
      <c r="Y81" s="88"/>
      <c r="Z81" s="88"/>
      <c r="AA81" s="88"/>
      <c r="AB81" s="88"/>
      <c r="AC81" s="88"/>
      <c r="AD81" s="88"/>
      <c r="AE81" s="88"/>
      <c r="AF81" s="88"/>
      <c r="AG81" s="88"/>
      <c r="AH81" s="88"/>
      <c r="AI81" s="135"/>
      <c r="AJ81" s="137"/>
      <c r="AP81" s="277"/>
      <c r="AQ81" s="277"/>
      <c r="BD81" s="137"/>
      <c r="BE81" s="135"/>
      <c r="BF81" s="135"/>
      <c r="BG81" s="135"/>
      <c r="BH81" s="135"/>
      <c r="BI81" s="135"/>
      <c r="BJ81" s="135"/>
      <c r="BK81" s="135"/>
      <c r="BL81" s="135"/>
      <c r="BM81" s="135"/>
      <c r="BN81" s="135"/>
      <c r="BO81" s="135"/>
      <c r="BP81" s="135"/>
      <c r="BQ81" s="135"/>
      <c r="BR81" s="135"/>
      <c r="BS81" s="135"/>
      <c r="BT81" s="135"/>
      <c r="BU81" s="135"/>
      <c r="BV81" s="135"/>
      <c r="BW81" s="135"/>
      <c r="BX81" s="137"/>
      <c r="BY81" s="135"/>
      <c r="BZ81" s="135"/>
      <c r="CA81" s="135"/>
      <c r="CB81" s="135"/>
      <c r="CC81" s="135"/>
      <c r="CD81" s="169"/>
      <c r="CE81" s="135"/>
      <c r="CF81" s="135"/>
      <c r="CG81" s="135"/>
      <c r="CH81" s="135"/>
      <c r="CI81" s="169"/>
      <c r="CJ81" s="135"/>
      <c r="CK81" s="135"/>
      <c r="CL81" s="135"/>
      <c r="CM81" s="135"/>
      <c r="CN81" s="169"/>
      <c r="CO81" s="135"/>
      <c r="CP81" s="135"/>
      <c r="CQ81" s="135"/>
      <c r="CR81" s="137"/>
      <c r="CS81" s="88"/>
      <c r="CT81" s="88"/>
      <c r="CU81" s="88"/>
      <c r="CV81" s="135"/>
      <c r="CW81" s="135"/>
      <c r="CX81" s="135"/>
      <c r="CY81" s="88"/>
      <c r="CZ81" s="88"/>
      <c r="DA81" s="88"/>
      <c r="DB81" s="88"/>
      <c r="DC81" s="88"/>
      <c r="DD81" s="88"/>
      <c r="DE81" s="88"/>
      <c r="DF81" s="88"/>
      <c r="DG81" s="135"/>
      <c r="DH81" s="135"/>
      <c r="DI81" s="88"/>
      <c r="DJ81" s="88"/>
      <c r="DK81" s="137"/>
      <c r="DL81" s="88"/>
      <c r="DM81" s="88"/>
      <c r="DN81" s="88"/>
      <c r="DO81" s="88"/>
      <c r="DP81" s="88"/>
      <c r="DQ81" s="88"/>
      <c r="DR81" s="88"/>
      <c r="DS81" s="88"/>
      <c r="DT81" s="88"/>
      <c r="DU81" s="88"/>
      <c r="DV81" s="88"/>
      <c r="DW81" s="88"/>
      <c r="DX81" s="88"/>
      <c r="DY81" s="88"/>
      <c r="DZ81" s="88"/>
      <c r="EA81" s="88"/>
      <c r="EI81" s="166"/>
      <c r="EJ81" s="176"/>
      <c r="EK81" s="168"/>
      <c r="EL81" s="88"/>
      <c r="EM81" s="88"/>
      <c r="EN81" s="88"/>
      <c r="EO81" s="88"/>
      <c r="EP81" s="88"/>
      <c r="EQ81" s="88"/>
      <c r="ER81" s="88"/>
      <c r="ES81" s="88"/>
      <c r="ET81" s="88"/>
      <c r="EU81" s="88"/>
      <c r="EV81" s="88"/>
      <c r="EW81" s="88"/>
      <c r="EX81" s="135"/>
      <c r="EY81" s="137"/>
      <c r="EZ81" s="88"/>
      <c r="FA81" s="88"/>
      <c r="FB81" s="88"/>
      <c r="FC81" s="135"/>
      <c r="FD81" s="88"/>
      <c r="FE81" s="135"/>
      <c r="FF81" s="88"/>
      <c r="FG81" s="178"/>
      <c r="FH81" s="178"/>
      <c r="FI81" s="180"/>
      <c r="FJ81" s="88"/>
      <c r="FK81" s="88"/>
      <c r="FL81" s="88"/>
      <c r="FM81" s="88"/>
      <c r="FN81" s="88"/>
      <c r="FO81" s="88"/>
      <c r="FP81" s="88"/>
      <c r="FQ81" s="88"/>
      <c r="FR81" s="167"/>
      <c r="FS81" s="167"/>
      <c r="FT81" s="135"/>
      <c r="FU81" s="135"/>
      <c r="FV81" s="135"/>
      <c r="FW81" s="135"/>
      <c r="FX81" s="135"/>
      <c r="FY81" s="135"/>
      <c r="FZ81" s="137"/>
      <c r="GA81" s="88"/>
      <c r="GB81" s="88"/>
      <c r="GC81" s="88"/>
      <c r="GD81" s="135"/>
      <c r="GE81" s="88"/>
      <c r="GF81" s="135"/>
      <c r="GG81" s="88"/>
      <c r="GH81" s="180"/>
      <c r="GI81" s="180"/>
      <c r="GJ81" s="180"/>
      <c r="GK81" s="88"/>
      <c r="GL81" s="88"/>
      <c r="GM81" s="88"/>
      <c r="GN81" s="88"/>
      <c r="GO81" s="88"/>
      <c r="GP81" s="88"/>
      <c r="GQ81" s="88"/>
      <c r="GR81" s="137"/>
      <c r="GS81" s="88"/>
      <c r="GT81" s="88"/>
      <c r="GU81" s="88"/>
      <c r="GV81" s="135"/>
      <c r="GW81" s="88"/>
      <c r="GX81" s="135"/>
      <c r="GY81" s="88"/>
      <c r="GZ81" s="180"/>
      <c r="HA81" s="180"/>
      <c r="HB81" s="180"/>
      <c r="HC81" s="88"/>
      <c r="HD81" s="88"/>
      <c r="HE81" s="88"/>
      <c r="HF81" s="88"/>
      <c r="HG81" s="88"/>
      <c r="HH81" s="88"/>
      <c r="HI81" s="137"/>
      <c r="HJ81" s="88"/>
      <c r="HK81" s="88"/>
      <c r="HL81" s="88"/>
      <c r="HM81" s="135"/>
      <c r="HN81" s="320"/>
      <c r="HO81" s="325"/>
      <c r="HP81" s="320"/>
      <c r="HQ81" s="326"/>
      <c r="HR81" s="326"/>
      <c r="HS81" s="326"/>
      <c r="HT81" s="320"/>
      <c r="HU81" s="88"/>
      <c r="HV81" s="88"/>
      <c r="HW81" s="88"/>
      <c r="HX81" s="88"/>
      <c r="HY81" s="88"/>
      <c r="HZ81" s="88"/>
    </row>
    <row r="82" spans="1:234" ht="4.5" customHeight="1" x14ac:dyDescent="0.2">
      <c r="A82" s="761"/>
      <c r="B82" s="53"/>
      <c r="C82" s="53"/>
      <c r="D82" s="53"/>
      <c r="E82" s="53"/>
      <c r="F82" s="53"/>
      <c r="G82" s="53"/>
      <c r="H82" s="54"/>
      <c r="I82" s="766"/>
      <c r="J82" s="767"/>
      <c r="K82" s="767"/>
      <c r="L82" s="767"/>
      <c r="M82" s="767"/>
      <c r="N82" s="767"/>
      <c r="O82" s="247"/>
      <c r="P82" s="246"/>
      <c r="Q82" s="88"/>
      <c r="R82" s="88"/>
      <c r="S82" s="88"/>
      <c r="T82" s="166"/>
      <c r="U82" s="176"/>
      <c r="V82" s="168"/>
      <c r="W82" s="88"/>
      <c r="X82" s="88"/>
      <c r="Y82" s="88"/>
      <c r="Z82" s="88"/>
      <c r="AA82" s="88"/>
      <c r="AB82" s="88"/>
      <c r="AC82" s="88"/>
      <c r="AD82" s="88"/>
      <c r="AE82" s="88"/>
      <c r="AF82" s="88"/>
      <c r="AG82" s="88"/>
      <c r="AH82" s="88"/>
      <c r="AI82" s="135"/>
      <c r="AJ82" s="137"/>
      <c r="AP82" s="277"/>
      <c r="AQ82" s="277"/>
      <c r="BD82" s="137"/>
      <c r="BE82" s="135"/>
      <c r="BF82" s="135"/>
      <c r="BG82" s="135"/>
      <c r="BH82" s="135"/>
      <c r="BI82" s="135"/>
      <c r="BJ82" s="135"/>
      <c r="BK82" s="135"/>
      <c r="BL82" s="135"/>
      <c r="BM82" s="135"/>
      <c r="BN82" s="135"/>
      <c r="BO82" s="135"/>
      <c r="BP82" s="135"/>
      <c r="BQ82" s="135"/>
      <c r="BR82" s="135"/>
      <c r="BS82" s="135"/>
      <c r="BT82" s="135"/>
      <c r="BU82" s="135"/>
      <c r="BV82" s="135"/>
      <c r="BW82" s="135"/>
      <c r="BX82" s="137"/>
      <c r="BY82" s="135"/>
      <c r="BZ82" s="135"/>
      <c r="CA82" s="135"/>
      <c r="CB82" s="135"/>
      <c r="CC82" s="135"/>
      <c r="CD82" s="169"/>
      <c r="CE82" s="135"/>
      <c r="CF82" s="135"/>
      <c r="CG82" s="135"/>
      <c r="CH82" s="135"/>
      <c r="CI82" s="169"/>
      <c r="CJ82" s="135"/>
      <c r="CK82" s="135"/>
      <c r="CL82" s="135"/>
      <c r="CM82" s="135"/>
      <c r="CN82" s="169"/>
      <c r="CO82" s="135"/>
      <c r="CP82" s="135"/>
      <c r="CQ82" s="135"/>
      <c r="CR82" s="137"/>
      <c r="CS82" s="88"/>
      <c r="CT82" s="88"/>
      <c r="CU82" s="88"/>
      <c r="CV82" s="135"/>
      <c r="CW82" s="135"/>
      <c r="CX82" s="135"/>
      <c r="CY82" s="88"/>
      <c r="CZ82" s="88"/>
      <c r="DA82" s="88"/>
      <c r="DB82" s="88"/>
      <c r="DC82" s="88"/>
      <c r="DD82" s="88"/>
      <c r="DE82" s="88"/>
      <c r="DF82" s="88"/>
      <c r="DG82" s="135"/>
      <c r="DH82" s="135"/>
      <c r="DI82" s="88"/>
      <c r="DJ82" s="88"/>
      <c r="DK82" s="137"/>
      <c r="DL82" s="88"/>
      <c r="DM82" s="88"/>
      <c r="DN82" s="88"/>
      <c r="DO82" s="88"/>
      <c r="DP82" s="88"/>
      <c r="DQ82" s="88"/>
      <c r="DR82" s="88"/>
      <c r="DS82" s="88"/>
      <c r="DT82" s="88"/>
      <c r="DU82" s="88"/>
      <c r="DV82" s="88"/>
      <c r="DW82" s="88"/>
      <c r="DX82" s="88"/>
      <c r="DY82" s="88"/>
      <c r="DZ82" s="88"/>
      <c r="EA82" s="88"/>
      <c r="EI82" s="166"/>
      <c r="EJ82" s="176"/>
      <c r="EK82" s="168"/>
      <c r="EL82" s="88"/>
      <c r="EM82" s="88"/>
      <c r="EN82" s="88"/>
      <c r="EO82" s="88"/>
      <c r="EP82" s="88"/>
      <c r="EQ82" s="88"/>
      <c r="ER82" s="88"/>
      <c r="ES82" s="88"/>
      <c r="ET82" s="88"/>
      <c r="EU82" s="88"/>
      <c r="EV82" s="88"/>
      <c r="EW82" s="88"/>
      <c r="EX82" s="135"/>
      <c r="EY82" s="137"/>
      <c r="EZ82" s="88"/>
      <c r="FA82" s="88"/>
      <c r="FB82" s="88"/>
      <c r="FC82" s="135"/>
      <c r="FD82" s="88"/>
      <c r="FE82" s="135"/>
      <c r="FF82" s="88"/>
      <c r="FG82" s="178"/>
      <c r="FH82" s="178"/>
      <c r="FI82" s="180"/>
      <c r="FJ82" s="88"/>
      <c r="FK82" s="88"/>
      <c r="FL82" s="88"/>
      <c r="FM82" s="88"/>
      <c r="FN82" s="88"/>
      <c r="FO82" s="88"/>
      <c r="FP82" s="88"/>
      <c r="FQ82" s="88"/>
      <c r="FR82" s="167"/>
      <c r="FS82" s="167"/>
      <c r="FT82" s="135"/>
      <c r="FU82" s="135"/>
      <c r="FV82" s="135"/>
      <c r="FW82" s="135"/>
      <c r="FX82" s="135"/>
      <c r="FY82" s="135"/>
      <c r="FZ82" s="137"/>
      <c r="GA82" s="88"/>
      <c r="GB82" s="88"/>
      <c r="GC82" s="88"/>
      <c r="GD82" s="135"/>
      <c r="GE82" s="88"/>
      <c r="GF82" s="135"/>
      <c r="GG82" s="88"/>
      <c r="GH82" s="180"/>
      <c r="GI82" s="180"/>
      <c r="GJ82" s="180"/>
      <c r="GK82" s="88"/>
      <c r="GL82" s="88"/>
      <c r="GM82" s="88"/>
      <c r="GN82" s="88"/>
      <c r="GO82" s="88"/>
      <c r="GP82" s="88"/>
      <c r="GQ82" s="88"/>
      <c r="GR82" s="137"/>
      <c r="GS82" s="88"/>
      <c r="GT82" s="88"/>
      <c r="GU82" s="88"/>
      <c r="GV82" s="135"/>
      <c r="GW82" s="88"/>
      <c r="GX82" s="135"/>
      <c r="GY82" s="88"/>
      <c r="GZ82" s="180"/>
      <c r="HA82" s="180"/>
      <c r="HB82" s="180"/>
      <c r="HC82" s="88"/>
      <c r="HD82" s="88"/>
      <c r="HE82" s="88"/>
      <c r="HF82" s="88"/>
      <c r="HG82" s="88"/>
      <c r="HH82" s="88"/>
      <c r="HI82" s="137"/>
      <c r="HJ82" s="88"/>
      <c r="HK82" s="88"/>
      <c r="HL82" s="88"/>
      <c r="HM82" s="135"/>
      <c r="HN82" s="320"/>
      <c r="HO82" s="325"/>
      <c r="HP82" s="320"/>
      <c r="HQ82" s="326"/>
      <c r="HR82" s="326"/>
      <c r="HS82" s="326"/>
      <c r="HT82" s="320"/>
      <c r="HU82" s="88"/>
      <c r="HV82" s="88"/>
      <c r="HW82" s="88"/>
      <c r="HX82" s="88"/>
      <c r="HY82" s="88"/>
      <c r="HZ82" s="88"/>
    </row>
    <row r="83" spans="1:234" x14ac:dyDescent="0.2">
      <c r="A83" s="761"/>
      <c r="B83" s="53"/>
      <c r="C83" s="53"/>
      <c r="D83" s="53"/>
      <c r="E83" s="53"/>
      <c r="F83" s="53"/>
      <c r="G83" s="53"/>
      <c r="H83" s="54"/>
      <c r="I83" s="768"/>
      <c r="J83" s="769"/>
      <c r="K83" s="769"/>
      <c r="L83" s="769"/>
      <c r="M83" s="769"/>
      <c r="N83" s="769"/>
      <c r="O83" s="248"/>
      <c r="P83" s="246"/>
      <c r="Q83" s="88"/>
      <c r="R83" s="88"/>
      <c r="S83" s="88"/>
      <c r="T83" s="166"/>
      <c r="U83" s="167"/>
      <c r="V83" s="168"/>
      <c r="W83" s="135"/>
      <c r="X83" s="135"/>
      <c r="Y83" s="135"/>
      <c r="Z83" s="88"/>
      <c r="AA83" s="88"/>
      <c r="AB83" s="88"/>
      <c r="AC83" s="88"/>
      <c r="AD83" s="88"/>
      <c r="AE83" s="88"/>
      <c r="AF83" s="88"/>
      <c r="AG83" s="88"/>
      <c r="AH83" s="88"/>
      <c r="AI83" s="135"/>
      <c r="AJ83" s="137"/>
      <c r="AP83" s="277"/>
      <c r="AQ83" s="277"/>
      <c r="BD83" s="137"/>
      <c r="BH83" s="135"/>
      <c r="BI83" s="135"/>
      <c r="BJ83" s="135"/>
      <c r="BK83" s="135"/>
      <c r="BL83" s="135"/>
      <c r="BM83" s="135"/>
      <c r="BW83" s="135"/>
      <c r="BX83" s="137"/>
      <c r="CB83" s="135"/>
      <c r="CC83" s="135"/>
      <c r="CD83" s="169"/>
      <c r="CE83" s="135"/>
      <c r="CF83" s="135"/>
      <c r="CG83" s="135"/>
      <c r="CI83" s="170"/>
      <c r="CN83" s="170"/>
      <c r="CQ83" s="135"/>
      <c r="CR83" s="137"/>
      <c r="CS83" s="88"/>
      <c r="CT83" s="88"/>
      <c r="CU83" s="88"/>
      <c r="CV83" s="135"/>
      <c r="CW83" s="135"/>
      <c r="CX83" s="135"/>
      <c r="CY83" s="135"/>
      <c r="CZ83" s="135"/>
      <c r="DA83" s="135"/>
      <c r="DB83" s="88"/>
      <c r="DC83" s="88"/>
      <c r="DD83" s="88"/>
      <c r="DE83" s="88"/>
      <c r="DF83" s="88"/>
      <c r="DG83" s="135"/>
      <c r="DH83" s="135"/>
      <c r="DI83" s="88"/>
      <c r="DJ83" s="88"/>
      <c r="DK83" s="137"/>
      <c r="DL83" s="88"/>
      <c r="DM83" s="88"/>
      <c r="DN83" s="88"/>
      <c r="DO83" s="88"/>
      <c r="DP83" s="88"/>
      <c r="DQ83" s="88"/>
      <c r="DR83" s="88"/>
      <c r="DS83" s="88"/>
      <c r="DT83" s="88"/>
      <c r="DU83" s="88"/>
      <c r="DV83" s="88"/>
      <c r="DW83" s="88"/>
      <c r="DX83" s="88"/>
      <c r="DY83" s="88"/>
      <c r="DZ83" s="88"/>
      <c r="EA83" s="88"/>
      <c r="EI83" s="166"/>
      <c r="EJ83" s="167"/>
      <c r="EK83" s="168"/>
      <c r="EL83" s="135"/>
      <c r="EM83" s="135"/>
      <c r="EN83" s="135"/>
      <c r="EO83" s="88"/>
      <c r="EP83" s="88"/>
      <c r="EQ83" s="88"/>
      <c r="ER83" s="88"/>
      <c r="ES83" s="88"/>
      <c r="ET83" s="88"/>
      <c r="EU83" s="88"/>
      <c r="EV83" s="88"/>
      <c r="EW83" s="88"/>
      <c r="EX83" s="135"/>
      <c r="EY83" s="137"/>
      <c r="EZ83" s="88"/>
      <c r="FA83" s="88"/>
      <c r="FB83" s="88"/>
      <c r="FC83" s="135"/>
      <c r="FD83" s="135"/>
      <c r="FE83" s="135"/>
      <c r="FF83" s="135"/>
      <c r="FG83" s="179"/>
      <c r="FH83" s="179"/>
      <c r="FI83" s="180"/>
      <c r="FJ83" s="88"/>
      <c r="FK83" s="88"/>
      <c r="FL83" s="88"/>
      <c r="FM83" s="88"/>
      <c r="FN83" s="88"/>
      <c r="FO83" s="88"/>
      <c r="FP83" s="88"/>
      <c r="FQ83" s="88"/>
      <c r="FR83" s="167"/>
      <c r="FS83" s="167"/>
      <c r="FT83" s="88"/>
      <c r="FU83" s="88"/>
      <c r="FV83" s="88"/>
      <c r="FW83" s="88"/>
      <c r="FX83" s="88"/>
      <c r="FY83" s="135"/>
      <c r="FZ83" s="137"/>
      <c r="GA83" s="88"/>
      <c r="GB83" s="88"/>
      <c r="GC83" s="88"/>
      <c r="GD83" s="135"/>
      <c r="GE83" s="135"/>
      <c r="GF83" s="135"/>
      <c r="GG83" s="135"/>
      <c r="GH83" s="191"/>
      <c r="GI83" s="191"/>
      <c r="GJ83" s="180"/>
      <c r="GK83" s="88"/>
      <c r="GL83" s="88"/>
      <c r="GM83" s="88"/>
      <c r="GN83" s="88"/>
      <c r="GO83" s="88"/>
      <c r="GP83" s="88"/>
      <c r="GQ83" s="88"/>
      <c r="GR83" s="137"/>
      <c r="GS83" s="88"/>
      <c r="GT83" s="88"/>
      <c r="GU83" s="88"/>
      <c r="GV83" s="135"/>
      <c r="GW83" s="135"/>
      <c r="GX83" s="135"/>
      <c r="GY83" s="135"/>
      <c r="GZ83" s="191"/>
      <c r="HA83" s="191"/>
      <c r="HB83" s="180"/>
      <c r="HC83" s="88"/>
      <c r="HD83" s="88"/>
      <c r="HE83" s="88"/>
      <c r="HF83" s="88"/>
      <c r="HG83" s="88"/>
      <c r="HH83" s="88"/>
      <c r="HI83" s="137"/>
      <c r="HJ83" s="88"/>
      <c r="HK83" s="88"/>
      <c r="HL83" s="88"/>
      <c r="HM83" s="135"/>
      <c r="HN83" s="325"/>
      <c r="HO83" s="325"/>
      <c r="HP83" s="325"/>
      <c r="HQ83" s="327"/>
      <c r="HR83" s="327"/>
      <c r="HS83" s="326"/>
      <c r="HT83" s="320"/>
      <c r="HU83" s="88"/>
      <c r="HV83" s="88"/>
      <c r="HW83" s="88"/>
      <c r="HX83" s="88"/>
      <c r="HY83" s="88"/>
      <c r="HZ83" s="88"/>
    </row>
    <row r="84" spans="1:234" x14ac:dyDescent="0.2">
      <c r="A84" s="761"/>
      <c r="B84" s="732" t="s">
        <v>353</v>
      </c>
      <c r="C84" s="732"/>
      <c r="D84" s="733"/>
      <c r="E84" s="171" t="s">
        <v>354</v>
      </c>
      <c r="F84" s="172"/>
      <c r="G84" s="172"/>
      <c r="H84" s="173"/>
      <c r="I84" s="237" t="s">
        <v>321</v>
      </c>
      <c r="J84" s="174"/>
      <c r="K84" s="174"/>
      <c r="L84" s="174"/>
      <c r="M84" s="174"/>
      <c r="N84" s="174"/>
      <c r="O84" s="175"/>
      <c r="P84" s="274"/>
      <c r="Q84" s="140"/>
      <c r="R84" s="140"/>
      <c r="S84" s="140"/>
      <c r="T84" s="163"/>
      <c r="U84" s="150"/>
      <c r="V84" s="164"/>
      <c r="W84" s="140"/>
      <c r="X84" s="140"/>
      <c r="Y84" s="140"/>
      <c r="Z84" s="140"/>
      <c r="AA84" s="140"/>
      <c r="AB84" s="140"/>
      <c r="AC84" s="140"/>
      <c r="AD84" s="140"/>
      <c r="AE84" s="140"/>
      <c r="AF84" s="140"/>
      <c r="AG84" s="140"/>
      <c r="AH84" s="140"/>
      <c r="AI84" s="140"/>
      <c r="AJ84" s="137"/>
      <c r="BD84" s="137"/>
      <c r="BE84" s="140"/>
      <c r="BF84" s="140"/>
      <c r="BG84" s="140"/>
      <c r="BH84" s="140"/>
      <c r="BI84" s="140"/>
      <c r="BJ84" s="140"/>
      <c r="BK84" s="140"/>
      <c r="BL84" s="140"/>
      <c r="BM84" s="140"/>
      <c r="BN84" s="140"/>
      <c r="BO84" s="140"/>
      <c r="BP84" s="140"/>
      <c r="BQ84" s="140"/>
      <c r="BR84" s="140"/>
      <c r="BS84" s="140"/>
      <c r="BT84" s="140"/>
      <c r="BU84" s="140"/>
      <c r="BV84" s="140"/>
      <c r="BW84" s="140"/>
      <c r="BX84" s="137"/>
      <c r="BY84" s="140"/>
      <c r="BZ84" s="140"/>
      <c r="CA84" s="140"/>
      <c r="CB84" s="140"/>
      <c r="CC84" s="140"/>
      <c r="CD84" s="140"/>
      <c r="CE84" s="140"/>
      <c r="CF84" s="140"/>
      <c r="CG84" s="140"/>
      <c r="CH84" s="140"/>
      <c r="CI84" s="140"/>
      <c r="CJ84" s="140"/>
      <c r="CK84" s="140"/>
      <c r="CL84" s="140"/>
      <c r="CM84" s="140"/>
      <c r="CN84" s="140"/>
      <c r="CO84" s="140"/>
      <c r="CP84" s="140"/>
      <c r="CQ84" s="140"/>
      <c r="CR84" s="137"/>
      <c r="CS84" s="140"/>
      <c r="CT84" s="140"/>
      <c r="CU84" s="140"/>
      <c r="CV84" s="140"/>
      <c r="CW84" s="140"/>
      <c r="CX84" s="140"/>
      <c r="CY84" s="140"/>
      <c r="CZ84" s="140"/>
      <c r="DA84" s="140"/>
      <c r="DB84" s="140"/>
      <c r="DC84" s="140"/>
      <c r="DD84" s="140"/>
      <c r="DE84" s="140"/>
      <c r="DF84" s="140"/>
      <c r="DG84" s="140"/>
      <c r="DH84" s="135"/>
      <c r="DI84" s="88"/>
      <c r="DJ84" s="88"/>
      <c r="DK84" s="137"/>
      <c r="DL84" s="88"/>
      <c r="DM84" s="88"/>
      <c r="DN84" s="88"/>
      <c r="DO84" s="88"/>
      <c r="DP84" s="88"/>
      <c r="DQ84" s="88"/>
      <c r="DR84" s="88"/>
      <c r="DS84" s="88"/>
      <c r="DT84" s="88"/>
      <c r="DU84" s="88"/>
      <c r="DV84" s="88"/>
      <c r="DW84" s="88"/>
      <c r="DX84" s="88"/>
      <c r="DY84" s="88"/>
      <c r="DZ84" s="88"/>
      <c r="EA84" s="88"/>
      <c r="EF84" s="140"/>
      <c r="EG84" s="140"/>
      <c r="EH84" s="140"/>
      <c r="EI84" s="163"/>
      <c r="EJ84" s="150"/>
      <c r="EK84" s="164"/>
      <c r="EL84" s="140"/>
      <c r="EM84" s="140"/>
      <c r="EN84" s="140"/>
      <c r="EO84" s="140"/>
      <c r="EP84" s="140"/>
      <c r="EQ84" s="140"/>
      <c r="ER84" s="140"/>
      <c r="ES84" s="140"/>
      <c r="ET84" s="140"/>
      <c r="EU84" s="140"/>
      <c r="EV84" s="140"/>
      <c r="EW84" s="140"/>
      <c r="EX84" s="140"/>
      <c r="EY84" s="137"/>
      <c r="EZ84" s="140"/>
      <c r="FA84" s="140"/>
      <c r="FB84" s="140"/>
      <c r="FC84" s="140"/>
      <c r="FD84" s="140"/>
      <c r="FE84" s="140"/>
      <c r="FF84" s="140"/>
      <c r="FG84" s="140"/>
      <c r="FH84" s="140"/>
      <c r="FI84" s="140"/>
      <c r="FJ84" s="140"/>
      <c r="FK84" s="140"/>
      <c r="FL84" s="140"/>
      <c r="FM84" s="140"/>
      <c r="FN84" s="140"/>
      <c r="FO84" s="140"/>
      <c r="FP84" s="140"/>
      <c r="FQ84" s="140"/>
      <c r="FR84" s="150"/>
      <c r="FS84" s="167"/>
      <c r="FT84" s="88"/>
      <c r="FU84" s="88"/>
      <c r="FV84" s="88"/>
      <c r="FW84" s="88"/>
      <c r="FX84" s="88"/>
      <c r="FY84" s="135"/>
      <c r="FZ84" s="137"/>
      <c r="GA84" s="140"/>
      <c r="GB84" s="140"/>
      <c r="GC84" s="140"/>
      <c r="GD84" s="140"/>
      <c r="GE84" s="140"/>
      <c r="GF84" s="140"/>
      <c r="GG84" s="140"/>
      <c r="GH84" s="140"/>
      <c r="GI84" s="140"/>
      <c r="GJ84" s="140"/>
      <c r="GK84" s="140"/>
      <c r="GL84" s="140"/>
      <c r="GM84" s="140"/>
      <c r="GN84" s="140"/>
      <c r="GO84" s="140"/>
      <c r="GP84" s="140"/>
      <c r="GQ84" s="140"/>
      <c r="GR84" s="137"/>
      <c r="GS84" s="140"/>
      <c r="GT84" s="140"/>
      <c r="GU84" s="140"/>
      <c r="GV84" s="140"/>
      <c r="GW84" s="140"/>
      <c r="GX84" s="140"/>
      <c r="GY84" s="140"/>
      <c r="GZ84" s="140"/>
      <c r="HA84" s="140"/>
      <c r="HB84" s="140"/>
      <c r="HC84" s="140"/>
      <c r="HD84" s="140"/>
      <c r="HE84" s="140"/>
      <c r="HF84" s="140"/>
      <c r="HG84" s="140"/>
      <c r="HH84" s="140"/>
      <c r="HI84" s="321"/>
      <c r="HJ84" s="140"/>
      <c r="HK84" s="140"/>
      <c r="HL84" s="140"/>
      <c r="HM84" s="140"/>
      <c r="HN84" s="324"/>
      <c r="HO84" s="324"/>
      <c r="HP84" s="324"/>
      <c r="HQ84" s="324"/>
      <c r="HR84" s="324"/>
      <c r="HS84" s="324"/>
      <c r="HT84" s="324"/>
      <c r="HU84" s="140"/>
      <c r="HV84" s="140"/>
      <c r="HW84" s="140"/>
      <c r="HX84" s="140"/>
      <c r="HY84" s="140"/>
      <c r="HZ84" s="140"/>
    </row>
    <row r="85" spans="1:234" x14ac:dyDescent="0.2">
      <c r="A85" s="761"/>
      <c r="B85" s="88"/>
      <c r="C85" s="88"/>
      <c r="D85" s="88"/>
      <c r="E85" s="88"/>
      <c r="F85" s="88"/>
      <c r="G85" s="88"/>
      <c r="H85" s="136"/>
      <c r="I85" s="88" t="s">
        <v>355</v>
      </c>
      <c r="J85" s="88"/>
      <c r="K85" s="88"/>
      <c r="L85" s="88"/>
      <c r="M85" s="88"/>
      <c r="N85" s="88"/>
      <c r="O85" s="136"/>
      <c r="P85" s="135"/>
      <c r="Q85" s="88"/>
      <c r="R85" s="88"/>
      <c r="S85" s="88"/>
      <c r="T85" s="135"/>
      <c r="U85" s="88"/>
      <c r="V85" s="135"/>
      <c r="W85" s="88"/>
      <c r="X85" s="88"/>
      <c r="Y85" s="135"/>
      <c r="Z85" s="88"/>
      <c r="AA85" s="88"/>
      <c r="AB85" s="88"/>
      <c r="AC85" s="88"/>
      <c r="AD85" s="88"/>
      <c r="AE85" s="88"/>
      <c r="AF85" s="88"/>
      <c r="AG85" s="88"/>
      <c r="AH85" s="88"/>
      <c r="AI85" s="135"/>
      <c r="AJ85" s="137"/>
      <c r="BD85" s="137"/>
      <c r="BH85" s="135"/>
      <c r="BJ85" s="135"/>
      <c r="BM85" s="135"/>
      <c r="BW85" s="135"/>
      <c r="BX85" s="137"/>
      <c r="CB85" s="135"/>
      <c r="CD85" s="135"/>
      <c r="CG85" s="135"/>
      <c r="CQ85" s="135"/>
      <c r="CR85" s="137"/>
      <c r="CS85" s="88"/>
      <c r="CT85" s="88"/>
      <c r="CU85" s="88"/>
      <c r="CV85" s="135"/>
      <c r="CW85" s="88"/>
      <c r="CX85" s="135"/>
      <c r="CY85" s="88"/>
      <c r="CZ85" s="88"/>
      <c r="DA85" s="135"/>
      <c r="DB85" s="88"/>
      <c r="DC85" s="88"/>
      <c r="DD85" s="88"/>
      <c r="DE85" s="88"/>
      <c r="DF85" s="88"/>
      <c r="DG85" s="135"/>
      <c r="DH85" s="135"/>
      <c r="DI85" s="88"/>
      <c r="DJ85" s="88"/>
      <c r="DK85" s="137"/>
      <c r="DL85" s="88"/>
      <c r="DM85" s="88"/>
      <c r="DN85" s="88"/>
      <c r="DO85" s="88"/>
      <c r="DP85" s="88"/>
      <c r="DQ85" s="88"/>
      <c r="DR85" s="88"/>
      <c r="DS85" s="88"/>
      <c r="DT85" s="88"/>
      <c r="DU85" s="88"/>
      <c r="DV85" s="88"/>
      <c r="DW85" s="88"/>
      <c r="DX85" s="88"/>
      <c r="DY85" s="88"/>
      <c r="DZ85" s="88"/>
      <c r="EA85" s="88"/>
      <c r="EI85" s="135"/>
      <c r="EJ85" s="88"/>
      <c r="EK85" s="135"/>
      <c r="EL85" s="88"/>
      <c r="EM85" s="88"/>
      <c r="EN85" s="135"/>
      <c r="EO85" s="88"/>
      <c r="EP85" s="88"/>
      <c r="EQ85" s="88"/>
      <c r="ER85" s="88"/>
      <c r="ES85" s="88"/>
      <c r="ET85" s="88"/>
      <c r="EU85" s="88"/>
      <c r="EV85" s="88"/>
      <c r="EW85" s="88"/>
      <c r="EX85" s="135"/>
      <c r="EY85" s="137"/>
      <c r="EZ85" s="88"/>
      <c r="FA85" s="88"/>
      <c r="FB85" s="88"/>
      <c r="FC85" s="135"/>
      <c r="FD85" s="88"/>
      <c r="FE85" s="135"/>
      <c r="FF85" s="88"/>
      <c r="FG85" s="88"/>
      <c r="FH85" s="135"/>
      <c r="FI85" s="88"/>
      <c r="FJ85" s="88"/>
      <c r="FK85" s="88"/>
      <c r="FL85" s="88"/>
      <c r="FM85" s="88"/>
      <c r="FN85" s="88"/>
      <c r="FO85" s="88"/>
      <c r="FP85" s="88"/>
      <c r="FQ85" s="88"/>
      <c r="FR85" s="167"/>
      <c r="FS85" s="167"/>
      <c r="FT85" s="88"/>
      <c r="FU85" s="88"/>
      <c r="FV85" s="88"/>
      <c r="FW85" s="88"/>
      <c r="FX85" s="88"/>
      <c r="FY85" s="135"/>
      <c r="FZ85" s="137"/>
      <c r="GA85" s="88"/>
      <c r="GB85" s="88"/>
      <c r="GC85" s="88"/>
      <c r="GD85" s="135"/>
      <c r="GE85" s="88"/>
      <c r="GF85" s="135"/>
      <c r="GG85" s="88"/>
      <c r="GH85" s="88"/>
      <c r="GI85" s="135"/>
      <c r="GJ85" s="88"/>
      <c r="GK85" s="88"/>
      <c r="GL85" s="88"/>
      <c r="GM85" s="88"/>
      <c r="GN85" s="88"/>
      <c r="GO85" s="88"/>
      <c r="GP85" s="88"/>
      <c r="GQ85" s="88"/>
      <c r="GR85" s="137"/>
      <c r="GS85" s="88"/>
      <c r="GT85" s="88"/>
      <c r="GU85" s="88"/>
      <c r="GV85" s="135"/>
      <c r="GW85" s="88"/>
      <c r="GX85" s="135"/>
      <c r="GY85" s="88"/>
      <c r="GZ85" s="88"/>
      <c r="HA85" s="135"/>
      <c r="HB85" s="88"/>
      <c r="HC85" s="88"/>
      <c r="HD85" s="88"/>
      <c r="HE85" s="88"/>
      <c r="HF85" s="88"/>
      <c r="HG85" s="88"/>
      <c r="HH85" s="88"/>
      <c r="HI85" s="137"/>
      <c r="HJ85" s="88"/>
      <c r="HK85" s="88"/>
      <c r="HL85" s="88"/>
      <c r="HM85" s="135"/>
      <c r="HN85" s="320"/>
      <c r="HO85" s="325"/>
      <c r="HP85" s="320"/>
      <c r="HQ85" s="320"/>
      <c r="HR85" s="325"/>
      <c r="HS85" s="320"/>
      <c r="HT85" s="320"/>
      <c r="HU85" s="88"/>
      <c r="HV85" s="88"/>
      <c r="HW85" s="88"/>
      <c r="HX85" s="88"/>
      <c r="HY85" s="88"/>
      <c r="HZ85" s="88"/>
    </row>
    <row r="86" spans="1:234" x14ac:dyDescent="0.2">
      <c r="A86" s="761"/>
      <c r="B86" s="88"/>
      <c r="C86" s="88"/>
      <c r="D86" s="88"/>
      <c r="E86" s="88"/>
      <c r="F86" s="88"/>
      <c r="G86" s="88"/>
      <c r="H86" s="137"/>
      <c r="I86" s="88"/>
      <c r="J86" s="88" t="s">
        <v>356</v>
      </c>
      <c r="K86" s="88"/>
      <c r="L86" s="88"/>
      <c r="M86" s="88"/>
      <c r="N86" s="88"/>
      <c r="O86" s="137"/>
      <c r="P86" s="135"/>
      <c r="Q86" s="88"/>
      <c r="R86" s="88"/>
      <c r="S86" s="88"/>
      <c r="T86" s="135"/>
      <c r="U86" s="88"/>
      <c r="V86" s="135"/>
      <c r="W86" s="88"/>
      <c r="X86" s="88"/>
      <c r="Y86" s="135"/>
      <c r="Z86" s="88"/>
      <c r="AA86" s="88"/>
      <c r="AB86" s="88"/>
      <c r="AC86" s="88"/>
      <c r="AD86" s="88"/>
      <c r="AE86" s="88"/>
      <c r="AF86" s="88"/>
      <c r="AG86" s="88"/>
      <c r="AH86" s="88"/>
      <c r="AI86" s="135"/>
      <c r="AJ86" s="137"/>
      <c r="BD86" s="137"/>
      <c r="BH86" s="135"/>
      <c r="BJ86" s="135"/>
      <c r="BM86" s="135"/>
      <c r="BW86" s="135"/>
      <c r="BX86" s="137"/>
      <c r="CB86" s="135"/>
      <c r="CD86" s="135"/>
      <c r="CG86" s="135"/>
      <c r="CQ86" s="135"/>
      <c r="CR86" s="137"/>
      <c r="CS86" s="88"/>
      <c r="CT86" s="88"/>
      <c r="CU86" s="88"/>
      <c r="CV86" s="135"/>
      <c r="CW86" s="88"/>
      <c r="CX86" s="135"/>
      <c r="CY86" s="88"/>
      <c r="CZ86" s="88"/>
      <c r="DA86" s="135"/>
      <c r="DB86" s="88"/>
      <c r="DC86" s="88"/>
      <c r="DD86" s="88"/>
      <c r="DE86" s="88"/>
      <c r="DF86" s="88"/>
      <c r="DG86" s="135"/>
      <c r="DH86" s="135"/>
      <c r="DI86" s="88"/>
      <c r="DJ86" s="88"/>
      <c r="DK86" s="137"/>
      <c r="DL86" s="88"/>
      <c r="DM86" s="88"/>
      <c r="DN86" s="88"/>
      <c r="DO86" s="88"/>
      <c r="DP86" s="88"/>
      <c r="DQ86" s="88"/>
      <c r="DR86" s="88"/>
      <c r="DS86" s="88"/>
      <c r="DT86" s="88"/>
      <c r="DU86" s="88"/>
      <c r="DV86" s="88"/>
      <c r="DW86" s="88"/>
      <c r="DX86" s="88"/>
      <c r="DY86" s="88"/>
      <c r="DZ86" s="88"/>
      <c r="EA86" s="88"/>
      <c r="EI86" s="135"/>
      <c r="EJ86" s="88"/>
      <c r="EK86" s="135"/>
      <c r="EL86" s="88"/>
      <c r="EM86" s="88"/>
      <c r="EN86" s="135"/>
      <c r="EO86" s="88"/>
      <c r="EP86" s="88"/>
      <c r="EQ86" s="88"/>
      <c r="ER86" s="88"/>
      <c r="ES86" s="88"/>
      <c r="ET86" s="88"/>
      <c r="EU86" s="88"/>
      <c r="EV86" s="88"/>
      <c r="EW86" s="88"/>
      <c r="EX86" s="135"/>
      <c r="EY86" s="137"/>
      <c r="EZ86" s="88"/>
      <c r="FA86" s="88"/>
      <c r="FB86" s="88"/>
      <c r="FC86" s="135"/>
      <c r="FD86" s="88"/>
      <c r="FE86" s="135"/>
      <c r="FF86" s="88"/>
      <c r="FG86" s="88"/>
      <c r="FH86" s="135"/>
      <c r="FI86" s="88"/>
      <c r="FJ86" s="88"/>
      <c r="FK86" s="88"/>
      <c r="FL86" s="88"/>
      <c r="FM86" s="88"/>
      <c r="FN86" s="88"/>
      <c r="FO86" s="88"/>
      <c r="FP86" s="88"/>
      <c r="FQ86" s="88"/>
      <c r="FR86" s="135"/>
      <c r="FS86" s="135"/>
      <c r="FT86" s="88"/>
      <c r="FU86" s="88"/>
      <c r="FV86" s="88"/>
      <c r="FW86" s="88"/>
      <c r="FX86" s="88"/>
      <c r="FY86" s="135"/>
      <c r="FZ86" s="137"/>
      <c r="GA86" s="88"/>
      <c r="GB86" s="88"/>
      <c r="GC86" s="88"/>
      <c r="GD86" s="135"/>
      <c r="GE86" s="88"/>
      <c r="GF86" s="135"/>
      <c r="GG86" s="88"/>
      <c r="GH86" s="88"/>
      <c r="GI86" s="135"/>
      <c r="GJ86" s="88"/>
      <c r="GK86" s="88"/>
      <c r="GL86" s="88"/>
      <c r="GM86" s="88"/>
      <c r="GN86" s="88"/>
      <c r="GO86" s="88"/>
      <c r="GP86" s="88"/>
      <c r="GQ86" s="88"/>
      <c r="GR86" s="137"/>
      <c r="GS86" s="88"/>
      <c r="GT86" s="88"/>
      <c r="GU86" s="88"/>
      <c r="GV86" s="135"/>
      <c r="GW86" s="88"/>
      <c r="GX86" s="135"/>
      <c r="GY86" s="88"/>
      <c r="GZ86" s="88"/>
      <c r="HA86" s="135"/>
      <c r="HB86" s="88"/>
      <c r="HC86" s="88"/>
      <c r="HD86" s="88"/>
      <c r="HE86" s="88"/>
      <c r="HF86" s="88"/>
      <c r="HG86" s="88"/>
      <c r="HH86" s="88"/>
      <c r="HI86" s="137"/>
      <c r="HJ86" s="88"/>
      <c r="HK86" s="88"/>
      <c r="HL86" s="88"/>
      <c r="HM86" s="135"/>
      <c r="HN86" s="320"/>
      <c r="HO86" s="325"/>
      <c r="HP86" s="320"/>
      <c r="HQ86" s="320"/>
      <c r="HR86" s="325"/>
      <c r="HS86" s="320"/>
      <c r="HT86" s="320"/>
      <c r="HU86" s="88"/>
      <c r="HV86" s="88"/>
      <c r="HW86" s="88"/>
      <c r="HX86" s="88"/>
      <c r="HY86" s="88"/>
      <c r="HZ86" s="88"/>
    </row>
    <row r="87" spans="1:234" x14ac:dyDescent="0.2">
      <c r="A87" s="761"/>
      <c r="B87" s="88"/>
      <c r="C87" s="88"/>
      <c r="D87" s="88"/>
      <c r="E87" s="88"/>
      <c r="F87" s="88"/>
      <c r="G87" s="88"/>
      <c r="H87" s="137"/>
      <c r="I87" s="88"/>
      <c r="J87" s="88" t="s">
        <v>357</v>
      </c>
      <c r="K87" s="88"/>
      <c r="L87" s="88"/>
      <c r="M87" s="88"/>
      <c r="N87" s="88"/>
      <c r="O87" s="137"/>
      <c r="P87" s="135"/>
      <c r="Q87" s="88"/>
      <c r="R87" s="88"/>
      <c r="S87" s="88"/>
      <c r="T87" s="135"/>
      <c r="U87" s="88"/>
      <c r="V87" s="135"/>
      <c r="W87" s="88"/>
      <c r="X87" s="88"/>
      <c r="Y87" s="135"/>
      <c r="Z87" s="88"/>
      <c r="AA87" s="88"/>
      <c r="AB87" s="88"/>
      <c r="AC87" s="88"/>
      <c r="AD87" s="88"/>
      <c r="AE87" s="88"/>
      <c r="AF87" s="88"/>
      <c r="AG87" s="88"/>
      <c r="AH87" s="88"/>
      <c r="AI87" s="135"/>
      <c r="AJ87" s="137"/>
      <c r="BD87" s="137"/>
      <c r="BH87" s="135"/>
      <c r="BJ87" s="135"/>
      <c r="BM87" s="135"/>
      <c r="BW87" s="135"/>
      <c r="BX87" s="137"/>
      <c r="CB87" s="135"/>
      <c r="CD87" s="135"/>
      <c r="CG87" s="135"/>
      <c r="CQ87" s="135"/>
      <c r="CR87" s="137"/>
      <c r="CS87" s="88"/>
      <c r="CT87" s="88"/>
      <c r="CU87" s="88"/>
      <c r="CV87" s="135"/>
      <c r="CW87" s="88"/>
      <c r="CX87" s="135"/>
      <c r="CY87" s="88"/>
      <c r="CZ87" s="88"/>
      <c r="DA87" s="135"/>
      <c r="DB87" s="88"/>
      <c r="DC87" s="88"/>
      <c r="DD87" s="88"/>
      <c r="DE87" s="88"/>
      <c r="DF87" s="88"/>
      <c r="DG87" s="135"/>
      <c r="DH87" s="135"/>
      <c r="DI87" s="88"/>
      <c r="DJ87" s="88"/>
      <c r="DK87" s="137"/>
      <c r="DL87" s="88"/>
      <c r="DM87" s="88"/>
      <c r="DN87" s="88"/>
      <c r="DO87" s="88"/>
      <c r="DP87" s="88"/>
      <c r="DQ87" s="88"/>
      <c r="DR87" s="88"/>
      <c r="DS87" s="88"/>
      <c r="DT87" s="88"/>
      <c r="DU87" s="88"/>
      <c r="DV87" s="88"/>
      <c r="DW87" s="88"/>
      <c r="DX87" s="88"/>
      <c r="DY87" s="88"/>
      <c r="DZ87" s="88"/>
      <c r="EA87" s="88"/>
      <c r="EI87" s="135"/>
      <c r="EJ87" s="88"/>
      <c r="EK87" s="135"/>
      <c r="EL87" s="88"/>
      <c r="EM87" s="88"/>
      <c r="EN87" s="135"/>
      <c r="EO87" s="88"/>
      <c r="EP87" s="88"/>
      <c r="EQ87" s="88"/>
      <c r="ER87" s="88"/>
      <c r="ES87" s="88"/>
      <c r="ET87" s="88"/>
      <c r="EU87" s="88"/>
      <c r="EV87" s="88"/>
      <c r="EW87" s="88"/>
      <c r="EX87" s="135"/>
      <c r="EY87" s="137"/>
      <c r="EZ87" s="88"/>
      <c r="FA87" s="88"/>
      <c r="FB87" s="88"/>
      <c r="FC87" s="135"/>
      <c r="FD87" s="88"/>
      <c r="FE87" s="135"/>
      <c r="FF87" s="88"/>
      <c r="FG87" s="88"/>
      <c r="FH87" s="135"/>
      <c r="FI87" s="88"/>
      <c r="FJ87" s="88"/>
      <c r="FK87" s="88"/>
      <c r="FL87" s="88"/>
      <c r="FM87" s="88"/>
      <c r="FN87" s="88"/>
      <c r="FO87" s="88"/>
      <c r="FP87" s="88"/>
      <c r="FQ87" s="88"/>
      <c r="FR87" s="135"/>
      <c r="FS87" s="135"/>
      <c r="FT87" s="88"/>
      <c r="FU87" s="88"/>
      <c r="FV87" s="88"/>
      <c r="FW87" s="88"/>
      <c r="FX87" s="88"/>
      <c r="FY87" s="135"/>
      <c r="FZ87" s="137"/>
      <c r="GA87" s="88"/>
      <c r="GB87" s="88"/>
      <c r="GC87" s="88"/>
      <c r="GD87" s="135"/>
      <c r="GE87" s="88"/>
      <c r="GF87" s="135"/>
      <c r="GG87" s="88"/>
      <c r="GH87" s="88"/>
      <c r="GI87" s="135"/>
      <c r="GJ87" s="88"/>
      <c r="GK87" s="88"/>
      <c r="GL87" s="88"/>
      <c r="GM87" s="88"/>
      <c r="GN87" s="88"/>
      <c r="GO87" s="88"/>
      <c r="GP87" s="88"/>
      <c r="GQ87" s="88"/>
      <c r="GR87" s="137"/>
      <c r="GS87" s="88"/>
      <c r="GT87" s="88"/>
      <c r="GU87" s="88"/>
      <c r="GV87" s="135"/>
      <c r="GW87" s="88"/>
      <c r="GX87" s="135"/>
      <c r="GY87" s="88"/>
      <c r="GZ87" s="88"/>
      <c r="HA87" s="135"/>
      <c r="HB87" s="88"/>
      <c r="HC87" s="88"/>
      <c r="HD87" s="88"/>
      <c r="HE87" s="88"/>
      <c r="HF87" s="88"/>
      <c r="HG87" s="88"/>
      <c r="HH87" s="88"/>
      <c r="HI87" s="137"/>
      <c r="HJ87" s="88"/>
      <c r="HK87" s="88"/>
      <c r="HL87" s="88"/>
      <c r="HM87" s="135"/>
      <c r="HN87" s="320"/>
      <c r="HO87" s="325"/>
      <c r="HP87" s="320"/>
      <c r="HQ87" s="320"/>
      <c r="HR87" s="325"/>
      <c r="HS87" s="320"/>
      <c r="HT87" s="320"/>
      <c r="HU87" s="88"/>
      <c r="HV87" s="88"/>
      <c r="HW87" s="88"/>
      <c r="HX87" s="88"/>
      <c r="HY87" s="88"/>
      <c r="HZ87" s="88"/>
    </row>
    <row r="88" spans="1:234" x14ac:dyDescent="0.2">
      <c r="A88" s="761"/>
      <c r="B88" s="88"/>
      <c r="C88" s="88"/>
      <c r="D88" s="88"/>
      <c r="E88" s="88"/>
      <c r="F88" s="88"/>
      <c r="G88" s="88"/>
      <c r="H88" s="137"/>
      <c r="I88" s="88"/>
      <c r="J88" s="88"/>
      <c r="K88" s="88"/>
      <c r="L88" s="88"/>
      <c r="M88" s="88"/>
      <c r="N88" s="88"/>
      <c r="O88" s="137"/>
      <c r="P88" s="135"/>
      <c r="Q88" s="88"/>
      <c r="R88" s="88"/>
      <c r="S88" s="88"/>
      <c r="T88" s="135"/>
      <c r="U88" s="88"/>
      <c r="V88" s="135"/>
      <c r="W88" s="88"/>
      <c r="X88" s="88"/>
      <c r="Y88" s="135"/>
      <c r="Z88" s="88"/>
      <c r="AA88" s="88"/>
      <c r="AB88" s="88"/>
      <c r="AC88" s="88"/>
      <c r="AD88" s="88"/>
      <c r="AE88" s="88"/>
      <c r="AF88" s="88"/>
      <c r="AG88" s="88"/>
      <c r="AH88" s="88"/>
      <c r="AI88" s="135"/>
      <c r="AJ88" s="137"/>
      <c r="BD88" s="137"/>
      <c r="BH88" s="135"/>
      <c r="BJ88" s="135"/>
      <c r="BM88" s="135"/>
      <c r="BW88" s="135"/>
      <c r="BX88" s="137"/>
      <c r="CB88" s="135"/>
      <c r="CD88" s="135"/>
      <c r="CG88" s="135"/>
      <c r="CQ88" s="135"/>
      <c r="CR88" s="137"/>
      <c r="CS88" s="88"/>
      <c r="CT88" s="88"/>
      <c r="CU88" s="88"/>
      <c r="CV88" s="135"/>
      <c r="CW88" s="88"/>
      <c r="CX88" s="135"/>
      <c r="CY88" s="88"/>
      <c r="CZ88" s="88"/>
      <c r="DA88" s="135"/>
      <c r="DB88" s="88"/>
      <c r="DC88" s="88"/>
      <c r="DD88" s="88"/>
      <c r="DE88" s="88"/>
      <c r="DF88" s="88"/>
      <c r="DG88" s="135"/>
      <c r="DH88" s="135"/>
      <c r="DI88" s="88"/>
      <c r="DJ88" s="88"/>
      <c r="DK88" s="137"/>
      <c r="DL88" s="88"/>
      <c r="DM88" s="88"/>
      <c r="DN88" s="88"/>
      <c r="DO88" s="135"/>
      <c r="DP88" s="88"/>
      <c r="DQ88" s="135"/>
      <c r="DR88" s="88"/>
      <c r="DS88" s="88"/>
      <c r="DT88" s="135"/>
      <c r="DU88" s="88"/>
      <c r="DV88" s="88"/>
      <c r="DW88" s="88"/>
      <c r="DX88" s="88"/>
      <c r="DY88" s="88"/>
      <c r="DZ88" s="135"/>
      <c r="EA88" s="135"/>
      <c r="ED88" s="137"/>
      <c r="EI88" s="135"/>
      <c r="EJ88" s="88"/>
      <c r="EK88" s="135"/>
      <c r="EL88" s="88"/>
      <c r="EM88" s="88"/>
      <c r="EN88" s="135"/>
      <c r="EO88" s="88"/>
      <c r="EP88" s="88"/>
      <c r="EQ88" s="88"/>
      <c r="ER88" s="88"/>
      <c r="ES88" s="88"/>
      <c r="ET88" s="88"/>
      <c r="EU88" s="88"/>
      <c r="EV88" s="88"/>
      <c r="EW88" s="88"/>
      <c r="EX88" s="135"/>
      <c r="EY88" s="137"/>
      <c r="EZ88" s="88"/>
      <c r="FA88" s="88"/>
      <c r="FB88" s="88"/>
      <c r="FC88" s="135"/>
      <c r="FD88" s="88"/>
      <c r="FE88" s="135"/>
      <c r="FF88" s="88"/>
      <c r="FG88" s="88"/>
      <c r="FH88" s="135"/>
      <c r="FI88" s="88"/>
      <c r="FJ88" s="88"/>
      <c r="FK88" s="88"/>
      <c r="FL88" s="88"/>
      <c r="FM88" s="88"/>
      <c r="FN88" s="88"/>
      <c r="FO88" s="88"/>
      <c r="FP88" s="88"/>
      <c r="FQ88" s="88"/>
      <c r="FR88" s="135"/>
      <c r="FS88" s="135"/>
      <c r="FT88" s="88"/>
      <c r="FU88" s="88"/>
      <c r="FV88" s="88"/>
      <c r="FW88" s="88"/>
      <c r="FX88" s="88"/>
      <c r="FY88" s="135"/>
      <c r="FZ88" s="137"/>
      <c r="GA88" s="88"/>
      <c r="GB88" s="88"/>
      <c r="GC88" s="88"/>
      <c r="GD88" s="135"/>
      <c r="GE88" s="88"/>
      <c r="GF88" s="135"/>
      <c r="GG88" s="88"/>
      <c r="GH88" s="88"/>
      <c r="GI88" s="135"/>
      <c r="GJ88" s="88"/>
      <c r="GK88" s="88"/>
      <c r="GL88" s="88"/>
      <c r="GM88" s="88"/>
      <c r="GN88" s="88"/>
      <c r="GO88" s="88"/>
      <c r="GP88" s="88"/>
      <c r="GQ88" s="88"/>
      <c r="GR88" s="137"/>
      <c r="GS88" s="88"/>
      <c r="GT88" s="88"/>
      <c r="GU88" s="88"/>
      <c r="GV88" s="135"/>
      <c r="GW88" s="88"/>
      <c r="GX88" s="135"/>
      <c r="GY88" s="88"/>
      <c r="GZ88" s="88"/>
      <c r="HA88" s="135"/>
      <c r="HB88" s="88"/>
      <c r="HC88" s="88"/>
      <c r="HD88" s="88"/>
      <c r="HE88" s="88"/>
      <c r="HF88" s="88"/>
      <c r="HG88" s="88"/>
      <c r="HH88" s="88"/>
      <c r="HI88" s="137"/>
      <c r="HJ88" s="88"/>
      <c r="HK88" s="88"/>
      <c r="HL88" s="88"/>
      <c r="HM88" s="135"/>
      <c r="HN88" s="320"/>
      <c r="HO88" s="325"/>
      <c r="HP88" s="320"/>
      <c r="HQ88" s="320"/>
      <c r="HR88" s="325"/>
      <c r="HS88" s="320"/>
      <c r="HT88" s="320"/>
      <c r="HU88" s="88"/>
      <c r="HV88" s="88"/>
      <c r="HW88" s="88"/>
      <c r="HX88" s="88"/>
      <c r="HY88" s="88"/>
      <c r="HZ88" s="88"/>
    </row>
    <row r="89" spans="1:234" ht="22.5" customHeight="1" x14ac:dyDescent="0.2">
      <c r="A89" s="761"/>
      <c r="B89" s="88"/>
      <c r="C89" s="88"/>
      <c r="D89" s="88"/>
      <c r="E89" s="88"/>
      <c r="F89" s="88"/>
      <c r="G89" s="88"/>
      <c r="H89" s="137"/>
      <c r="I89" s="764" t="s">
        <v>358</v>
      </c>
      <c r="J89" s="765"/>
      <c r="K89" s="765"/>
      <c r="L89" s="765"/>
      <c r="M89" s="765"/>
      <c r="N89" s="765"/>
      <c r="O89" s="137"/>
      <c r="P89" s="135"/>
      <c r="Q89" s="181"/>
      <c r="R89" s="104"/>
      <c r="S89" s="104"/>
      <c r="T89" s="104"/>
      <c r="U89" s="104"/>
      <c r="V89" s="104"/>
      <c r="W89" s="104"/>
      <c r="X89" s="104"/>
      <c r="Y89" s="104"/>
      <c r="Z89" s="104"/>
      <c r="AA89" s="104"/>
      <c r="AB89" s="104"/>
      <c r="AC89" s="104"/>
      <c r="AD89" s="104"/>
      <c r="AE89" s="104"/>
      <c r="AF89" s="104"/>
      <c r="AG89" s="104"/>
      <c r="AH89" s="104"/>
      <c r="AI89" s="104"/>
      <c r="AJ89" s="137"/>
      <c r="AL89" s="104"/>
      <c r="AM89" s="104"/>
      <c r="AN89" s="104"/>
      <c r="AO89" s="104"/>
      <c r="AP89" s="104"/>
      <c r="AQ89" s="104"/>
      <c r="AR89" s="104"/>
      <c r="AS89" s="104"/>
      <c r="AT89" s="104"/>
      <c r="AU89" s="104"/>
      <c r="AV89" s="104"/>
      <c r="AW89" s="104"/>
      <c r="AX89" s="104"/>
      <c r="AY89" s="104"/>
      <c r="AZ89" s="104"/>
      <c r="BA89" s="104"/>
      <c r="BB89" s="104"/>
      <c r="BD89" s="137"/>
      <c r="BE89" s="104"/>
      <c r="BF89" s="104"/>
      <c r="BG89" s="104"/>
      <c r="BH89" s="104"/>
      <c r="BI89" s="104"/>
      <c r="BJ89" s="104"/>
      <c r="BK89" s="104"/>
      <c r="BL89" s="104"/>
      <c r="BM89" s="104"/>
      <c r="BN89" s="104"/>
      <c r="BO89" s="104"/>
      <c r="BP89" s="104"/>
      <c r="BQ89" s="104"/>
      <c r="BR89" s="104"/>
      <c r="BS89" s="104"/>
      <c r="BT89" s="104"/>
      <c r="BU89" s="104"/>
      <c r="BV89" s="104"/>
      <c r="BW89" s="104"/>
      <c r="BX89" s="137"/>
      <c r="BY89" s="104"/>
      <c r="BZ89" s="104"/>
      <c r="CA89" s="104"/>
      <c r="CB89" s="104"/>
      <c r="CC89" s="104"/>
      <c r="CD89" s="104"/>
      <c r="CE89" s="104"/>
      <c r="CF89" s="104"/>
      <c r="CG89" s="104"/>
      <c r="CH89" s="104"/>
      <c r="CI89" s="104"/>
      <c r="CJ89" s="104"/>
      <c r="CK89" s="104"/>
      <c r="CL89" s="104"/>
      <c r="CM89" s="104"/>
      <c r="CN89" s="104"/>
      <c r="CO89" s="104"/>
      <c r="CP89" s="104"/>
      <c r="CQ89" s="104"/>
      <c r="CR89" s="137"/>
      <c r="CS89" s="181"/>
      <c r="CT89" s="104"/>
      <c r="CU89" s="104"/>
      <c r="CV89" s="104"/>
      <c r="CW89" s="104"/>
      <c r="CX89" s="104"/>
      <c r="CY89" s="104"/>
      <c r="CZ89" s="104"/>
      <c r="DA89" s="104"/>
      <c r="DB89" s="104"/>
      <c r="DC89" s="104"/>
      <c r="DD89" s="104"/>
      <c r="DE89" s="104"/>
      <c r="DF89" s="104"/>
      <c r="DG89" s="104"/>
      <c r="DH89" s="104"/>
      <c r="DI89" s="104"/>
      <c r="DJ89" s="104"/>
      <c r="DK89" s="105"/>
      <c r="DL89" s="181"/>
      <c r="DM89" s="104"/>
      <c r="DN89" s="104"/>
      <c r="DO89" s="104"/>
      <c r="DP89" s="104"/>
      <c r="DQ89" s="104"/>
      <c r="DR89" s="104"/>
      <c r="DS89" s="104"/>
      <c r="DT89" s="104"/>
      <c r="DU89" s="104"/>
      <c r="DV89" s="104"/>
      <c r="DW89" s="104"/>
      <c r="DX89" s="104"/>
      <c r="DY89" s="104"/>
      <c r="DZ89" s="104"/>
      <c r="EA89" s="104"/>
      <c r="EB89" s="104"/>
      <c r="EC89" s="104"/>
      <c r="ED89" s="105"/>
      <c r="EF89" s="104"/>
      <c r="EG89" s="104"/>
      <c r="EH89" s="104"/>
      <c r="EI89" s="104"/>
      <c r="EJ89" s="104"/>
      <c r="EK89" s="104"/>
      <c r="EL89" s="104"/>
      <c r="EM89" s="104"/>
      <c r="EN89" s="104"/>
      <c r="EO89" s="104"/>
      <c r="EP89" s="104"/>
      <c r="EQ89" s="104"/>
      <c r="ER89" s="104"/>
      <c r="ES89" s="104"/>
      <c r="ET89" s="104"/>
      <c r="EU89" s="104"/>
      <c r="EV89" s="104"/>
      <c r="EW89" s="104"/>
      <c r="EX89" s="104"/>
      <c r="EY89" s="137"/>
      <c r="EZ89" s="181"/>
      <c r="FA89" s="104"/>
      <c r="FB89" s="104"/>
      <c r="FC89" s="104"/>
      <c r="FD89" s="104"/>
      <c r="FE89" s="104"/>
      <c r="FF89" s="104"/>
      <c r="FG89" s="104"/>
      <c r="FH89" s="104"/>
      <c r="FI89" s="104"/>
      <c r="FJ89" s="104"/>
      <c r="FK89" s="104"/>
      <c r="FL89" s="104"/>
      <c r="FM89" s="104"/>
      <c r="FN89" s="104"/>
      <c r="FO89" s="104"/>
      <c r="FP89" s="104"/>
      <c r="FQ89" s="104"/>
      <c r="FR89" s="104"/>
      <c r="FS89" s="104"/>
      <c r="FT89" s="104"/>
      <c r="FU89" s="104"/>
      <c r="FV89" s="104"/>
      <c r="FW89" s="104"/>
      <c r="FX89" s="104"/>
      <c r="FY89" s="104"/>
      <c r="FZ89" s="137"/>
      <c r="GA89" s="181"/>
      <c r="GB89" s="104"/>
      <c r="GC89" s="104"/>
      <c r="GD89" s="104"/>
      <c r="GE89" s="104"/>
      <c r="GF89" s="104"/>
      <c r="GG89" s="104"/>
      <c r="GH89" s="104"/>
      <c r="GI89" s="104"/>
      <c r="GJ89" s="104"/>
      <c r="GK89" s="104"/>
      <c r="GL89" s="104"/>
      <c r="GM89" s="104"/>
      <c r="GN89" s="104"/>
      <c r="GO89" s="104"/>
      <c r="GP89" s="104"/>
      <c r="GQ89" s="104"/>
      <c r="GR89" s="137"/>
      <c r="GS89" s="104"/>
      <c r="GT89" s="104"/>
      <c r="GU89" s="104"/>
      <c r="GV89" s="104"/>
      <c r="GW89" s="104"/>
      <c r="GX89" s="104"/>
      <c r="GY89" s="104"/>
      <c r="GZ89" s="104"/>
      <c r="HA89" s="104"/>
      <c r="HB89" s="104"/>
      <c r="HC89" s="104"/>
      <c r="HD89" s="104"/>
      <c r="HE89" s="104"/>
      <c r="HF89" s="104"/>
      <c r="HG89" s="104"/>
      <c r="HH89" s="104"/>
      <c r="HI89" s="105"/>
      <c r="HJ89" s="104"/>
      <c r="HK89" s="104"/>
      <c r="HL89" s="104"/>
      <c r="HM89" s="104"/>
      <c r="HN89" s="328"/>
      <c r="HO89" s="328"/>
      <c r="HP89" s="328"/>
      <c r="HQ89" s="328"/>
      <c r="HR89" s="328"/>
      <c r="HS89" s="328"/>
      <c r="HT89" s="328"/>
      <c r="HU89" s="104"/>
      <c r="HV89" s="104"/>
      <c r="HW89" s="104"/>
      <c r="HX89" s="104"/>
      <c r="HY89" s="104"/>
      <c r="HZ89" s="104"/>
    </row>
    <row r="90" spans="1:234" ht="12.75" customHeight="1" x14ac:dyDescent="0.2">
      <c r="A90" s="761"/>
      <c r="B90" s="88"/>
      <c r="C90" s="88"/>
      <c r="D90" s="88"/>
      <c r="E90" s="88"/>
      <c r="F90" s="88"/>
      <c r="G90" s="88"/>
      <c r="H90" s="137"/>
      <c r="I90" s="764"/>
      <c r="J90" s="765"/>
      <c r="K90" s="765"/>
      <c r="L90" s="765"/>
      <c r="M90" s="765"/>
      <c r="N90" s="765"/>
      <c r="O90" s="137"/>
      <c r="P90" s="135"/>
      <c r="R90" s="88"/>
      <c r="S90" s="88"/>
      <c r="T90" s="135"/>
      <c r="U90" s="88"/>
      <c r="V90" s="135"/>
      <c r="W90" s="88"/>
      <c r="X90" s="88"/>
      <c r="Y90" s="135"/>
      <c r="Z90" s="88"/>
      <c r="AA90" s="88"/>
      <c r="AB90" s="88"/>
      <c r="AC90" s="88"/>
      <c r="AD90" s="88"/>
      <c r="AE90" s="88"/>
      <c r="AF90" s="88"/>
      <c r="AG90" s="88"/>
      <c r="AH90" s="88"/>
      <c r="AI90" s="135"/>
      <c r="AJ90" s="137"/>
      <c r="BD90" s="137"/>
      <c r="BH90" s="135"/>
      <c r="BJ90" s="135"/>
      <c r="BM90" s="135"/>
      <c r="BW90" s="135"/>
      <c r="BX90" s="137"/>
      <c r="CB90" s="135"/>
      <c r="CD90" s="135"/>
      <c r="CG90" s="135"/>
      <c r="CQ90" s="135"/>
      <c r="CR90" s="137"/>
      <c r="CT90" s="88"/>
      <c r="CU90" s="88"/>
      <c r="CV90" s="135"/>
      <c r="CW90" s="88"/>
      <c r="CX90" s="135"/>
      <c r="CY90" s="88"/>
      <c r="CZ90" s="88"/>
      <c r="DA90" s="135"/>
      <c r="DB90" s="88"/>
      <c r="DC90" s="135"/>
      <c r="DD90" s="135"/>
      <c r="DE90" s="135"/>
      <c r="DF90" s="135"/>
      <c r="DG90" s="135"/>
      <c r="DH90" s="135"/>
      <c r="DI90" s="88"/>
      <c r="DJ90" s="88"/>
      <c r="DK90" s="136"/>
      <c r="DM90" s="88"/>
      <c r="DN90" s="88"/>
      <c r="DO90" s="135"/>
      <c r="DP90" s="88"/>
      <c r="DQ90" s="135"/>
      <c r="DR90" s="88"/>
      <c r="DS90" s="88"/>
      <c r="DT90" s="135"/>
      <c r="DU90" s="88"/>
      <c r="DV90" s="135"/>
      <c r="DW90" s="135"/>
      <c r="DX90" s="135"/>
      <c r="DY90" s="135"/>
      <c r="DZ90" s="135"/>
      <c r="EA90" s="135"/>
      <c r="ED90" s="136"/>
      <c r="EF90"/>
      <c r="EI90" s="135"/>
      <c r="EJ90" s="88"/>
      <c r="EK90" s="135"/>
      <c r="EL90" s="88"/>
      <c r="EM90" s="88"/>
      <c r="EN90" s="135"/>
      <c r="EO90" s="88"/>
      <c r="EP90" s="88"/>
      <c r="EQ90" s="88"/>
      <c r="ER90" s="88"/>
      <c r="ES90" s="88"/>
      <c r="ET90" s="88"/>
      <c r="EU90" s="88"/>
      <c r="EV90" s="88"/>
      <c r="EW90" s="88"/>
      <c r="EX90" s="135"/>
      <c r="EY90" s="137"/>
      <c r="EZ90" s="88"/>
      <c r="FA90" s="88"/>
      <c r="FB90" s="88"/>
      <c r="FC90" s="135"/>
      <c r="FD90" s="88"/>
      <c r="FE90" s="135"/>
      <c r="FF90" s="88"/>
      <c r="FG90" s="88"/>
      <c r="FH90" s="135"/>
      <c r="FI90" s="88"/>
      <c r="FJ90" s="88"/>
      <c r="FK90" s="88"/>
      <c r="FL90" s="88"/>
      <c r="FM90" s="88"/>
      <c r="FN90" s="88"/>
      <c r="FO90" s="88"/>
      <c r="FP90" s="88"/>
      <c r="FQ90" s="88"/>
      <c r="FR90" s="135"/>
      <c r="FS90" s="135"/>
      <c r="FT90" s="88"/>
      <c r="FU90" s="88"/>
      <c r="FV90" s="88"/>
      <c r="FW90" s="88"/>
      <c r="FX90" s="88"/>
      <c r="FY90" s="135"/>
      <c r="FZ90" s="137"/>
      <c r="GA90" s="88"/>
      <c r="GB90" s="88"/>
      <c r="GC90" s="88"/>
      <c r="GD90" s="135"/>
      <c r="GE90" s="88"/>
      <c r="GF90" s="135"/>
      <c r="GG90" s="88"/>
      <c r="GH90" s="88"/>
      <c r="GI90" s="135"/>
      <c r="GJ90" s="88"/>
      <c r="GK90" s="88"/>
      <c r="GL90" s="88"/>
      <c r="GM90" s="88"/>
      <c r="GN90" s="88"/>
      <c r="GO90" s="88"/>
      <c r="GP90" s="88"/>
      <c r="GQ90" s="88"/>
      <c r="GR90" s="137"/>
      <c r="GS90" s="88"/>
      <c r="GT90" s="88"/>
      <c r="GU90" s="88"/>
      <c r="GV90" s="135"/>
      <c r="GW90" s="88"/>
      <c r="GX90" s="135"/>
      <c r="GY90" s="88"/>
      <c r="GZ90" s="88"/>
      <c r="HA90" s="135"/>
      <c r="HB90" s="88"/>
      <c r="HC90" s="88"/>
      <c r="HD90" s="88"/>
      <c r="HE90" s="88"/>
      <c r="HF90" s="88"/>
      <c r="HG90" s="88"/>
      <c r="HH90" s="88"/>
      <c r="HI90" s="137"/>
      <c r="HJ90" s="88"/>
      <c r="HK90" s="88"/>
      <c r="HL90" s="88"/>
      <c r="HM90" s="135"/>
      <c r="HN90" s="320"/>
      <c r="HO90" s="325"/>
      <c r="HP90" s="320"/>
      <c r="HQ90" s="320"/>
      <c r="HR90" s="325"/>
      <c r="HS90" s="320"/>
      <c r="HT90" s="320"/>
      <c r="HU90" s="88"/>
      <c r="HV90" s="88"/>
      <c r="HW90" s="88"/>
      <c r="HX90" s="88"/>
      <c r="HY90" s="88"/>
      <c r="HZ90" s="88"/>
    </row>
    <row r="91" spans="1:234" x14ac:dyDescent="0.2">
      <c r="A91" s="761"/>
      <c r="B91" s="88"/>
      <c r="C91" s="88"/>
      <c r="D91" s="88"/>
      <c r="E91" s="88"/>
      <c r="F91" s="88"/>
      <c r="G91" s="88"/>
      <c r="H91" s="137"/>
      <c r="I91" s="88"/>
      <c r="J91" s="88"/>
      <c r="K91" s="88"/>
      <c r="L91" s="88"/>
      <c r="M91" s="88"/>
      <c r="N91" s="88"/>
      <c r="O91" s="137"/>
      <c r="P91" s="135"/>
      <c r="Q91" s="88" t="s">
        <v>359</v>
      </c>
      <c r="R91" s="88"/>
      <c r="S91" s="88"/>
      <c r="T91" s="135"/>
      <c r="U91" s="88"/>
      <c r="V91" s="135"/>
      <c r="W91" s="88"/>
      <c r="X91" s="88"/>
      <c r="Y91" s="135"/>
      <c r="Z91" s="88"/>
      <c r="AA91" s="88"/>
      <c r="AB91" s="88"/>
      <c r="AC91" s="88"/>
      <c r="AD91" s="88"/>
      <c r="AE91" s="88"/>
      <c r="AF91" s="88"/>
      <c r="AG91" s="88"/>
      <c r="AH91" s="88"/>
      <c r="AI91" s="135"/>
      <c r="AJ91" s="137"/>
      <c r="BD91" s="137"/>
      <c r="BE91" s="88" t="s">
        <v>359</v>
      </c>
      <c r="BH91" s="135"/>
      <c r="BJ91" s="135"/>
      <c r="BM91" s="135"/>
      <c r="BW91" s="135"/>
      <c r="BX91" s="137"/>
      <c r="BY91" s="88" t="s">
        <v>359</v>
      </c>
      <c r="CB91" s="135"/>
      <c r="CD91" s="135"/>
      <c r="CG91" s="135"/>
      <c r="CQ91" s="135"/>
      <c r="CR91" s="137"/>
      <c r="CS91" s="88" t="s">
        <v>359</v>
      </c>
      <c r="CT91" s="88"/>
      <c r="CU91" s="88"/>
      <c r="CV91" s="135"/>
      <c r="CW91" s="88"/>
      <c r="CX91" s="135"/>
      <c r="CY91" s="88"/>
      <c r="CZ91" s="88"/>
      <c r="DA91" s="135"/>
      <c r="DB91" s="88"/>
      <c r="DC91" s="88"/>
      <c r="DD91" s="88"/>
      <c r="DE91" s="88"/>
      <c r="DF91" s="88"/>
      <c r="DG91" s="135"/>
      <c r="DH91" s="135"/>
      <c r="DI91" s="88"/>
      <c r="DJ91" s="88"/>
      <c r="DK91" s="137"/>
      <c r="DL91" s="88" t="s">
        <v>359</v>
      </c>
      <c r="DM91" s="88"/>
      <c r="DN91" s="88"/>
      <c r="DO91" s="135"/>
      <c r="DP91" s="88"/>
      <c r="DQ91" s="135"/>
      <c r="DR91" s="88"/>
      <c r="DS91" s="88"/>
      <c r="DT91" s="135"/>
      <c r="DU91" s="88"/>
      <c r="DV91" s="88"/>
      <c r="DW91" s="88"/>
      <c r="DX91" s="88"/>
      <c r="DY91" s="88"/>
      <c r="DZ91" s="135"/>
      <c r="EA91" s="135"/>
      <c r="ED91" s="137"/>
      <c r="EF91" s="88" t="s">
        <v>359</v>
      </c>
      <c r="EI91" s="135"/>
      <c r="EJ91" s="88"/>
      <c r="EK91" s="135"/>
      <c r="EL91" s="88"/>
      <c r="EM91" s="88"/>
      <c r="EN91" s="135"/>
      <c r="EO91" s="88"/>
      <c r="EP91" s="88"/>
      <c r="EQ91" s="88"/>
      <c r="ER91" s="88"/>
      <c r="ES91" s="88"/>
      <c r="ET91" s="88"/>
      <c r="EU91" s="88"/>
      <c r="EV91" s="88"/>
      <c r="EW91" s="88"/>
      <c r="EX91" s="135"/>
      <c r="EY91" s="137"/>
      <c r="EZ91" s="88" t="s">
        <v>359</v>
      </c>
      <c r="FA91" s="88"/>
      <c r="FB91" s="88"/>
      <c r="FC91" s="135"/>
      <c r="FD91" s="88"/>
      <c r="FE91" s="135"/>
      <c r="FF91" s="88"/>
      <c r="FG91" s="88"/>
      <c r="FH91" s="135"/>
      <c r="FI91" s="88"/>
      <c r="FJ91" s="88"/>
      <c r="FK91" s="88"/>
      <c r="FL91" s="88"/>
      <c r="FM91" s="88"/>
      <c r="FN91" s="88"/>
      <c r="FO91" s="88"/>
      <c r="FP91" s="88"/>
      <c r="FQ91" s="88"/>
      <c r="FR91" s="135"/>
      <c r="FS91" s="135"/>
      <c r="FT91" s="88"/>
      <c r="FU91" s="88"/>
      <c r="FV91" s="88"/>
      <c r="FW91" s="88"/>
      <c r="FX91" s="88"/>
      <c r="FY91" s="135"/>
      <c r="FZ91" s="137"/>
      <c r="GA91" s="88" t="s">
        <v>359</v>
      </c>
      <c r="GB91" s="88"/>
      <c r="GC91" s="88"/>
      <c r="GD91" s="135"/>
      <c r="GE91" s="88"/>
      <c r="GF91" s="135"/>
      <c r="GG91" s="88"/>
      <c r="GH91" s="88"/>
      <c r="GI91" s="135"/>
      <c r="GJ91" s="88"/>
      <c r="GK91" s="88"/>
      <c r="GL91" s="88"/>
      <c r="GM91" s="88"/>
      <c r="GN91" s="88"/>
      <c r="GO91" s="88"/>
      <c r="GP91" s="88"/>
      <c r="GQ91" s="88"/>
      <c r="GR91" s="137"/>
      <c r="GS91" s="88" t="s">
        <v>359</v>
      </c>
      <c r="GT91" s="88"/>
      <c r="GU91" s="88"/>
      <c r="GV91" s="135"/>
      <c r="GW91" s="88"/>
      <c r="GX91" s="135"/>
      <c r="GY91" s="88"/>
      <c r="GZ91" s="88"/>
      <c r="HA91" s="135"/>
      <c r="HB91" s="88"/>
      <c r="HC91" s="88"/>
      <c r="HD91" s="88"/>
      <c r="HE91" s="88"/>
      <c r="HF91" s="88"/>
      <c r="HG91" s="88"/>
      <c r="HH91" s="88"/>
      <c r="HI91" s="137"/>
      <c r="HJ91" s="88" t="s">
        <v>359</v>
      </c>
      <c r="HK91" s="88"/>
      <c r="HL91" s="88"/>
      <c r="HM91" s="135"/>
      <c r="HN91" s="88"/>
      <c r="HO91" s="135"/>
      <c r="HP91" s="88"/>
      <c r="HQ91" s="88"/>
      <c r="HR91" s="135"/>
      <c r="HS91" s="88"/>
      <c r="HT91" s="88"/>
      <c r="HU91" s="88"/>
      <c r="HV91" s="88"/>
      <c r="HW91" s="88"/>
      <c r="HX91" s="88"/>
      <c r="HY91" s="88"/>
      <c r="HZ91" s="88"/>
    </row>
    <row r="92" spans="1:234" x14ac:dyDescent="0.2">
      <c r="A92" s="762"/>
      <c r="B92" s="88"/>
      <c r="C92" s="88"/>
      <c r="D92" s="88"/>
      <c r="E92" s="88"/>
      <c r="F92" s="88"/>
      <c r="G92" s="88"/>
      <c r="H92" s="137"/>
      <c r="I92" s="88"/>
      <c r="J92" s="88"/>
      <c r="K92" s="88"/>
      <c r="L92" s="88"/>
      <c r="M92" s="88"/>
      <c r="N92" s="88"/>
      <c r="O92" s="135"/>
      <c r="P92" s="135"/>
      <c r="Q92" s="763" t="s">
        <v>369</v>
      </c>
      <c r="R92" s="763"/>
      <c r="S92" s="763"/>
      <c r="T92" s="763"/>
      <c r="U92" s="763"/>
      <c r="V92" s="763"/>
      <c r="W92" s="763"/>
      <c r="X92" s="763"/>
      <c r="Y92" s="763"/>
      <c r="Z92" s="763"/>
      <c r="AA92" s="763"/>
      <c r="AB92" s="763"/>
      <c r="AC92" s="763"/>
      <c r="AD92" s="255"/>
      <c r="AE92" s="255"/>
      <c r="AF92" s="255"/>
      <c r="AG92" s="255"/>
      <c r="AH92" s="255"/>
      <c r="AI92" s="255"/>
      <c r="AJ92" s="137"/>
      <c r="BD92" s="137"/>
      <c r="BH92" s="135"/>
      <c r="BJ92" s="135"/>
      <c r="BM92" s="135"/>
      <c r="BW92" s="135"/>
      <c r="BX92" s="137"/>
      <c r="BY92" s="772" t="s">
        <v>370</v>
      </c>
      <c r="BZ92" s="773"/>
      <c r="CA92" s="773"/>
      <c r="CB92" s="773"/>
      <c r="CC92" s="773"/>
      <c r="CD92" s="773"/>
      <c r="CE92" s="773"/>
      <c r="CF92" s="773"/>
      <c r="CG92" s="773"/>
      <c r="CH92" s="773"/>
      <c r="CI92" s="773"/>
      <c r="CJ92" s="773"/>
      <c r="CK92" s="773"/>
      <c r="CL92" s="773"/>
      <c r="CM92" s="773"/>
      <c r="CN92" s="773"/>
      <c r="CO92" s="773"/>
      <c r="CQ92" s="135"/>
      <c r="CR92" s="137"/>
      <c r="CT92" s="88"/>
      <c r="CU92" s="88"/>
      <c r="CV92" s="135"/>
      <c r="CW92" s="88"/>
      <c r="CX92" s="135"/>
      <c r="CY92" s="88"/>
      <c r="CZ92" s="88"/>
      <c r="DA92" s="135"/>
      <c r="DB92" s="88"/>
      <c r="DC92" s="88"/>
      <c r="DD92" s="88"/>
      <c r="DE92" s="88"/>
      <c r="DF92" s="88"/>
      <c r="DG92" s="135"/>
      <c r="DH92" s="135"/>
      <c r="DI92" s="88"/>
      <c r="DJ92" s="88"/>
      <c r="DK92" s="88"/>
      <c r="DM92" s="88"/>
      <c r="DN92" s="88"/>
      <c r="DO92" s="135"/>
      <c r="DP92" s="88"/>
      <c r="DQ92" s="135"/>
      <c r="DR92" s="88"/>
      <c r="DS92" s="88"/>
      <c r="DT92" s="135"/>
      <c r="DU92" s="88"/>
      <c r="DV92" s="88"/>
      <c r="DW92" s="88"/>
      <c r="DX92" s="88"/>
      <c r="DY92" s="88"/>
      <c r="DZ92" s="135"/>
      <c r="EA92" s="135"/>
      <c r="EF92" s="775" t="s">
        <v>360</v>
      </c>
      <c r="EG92" s="776"/>
      <c r="EH92" s="776"/>
      <c r="EI92" s="776"/>
      <c r="EJ92" s="776"/>
      <c r="EK92" s="776"/>
      <c r="EL92" s="776"/>
      <c r="EM92" s="776"/>
      <c r="EN92" s="776"/>
      <c r="EO92" s="776"/>
      <c r="EP92" s="776"/>
      <c r="EQ92" s="776"/>
      <c r="ER92" s="776"/>
      <c r="ES92" s="776"/>
      <c r="ET92" s="776"/>
      <c r="EU92" s="776"/>
      <c r="EV92" s="776"/>
      <c r="EW92" s="88"/>
      <c r="EX92" s="135"/>
      <c r="EY92" s="137"/>
      <c r="EZ92" s="266"/>
      <c r="FA92" s="267"/>
      <c r="FB92" s="267"/>
      <c r="FC92" s="267"/>
      <c r="FD92" s="267"/>
      <c r="FE92" s="267"/>
      <c r="FF92" s="267"/>
      <c r="FG92" s="267"/>
      <c r="FH92" s="267"/>
      <c r="FI92" s="267"/>
      <c r="FJ92" s="267"/>
      <c r="FK92" s="267"/>
      <c r="FL92" s="267"/>
      <c r="FM92" s="267"/>
      <c r="FN92" s="267"/>
      <c r="FO92" s="267"/>
      <c r="FP92" s="267"/>
      <c r="FQ92" s="267"/>
      <c r="FR92" s="267"/>
      <c r="FS92" s="267"/>
      <c r="FT92" s="267"/>
      <c r="FU92" s="267"/>
      <c r="FV92" s="267"/>
      <c r="FW92" s="88"/>
      <c r="FX92" s="88"/>
      <c r="FY92" s="135"/>
      <c r="FZ92" s="137"/>
      <c r="GA92" s="238" t="s">
        <v>408</v>
      </c>
      <c r="GB92" s="260"/>
      <c r="GC92" s="260"/>
      <c r="GD92" s="260"/>
      <c r="GE92" s="260"/>
      <c r="GF92" s="260"/>
      <c r="GG92" s="260"/>
      <c r="GH92" s="260"/>
      <c r="GI92" s="260"/>
      <c r="GJ92" s="260"/>
      <c r="GK92" s="260"/>
      <c r="GL92" s="260"/>
      <c r="GM92" s="260"/>
      <c r="GN92" s="260"/>
      <c r="GO92" s="260"/>
      <c r="GP92" s="267"/>
      <c r="GQ92" s="267"/>
      <c r="GR92" s="137"/>
      <c r="GS92" s="260"/>
      <c r="GT92" s="260"/>
      <c r="GU92" s="260"/>
      <c r="GV92" s="260"/>
      <c r="GW92" s="260"/>
      <c r="GX92" s="260"/>
      <c r="GY92" s="260"/>
      <c r="GZ92" s="260"/>
      <c r="HA92" s="260"/>
      <c r="HB92" s="260"/>
      <c r="HC92" s="260"/>
      <c r="HD92" s="260"/>
      <c r="HE92" s="260"/>
      <c r="HF92" s="260"/>
      <c r="HG92" s="260"/>
      <c r="HH92" s="267"/>
      <c r="HI92" s="323"/>
      <c r="HJ92" s="311"/>
      <c r="HK92" s="311"/>
      <c r="HL92" s="311"/>
      <c r="HM92" s="311"/>
      <c r="HN92" s="311"/>
      <c r="HO92" s="311"/>
      <c r="HP92" s="311"/>
      <c r="HQ92" s="311"/>
      <c r="HR92" s="311"/>
      <c r="HS92" s="311"/>
      <c r="HT92" s="311"/>
      <c r="HU92" s="311"/>
      <c r="HV92" s="311"/>
      <c r="HW92" s="311"/>
      <c r="HX92" s="311"/>
      <c r="HY92" s="267"/>
      <c r="HZ92" s="267"/>
    </row>
    <row r="93" spans="1:234" x14ac:dyDescent="0.2">
      <c r="A93" s="88"/>
      <c r="B93" s="88"/>
      <c r="C93" s="88"/>
      <c r="D93" s="88"/>
      <c r="E93" s="88"/>
      <c r="F93" s="88"/>
      <c r="G93" s="88"/>
      <c r="H93" s="88"/>
      <c r="I93" s="88"/>
      <c r="J93" s="88"/>
      <c r="K93" s="88"/>
      <c r="L93" s="88"/>
      <c r="M93" s="88"/>
      <c r="N93" s="88"/>
      <c r="O93" s="88"/>
      <c r="P93" s="88"/>
      <c r="Q93" s="268" t="s">
        <v>382</v>
      </c>
      <c r="R93" s="268"/>
      <c r="S93" s="268"/>
      <c r="T93" s="268"/>
      <c r="U93" s="268"/>
      <c r="V93" s="268"/>
      <c r="W93" s="268"/>
      <c r="X93" s="268"/>
      <c r="Y93" s="268"/>
      <c r="Z93" s="268"/>
      <c r="AA93" s="268"/>
      <c r="AB93" s="268"/>
      <c r="AC93" s="268"/>
      <c r="AD93" s="88"/>
      <c r="AE93" s="88"/>
      <c r="AF93" s="88"/>
      <c r="AG93" s="88"/>
      <c r="AH93" s="88"/>
      <c r="AI93" s="88"/>
      <c r="BY93" s="772"/>
      <c r="BZ93" s="773"/>
      <c r="CA93" s="773"/>
      <c r="CB93" s="773"/>
      <c r="CC93" s="773"/>
      <c r="CD93" s="773"/>
      <c r="CE93" s="773"/>
      <c r="CF93" s="773"/>
      <c r="CG93" s="773"/>
      <c r="CH93" s="773"/>
      <c r="CI93" s="773"/>
      <c r="CJ93" s="773"/>
      <c r="CK93" s="773"/>
      <c r="CL93" s="773"/>
      <c r="CM93" s="773"/>
      <c r="CN93" s="773"/>
      <c r="CO93" s="773"/>
      <c r="CR93" s="88"/>
      <c r="CS93" s="88"/>
      <c r="CT93" s="88"/>
      <c r="CU93" s="88"/>
      <c r="CV93" s="88"/>
      <c r="CW93" s="88"/>
      <c r="CX93" s="88"/>
      <c r="CY93" s="88"/>
      <c r="CZ93" s="88"/>
      <c r="DA93" s="88"/>
      <c r="DB93" s="88"/>
      <c r="DC93" s="88"/>
      <c r="DD93" s="88"/>
      <c r="DE93" s="88"/>
      <c r="DF93" s="88"/>
      <c r="DG93" s="88"/>
      <c r="DH93" s="88"/>
      <c r="DI93" s="88"/>
      <c r="DJ93" s="88"/>
      <c r="DK93" s="88"/>
      <c r="DL93" s="88"/>
      <c r="DM93" s="88"/>
      <c r="DN93" s="88"/>
      <c r="DO93" s="88"/>
      <c r="DP93" s="88"/>
      <c r="DQ93" s="88"/>
      <c r="DR93" s="88"/>
      <c r="DS93" s="88"/>
      <c r="DT93" s="88"/>
      <c r="DU93" s="88"/>
      <c r="DV93" s="88"/>
      <c r="DW93" s="88"/>
      <c r="DX93" s="88"/>
      <c r="DY93" s="88"/>
      <c r="DZ93" s="88"/>
      <c r="EA93" s="88"/>
      <c r="EF93" s="135"/>
      <c r="EG93" s="135"/>
      <c r="EH93" s="135"/>
      <c r="EI93" s="135"/>
      <c r="EJ93" s="135"/>
      <c r="EK93" s="135"/>
      <c r="EL93" s="135"/>
      <c r="EM93" s="135"/>
      <c r="EN93" s="135"/>
      <c r="EO93" s="135"/>
      <c r="EP93" s="135"/>
      <c r="EQ93" s="135"/>
      <c r="ER93" s="135"/>
      <c r="ES93" s="135"/>
      <c r="ET93" s="135"/>
      <c r="EU93" s="135"/>
      <c r="EV93" s="135"/>
      <c r="EW93" s="88"/>
      <c r="EX93" s="88"/>
      <c r="EY93" s="88"/>
      <c r="EZ93" s="135"/>
      <c r="FA93" s="135"/>
      <c r="FB93" s="135"/>
      <c r="FC93" s="135"/>
      <c r="FD93" s="135"/>
      <c r="FE93" s="135"/>
      <c r="FF93" s="135"/>
      <c r="FG93" s="135"/>
      <c r="FH93" s="135"/>
      <c r="FI93" s="135"/>
      <c r="FJ93" s="135"/>
      <c r="FK93" s="135"/>
      <c r="FL93" s="135"/>
      <c r="FM93" s="135"/>
      <c r="FN93" s="135"/>
      <c r="FO93" s="135"/>
      <c r="FP93" s="135"/>
      <c r="FQ93" s="135"/>
      <c r="FR93" s="135"/>
      <c r="FS93" s="135"/>
      <c r="FT93" s="135"/>
      <c r="FU93" s="135"/>
      <c r="FV93" s="135"/>
      <c r="FW93" s="135"/>
      <c r="FX93" s="135"/>
      <c r="FY93" s="135"/>
      <c r="FZ93" s="135"/>
      <c r="GA93" s="135"/>
      <c r="GB93" s="88"/>
      <c r="GC93" s="88"/>
      <c r="GD93" s="88"/>
      <c r="GE93" s="88"/>
      <c r="GF93" s="88"/>
      <c r="GG93" s="88"/>
      <c r="GH93" s="88"/>
      <c r="GI93" s="88"/>
      <c r="GJ93" s="88"/>
      <c r="GK93" s="88"/>
      <c r="GL93" s="88"/>
      <c r="GM93" s="88"/>
      <c r="GN93" s="88"/>
      <c r="GO93" s="88"/>
      <c r="GP93" s="88"/>
      <c r="GQ93" s="88"/>
      <c r="GR93" s="137"/>
      <c r="GS93" s="135"/>
      <c r="GT93" s="88"/>
      <c r="GU93" s="88"/>
      <c r="GV93" s="88"/>
      <c r="GW93" s="88"/>
      <c r="GX93" s="88"/>
      <c r="GY93" s="88"/>
      <c r="GZ93" s="88"/>
      <c r="HA93" s="88"/>
      <c r="HB93" s="88"/>
      <c r="HC93" s="88"/>
      <c r="HD93" s="88"/>
      <c r="HE93" s="88"/>
      <c r="HF93" s="88"/>
      <c r="HG93" s="88"/>
      <c r="HH93" s="88"/>
      <c r="HI93" s="88"/>
      <c r="HJ93" s="135"/>
      <c r="HK93" s="88"/>
      <c r="HL93" s="88"/>
      <c r="HM93" s="88"/>
      <c r="HN93" s="88"/>
      <c r="HO93" s="88"/>
      <c r="HP93" s="88"/>
      <c r="HQ93" s="88"/>
      <c r="HR93" s="88"/>
      <c r="HS93" s="88"/>
      <c r="HT93" s="88"/>
      <c r="HU93" s="88"/>
      <c r="HV93" s="88"/>
      <c r="HW93" s="88"/>
      <c r="HX93" s="88"/>
      <c r="HY93" s="88"/>
      <c r="HZ93" s="88"/>
    </row>
    <row r="94" spans="1:234" x14ac:dyDescent="0.2">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BY94" s="772"/>
      <c r="BZ94" s="773"/>
      <c r="CA94" s="773"/>
      <c r="CB94" s="773"/>
      <c r="CC94" s="773"/>
      <c r="CD94" s="773"/>
      <c r="CE94" s="773"/>
      <c r="CF94" s="773"/>
      <c r="CG94" s="773"/>
      <c r="CH94" s="773"/>
      <c r="CI94" s="773"/>
      <c r="CJ94" s="773"/>
      <c r="CK94" s="773"/>
      <c r="CL94" s="773"/>
      <c r="CM94" s="773"/>
      <c r="CN94" s="773"/>
      <c r="CO94" s="773"/>
      <c r="CR94" s="88"/>
      <c r="CS94" s="88"/>
      <c r="CT94" s="88"/>
      <c r="CU94" s="88"/>
      <c r="CV94" s="88"/>
      <c r="CW94" s="88"/>
      <c r="CX94" s="88"/>
      <c r="CY94" s="88"/>
      <c r="CZ94" s="88"/>
      <c r="DA94" s="88"/>
      <c r="DB94" s="88"/>
      <c r="DC94" s="88"/>
      <c r="DD94" s="88"/>
      <c r="DE94" s="88"/>
      <c r="DF94" s="88"/>
      <c r="DG94" s="88"/>
      <c r="DH94" s="88"/>
      <c r="DI94" s="88"/>
      <c r="DJ94" s="88"/>
      <c r="DK94" s="88"/>
      <c r="DL94" s="88"/>
      <c r="DM94" s="88"/>
      <c r="DN94" s="88"/>
      <c r="DO94" s="88"/>
      <c r="DP94" s="88"/>
      <c r="DQ94" s="88"/>
      <c r="DR94" s="88"/>
      <c r="DS94" s="88"/>
      <c r="DT94" s="88"/>
      <c r="DU94" s="88"/>
      <c r="DV94" s="88"/>
      <c r="DW94" s="88"/>
      <c r="DX94" s="88"/>
      <c r="DY94" s="88"/>
      <c r="DZ94" s="88"/>
      <c r="EA94" s="88"/>
      <c r="EF94" s="135"/>
      <c r="EG94" s="135"/>
      <c r="EH94" s="135"/>
      <c r="EI94" s="135"/>
      <c r="EJ94" s="135"/>
      <c r="EK94" s="135"/>
      <c r="EL94" s="135"/>
      <c r="EM94" s="135"/>
      <c r="EN94" s="135"/>
      <c r="EO94" s="135"/>
      <c r="EP94" s="135"/>
      <c r="EQ94" s="135"/>
      <c r="ER94" s="135"/>
      <c r="ES94" s="135"/>
      <c r="ET94" s="135"/>
      <c r="EU94" s="135"/>
      <c r="EV94" s="135"/>
      <c r="EW94" s="135"/>
      <c r="EX94" s="135"/>
      <c r="EY94" s="135"/>
      <c r="EZ94" s="135"/>
      <c r="FA94" s="135"/>
      <c r="FB94" s="135"/>
      <c r="FC94" s="135"/>
      <c r="FD94" s="135"/>
      <c r="FE94" s="135"/>
      <c r="FF94" s="135"/>
      <c r="FG94" s="135"/>
      <c r="FH94" s="88"/>
      <c r="FI94" s="88"/>
      <c r="FJ94" s="88"/>
      <c r="FK94" s="88"/>
      <c r="FL94" s="88"/>
      <c r="FM94" s="88"/>
      <c r="FN94" s="88"/>
      <c r="FO94" s="88"/>
      <c r="FP94" s="88"/>
      <c r="FQ94" s="88"/>
      <c r="FR94" s="88"/>
      <c r="FS94" s="88"/>
      <c r="FT94" s="88"/>
      <c r="FU94" s="88"/>
      <c r="FV94" s="88"/>
      <c r="FW94" s="88"/>
      <c r="FX94" s="137"/>
      <c r="FY94" s="88"/>
      <c r="FZ94" s="88"/>
      <c r="GA94" s="88"/>
      <c r="GB94" s="88"/>
      <c r="GC94" s="88"/>
      <c r="GD94" s="88"/>
      <c r="GE94" s="88"/>
      <c r="GF94" s="88"/>
      <c r="GG94" s="88"/>
      <c r="GH94" s="88"/>
      <c r="GI94" s="88"/>
      <c r="GJ94" s="88"/>
      <c r="GK94" s="88"/>
      <c r="GL94" s="88"/>
      <c r="GM94" s="88"/>
      <c r="GN94" s="88"/>
      <c r="GO94" s="88"/>
    </row>
    <row r="95" spans="1:234" x14ac:dyDescent="0.2">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CR95" s="88"/>
      <c r="CS95" s="88"/>
      <c r="CT95" s="88"/>
      <c r="CU95" s="88"/>
      <c r="CV95" s="88"/>
      <c r="CW95" s="88"/>
      <c r="CX95" s="88"/>
      <c r="CY95" s="88"/>
      <c r="CZ95" s="88"/>
      <c r="DA95" s="88"/>
      <c r="DB95" s="88"/>
      <c r="DC95" s="88"/>
      <c r="DD95" s="88"/>
      <c r="DE95" s="88"/>
      <c r="DF95" s="88"/>
      <c r="DG95" s="88"/>
      <c r="DH95" s="88"/>
      <c r="DI95" s="88"/>
      <c r="DJ95" s="88"/>
      <c r="DK95" s="88"/>
      <c r="DL95" s="88"/>
      <c r="DM95" s="88"/>
      <c r="DN95" s="88"/>
      <c r="DO95" s="88"/>
      <c r="DP95" s="88"/>
      <c r="DQ95" s="88"/>
      <c r="DR95" s="88"/>
      <c r="DS95" s="88"/>
      <c r="DT95" s="88"/>
      <c r="DU95" s="88"/>
      <c r="DV95" s="88"/>
      <c r="DW95" s="88"/>
      <c r="DX95" s="88"/>
      <c r="DY95" s="88"/>
      <c r="DZ95" s="88"/>
      <c r="EA95" s="88"/>
      <c r="EI95" s="88"/>
      <c r="EJ95" s="88"/>
      <c r="EK95" s="88"/>
      <c r="EL95" s="88"/>
      <c r="EM95" s="88"/>
      <c r="EN95" s="88"/>
      <c r="EO95" s="88"/>
      <c r="EP95" s="88"/>
      <c r="EQ95" s="88"/>
      <c r="ER95" s="88"/>
      <c r="ES95" s="88"/>
      <c r="ET95" s="88"/>
      <c r="EU95" s="88"/>
      <c r="EV95" s="88"/>
      <c r="EW95" s="88"/>
      <c r="EX95" s="88"/>
      <c r="EY95" s="88"/>
      <c r="EZ95" s="88"/>
      <c r="FA95" s="88"/>
      <c r="FB95" s="88"/>
      <c r="FC95" s="88"/>
      <c r="FD95" s="88"/>
      <c r="FE95" s="88"/>
      <c r="FF95" s="88"/>
      <c r="FG95" s="88"/>
      <c r="FH95" s="88"/>
      <c r="FI95" s="88"/>
      <c r="FJ95" s="88"/>
      <c r="FK95" s="88"/>
      <c r="FL95" s="88"/>
      <c r="FM95" s="88"/>
      <c r="FN95" s="88"/>
      <c r="FO95" s="88"/>
      <c r="FP95" s="88"/>
      <c r="FQ95" s="88"/>
      <c r="FR95" s="88"/>
      <c r="FS95" s="88"/>
      <c r="FT95" s="88"/>
      <c r="FU95" s="88"/>
      <c r="FV95" s="88"/>
      <c r="FW95" s="88"/>
      <c r="FX95" s="88"/>
      <c r="FY95" s="88"/>
      <c r="FZ95" s="88"/>
      <c r="GA95" s="88"/>
      <c r="GB95" s="88"/>
      <c r="GC95" s="88"/>
      <c r="GD95" s="88"/>
      <c r="GE95" s="88"/>
      <c r="GF95" s="88"/>
      <c r="GG95" s="88"/>
      <c r="GH95" s="88"/>
      <c r="GI95" s="88"/>
      <c r="GJ95" s="88"/>
      <c r="GK95" s="88"/>
      <c r="GL95" s="88"/>
      <c r="GM95" s="88"/>
      <c r="GN95" s="88"/>
      <c r="GO95" s="88"/>
    </row>
    <row r="96" spans="1:234" x14ac:dyDescent="0.2">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CR96" s="88"/>
      <c r="CS96" s="88"/>
      <c r="CT96" s="88"/>
      <c r="CU96" s="88"/>
      <c r="CV96" s="88"/>
      <c r="CW96" s="88"/>
      <c r="CX96" s="88"/>
      <c r="CY96" s="88"/>
      <c r="CZ96" s="88"/>
      <c r="DA96" s="88"/>
      <c r="DB96" s="88"/>
      <c r="DC96" s="88"/>
      <c r="DD96" s="88"/>
      <c r="DE96" s="88"/>
      <c r="DF96" s="88"/>
      <c r="DG96" s="88"/>
      <c r="DH96" s="88"/>
      <c r="DI96" s="88"/>
      <c r="DJ96" s="88"/>
      <c r="DK96" s="88"/>
      <c r="DL96" s="88"/>
      <c r="DM96" s="88"/>
      <c r="DN96" s="88"/>
      <c r="DO96" s="88"/>
      <c r="DP96" s="88"/>
      <c r="DQ96" s="88"/>
      <c r="DR96" s="88"/>
      <c r="DS96" s="88"/>
      <c r="DT96" s="88"/>
      <c r="DU96" s="88"/>
      <c r="DV96" s="88"/>
      <c r="DW96" s="88"/>
      <c r="DX96" s="88"/>
      <c r="DY96" s="88"/>
      <c r="DZ96" s="88"/>
      <c r="EA96" s="88"/>
      <c r="EI96" s="88"/>
      <c r="EJ96" s="88"/>
      <c r="EK96" s="88"/>
      <c r="EL96" s="88"/>
      <c r="FG96" s="88"/>
      <c r="FH96" s="88"/>
      <c r="FI96" s="88"/>
      <c r="FJ96" s="88"/>
      <c r="FK96" s="88"/>
      <c r="FL96" s="88"/>
      <c r="FM96" s="88"/>
      <c r="FN96" s="88"/>
      <c r="FO96" s="88"/>
      <c r="FP96" s="88"/>
      <c r="FQ96" s="88"/>
      <c r="FR96" s="88"/>
      <c r="FS96" s="88"/>
      <c r="FT96" s="88"/>
      <c r="FU96" s="88"/>
      <c r="FV96" s="88"/>
      <c r="FW96" s="88"/>
      <c r="FX96" s="88"/>
      <c r="FY96" s="88"/>
      <c r="FZ96" s="88"/>
      <c r="GA96" s="88"/>
      <c r="GB96" s="88"/>
      <c r="GC96" s="88"/>
      <c r="GD96" s="88"/>
      <c r="GE96" s="88"/>
      <c r="GF96" s="88"/>
      <c r="GG96" s="88"/>
      <c r="GH96" s="88"/>
      <c r="GI96" s="88"/>
      <c r="GJ96" s="88"/>
      <c r="GK96" s="88"/>
      <c r="GL96" s="88"/>
      <c r="GM96" s="88"/>
      <c r="GN96" s="88"/>
      <c r="GO96" s="88"/>
    </row>
    <row r="97" spans="1:197" ht="12.75" customHeight="1" x14ac:dyDescent="0.2">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CR97" s="88"/>
      <c r="CS97" s="88"/>
      <c r="CT97" s="88"/>
      <c r="CU97" s="88"/>
      <c r="CV97" s="88"/>
      <c r="CW97" s="88"/>
      <c r="CX97" s="88"/>
      <c r="CY97" s="88"/>
      <c r="CZ97" s="88"/>
      <c r="DA97" s="88"/>
      <c r="DB97" s="88"/>
      <c r="DC97" s="88"/>
      <c r="DD97" s="88"/>
      <c r="DE97" s="88"/>
      <c r="DF97" s="88"/>
      <c r="DG97" s="88"/>
      <c r="DH97" s="88"/>
      <c r="DI97" s="88"/>
      <c r="DJ97" s="88"/>
      <c r="DK97" s="88"/>
      <c r="DL97" s="88"/>
      <c r="DM97" s="88"/>
      <c r="DN97" s="88"/>
      <c r="DO97" s="88"/>
      <c r="DP97" s="88"/>
      <c r="DQ97" s="88"/>
      <c r="DR97" s="88"/>
      <c r="DS97" s="88"/>
      <c r="DT97" s="88"/>
      <c r="DU97" s="88"/>
      <c r="DV97" s="88"/>
      <c r="DW97" s="88"/>
      <c r="DX97" s="88"/>
      <c r="DY97" s="88"/>
      <c r="DZ97" s="88"/>
      <c r="EA97" s="88"/>
      <c r="EI97" s="88"/>
      <c r="EJ97" s="88"/>
      <c r="EK97" s="88"/>
      <c r="EL97" s="88"/>
      <c r="FX97" s="88"/>
      <c r="FY97" s="88"/>
      <c r="FZ97" s="88"/>
      <c r="GA97" s="88"/>
      <c r="GB97" s="88"/>
      <c r="GC97" s="88"/>
      <c r="GD97" s="88"/>
      <c r="GE97" s="88"/>
      <c r="GF97" s="88"/>
      <c r="GG97" s="88"/>
      <c r="GH97" s="88"/>
      <c r="GI97" s="88"/>
      <c r="GJ97" s="88"/>
      <c r="GK97" s="88"/>
      <c r="GL97" s="88"/>
      <c r="GM97" s="88"/>
      <c r="GN97" s="88"/>
      <c r="GO97" s="88"/>
    </row>
    <row r="98" spans="1:197" ht="12.75" customHeight="1" x14ac:dyDescent="0.2">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CR98" s="88"/>
      <c r="CS98" s="88"/>
      <c r="CT98" s="88"/>
      <c r="CU98" s="88"/>
      <c r="CV98" s="88"/>
      <c r="CW98" s="88"/>
      <c r="CX98" s="88"/>
      <c r="CY98" s="88"/>
      <c r="CZ98" s="88"/>
      <c r="DA98" s="88"/>
      <c r="DB98" s="88"/>
      <c r="DC98" s="88"/>
      <c r="DD98" s="88"/>
      <c r="DE98" s="88"/>
      <c r="DF98" s="88"/>
      <c r="DG98" s="88"/>
      <c r="DH98" s="88"/>
      <c r="DI98" s="88"/>
      <c r="DJ98" s="88"/>
      <c r="DK98" s="88"/>
      <c r="DL98" s="88"/>
      <c r="DM98" s="88"/>
      <c r="DN98" s="88"/>
      <c r="DO98" s="88"/>
      <c r="DP98" s="88"/>
      <c r="DQ98" s="88"/>
      <c r="DR98" s="88"/>
      <c r="DS98" s="88"/>
      <c r="DT98" s="88"/>
      <c r="DU98" s="88"/>
      <c r="DV98" s="88"/>
      <c r="DW98" s="88"/>
      <c r="DX98" s="88"/>
      <c r="DY98" s="88"/>
      <c r="DZ98" s="88"/>
      <c r="EA98" s="88"/>
      <c r="EI98" s="88"/>
      <c r="EJ98" s="88"/>
      <c r="EK98" s="88"/>
      <c r="EL98" s="88"/>
    </row>
    <row r="99" spans="1:197" x14ac:dyDescent="0.2">
      <c r="A99" s="88"/>
      <c r="B99" s="88"/>
      <c r="C99" s="88"/>
      <c r="D99" s="88"/>
      <c r="E99" s="88"/>
      <c r="F99" s="88"/>
      <c r="G99" s="88"/>
      <c r="H99" s="88"/>
      <c r="I99" s="88"/>
      <c r="J99" s="88"/>
      <c r="K99" s="88"/>
      <c r="L99" s="88"/>
      <c r="M99" s="88"/>
      <c r="N99" s="88"/>
      <c r="O99" s="88"/>
      <c r="P99" s="88"/>
      <c r="Q99" s="135"/>
      <c r="R99" s="135"/>
      <c r="S99" s="135"/>
      <c r="T99" s="135"/>
      <c r="U99" s="135"/>
      <c r="V99" s="135"/>
      <c r="W99" s="135"/>
      <c r="X99" s="135"/>
      <c r="Y99" s="135"/>
      <c r="Z99" s="135"/>
      <c r="AA99" s="135"/>
      <c r="AB99" s="135"/>
      <c r="AC99" s="135"/>
      <c r="AD99" s="88"/>
      <c r="AE99" s="88"/>
      <c r="AF99" s="88"/>
      <c r="AG99" s="88"/>
      <c r="AH99" s="88"/>
      <c r="AI99" s="88"/>
      <c r="CR99" s="88"/>
      <c r="CS99" s="88"/>
      <c r="CT99" s="88"/>
      <c r="CU99" s="88"/>
      <c r="CV99" s="88"/>
      <c r="CW99" s="88"/>
      <c r="CX99" s="88"/>
      <c r="CY99" s="88"/>
      <c r="CZ99" s="88"/>
      <c r="DA99" s="88"/>
      <c r="DB99" s="88"/>
      <c r="DC99" s="88"/>
      <c r="DD99" s="88"/>
      <c r="DE99" s="88"/>
      <c r="DF99" s="88"/>
      <c r="DG99" s="88"/>
      <c r="DH99" s="88"/>
      <c r="DI99" s="88"/>
      <c r="DJ99" s="88"/>
      <c r="DK99" s="88"/>
      <c r="DL99" s="88"/>
      <c r="DM99" s="88"/>
      <c r="DN99" s="88"/>
      <c r="DO99" s="88"/>
      <c r="DP99" s="88"/>
      <c r="DQ99" s="88"/>
      <c r="DR99" s="88"/>
      <c r="DS99" s="88"/>
      <c r="DT99" s="88"/>
      <c r="DU99" s="88"/>
      <c r="DV99" s="88"/>
      <c r="DW99" s="88"/>
      <c r="DX99" s="88"/>
      <c r="DY99" s="88"/>
      <c r="DZ99" s="88"/>
      <c r="EA99" s="88"/>
      <c r="EI99" s="88"/>
      <c r="EJ99" s="88"/>
      <c r="EK99" s="88"/>
      <c r="EL99" s="88"/>
    </row>
    <row r="100" spans="1:197" ht="14.25" customHeight="1" x14ac:dyDescent="0.2">
      <c r="A100" s="88"/>
      <c r="B100" s="88"/>
      <c r="C100" s="88"/>
      <c r="D100" s="88"/>
      <c r="E100" s="88"/>
      <c r="F100" s="88"/>
      <c r="G100" s="88"/>
      <c r="H100" s="88"/>
      <c r="I100" s="88"/>
      <c r="J100" s="88"/>
      <c r="K100" s="88"/>
      <c r="L100" s="88"/>
      <c r="M100" s="88"/>
      <c r="N100" s="88"/>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5"/>
      <c r="AW100" s="135"/>
      <c r="AX100" s="135"/>
      <c r="AY100" s="135"/>
      <c r="AZ100" s="135"/>
      <c r="CR100" s="88"/>
      <c r="CS100" s="88"/>
      <c r="CT100" s="88"/>
      <c r="CU100" s="88"/>
      <c r="CV100" s="88"/>
      <c r="CW100" s="88"/>
      <c r="CX100" s="88"/>
      <c r="CY100" s="88"/>
      <c r="CZ100" s="88"/>
      <c r="DA100" s="88"/>
      <c r="DB100" s="88"/>
      <c r="DC100" s="88"/>
      <c r="DD100" s="88"/>
      <c r="DE100" s="88"/>
      <c r="DF100" s="88"/>
      <c r="DG100" s="88"/>
      <c r="DH100" s="88"/>
      <c r="DI100" s="88"/>
      <c r="DJ100" s="88"/>
      <c r="DK100" s="88"/>
      <c r="DL100" s="88"/>
      <c r="DM100" s="88"/>
      <c r="DN100" s="88"/>
      <c r="DO100" s="88"/>
      <c r="DP100" s="88"/>
      <c r="DQ100" s="88"/>
      <c r="DR100" s="88"/>
      <c r="DS100" s="88"/>
      <c r="DT100" s="88"/>
      <c r="DU100" s="88"/>
      <c r="DV100" s="88"/>
      <c r="DW100" s="88"/>
      <c r="DX100" s="88"/>
      <c r="DY100" s="88"/>
      <c r="DZ100" s="88"/>
      <c r="EA100" s="88"/>
      <c r="EI100" s="88"/>
      <c r="EJ100" s="88"/>
      <c r="EK100" s="88"/>
      <c r="EL100" s="88"/>
    </row>
    <row r="101" spans="1:197" ht="12.75" customHeight="1" x14ac:dyDescent="0.2">
      <c r="A101" s="88"/>
      <c r="B101" s="88"/>
      <c r="C101" s="88"/>
      <c r="D101" s="88"/>
      <c r="E101" s="88"/>
      <c r="F101" s="88"/>
      <c r="G101" s="88"/>
      <c r="H101" s="88"/>
      <c r="I101" s="88"/>
      <c r="J101" s="88"/>
      <c r="K101" s="88"/>
      <c r="L101" s="88"/>
      <c r="M101" s="88"/>
      <c r="N101" s="88"/>
      <c r="O101" s="135"/>
      <c r="P101" s="135"/>
      <c r="Q101" s="88"/>
      <c r="R101" s="88"/>
      <c r="S101" s="88"/>
      <c r="T101" s="88"/>
      <c r="U101" s="88"/>
      <c r="V101" s="88"/>
      <c r="W101" s="88"/>
      <c r="X101" s="88"/>
      <c r="Y101" s="88"/>
      <c r="Z101" s="88"/>
      <c r="AA101" s="88"/>
      <c r="AB101" s="88"/>
      <c r="AC101" s="88"/>
      <c r="AD101" s="135"/>
      <c r="AE101" s="135"/>
      <c r="AF101" s="135"/>
      <c r="AG101" s="135"/>
      <c r="AH101" s="135"/>
      <c r="AI101" s="135"/>
      <c r="AJ101" s="135"/>
      <c r="AK101" s="135"/>
      <c r="AL101" s="135"/>
      <c r="AM101" s="135"/>
      <c r="AN101" s="135"/>
      <c r="AO101" s="135"/>
      <c r="AP101" s="135"/>
      <c r="AQ101" s="135"/>
      <c r="AR101" s="135"/>
      <c r="AS101" s="135"/>
      <c r="AT101" s="135"/>
      <c r="AU101" s="135"/>
      <c r="AV101" s="135"/>
      <c r="AW101" s="135"/>
      <c r="AX101" s="135"/>
      <c r="AY101" s="135"/>
      <c r="AZ101" s="135"/>
      <c r="CR101" s="88"/>
      <c r="CS101" s="88"/>
      <c r="CT101" s="88"/>
      <c r="CU101" s="88"/>
      <c r="CV101" s="88"/>
      <c r="CW101" s="88"/>
      <c r="CX101" s="88"/>
      <c r="CY101" s="88"/>
      <c r="CZ101" s="88"/>
      <c r="DA101" s="88"/>
      <c r="DB101" s="88"/>
      <c r="DC101" s="88"/>
      <c r="DD101" s="88"/>
      <c r="DE101" s="88"/>
      <c r="DF101" s="88"/>
      <c r="DG101" s="88"/>
      <c r="DH101" s="88"/>
      <c r="DI101" s="88"/>
      <c r="DJ101" s="88"/>
      <c r="DK101" s="88"/>
      <c r="DL101" s="88"/>
      <c r="DM101" s="88"/>
      <c r="DN101" s="88"/>
      <c r="DO101" s="88"/>
      <c r="DP101" s="88"/>
      <c r="DQ101" s="88"/>
      <c r="DR101" s="88"/>
      <c r="DS101" s="88"/>
      <c r="DT101" s="88"/>
      <c r="DU101" s="88"/>
      <c r="DV101" s="88"/>
      <c r="DW101" s="88"/>
      <c r="DX101" s="88"/>
      <c r="DY101" s="88"/>
      <c r="DZ101" s="88"/>
      <c r="EA101" s="88"/>
      <c r="EI101" s="88"/>
      <c r="EJ101" s="88"/>
      <c r="EK101" s="88"/>
      <c r="EL101" s="88"/>
    </row>
    <row r="102" spans="1:197" x14ac:dyDescent="0.2">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CR102" s="88"/>
      <c r="CS102" s="88"/>
      <c r="CT102" s="88"/>
      <c r="CU102" s="88"/>
      <c r="CV102" s="88"/>
      <c r="CW102" s="88"/>
      <c r="CX102" s="88"/>
      <c r="CY102" s="88"/>
      <c r="CZ102" s="88"/>
      <c r="DA102" s="88"/>
      <c r="DB102" s="88"/>
      <c r="DC102" s="88"/>
      <c r="DD102" s="88"/>
      <c r="DE102" s="88"/>
      <c r="DF102" s="88"/>
      <c r="DG102" s="88"/>
      <c r="DH102" s="88"/>
      <c r="DI102" s="88"/>
      <c r="DJ102" s="88"/>
      <c r="DK102" s="88"/>
      <c r="DL102" s="88"/>
      <c r="DM102" s="88"/>
      <c r="DN102" s="88"/>
      <c r="DO102" s="88"/>
      <c r="DP102" s="88"/>
      <c r="DQ102" s="88"/>
      <c r="DR102" s="88"/>
      <c r="DS102" s="88"/>
      <c r="DT102" s="88"/>
      <c r="DU102" s="88"/>
      <c r="DV102" s="88"/>
      <c r="DW102" s="88"/>
      <c r="DX102" s="88"/>
      <c r="DY102" s="88"/>
      <c r="DZ102" s="88"/>
      <c r="EA102" s="88"/>
      <c r="EI102" s="88"/>
      <c r="EJ102" s="88"/>
      <c r="EK102" s="88"/>
      <c r="EL102" s="88"/>
    </row>
    <row r="103" spans="1:197" x14ac:dyDescent="0.2">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CR103" s="88"/>
      <c r="CS103" s="88"/>
      <c r="CT103" s="88"/>
      <c r="CU103" s="88"/>
      <c r="CV103" s="88"/>
      <c r="CW103" s="88"/>
      <c r="CX103" s="88"/>
      <c r="CY103" s="88"/>
      <c r="CZ103" s="88"/>
      <c r="DA103" s="88"/>
      <c r="DB103" s="88"/>
      <c r="DC103" s="88"/>
      <c r="DD103" s="88"/>
      <c r="DE103" s="88"/>
      <c r="DF103" s="88"/>
      <c r="DG103" s="88"/>
      <c r="DH103" s="88"/>
      <c r="DI103" s="88"/>
      <c r="DJ103" s="88"/>
      <c r="DK103" s="88"/>
      <c r="DL103" s="88"/>
      <c r="DM103" s="88"/>
      <c r="DN103" s="88"/>
      <c r="DO103" s="88"/>
      <c r="DP103" s="88"/>
      <c r="DQ103" s="88"/>
      <c r="DR103" s="88"/>
      <c r="DS103" s="88"/>
      <c r="DT103" s="88"/>
      <c r="DU103" s="88"/>
      <c r="DV103" s="88"/>
      <c r="DW103" s="88"/>
      <c r="DX103" s="88"/>
      <c r="DY103" s="88"/>
      <c r="DZ103" s="88"/>
      <c r="EA103" s="88"/>
      <c r="EE103"/>
      <c r="EF103"/>
      <c r="EG103"/>
      <c r="EH103"/>
    </row>
    <row r="104" spans="1:197" x14ac:dyDescent="0.2">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CR104" s="88"/>
      <c r="CS104" s="88"/>
      <c r="CT104" s="88"/>
      <c r="CU104" s="88"/>
      <c r="CV104" s="88"/>
      <c r="CW104" s="88"/>
      <c r="CX104" s="88"/>
      <c r="CY104" s="88"/>
      <c r="CZ104" s="88"/>
      <c r="DA104" s="88"/>
      <c r="DB104" s="88"/>
      <c r="DC104" s="88"/>
      <c r="DD104" s="88"/>
      <c r="DE104" s="88"/>
      <c r="DF104" s="88"/>
      <c r="DG104" s="88"/>
      <c r="DH104" s="88"/>
      <c r="DI104" s="88"/>
      <c r="DJ104" s="88"/>
      <c r="DK104" s="88"/>
      <c r="DL104" s="88"/>
      <c r="DM104" s="88"/>
      <c r="DN104" s="88"/>
      <c r="DO104" s="88"/>
      <c r="DP104" s="88"/>
      <c r="DQ104" s="88"/>
      <c r="DR104" s="88"/>
      <c r="DS104" s="88"/>
      <c r="DT104" s="88"/>
      <c r="DU104" s="88"/>
      <c r="DV104" s="88"/>
      <c r="DW104" s="88"/>
      <c r="DX104" s="88"/>
      <c r="DY104" s="88"/>
      <c r="DZ104" s="88"/>
      <c r="EA104" s="88"/>
      <c r="EE104"/>
      <c r="EF104"/>
      <c r="EG104"/>
      <c r="EH104"/>
    </row>
    <row r="105" spans="1:197" x14ac:dyDescent="0.2">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CR105" s="88"/>
      <c r="CS105" s="88"/>
      <c r="CT105" s="88"/>
      <c r="CU105" s="88"/>
      <c r="CV105" s="88"/>
      <c r="CW105" s="88"/>
      <c r="CX105" s="88"/>
      <c r="CY105" s="88"/>
      <c r="CZ105" s="88"/>
      <c r="DA105" s="88"/>
      <c r="DB105" s="88"/>
      <c r="DC105" s="88"/>
      <c r="DD105" s="88"/>
      <c r="DE105" s="88"/>
      <c r="DF105" s="88"/>
      <c r="DG105" s="88"/>
      <c r="DH105" s="88"/>
      <c r="DI105" s="88"/>
      <c r="DJ105" s="88"/>
      <c r="DK105" s="88"/>
      <c r="DL105" s="88"/>
      <c r="DM105" s="88"/>
      <c r="DN105" s="88"/>
      <c r="DO105" s="88"/>
      <c r="DP105" s="88"/>
      <c r="DQ105" s="88"/>
      <c r="DR105" s="88"/>
      <c r="DS105" s="88"/>
      <c r="DT105" s="88"/>
      <c r="DU105" s="88"/>
      <c r="DV105" s="88"/>
      <c r="DW105" s="88"/>
      <c r="DX105" s="88"/>
      <c r="DY105" s="88"/>
      <c r="DZ105" s="88"/>
      <c r="EA105" s="88"/>
      <c r="EE105"/>
      <c r="EF105"/>
      <c r="EG105"/>
      <c r="EH105"/>
    </row>
    <row r="106" spans="1:197" x14ac:dyDescent="0.2">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CR106" s="88"/>
      <c r="CS106" s="88"/>
      <c r="CT106" s="88"/>
      <c r="CU106" s="88"/>
      <c r="CV106" s="88"/>
      <c r="CW106" s="88"/>
      <c r="CX106" s="88"/>
      <c r="CY106" s="88"/>
      <c r="CZ106" s="88"/>
      <c r="DA106" s="88"/>
      <c r="DB106" s="88"/>
      <c r="DC106" s="88"/>
      <c r="DD106" s="88"/>
      <c r="DE106" s="88"/>
      <c r="DF106" s="88"/>
      <c r="DG106" s="88"/>
      <c r="DH106" s="88"/>
      <c r="DI106" s="88"/>
      <c r="DJ106" s="88"/>
      <c r="DK106" s="88"/>
      <c r="DL106" s="88"/>
      <c r="DM106" s="88"/>
      <c r="DN106" s="88"/>
      <c r="DO106" s="88"/>
      <c r="DP106" s="88"/>
      <c r="DQ106" s="88"/>
      <c r="DR106" s="88"/>
      <c r="DS106" s="88"/>
      <c r="DT106" s="88"/>
      <c r="DU106" s="88"/>
      <c r="DV106" s="88"/>
      <c r="DW106" s="88"/>
      <c r="DX106" s="88"/>
      <c r="DY106" s="88"/>
      <c r="DZ106" s="88"/>
      <c r="EA106" s="88"/>
      <c r="EE106"/>
      <c r="EF106"/>
      <c r="EG106"/>
      <c r="EH106"/>
    </row>
    <row r="107" spans="1:197" x14ac:dyDescent="0.2">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CR107" s="88"/>
      <c r="CS107" s="88"/>
      <c r="CT107" s="88"/>
      <c r="CU107" s="88"/>
      <c r="CV107" s="88"/>
      <c r="CW107" s="88"/>
      <c r="CX107" s="88"/>
      <c r="CY107" s="88"/>
      <c r="CZ107" s="88"/>
      <c r="DA107" s="88"/>
      <c r="DB107" s="88"/>
      <c r="DC107" s="88"/>
      <c r="DD107" s="88"/>
      <c r="DE107" s="88"/>
      <c r="DF107" s="88"/>
      <c r="DG107" s="88"/>
      <c r="DH107" s="88"/>
      <c r="DI107" s="88"/>
      <c r="DJ107" s="88"/>
      <c r="DK107" s="88"/>
      <c r="DL107" s="88"/>
      <c r="DM107" s="88"/>
      <c r="DN107" s="88"/>
      <c r="DO107" s="88"/>
      <c r="DP107" s="88"/>
      <c r="DQ107" s="88"/>
      <c r="DR107" s="88"/>
      <c r="DS107" s="88"/>
      <c r="DT107" s="88"/>
      <c r="DU107" s="88"/>
      <c r="DV107" s="88"/>
      <c r="DW107" s="88"/>
      <c r="DX107" s="88"/>
      <c r="DY107" s="88"/>
      <c r="DZ107" s="88"/>
      <c r="EA107" s="88"/>
      <c r="EE107"/>
      <c r="EF107"/>
      <c r="EG107"/>
      <c r="EH107"/>
    </row>
    <row r="108" spans="1:197" x14ac:dyDescent="0.2">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CR108" s="88"/>
      <c r="CS108" s="88"/>
      <c r="CT108" s="88"/>
      <c r="CU108" s="88"/>
      <c r="CV108" s="88"/>
      <c r="CW108" s="88"/>
      <c r="CX108" s="88"/>
      <c r="CY108" s="88"/>
      <c r="CZ108" s="88"/>
      <c r="DA108" s="88"/>
      <c r="DB108" s="88"/>
      <c r="DC108" s="88"/>
      <c r="DD108" s="88"/>
      <c r="DE108" s="88"/>
      <c r="DF108" s="88"/>
      <c r="DG108" s="88"/>
      <c r="DH108" s="88"/>
      <c r="DI108" s="88"/>
      <c r="DJ108" s="88"/>
      <c r="DK108" s="88"/>
      <c r="DL108" s="88"/>
      <c r="DM108" s="88"/>
      <c r="DN108" s="88"/>
      <c r="DO108" s="88"/>
      <c r="DP108" s="88"/>
      <c r="DQ108" s="88"/>
      <c r="DR108" s="88"/>
      <c r="DS108" s="88"/>
      <c r="DT108" s="88"/>
      <c r="DU108" s="88"/>
      <c r="DV108" s="88"/>
      <c r="DW108" s="88"/>
      <c r="DX108" s="88"/>
      <c r="DY108" s="88"/>
      <c r="DZ108" s="88"/>
      <c r="EA108" s="88"/>
      <c r="EE108"/>
      <c r="EF108"/>
      <c r="EG108"/>
      <c r="EH108"/>
    </row>
    <row r="109" spans="1:197" x14ac:dyDescent="0.2">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CR109" s="88"/>
      <c r="CS109" s="88"/>
      <c r="CT109" s="88"/>
      <c r="CU109" s="88"/>
      <c r="CV109" s="88"/>
      <c r="CW109" s="88"/>
      <c r="CX109" s="88"/>
      <c r="CY109" s="88"/>
      <c r="CZ109" s="88"/>
      <c r="DA109" s="88"/>
      <c r="DB109" s="88"/>
      <c r="DC109" s="88"/>
      <c r="DD109" s="88"/>
      <c r="DE109" s="88"/>
      <c r="DF109" s="88"/>
      <c r="DG109" s="88"/>
      <c r="DH109" s="88"/>
      <c r="DI109" s="88"/>
      <c r="DJ109" s="88"/>
      <c r="DK109" s="88"/>
      <c r="DL109" s="88"/>
      <c r="DM109" s="88"/>
      <c r="DN109" s="88"/>
      <c r="DO109" s="88"/>
      <c r="DP109" s="88"/>
      <c r="DQ109" s="88"/>
      <c r="DR109" s="88"/>
      <c r="DS109" s="88"/>
      <c r="DT109" s="88"/>
      <c r="DU109" s="88"/>
      <c r="DV109" s="88"/>
      <c r="DW109" s="88"/>
      <c r="DX109" s="88"/>
      <c r="DY109" s="88"/>
      <c r="DZ109" s="88"/>
      <c r="EA109" s="88"/>
      <c r="EE109"/>
      <c r="EF109"/>
      <c r="EG109"/>
      <c r="EH109"/>
    </row>
    <row r="110" spans="1:197" x14ac:dyDescent="0.2">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CR110" s="88"/>
      <c r="CS110" s="88"/>
      <c r="CT110" s="88"/>
      <c r="CU110" s="88"/>
      <c r="CV110" s="88"/>
      <c r="CW110" s="88"/>
      <c r="CX110" s="88"/>
      <c r="CY110" s="88"/>
      <c r="CZ110" s="88"/>
      <c r="DA110" s="88"/>
      <c r="DB110" s="88"/>
      <c r="DC110" s="88"/>
      <c r="DD110" s="88"/>
      <c r="DE110" s="88"/>
      <c r="DF110" s="88"/>
      <c r="DG110" s="88"/>
      <c r="DH110" s="88"/>
      <c r="DI110" s="88"/>
      <c r="DJ110" s="88"/>
      <c r="DK110" s="88"/>
      <c r="DL110" s="88"/>
      <c r="DM110" s="88"/>
      <c r="DN110" s="88"/>
      <c r="DO110" s="88"/>
      <c r="DP110" s="88"/>
      <c r="DQ110" s="88"/>
      <c r="DR110" s="88"/>
      <c r="DS110" s="88"/>
      <c r="DT110" s="88"/>
      <c r="DU110" s="88"/>
      <c r="DV110" s="88"/>
      <c r="DW110" s="88"/>
      <c r="DX110" s="88"/>
      <c r="DY110" s="88"/>
      <c r="DZ110" s="88"/>
      <c r="EA110" s="88"/>
      <c r="EE110"/>
      <c r="EF110"/>
      <c r="EG110"/>
      <c r="EH110"/>
    </row>
    <row r="111" spans="1:197" x14ac:dyDescent="0.2">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CR111" s="88"/>
      <c r="CS111" s="88"/>
      <c r="CT111" s="88"/>
      <c r="CU111" s="88"/>
      <c r="CV111" s="88"/>
      <c r="CW111" s="88"/>
      <c r="CX111" s="88"/>
      <c r="CY111" s="88"/>
      <c r="CZ111" s="88"/>
      <c r="DA111" s="88"/>
      <c r="DB111" s="88"/>
      <c r="DC111" s="88"/>
      <c r="DD111" s="88"/>
      <c r="DE111" s="88"/>
      <c r="DF111" s="88"/>
      <c r="DG111" s="88"/>
      <c r="DH111" s="88"/>
      <c r="DI111" s="88"/>
      <c r="DJ111" s="88"/>
      <c r="DK111" s="88"/>
      <c r="DL111" s="88"/>
      <c r="DM111" s="88"/>
      <c r="DN111" s="88"/>
      <c r="DO111" s="88"/>
      <c r="DP111" s="88"/>
      <c r="DQ111" s="88"/>
      <c r="DR111" s="88"/>
      <c r="DS111" s="88"/>
      <c r="DT111" s="88"/>
      <c r="DU111" s="88"/>
      <c r="DV111" s="88"/>
      <c r="DW111" s="88"/>
      <c r="DX111" s="88"/>
      <c r="DY111" s="88"/>
      <c r="DZ111" s="88"/>
      <c r="EA111" s="88"/>
      <c r="EE111"/>
      <c r="EF111"/>
      <c r="EG111"/>
      <c r="EH111"/>
    </row>
    <row r="112" spans="1:197" x14ac:dyDescent="0.2">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CR112" s="88"/>
      <c r="CS112" s="88"/>
      <c r="CT112" s="88"/>
      <c r="CU112" s="88"/>
      <c r="CV112" s="88"/>
      <c r="CW112" s="88"/>
      <c r="CX112" s="88"/>
      <c r="CY112" s="88"/>
      <c r="CZ112" s="88"/>
      <c r="DA112" s="88"/>
      <c r="DB112" s="88"/>
      <c r="DC112" s="88"/>
      <c r="DD112" s="88"/>
      <c r="DE112" s="88"/>
      <c r="DF112" s="88"/>
      <c r="DG112" s="88"/>
      <c r="DH112" s="88"/>
      <c r="DI112" s="88"/>
      <c r="DJ112" s="88"/>
      <c r="DK112" s="88"/>
      <c r="DL112" s="88"/>
      <c r="DM112" s="88"/>
      <c r="DN112" s="88"/>
      <c r="DO112" s="88"/>
      <c r="DP112" s="88"/>
      <c r="DQ112" s="88"/>
      <c r="DR112" s="88"/>
      <c r="DS112" s="88"/>
      <c r="DT112" s="88"/>
      <c r="DU112" s="88"/>
      <c r="DV112" s="88"/>
      <c r="DW112" s="88"/>
      <c r="DX112" s="88"/>
      <c r="DY112" s="88"/>
      <c r="DZ112" s="88"/>
      <c r="EA112" s="88"/>
      <c r="EI112" s="88"/>
      <c r="EJ112" s="88"/>
      <c r="EK112" s="88"/>
      <c r="EL112" s="88"/>
      <c r="EM112" s="88"/>
      <c r="EN112" s="88"/>
      <c r="EO112" s="88"/>
      <c r="EP112" s="88"/>
      <c r="EQ112" s="88"/>
      <c r="ER112" s="88"/>
      <c r="ES112" s="88"/>
      <c r="ET112" s="88"/>
      <c r="EU112" s="88"/>
      <c r="EV112" s="88"/>
      <c r="EW112" s="88"/>
      <c r="EX112" s="88"/>
      <c r="EY112" s="88"/>
      <c r="EZ112" s="88"/>
    </row>
    <row r="113" spans="1:156" x14ac:dyDescent="0.2">
      <c r="A113" s="88"/>
      <c r="B113" s="88"/>
      <c r="C113" s="88"/>
      <c r="D113" s="88"/>
      <c r="E113" s="88"/>
      <c r="F113" s="88"/>
      <c r="G113" s="88"/>
      <c r="H113" s="88"/>
      <c r="I113" s="88"/>
      <c r="J113" s="88"/>
      <c r="K113" s="88"/>
      <c r="L113" s="88"/>
      <c r="M113" s="88"/>
      <c r="N113" s="88"/>
      <c r="O113" s="88"/>
      <c r="P113" s="88"/>
      <c r="AD113" s="88"/>
      <c r="AE113" s="88"/>
      <c r="AF113" s="88"/>
      <c r="AG113" s="88"/>
      <c r="AH113" s="88"/>
      <c r="AI113" s="88"/>
      <c r="CR113" s="88"/>
      <c r="CS113" s="88"/>
      <c r="CT113" s="88"/>
      <c r="CU113" s="88"/>
      <c r="CV113" s="88"/>
      <c r="CW113" s="88"/>
      <c r="CX113" s="88"/>
      <c r="CY113" s="88"/>
      <c r="CZ113" s="88"/>
      <c r="DA113" s="88"/>
      <c r="DB113" s="88"/>
      <c r="DC113" s="88"/>
      <c r="DD113" s="88"/>
      <c r="DE113" s="88"/>
      <c r="DF113" s="88"/>
      <c r="DG113" s="88"/>
      <c r="DH113" s="88"/>
      <c r="DI113" s="88"/>
      <c r="DJ113" s="88"/>
      <c r="DK113" s="88"/>
      <c r="DL113" s="88"/>
      <c r="DM113" s="88"/>
      <c r="DN113" s="88"/>
      <c r="DO113" s="88"/>
      <c r="DP113" s="88"/>
      <c r="DQ113" s="88"/>
      <c r="DR113" s="88"/>
      <c r="DS113" s="88"/>
      <c r="DT113" s="88"/>
      <c r="DU113" s="88"/>
      <c r="DV113" s="88"/>
      <c r="DW113" s="88"/>
      <c r="DX113" s="88"/>
      <c r="DY113" s="88"/>
      <c r="DZ113" s="88"/>
      <c r="EA113" s="88"/>
      <c r="EI113" s="88"/>
      <c r="EJ113" s="88"/>
      <c r="EK113" s="88"/>
      <c r="EL113" s="88"/>
      <c r="EM113" s="88"/>
      <c r="EN113" s="88"/>
      <c r="EO113" s="88"/>
      <c r="EP113" s="88"/>
      <c r="EQ113" s="88"/>
      <c r="ER113" s="88"/>
      <c r="ES113" s="88"/>
      <c r="ET113" s="88"/>
      <c r="EU113" s="88"/>
      <c r="EV113" s="88"/>
      <c r="EW113" s="88"/>
      <c r="EX113" s="88"/>
      <c r="EY113" s="88"/>
      <c r="EZ113" s="88"/>
    </row>
    <row r="114" spans="1:156" x14ac:dyDescent="0.2">
      <c r="EI114" s="88"/>
      <c r="EJ114" s="88"/>
      <c r="EK114" s="88"/>
      <c r="EL114" s="88"/>
      <c r="EM114" s="88"/>
      <c r="EN114" s="88"/>
      <c r="EO114" s="88"/>
      <c r="EP114" s="88"/>
      <c r="EQ114" s="88"/>
      <c r="ER114" s="88"/>
      <c r="ES114" s="88"/>
      <c r="ET114" s="88"/>
      <c r="EU114" s="88"/>
      <c r="EV114" s="88"/>
      <c r="EW114" s="88"/>
      <c r="EX114" s="88"/>
      <c r="EY114" s="88"/>
      <c r="EZ114" s="88"/>
    </row>
    <row r="115" spans="1:156" x14ac:dyDescent="0.2">
      <c r="EI115" s="88"/>
      <c r="EJ115" s="88"/>
      <c r="EK115" s="88"/>
      <c r="EL115" s="88"/>
      <c r="EM115" s="88"/>
      <c r="EN115" s="88"/>
      <c r="EO115" s="88"/>
      <c r="EP115" s="88"/>
      <c r="EQ115" s="88"/>
      <c r="ER115" s="88"/>
      <c r="ES115" s="88"/>
      <c r="ET115" s="88"/>
      <c r="EU115" s="88"/>
      <c r="EV115" s="88"/>
      <c r="EW115" s="88"/>
      <c r="EX115" s="88"/>
      <c r="EY115" s="88"/>
      <c r="EZ115" s="88"/>
    </row>
    <row r="116" spans="1:156" x14ac:dyDescent="0.2">
      <c r="EI116" s="88"/>
      <c r="EJ116" s="88"/>
      <c r="EK116" s="88"/>
      <c r="EL116" s="88"/>
      <c r="EM116" s="88"/>
      <c r="EN116" s="88"/>
      <c r="EO116" s="88"/>
      <c r="EP116" s="88"/>
      <c r="EQ116" s="88"/>
      <c r="ER116" s="88"/>
      <c r="ES116" s="88"/>
      <c r="ET116" s="88"/>
      <c r="EU116" s="88"/>
      <c r="EV116" s="88"/>
      <c r="EW116" s="88"/>
      <c r="EX116" s="88"/>
      <c r="EY116" s="88"/>
      <c r="EZ116" s="88"/>
    </row>
    <row r="117" spans="1:156" x14ac:dyDescent="0.2">
      <c r="EI117" s="88"/>
      <c r="EJ117" s="88"/>
      <c r="EK117" s="88"/>
      <c r="EL117" s="88"/>
      <c r="EM117" s="88"/>
      <c r="EN117" s="88"/>
      <c r="EO117" s="88"/>
      <c r="EP117" s="88"/>
      <c r="EQ117" s="88"/>
      <c r="ER117" s="88"/>
      <c r="ES117" s="88"/>
      <c r="ET117" s="88"/>
      <c r="EU117" s="88"/>
      <c r="EV117" s="88"/>
      <c r="EW117" s="88"/>
      <c r="EX117" s="88"/>
      <c r="EY117" s="88"/>
      <c r="EZ117" s="88"/>
    </row>
    <row r="118" spans="1:156" x14ac:dyDescent="0.2">
      <c r="EI118" s="88"/>
      <c r="EJ118" s="88"/>
      <c r="EK118" s="88"/>
      <c r="EL118" s="88"/>
      <c r="EM118" s="88"/>
      <c r="EN118" s="88"/>
      <c r="EO118" s="88"/>
      <c r="EP118" s="88"/>
      <c r="EQ118" s="88"/>
      <c r="ER118" s="88"/>
      <c r="ES118" s="88"/>
      <c r="ET118" s="88"/>
      <c r="EU118" s="88"/>
      <c r="EV118" s="88"/>
      <c r="EW118" s="88"/>
      <c r="EX118" s="88"/>
      <c r="EY118" s="88"/>
      <c r="EZ118" s="88"/>
    </row>
    <row r="119" spans="1:156" x14ac:dyDescent="0.2">
      <c r="EI119" s="88"/>
      <c r="EJ119" s="88"/>
      <c r="EK119" s="88"/>
      <c r="EL119" s="88"/>
      <c r="EM119" s="88"/>
      <c r="EN119" s="88"/>
      <c r="EO119" s="88"/>
      <c r="EP119" s="88"/>
      <c r="EQ119" s="88"/>
      <c r="ER119" s="88"/>
      <c r="ES119" s="88"/>
      <c r="ET119" s="88"/>
      <c r="EU119" s="88"/>
      <c r="EV119" s="88"/>
      <c r="EW119" s="88"/>
      <c r="EX119" s="88"/>
      <c r="EY119" s="88"/>
      <c r="EZ119" s="88"/>
    </row>
    <row r="120" spans="1:156" x14ac:dyDescent="0.2">
      <c r="EI120" s="88"/>
      <c r="EJ120" s="88"/>
      <c r="EK120" s="88"/>
      <c r="EL120" s="88"/>
      <c r="EM120" s="88"/>
      <c r="EN120" s="88"/>
      <c r="EO120" s="88"/>
      <c r="EP120" s="88"/>
      <c r="EQ120" s="88"/>
      <c r="ER120" s="88"/>
      <c r="ES120" s="88"/>
      <c r="ET120" s="88"/>
      <c r="EU120" s="88"/>
      <c r="EV120" s="88"/>
      <c r="EW120" s="88"/>
      <c r="EX120" s="88"/>
      <c r="EY120" s="88"/>
      <c r="EZ120" s="88"/>
    </row>
    <row r="121" spans="1:156" x14ac:dyDescent="0.2">
      <c r="EI121" s="88"/>
      <c r="EJ121" s="88"/>
      <c r="EK121" s="88"/>
      <c r="EL121" s="88"/>
      <c r="EM121" s="88"/>
      <c r="EN121" s="88"/>
      <c r="EO121" s="88"/>
      <c r="EP121" s="88"/>
      <c r="EQ121" s="88"/>
      <c r="ER121" s="88"/>
      <c r="ES121" s="88"/>
      <c r="ET121" s="88"/>
      <c r="EU121" s="88"/>
      <c r="EV121" s="88"/>
      <c r="EW121" s="88"/>
      <c r="EX121" s="88"/>
      <c r="EY121" s="88"/>
      <c r="EZ121" s="88"/>
    </row>
    <row r="122" spans="1:156" x14ac:dyDescent="0.2">
      <c r="EI122" s="88"/>
      <c r="EJ122" s="88"/>
      <c r="EK122" s="88"/>
      <c r="EL122" s="88"/>
      <c r="EM122" s="88"/>
      <c r="EN122" s="88"/>
      <c r="EO122" s="88"/>
      <c r="EP122" s="88"/>
      <c r="EQ122" s="88"/>
      <c r="ER122" s="88"/>
      <c r="ES122" s="88"/>
      <c r="ET122" s="88"/>
      <c r="EU122" s="88"/>
      <c r="EV122" s="88"/>
      <c r="EW122" s="88"/>
      <c r="EX122" s="88"/>
      <c r="EY122" s="88"/>
      <c r="EZ122" s="88"/>
    </row>
  </sheetData>
  <mergeCells count="38">
    <mergeCell ref="HU73:HW73"/>
    <mergeCell ref="HX73:HZ73"/>
    <mergeCell ref="HN29:HT32"/>
    <mergeCell ref="BY92:CO94"/>
    <mergeCell ref="HJ16:HZ16"/>
    <mergeCell ref="EF92:EV92"/>
    <mergeCell ref="A1:HY2"/>
    <mergeCell ref="FX3:HY3"/>
    <mergeCell ref="HJ73:HM73"/>
    <mergeCell ref="GS73:GY73"/>
    <mergeCell ref="GZ73:HF73"/>
    <mergeCell ref="GF70:GI70"/>
    <mergeCell ref="GS16:HI16"/>
    <mergeCell ref="CS16:DK16"/>
    <mergeCell ref="DL16:ED16"/>
    <mergeCell ref="FX4:GO15"/>
    <mergeCell ref="BY16:CR16"/>
    <mergeCell ref="J24:N24"/>
    <mergeCell ref="A17:A92"/>
    <mergeCell ref="Q92:AC92"/>
    <mergeCell ref="I89:N90"/>
    <mergeCell ref="I80:N83"/>
    <mergeCell ref="B84:D84"/>
    <mergeCell ref="B70:D70"/>
    <mergeCell ref="B59:D59"/>
    <mergeCell ref="B48:D48"/>
    <mergeCell ref="B37:D37"/>
    <mergeCell ref="B27:D27"/>
    <mergeCell ref="E27:H27"/>
    <mergeCell ref="I27:O27"/>
    <mergeCell ref="B17:D17"/>
    <mergeCell ref="E17:H17"/>
    <mergeCell ref="I17:O17"/>
    <mergeCell ref="Q16:AJ16"/>
    <mergeCell ref="BE16:BX16"/>
    <mergeCell ref="AK16:BD16"/>
    <mergeCell ref="EF16:EY16"/>
    <mergeCell ref="A5:K5"/>
  </mergeCells>
  <dataValidations disablePrompts="1" count="1">
    <dataValidation type="list" allowBlank="1" showInputMessage="1" showErrorMessage="1" sqref="B59 B48 B84 B37 B27:D27 B70 B17:D17" xr:uid="{00000000-0002-0000-0400-000000000000}">
      <formula1>"Input (=&gt;),(=&gt;) Output"</formula1>
    </dataValidation>
  </dataValidations>
  <pageMargins left="0.7" right="0.7" top="0.75" bottom="0.75" header="0.3" footer="0.3"/>
  <pageSetup paperSize="9" scale="10" orientation="portrait" r:id="rId1"/>
  <colBreaks count="1" manualBreakCount="1">
    <brk id="135"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G488"/>
  <sheetViews>
    <sheetView topLeftCell="A34" zoomScale="80" zoomScaleNormal="80" zoomScaleSheetLayoutView="85" workbookViewId="0">
      <selection activeCell="N97" sqref="N97"/>
    </sheetView>
  </sheetViews>
  <sheetFormatPr defaultColWidth="5.7109375" defaultRowHeight="12.75" x14ac:dyDescent="0.2"/>
  <cols>
    <col min="1" max="1" width="10.85546875" style="349" customWidth="1"/>
    <col min="2" max="2" width="6.85546875" style="349" customWidth="1"/>
    <col min="3" max="3" width="8.140625" style="349" customWidth="1"/>
    <col min="4" max="4" width="5.7109375" style="349"/>
    <col min="5" max="5" width="52.85546875" style="349" customWidth="1"/>
    <col min="6" max="8" width="5.7109375" style="349" customWidth="1"/>
    <col min="9" max="9" width="12.140625" style="349" customWidth="1"/>
    <col min="10" max="10" width="5.7109375" style="349"/>
    <col min="11" max="11" width="23" style="349" customWidth="1"/>
    <col min="12" max="12" width="14" style="349" customWidth="1"/>
    <col min="13" max="14" width="5.7109375" style="349"/>
    <col min="15" max="15" width="6.5703125" style="349" customWidth="1"/>
    <col min="16" max="16" width="5.7109375" style="349"/>
    <col min="17" max="17" width="20.28515625" style="349" customWidth="1"/>
    <col min="18" max="18" width="12.85546875" style="349" customWidth="1"/>
    <col min="19" max="19" width="5.7109375" style="349"/>
    <col min="20" max="20" width="5.85546875" style="349" customWidth="1"/>
    <col min="21" max="21" width="17.28515625" style="349" customWidth="1"/>
    <col min="22" max="22" width="11.140625" style="349" customWidth="1"/>
    <col min="23" max="23" width="11.7109375" style="349" customWidth="1"/>
    <col min="24" max="24" width="24.85546875" style="349" customWidth="1"/>
    <col min="25" max="25" width="10.5703125" style="349" customWidth="1"/>
    <col min="26" max="26" width="11.5703125" style="349" customWidth="1"/>
    <col min="27" max="27" width="16.85546875" style="349" customWidth="1"/>
    <col min="28" max="28" width="14" style="349" customWidth="1"/>
    <col min="29" max="29" width="13.5703125" style="349" customWidth="1"/>
    <col min="30" max="30" width="40.42578125" style="349" customWidth="1"/>
    <col min="31" max="31" width="42.7109375" style="349" customWidth="1"/>
    <col min="32" max="32" width="7.7109375" style="349" customWidth="1"/>
    <col min="33" max="33" width="11.5703125" style="349" customWidth="1"/>
    <col min="34" max="37" width="5.7109375" style="349"/>
    <col min="38" max="38" width="16.5703125" style="349" customWidth="1"/>
    <col min="39" max="39" width="10.28515625" style="349" customWidth="1"/>
    <col min="40" max="16384" width="5.7109375" style="349"/>
  </cols>
  <sheetData>
    <row r="1" spans="1:28" ht="18" x14ac:dyDescent="0.25">
      <c r="B1" s="369" t="s">
        <v>479</v>
      </c>
      <c r="C1" s="369"/>
      <c r="D1" s="369"/>
      <c r="E1" s="369"/>
      <c r="F1" s="369"/>
      <c r="G1" s="369"/>
      <c r="H1" s="369"/>
      <c r="I1" s="369"/>
      <c r="J1" s="369"/>
      <c r="K1" s="369"/>
      <c r="L1" s="369"/>
      <c r="M1" s="369"/>
      <c r="N1" s="369"/>
      <c r="O1" s="369"/>
      <c r="P1" s="369"/>
    </row>
    <row r="2" spans="1:28" s="351" customFormat="1" ht="18" x14ac:dyDescent="0.25">
      <c r="B2" s="892" t="s">
        <v>480</v>
      </c>
      <c r="C2" s="892"/>
      <c r="D2" s="892"/>
      <c r="E2" s="892"/>
      <c r="F2" s="892"/>
      <c r="G2" s="892"/>
      <c r="H2" s="892"/>
      <c r="I2" s="892"/>
      <c r="J2" s="892"/>
      <c r="K2" s="892"/>
      <c r="L2" s="892"/>
      <c r="M2" s="892"/>
      <c r="N2" s="892"/>
      <c r="O2" s="352"/>
      <c r="P2" s="350"/>
    </row>
    <row r="3" spans="1:28" x14ac:dyDescent="0.2">
      <c r="B3" s="354"/>
      <c r="C3" s="350"/>
      <c r="D3" s="350"/>
      <c r="E3" s="350"/>
      <c r="F3" s="350"/>
      <c r="G3" s="350"/>
      <c r="H3" s="350"/>
      <c r="I3" s="350"/>
      <c r="J3" s="350"/>
      <c r="K3" s="350"/>
      <c r="L3" s="350"/>
      <c r="M3" s="350"/>
      <c r="N3" s="350"/>
      <c r="O3" s="350"/>
      <c r="P3" s="350"/>
    </row>
    <row r="4" spans="1:28" x14ac:dyDescent="0.2">
      <c r="A4" s="433" t="s">
        <v>0</v>
      </c>
      <c r="B4" s="380" t="s">
        <v>189</v>
      </c>
      <c r="C4" s="896" t="s">
        <v>525</v>
      </c>
      <c r="D4" s="896"/>
      <c r="E4" s="896"/>
      <c r="F4" s="896"/>
      <c r="G4" s="896"/>
      <c r="H4" s="896"/>
      <c r="I4" s="896"/>
      <c r="J4" s="899" t="s">
        <v>524</v>
      </c>
      <c r="K4" s="900"/>
      <c r="L4" s="901"/>
      <c r="M4" s="865" t="s">
        <v>705</v>
      </c>
      <c r="N4" s="866"/>
      <c r="O4" s="866"/>
      <c r="P4" s="866"/>
      <c r="Q4" s="866"/>
      <c r="R4" s="866"/>
      <c r="S4" s="866"/>
      <c r="T4" s="867"/>
      <c r="U4" s="433" t="s">
        <v>484</v>
      </c>
      <c r="V4" s="902" t="s">
        <v>79</v>
      </c>
      <c r="W4" s="903"/>
      <c r="X4" s="903"/>
      <c r="Y4" s="903"/>
      <c r="Z4" s="903"/>
      <c r="AA4" s="903"/>
      <c r="AB4" s="904"/>
    </row>
    <row r="5" spans="1:28" ht="12.75" customHeight="1" x14ac:dyDescent="0.2">
      <c r="A5" s="777" t="s">
        <v>704</v>
      </c>
      <c r="B5" s="379">
        <v>1</v>
      </c>
      <c r="C5" s="815" t="s">
        <v>527</v>
      </c>
      <c r="D5" s="810"/>
      <c r="E5" s="810"/>
      <c r="F5" s="810"/>
      <c r="G5" s="810"/>
      <c r="H5" s="810"/>
      <c r="I5" s="810"/>
      <c r="J5" s="816" t="s">
        <v>531</v>
      </c>
      <c r="K5" s="817"/>
      <c r="L5" s="818"/>
      <c r="M5" s="849" t="s">
        <v>593</v>
      </c>
      <c r="N5" s="850"/>
      <c r="O5" s="850"/>
      <c r="P5" s="850"/>
      <c r="Q5" s="850"/>
      <c r="R5" s="850"/>
      <c r="S5" s="850"/>
      <c r="T5" s="851"/>
      <c r="U5" s="378">
        <v>618</v>
      </c>
      <c r="V5" s="881"/>
      <c r="W5" s="840"/>
      <c r="X5" s="840"/>
      <c r="Y5" s="840"/>
      <c r="Z5" s="840"/>
      <c r="AA5" s="840"/>
      <c r="AB5" s="841"/>
    </row>
    <row r="6" spans="1:28" x14ac:dyDescent="0.2">
      <c r="A6" s="778"/>
      <c r="B6" s="380">
        <v>2</v>
      </c>
      <c r="C6" s="897" t="s">
        <v>527</v>
      </c>
      <c r="D6" s="898"/>
      <c r="E6" s="898"/>
      <c r="F6" s="898"/>
      <c r="G6" s="898"/>
      <c r="H6" s="898"/>
      <c r="I6" s="898"/>
      <c r="J6" s="913" t="s">
        <v>532</v>
      </c>
      <c r="K6" s="914"/>
      <c r="L6" s="915"/>
      <c r="M6" s="874" t="s">
        <v>526</v>
      </c>
      <c r="N6" s="875"/>
      <c r="O6" s="875"/>
      <c r="P6" s="875"/>
      <c r="Q6" s="875"/>
      <c r="R6" s="875"/>
      <c r="S6" s="875"/>
      <c r="T6" s="876"/>
      <c r="U6" s="382">
        <v>619</v>
      </c>
      <c r="V6" s="881" t="s">
        <v>581</v>
      </c>
      <c r="W6" s="840"/>
      <c r="X6" s="840"/>
      <c r="Y6" s="840"/>
      <c r="Z6" s="840"/>
      <c r="AA6" s="840"/>
      <c r="AB6" s="841"/>
    </row>
    <row r="7" spans="1:28" x14ac:dyDescent="0.2">
      <c r="A7" s="778"/>
      <c r="B7" s="379">
        <v>3</v>
      </c>
      <c r="C7" s="815" t="s">
        <v>601</v>
      </c>
      <c r="D7" s="810"/>
      <c r="E7" s="810"/>
      <c r="F7" s="810"/>
      <c r="G7" s="810"/>
      <c r="H7" s="810"/>
      <c r="I7" s="810"/>
      <c r="J7" s="816" t="s">
        <v>533</v>
      </c>
      <c r="K7" s="817"/>
      <c r="L7" s="818"/>
      <c r="M7" s="849" t="s">
        <v>593</v>
      </c>
      <c r="N7" s="850"/>
      <c r="O7" s="850"/>
      <c r="P7" s="850"/>
      <c r="Q7" s="850"/>
      <c r="R7" s="850"/>
      <c r="S7" s="850"/>
      <c r="T7" s="851"/>
      <c r="U7" s="378">
        <v>634</v>
      </c>
      <c r="V7" s="881"/>
      <c r="W7" s="840"/>
      <c r="X7" s="840"/>
      <c r="Y7" s="840"/>
      <c r="Z7" s="840"/>
      <c r="AA7" s="840"/>
      <c r="AB7" s="841"/>
    </row>
    <row r="8" spans="1:28" s="350" customFormat="1" x14ac:dyDescent="0.2">
      <c r="A8" s="778"/>
      <c r="B8" s="400">
        <v>4</v>
      </c>
      <c r="C8" s="815" t="s">
        <v>702</v>
      </c>
      <c r="D8" s="810"/>
      <c r="E8" s="810"/>
      <c r="F8" s="810"/>
      <c r="G8" s="810"/>
      <c r="H8" s="810"/>
      <c r="I8" s="810"/>
      <c r="J8" s="816" t="s">
        <v>534</v>
      </c>
      <c r="K8" s="817"/>
      <c r="L8" s="818"/>
      <c r="M8" s="849" t="s">
        <v>593</v>
      </c>
      <c r="N8" s="850"/>
      <c r="O8" s="850"/>
      <c r="P8" s="850"/>
      <c r="Q8" s="850"/>
      <c r="R8" s="850"/>
      <c r="S8" s="850"/>
      <c r="T8" s="851"/>
      <c r="U8" s="378">
        <v>635</v>
      </c>
      <c r="V8" s="839"/>
      <c r="W8" s="840"/>
      <c r="X8" s="840"/>
      <c r="Y8" s="840"/>
      <c r="Z8" s="840"/>
      <c r="AA8" s="840"/>
      <c r="AB8" s="841"/>
    </row>
    <row r="9" spans="1:28" x14ac:dyDescent="0.2">
      <c r="A9" s="778"/>
      <c r="B9" s="431">
        <v>5</v>
      </c>
      <c r="C9" s="893" t="s">
        <v>703</v>
      </c>
      <c r="D9" s="894"/>
      <c r="E9" s="894"/>
      <c r="F9" s="894"/>
      <c r="G9" s="894"/>
      <c r="H9" s="894"/>
      <c r="I9" s="894"/>
      <c r="J9" s="886" t="s">
        <v>535</v>
      </c>
      <c r="K9" s="887"/>
      <c r="L9" s="888"/>
      <c r="M9" s="871" t="s">
        <v>701</v>
      </c>
      <c r="N9" s="872"/>
      <c r="O9" s="872"/>
      <c r="P9" s="872"/>
      <c r="Q9" s="872"/>
      <c r="R9" s="872"/>
      <c r="S9" s="872"/>
      <c r="T9" s="873"/>
      <c r="U9" s="432">
        <v>676</v>
      </c>
      <c r="V9" s="908"/>
      <c r="W9" s="909"/>
      <c r="X9" s="909"/>
      <c r="Y9" s="909"/>
      <c r="Z9" s="909"/>
      <c r="AA9" s="909"/>
      <c r="AB9" s="910"/>
    </row>
    <row r="10" spans="1:28" x14ac:dyDescent="0.2">
      <c r="A10" s="778"/>
      <c r="B10" s="406">
        <v>6</v>
      </c>
      <c r="C10" s="846" t="s">
        <v>639</v>
      </c>
      <c r="D10" s="895"/>
      <c r="E10" s="895"/>
      <c r="F10" s="895"/>
      <c r="G10" s="895"/>
      <c r="H10" s="895"/>
      <c r="I10" s="895"/>
      <c r="J10" s="916" t="s">
        <v>536</v>
      </c>
      <c r="K10" s="869"/>
      <c r="L10" s="870"/>
      <c r="M10" s="868" t="s">
        <v>640</v>
      </c>
      <c r="N10" s="869"/>
      <c r="O10" s="869"/>
      <c r="P10" s="869"/>
      <c r="Q10" s="869"/>
      <c r="R10" s="869"/>
      <c r="S10" s="869"/>
      <c r="T10" s="870"/>
      <c r="U10" s="405">
        <v>637</v>
      </c>
      <c r="V10" s="889"/>
      <c r="W10" s="890"/>
      <c r="X10" s="890"/>
      <c r="Y10" s="890"/>
      <c r="Z10" s="890"/>
      <c r="AA10" s="890"/>
      <c r="AB10" s="891"/>
    </row>
    <row r="11" spans="1:28" x14ac:dyDescent="0.2">
      <c r="A11" s="778"/>
      <c r="B11" s="379">
        <v>7</v>
      </c>
      <c r="C11" s="815" t="s">
        <v>530</v>
      </c>
      <c r="D11" s="810"/>
      <c r="E11" s="810"/>
      <c r="F11" s="810"/>
      <c r="G11" s="810"/>
      <c r="H11" s="810"/>
      <c r="I11" s="810"/>
      <c r="J11" s="816" t="s">
        <v>537</v>
      </c>
      <c r="K11" s="817"/>
      <c r="L11" s="818"/>
      <c r="M11" s="849" t="s">
        <v>594</v>
      </c>
      <c r="N11" s="850"/>
      <c r="O11" s="850"/>
      <c r="P11" s="850"/>
      <c r="Q11" s="850"/>
      <c r="R11" s="850"/>
      <c r="S11" s="850"/>
      <c r="T11" s="851"/>
      <c r="U11" s="378">
        <v>638</v>
      </c>
      <c r="V11" s="839"/>
      <c r="W11" s="840"/>
      <c r="X11" s="840"/>
      <c r="Y11" s="840"/>
      <c r="Z11" s="840"/>
      <c r="AA11" s="840"/>
      <c r="AB11" s="841"/>
    </row>
    <row r="12" spans="1:28" x14ac:dyDescent="0.2">
      <c r="A12" s="778"/>
      <c r="B12" s="400">
        <v>8</v>
      </c>
      <c r="C12" s="905" t="s">
        <v>657</v>
      </c>
      <c r="D12" s="823"/>
      <c r="E12" s="823"/>
      <c r="F12" s="823"/>
      <c r="G12" s="823"/>
      <c r="H12" s="823"/>
      <c r="I12" s="823"/>
      <c r="J12" s="816" t="s">
        <v>538</v>
      </c>
      <c r="K12" s="817"/>
      <c r="L12" s="818"/>
      <c r="M12" s="849" t="s">
        <v>599</v>
      </c>
      <c r="N12" s="850"/>
      <c r="O12" s="850"/>
      <c r="P12" s="850"/>
      <c r="Q12" s="850"/>
      <c r="R12" s="850"/>
      <c r="S12" s="850"/>
      <c r="T12" s="851"/>
      <c r="U12" s="378">
        <v>639</v>
      </c>
      <c r="V12" s="839" t="s">
        <v>605</v>
      </c>
      <c r="W12" s="840"/>
      <c r="X12" s="840"/>
      <c r="Y12" s="840"/>
      <c r="Z12" s="840"/>
      <c r="AA12" s="840"/>
      <c r="AB12" s="841"/>
    </row>
    <row r="13" spans="1:28" x14ac:dyDescent="0.2">
      <c r="A13" s="778"/>
      <c r="B13" s="391">
        <v>9</v>
      </c>
      <c r="C13" s="906" t="s">
        <v>530</v>
      </c>
      <c r="D13" s="907"/>
      <c r="E13" s="907"/>
      <c r="F13" s="907"/>
      <c r="G13" s="907"/>
      <c r="H13" s="907"/>
      <c r="I13" s="907"/>
      <c r="J13" s="917" t="s">
        <v>539</v>
      </c>
      <c r="K13" s="918"/>
      <c r="L13" s="919"/>
      <c r="M13" s="878" t="s">
        <v>529</v>
      </c>
      <c r="N13" s="879"/>
      <c r="O13" s="879"/>
      <c r="P13" s="879"/>
      <c r="Q13" s="879"/>
      <c r="R13" s="879"/>
      <c r="S13" s="879"/>
      <c r="T13" s="880"/>
      <c r="U13" s="392">
        <v>640</v>
      </c>
      <c r="V13" s="881" t="s">
        <v>598</v>
      </c>
      <c r="W13" s="840"/>
      <c r="X13" s="840"/>
      <c r="Y13" s="840"/>
      <c r="Z13" s="840"/>
      <c r="AA13" s="840"/>
      <c r="AB13" s="841"/>
    </row>
    <row r="14" spans="1:28" ht="12.75" customHeight="1" x14ac:dyDescent="0.2">
      <c r="A14" s="778"/>
      <c r="B14" s="391">
        <v>10</v>
      </c>
      <c r="C14" s="906" t="s">
        <v>602</v>
      </c>
      <c r="D14" s="907"/>
      <c r="E14" s="907"/>
      <c r="F14" s="907"/>
      <c r="G14" s="907"/>
      <c r="H14" s="907"/>
      <c r="I14" s="907"/>
      <c r="J14" s="917" t="s">
        <v>540</v>
      </c>
      <c r="K14" s="918"/>
      <c r="L14" s="919"/>
      <c r="M14" s="878" t="s">
        <v>599</v>
      </c>
      <c r="N14" s="879"/>
      <c r="O14" s="879"/>
      <c r="P14" s="879"/>
      <c r="Q14" s="879"/>
      <c r="R14" s="879"/>
      <c r="S14" s="879"/>
      <c r="T14" s="880"/>
      <c r="U14" s="392">
        <v>641</v>
      </c>
      <c r="V14" s="881" t="s">
        <v>600</v>
      </c>
      <c r="W14" s="840"/>
      <c r="X14" s="840"/>
      <c r="Y14" s="840"/>
      <c r="Z14" s="840"/>
      <c r="AA14" s="840"/>
      <c r="AB14" s="841"/>
    </row>
    <row r="15" spans="1:28" x14ac:dyDescent="0.2">
      <c r="A15" s="778"/>
      <c r="B15" s="396">
        <v>11</v>
      </c>
      <c r="C15" s="920" t="s">
        <v>597</v>
      </c>
      <c r="D15" s="920"/>
      <c r="E15" s="920"/>
      <c r="F15" s="920"/>
      <c r="G15" s="920"/>
      <c r="H15" s="920"/>
      <c r="I15" s="920"/>
      <c r="J15" s="883" t="s">
        <v>541</v>
      </c>
      <c r="K15" s="884"/>
      <c r="L15" s="885"/>
      <c r="M15" s="883" t="s">
        <v>528</v>
      </c>
      <c r="N15" s="884"/>
      <c r="O15" s="884"/>
      <c r="P15" s="884"/>
      <c r="Q15" s="884"/>
      <c r="R15" s="884"/>
      <c r="S15" s="884"/>
      <c r="T15" s="885"/>
      <c r="U15" s="397">
        <v>642</v>
      </c>
      <c r="V15" s="921" t="s">
        <v>658</v>
      </c>
      <c r="W15" s="922"/>
      <c r="X15" s="922"/>
      <c r="Y15" s="922"/>
      <c r="Z15" s="922"/>
      <c r="AA15" s="922"/>
      <c r="AB15" s="923"/>
    </row>
    <row r="16" spans="1:28" ht="12.75" customHeight="1" x14ac:dyDescent="0.2">
      <c r="A16" s="778"/>
      <c r="B16" s="431">
        <v>12</v>
      </c>
      <c r="C16" s="893" t="s">
        <v>595</v>
      </c>
      <c r="D16" s="894"/>
      <c r="E16" s="894"/>
      <c r="F16" s="894"/>
      <c r="G16" s="894"/>
      <c r="H16" s="894"/>
      <c r="I16" s="894"/>
      <c r="J16" s="886" t="s">
        <v>603</v>
      </c>
      <c r="K16" s="887"/>
      <c r="L16" s="888"/>
      <c r="M16" s="871" t="s">
        <v>596</v>
      </c>
      <c r="N16" s="872"/>
      <c r="O16" s="872"/>
      <c r="P16" s="872"/>
      <c r="Q16" s="872"/>
      <c r="R16" s="872"/>
      <c r="S16" s="872"/>
      <c r="T16" s="873"/>
      <c r="U16" s="432">
        <v>643</v>
      </c>
      <c r="V16" s="908"/>
      <c r="W16" s="909"/>
      <c r="X16" s="909"/>
      <c r="Y16" s="909"/>
      <c r="Z16" s="909"/>
      <c r="AA16" s="909"/>
      <c r="AB16" s="910"/>
    </row>
    <row r="17" spans="1:28" x14ac:dyDescent="0.2">
      <c r="A17" s="778"/>
      <c r="B17" s="393">
        <v>13</v>
      </c>
      <c r="C17" s="882" t="s">
        <v>612</v>
      </c>
      <c r="D17" s="842"/>
      <c r="E17" s="842"/>
      <c r="F17" s="842"/>
      <c r="G17" s="842"/>
      <c r="H17" s="842"/>
      <c r="I17" s="842"/>
      <c r="J17" s="852" t="s">
        <v>604</v>
      </c>
      <c r="K17" s="853"/>
      <c r="L17" s="854"/>
      <c r="M17" s="855" t="s">
        <v>606</v>
      </c>
      <c r="N17" s="856"/>
      <c r="O17" s="856"/>
      <c r="P17" s="856"/>
      <c r="Q17" s="856"/>
      <c r="R17" s="856"/>
      <c r="S17" s="856"/>
      <c r="T17" s="857"/>
      <c r="U17" s="394">
        <v>655</v>
      </c>
      <c r="V17" s="839" t="s">
        <v>600</v>
      </c>
      <c r="W17" s="840"/>
      <c r="X17" s="840"/>
      <c r="Y17" s="840"/>
      <c r="Z17" s="840"/>
      <c r="AA17" s="840"/>
      <c r="AB17" s="841"/>
    </row>
    <row r="18" spans="1:28" ht="12.75" customHeight="1" x14ac:dyDescent="0.2">
      <c r="A18" s="778"/>
      <c r="B18" s="400">
        <v>14</v>
      </c>
      <c r="C18" s="815" t="s">
        <v>613</v>
      </c>
      <c r="D18" s="810"/>
      <c r="E18" s="810"/>
      <c r="F18" s="810"/>
      <c r="G18" s="810"/>
      <c r="H18" s="810"/>
      <c r="I18" s="810"/>
      <c r="J18" s="816" t="s">
        <v>608</v>
      </c>
      <c r="K18" s="817"/>
      <c r="L18" s="818"/>
      <c r="M18" s="849" t="s">
        <v>607</v>
      </c>
      <c r="N18" s="850"/>
      <c r="O18" s="850"/>
      <c r="P18" s="850"/>
      <c r="Q18" s="850"/>
      <c r="R18" s="850"/>
      <c r="S18" s="850"/>
      <c r="T18" s="851"/>
      <c r="U18" s="378">
        <v>656</v>
      </c>
      <c r="V18" s="839" t="s">
        <v>605</v>
      </c>
      <c r="W18" s="840"/>
      <c r="X18" s="840"/>
      <c r="Y18" s="840"/>
      <c r="Z18" s="840"/>
      <c r="AA18" s="840"/>
      <c r="AB18" s="841"/>
    </row>
    <row r="19" spans="1:28" ht="12.75" customHeight="1" x14ac:dyDescent="0.2">
      <c r="A19" s="778"/>
      <c r="B19" s="400">
        <v>15</v>
      </c>
      <c r="C19" s="815" t="s">
        <v>611</v>
      </c>
      <c r="D19" s="810"/>
      <c r="E19" s="810"/>
      <c r="F19" s="810"/>
      <c r="G19" s="810"/>
      <c r="H19" s="810"/>
      <c r="I19" s="810"/>
      <c r="J19" s="816" t="s">
        <v>609</v>
      </c>
      <c r="K19" s="817"/>
      <c r="L19" s="818"/>
      <c r="M19" s="849" t="s">
        <v>610</v>
      </c>
      <c r="N19" s="850"/>
      <c r="O19" s="850"/>
      <c r="P19" s="850"/>
      <c r="Q19" s="850"/>
      <c r="R19" s="850"/>
      <c r="S19" s="850"/>
      <c r="T19" s="851"/>
      <c r="U19" s="378">
        <v>657</v>
      </c>
      <c r="V19" s="839"/>
      <c r="W19" s="840"/>
      <c r="X19" s="840"/>
      <c r="Y19" s="840"/>
      <c r="Z19" s="840"/>
      <c r="AA19" s="840"/>
      <c r="AB19" s="841"/>
    </row>
    <row r="20" spans="1:28" ht="12.75" customHeight="1" x14ac:dyDescent="0.2">
      <c r="A20" s="778"/>
      <c r="B20" s="400">
        <v>16</v>
      </c>
      <c r="C20" s="815" t="s">
        <v>615</v>
      </c>
      <c r="D20" s="810"/>
      <c r="E20" s="810"/>
      <c r="F20" s="810"/>
      <c r="G20" s="810"/>
      <c r="H20" s="810"/>
      <c r="I20" s="810"/>
      <c r="J20" s="816" t="s">
        <v>614</v>
      </c>
      <c r="K20" s="817"/>
      <c r="L20" s="818"/>
      <c r="M20" s="849" t="s">
        <v>610</v>
      </c>
      <c r="N20" s="850"/>
      <c r="O20" s="850"/>
      <c r="P20" s="850"/>
      <c r="Q20" s="850"/>
      <c r="R20" s="850"/>
      <c r="S20" s="850"/>
      <c r="T20" s="851"/>
      <c r="U20" s="378">
        <v>658</v>
      </c>
      <c r="V20" s="839"/>
      <c r="W20" s="840"/>
      <c r="X20" s="840"/>
      <c r="Y20" s="840"/>
      <c r="Z20" s="840"/>
      <c r="AA20" s="840"/>
      <c r="AB20" s="841"/>
    </row>
    <row r="21" spans="1:28" ht="12.75" customHeight="1" x14ac:dyDescent="0.2">
      <c r="A21" s="778"/>
      <c r="B21" s="400">
        <v>17</v>
      </c>
      <c r="C21" s="815" t="s">
        <v>671</v>
      </c>
      <c r="D21" s="810"/>
      <c r="E21" s="810"/>
      <c r="F21" s="810"/>
      <c r="G21" s="810"/>
      <c r="H21" s="810"/>
      <c r="I21" s="810"/>
      <c r="J21" s="816" t="s">
        <v>534</v>
      </c>
      <c r="K21" s="817"/>
      <c r="L21" s="818"/>
      <c r="M21" s="849" t="s">
        <v>671</v>
      </c>
      <c r="N21" s="850"/>
      <c r="O21" s="850"/>
      <c r="P21" s="850"/>
      <c r="Q21" s="850"/>
      <c r="R21" s="850"/>
      <c r="S21" s="850"/>
      <c r="T21" s="851"/>
      <c r="U21" s="378">
        <v>659</v>
      </c>
      <c r="V21" s="839" t="s">
        <v>637</v>
      </c>
      <c r="W21" s="840"/>
      <c r="X21" s="840"/>
      <c r="Y21" s="840"/>
      <c r="Z21" s="840"/>
      <c r="AA21" s="840"/>
      <c r="AB21" s="841"/>
    </row>
    <row r="22" spans="1:28" ht="12.75" customHeight="1" x14ac:dyDescent="0.2">
      <c r="A22" s="779"/>
      <c r="B22" s="400">
        <v>18</v>
      </c>
      <c r="C22" s="815" t="s">
        <v>668</v>
      </c>
      <c r="D22" s="810"/>
      <c r="E22" s="810"/>
      <c r="F22" s="810"/>
      <c r="G22" s="810"/>
      <c r="H22" s="810"/>
      <c r="I22" s="810"/>
      <c r="J22" s="816" t="s">
        <v>684</v>
      </c>
      <c r="K22" s="817"/>
      <c r="L22" s="818"/>
      <c r="M22" s="849" t="s">
        <v>679</v>
      </c>
      <c r="N22" s="850"/>
      <c r="O22" s="850"/>
      <c r="P22" s="850"/>
      <c r="Q22" s="850"/>
      <c r="R22" s="850"/>
      <c r="S22" s="850"/>
      <c r="T22" s="851"/>
      <c r="U22" s="378">
        <v>662</v>
      </c>
      <c r="V22" s="839" t="s">
        <v>685</v>
      </c>
      <c r="W22" s="840"/>
      <c r="X22" s="840"/>
      <c r="Y22" s="840"/>
      <c r="Z22" s="840"/>
      <c r="AA22" s="840"/>
      <c r="AB22" s="841"/>
    </row>
    <row r="23" spans="1:28" ht="12.75" customHeight="1" x14ac:dyDescent="0.2">
      <c r="A23" s="408"/>
      <c r="B23" s="301"/>
      <c r="C23" s="401"/>
      <c r="D23" s="389"/>
      <c r="E23" s="389"/>
      <c r="F23" s="389"/>
      <c r="G23" s="389"/>
      <c r="H23" s="389"/>
      <c r="I23" s="389"/>
      <c r="J23" s="402"/>
      <c r="K23" s="402"/>
      <c r="L23" s="402"/>
      <c r="M23" s="401"/>
      <c r="N23" s="401"/>
      <c r="O23" s="401"/>
      <c r="P23" s="401"/>
      <c r="Q23" s="401"/>
      <c r="R23" s="401"/>
      <c r="S23" s="401"/>
      <c r="T23" s="401"/>
      <c r="U23" s="403"/>
      <c r="V23" s="389"/>
      <c r="W23" s="389"/>
      <c r="X23" s="389"/>
      <c r="Y23" s="389"/>
      <c r="Z23" s="389"/>
      <c r="AA23" s="389"/>
      <c r="AB23" s="389"/>
    </row>
    <row r="24" spans="1:28" ht="12.75" customHeight="1" x14ac:dyDescent="0.2">
      <c r="A24" s="408"/>
      <c r="B24" s="301"/>
      <c r="C24" s="401"/>
      <c r="D24" s="389"/>
      <c r="E24" s="389"/>
      <c r="F24" s="389"/>
      <c r="G24" s="389"/>
      <c r="H24" s="389"/>
      <c r="I24" s="389"/>
      <c r="J24" s="402"/>
      <c r="K24" s="402"/>
      <c r="L24" s="402"/>
      <c r="M24" s="401"/>
      <c r="N24" s="401"/>
      <c r="O24" s="401"/>
      <c r="P24" s="401"/>
      <c r="Q24" s="401"/>
      <c r="R24" s="401"/>
      <c r="S24" s="401"/>
      <c r="T24" s="401"/>
      <c r="U24" s="403"/>
      <c r="V24" s="389"/>
      <c r="W24" s="389"/>
      <c r="X24" s="389"/>
      <c r="Y24" s="389"/>
      <c r="Z24" s="389"/>
      <c r="AA24" s="389"/>
      <c r="AB24" s="389"/>
    </row>
    <row r="25" spans="1:28" ht="12.75" customHeight="1" x14ac:dyDescent="0.2">
      <c r="B25" s="301"/>
      <c r="C25" s="401"/>
      <c r="D25" s="389"/>
      <c r="E25" s="389"/>
      <c r="F25" s="389"/>
      <c r="G25" s="389"/>
      <c r="H25" s="389"/>
      <c r="I25" s="389"/>
      <c r="J25" s="402"/>
      <c r="K25" s="402"/>
      <c r="L25" s="402"/>
      <c r="M25" s="401"/>
      <c r="N25" s="401"/>
      <c r="O25" s="401"/>
      <c r="P25" s="401"/>
      <c r="Q25" s="401"/>
      <c r="R25" s="401"/>
      <c r="S25" s="401"/>
      <c r="T25" s="401"/>
      <c r="U25" s="403"/>
      <c r="V25" s="389"/>
      <c r="W25" s="389"/>
      <c r="X25" s="389"/>
      <c r="Y25" s="389"/>
      <c r="Z25" s="389"/>
      <c r="AA25" s="389"/>
      <c r="AB25" s="389"/>
    </row>
    <row r="26" spans="1:28" ht="18" x14ac:dyDescent="0.25">
      <c r="B26" s="350"/>
      <c r="C26" s="350"/>
      <c r="D26" s="350"/>
      <c r="E26" s="350"/>
      <c r="F26" s="350"/>
      <c r="G26" s="350"/>
      <c r="H26" s="350"/>
      <c r="I26" s="349" t="s">
        <v>546</v>
      </c>
      <c r="J26" s="892"/>
      <c r="K26" s="892"/>
      <c r="L26" s="892"/>
      <c r="M26" s="892"/>
      <c r="N26" s="892"/>
      <c r="O26" s="892"/>
      <c r="P26" s="892"/>
      <c r="Q26" s="892"/>
      <c r="R26" s="892"/>
      <c r="S26" s="892"/>
      <c r="T26" s="892"/>
      <c r="U26" s="892"/>
      <c r="V26" s="892"/>
    </row>
    <row r="27" spans="1:28" ht="12.75" customHeight="1" x14ac:dyDescent="0.2">
      <c r="B27" s="350"/>
      <c r="C27" s="350"/>
      <c r="D27" s="350"/>
      <c r="E27" s="350"/>
      <c r="F27" s="350"/>
      <c r="G27" s="350"/>
      <c r="H27" s="350"/>
      <c r="I27" s="349" t="s">
        <v>547</v>
      </c>
      <c r="J27" s="381"/>
      <c r="K27" s="381"/>
      <c r="L27" s="381"/>
      <c r="M27" s="381"/>
      <c r="N27" s="381"/>
      <c r="O27" s="381"/>
      <c r="P27" s="381"/>
      <c r="Q27" s="381"/>
      <c r="R27" s="381"/>
      <c r="S27" s="381"/>
      <c r="T27" s="381"/>
      <c r="U27" s="381"/>
      <c r="V27" s="381"/>
    </row>
    <row r="28" spans="1:28" ht="12.75" customHeight="1" x14ac:dyDescent="0.2">
      <c r="B28" s="350"/>
      <c r="C28" s="350"/>
      <c r="D28" s="350"/>
      <c r="E28" s="350"/>
      <c r="F28" s="350"/>
      <c r="G28" s="350"/>
      <c r="H28" s="350"/>
      <c r="I28" s="350"/>
      <c r="J28" s="350"/>
      <c r="K28" s="350"/>
      <c r="L28" s="350"/>
      <c r="M28" s="350"/>
      <c r="N28" s="350"/>
      <c r="O28" s="350"/>
      <c r="P28" s="350"/>
    </row>
    <row r="29" spans="1:28" ht="12.75" customHeight="1" x14ac:dyDescent="0.2">
      <c r="B29" s="350"/>
      <c r="C29" s="350"/>
      <c r="D29" s="350"/>
      <c r="E29" s="350"/>
      <c r="F29" s="350"/>
      <c r="G29" s="350"/>
      <c r="H29" s="350"/>
      <c r="I29" s="350"/>
      <c r="J29" s="350"/>
      <c r="K29" s="350"/>
      <c r="L29" s="350"/>
      <c r="M29" s="350"/>
      <c r="N29" s="350"/>
      <c r="O29" s="350"/>
      <c r="P29" s="350"/>
    </row>
    <row r="30" spans="1:28" x14ac:dyDescent="0.2">
      <c r="B30" s="350"/>
      <c r="C30" s="350"/>
      <c r="D30" s="350"/>
      <c r="E30" s="350"/>
      <c r="F30" s="350"/>
      <c r="G30" s="350"/>
      <c r="H30" s="350"/>
      <c r="I30" s="350"/>
      <c r="J30" s="350"/>
      <c r="K30" s="350"/>
      <c r="L30" s="350"/>
      <c r="M30" s="350"/>
      <c r="N30" s="350"/>
      <c r="O30" s="350"/>
      <c r="P30" s="350"/>
    </row>
    <row r="31" spans="1:28" ht="12.75" customHeight="1" x14ac:dyDescent="0.2">
      <c r="B31" s="350"/>
      <c r="C31" s="350"/>
      <c r="D31" s="350"/>
      <c r="E31" s="350"/>
      <c r="F31" s="350"/>
      <c r="G31" s="350"/>
      <c r="H31" s="350"/>
      <c r="I31" s="350"/>
      <c r="J31" s="350"/>
      <c r="K31" s="350"/>
      <c r="L31" s="350"/>
      <c r="M31" s="350"/>
      <c r="N31" s="350"/>
      <c r="O31" s="350"/>
      <c r="P31" s="350"/>
    </row>
    <row r="32" spans="1:28" x14ac:dyDescent="0.2">
      <c r="B32" s="350"/>
      <c r="C32" s="350"/>
      <c r="D32" s="350"/>
      <c r="E32" s="350"/>
      <c r="F32" s="350"/>
      <c r="G32" s="350"/>
      <c r="H32" s="350"/>
      <c r="I32" s="350"/>
      <c r="J32" s="350"/>
      <c r="K32" s="350"/>
      <c r="L32" s="350"/>
      <c r="M32" s="350"/>
      <c r="N32" s="350"/>
      <c r="O32" s="350"/>
      <c r="P32" s="350"/>
    </row>
    <row r="33" spans="1:38" x14ac:dyDescent="0.2">
      <c r="B33" s="350"/>
      <c r="C33" s="350"/>
      <c r="D33" s="350"/>
      <c r="E33" s="350"/>
      <c r="F33" s="350"/>
      <c r="G33" s="350"/>
      <c r="H33" s="350"/>
      <c r="I33" s="350"/>
      <c r="J33" s="350"/>
      <c r="K33" s="350"/>
      <c r="L33" s="350"/>
      <c r="M33" s="350"/>
      <c r="N33" s="350"/>
      <c r="O33" s="350"/>
      <c r="P33" s="350"/>
    </row>
    <row r="34" spans="1:38" x14ac:dyDescent="0.2">
      <c r="B34" s="350"/>
      <c r="C34" s="350"/>
      <c r="D34" s="350"/>
      <c r="E34" s="350"/>
      <c r="F34" s="350"/>
      <c r="G34" s="350"/>
      <c r="H34" s="350"/>
      <c r="I34" s="350"/>
      <c r="J34" s="350"/>
      <c r="K34" s="350"/>
      <c r="L34" s="350"/>
      <c r="M34" s="350"/>
      <c r="N34" s="350"/>
      <c r="O34" s="350"/>
      <c r="P34" s="350"/>
    </row>
    <row r="35" spans="1:38" x14ac:dyDescent="0.2">
      <c r="H35" s="388"/>
      <c r="I35" s="388" t="s">
        <v>589</v>
      </c>
      <c r="J35" s="388"/>
      <c r="K35" s="388"/>
      <c r="L35" s="388"/>
      <c r="M35" s="388"/>
      <c r="O35" s="350"/>
      <c r="P35" s="350"/>
    </row>
    <row r="36" spans="1:38" x14ac:dyDescent="0.2">
      <c r="A36" s="380" t="s">
        <v>189</v>
      </c>
      <c r="B36" s="831" t="s">
        <v>580</v>
      </c>
      <c r="C36" s="831"/>
      <c r="D36" s="831"/>
      <c r="E36" s="831"/>
      <c r="F36" s="383" t="s">
        <v>582</v>
      </c>
      <c r="G36" s="831" t="s">
        <v>579</v>
      </c>
      <c r="H36" s="831"/>
      <c r="I36" s="831"/>
      <c r="J36" s="831"/>
      <c r="K36" s="831"/>
      <c r="L36" s="384" t="s">
        <v>583</v>
      </c>
      <c r="M36" s="831" t="s">
        <v>543</v>
      </c>
      <c r="N36" s="831"/>
      <c r="O36" s="831"/>
      <c r="P36" s="831"/>
      <c r="Q36" s="831"/>
      <c r="R36" s="831" t="s">
        <v>544</v>
      </c>
      <c r="S36" s="831"/>
      <c r="T36" s="831"/>
      <c r="U36" s="831"/>
      <c r="V36" s="831" t="s">
        <v>584</v>
      </c>
      <c r="W36" s="831"/>
      <c r="X36" s="831"/>
      <c r="Y36" s="831" t="s">
        <v>585</v>
      </c>
      <c r="Z36" s="831"/>
      <c r="AA36" s="831"/>
      <c r="AB36" s="858" t="s">
        <v>586</v>
      </c>
      <c r="AC36" s="858"/>
      <c r="AD36" s="858"/>
      <c r="AE36" s="858"/>
      <c r="AF36" s="858"/>
      <c r="AG36" s="827" t="s">
        <v>545</v>
      </c>
      <c r="AH36" s="827"/>
      <c r="AI36" s="827"/>
      <c r="AJ36" s="827"/>
      <c r="AK36" s="827"/>
      <c r="AL36" s="827"/>
    </row>
    <row r="37" spans="1:38" ht="132" customHeight="1" x14ac:dyDescent="0.2">
      <c r="A37" s="385">
        <v>1</v>
      </c>
      <c r="B37" s="810" t="s">
        <v>642</v>
      </c>
      <c r="C37" s="811"/>
      <c r="D37" s="811"/>
      <c r="E37" s="811"/>
      <c r="F37" s="386"/>
      <c r="G37" s="825" t="s">
        <v>643</v>
      </c>
      <c r="H37" s="826"/>
      <c r="I37" s="826"/>
      <c r="J37" s="826"/>
      <c r="K37" s="826"/>
      <c r="L37" s="386"/>
      <c r="M37" s="810" t="s">
        <v>641</v>
      </c>
      <c r="N37" s="811"/>
      <c r="O37" s="811"/>
      <c r="P37" s="811"/>
      <c r="Q37" s="811"/>
      <c r="R37" s="825" t="s">
        <v>649</v>
      </c>
      <c r="S37" s="826"/>
      <c r="T37" s="826"/>
      <c r="U37" s="826"/>
      <c r="V37" s="825" t="s">
        <v>647</v>
      </c>
      <c r="W37" s="826"/>
      <c r="X37" s="826"/>
      <c r="Y37" s="832" t="s">
        <v>646</v>
      </c>
      <c r="Z37" s="833"/>
      <c r="AA37" s="833"/>
      <c r="AB37" s="825" t="s">
        <v>644</v>
      </c>
      <c r="AC37" s="826"/>
      <c r="AD37" s="826"/>
      <c r="AE37" s="826"/>
      <c r="AF37" s="826"/>
      <c r="AG37" s="825" t="s">
        <v>665</v>
      </c>
      <c r="AH37" s="825"/>
      <c r="AI37" s="825"/>
      <c r="AJ37" s="825"/>
      <c r="AK37" s="825"/>
      <c r="AL37" s="825"/>
    </row>
    <row r="38" spans="1:38" ht="27.75" customHeight="1" x14ac:dyDescent="0.2">
      <c r="A38" s="387">
        <v>2</v>
      </c>
      <c r="B38" s="848"/>
      <c r="C38" s="848"/>
      <c r="D38" s="848"/>
      <c r="E38" s="848"/>
      <c r="F38" s="380"/>
      <c r="G38" s="848"/>
      <c r="H38" s="848"/>
      <c r="I38" s="848"/>
      <c r="J38" s="848"/>
      <c r="K38" s="848"/>
      <c r="L38" s="380"/>
      <c r="M38" s="877"/>
      <c r="N38" s="877"/>
      <c r="O38" s="877"/>
      <c r="P38" s="877"/>
      <c r="Q38" s="877"/>
      <c r="R38" s="848"/>
      <c r="S38" s="848"/>
      <c r="T38" s="848"/>
      <c r="U38" s="848"/>
      <c r="V38" s="848"/>
      <c r="W38" s="848"/>
      <c r="X38" s="848"/>
      <c r="Y38" s="848"/>
      <c r="Z38" s="848"/>
      <c r="AA38" s="848"/>
      <c r="AB38" s="848"/>
      <c r="AC38" s="848"/>
      <c r="AD38" s="848"/>
      <c r="AE38" s="848"/>
      <c r="AF38" s="848"/>
      <c r="AG38" s="848"/>
      <c r="AH38" s="848"/>
      <c r="AI38" s="848"/>
      <c r="AJ38" s="848"/>
      <c r="AK38" s="848"/>
      <c r="AL38" s="848"/>
    </row>
    <row r="39" spans="1:38" ht="138.75" customHeight="1" x14ac:dyDescent="0.2">
      <c r="A39" s="385">
        <v>3</v>
      </c>
      <c r="B39" s="810" t="s">
        <v>642</v>
      </c>
      <c r="C39" s="811"/>
      <c r="D39" s="811"/>
      <c r="E39" s="811"/>
      <c r="F39" s="386"/>
      <c r="G39" s="825" t="s">
        <v>643</v>
      </c>
      <c r="H39" s="826"/>
      <c r="I39" s="826"/>
      <c r="J39" s="826"/>
      <c r="K39" s="826"/>
      <c r="L39" s="386"/>
      <c r="M39" s="810" t="s">
        <v>641</v>
      </c>
      <c r="N39" s="811"/>
      <c r="O39" s="811"/>
      <c r="P39" s="811"/>
      <c r="Q39" s="811"/>
      <c r="R39" s="825" t="s">
        <v>649</v>
      </c>
      <c r="S39" s="826"/>
      <c r="T39" s="826"/>
      <c r="U39" s="826"/>
      <c r="V39" s="825" t="s">
        <v>648</v>
      </c>
      <c r="W39" s="826"/>
      <c r="X39" s="826"/>
      <c r="Y39" s="832" t="s">
        <v>646</v>
      </c>
      <c r="Z39" s="833"/>
      <c r="AA39" s="833"/>
      <c r="AB39" s="825" t="s">
        <v>650</v>
      </c>
      <c r="AC39" s="826"/>
      <c r="AD39" s="826"/>
      <c r="AE39" s="826"/>
      <c r="AF39" s="826"/>
      <c r="AG39" s="825" t="s">
        <v>667</v>
      </c>
      <c r="AH39" s="825"/>
      <c r="AI39" s="825"/>
      <c r="AJ39" s="825"/>
      <c r="AK39" s="825"/>
      <c r="AL39" s="825"/>
    </row>
    <row r="40" spans="1:38" ht="160.5" customHeight="1" x14ac:dyDescent="0.2">
      <c r="A40" s="385">
        <v>4</v>
      </c>
      <c r="B40" s="810" t="s">
        <v>642</v>
      </c>
      <c r="C40" s="811"/>
      <c r="D40" s="811"/>
      <c r="E40" s="811"/>
      <c r="F40" s="386"/>
      <c r="G40" s="825" t="s">
        <v>643</v>
      </c>
      <c r="H40" s="826"/>
      <c r="I40" s="826"/>
      <c r="J40" s="826"/>
      <c r="K40" s="826"/>
      <c r="L40" s="386"/>
      <c r="M40" s="810" t="s">
        <v>641</v>
      </c>
      <c r="N40" s="811"/>
      <c r="O40" s="811"/>
      <c r="P40" s="811"/>
      <c r="Q40" s="811"/>
      <c r="R40" s="825" t="s">
        <v>649</v>
      </c>
      <c r="S40" s="826"/>
      <c r="T40" s="826"/>
      <c r="U40" s="826"/>
      <c r="V40" s="825" t="s">
        <v>648</v>
      </c>
      <c r="W40" s="826"/>
      <c r="X40" s="826"/>
      <c r="Y40" s="832" t="s">
        <v>646</v>
      </c>
      <c r="Z40" s="833"/>
      <c r="AA40" s="833"/>
      <c r="AB40" s="825" t="s">
        <v>645</v>
      </c>
      <c r="AC40" s="826"/>
      <c r="AD40" s="826"/>
      <c r="AE40" s="826"/>
      <c r="AF40" s="826"/>
      <c r="AG40" s="825" t="s">
        <v>666</v>
      </c>
      <c r="AH40" s="825"/>
      <c r="AI40" s="825"/>
      <c r="AJ40" s="825"/>
      <c r="AK40" s="825"/>
      <c r="AL40" s="825"/>
    </row>
    <row r="41" spans="1:38" ht="156" customHeight="1" x14ac:dyDescent="0.2">
      <c r="A41" s="385">
        <v>5</v>
      </c>
      <c r="B41" s="810" t="s">
        <v>642</v>
      </c>
      <c r="C41" s="811"/>
      <c r="D41" s="811"/>
      <c r="E41" s="811"/>
      <c r="F41" s="386"/>
      <c r="G41" s="825" t="s">
        <v>643</v>
      </c>
      <c r="H41" s="826"/>
      <c r="I41" s="826"/>
      <c r="J41" s="826"/>
      <c r="K41" s="826"/>
      <c r="L41" s="386"/>
      <c r="M41" s="810" t="s">
        <v>641</v>
      </c>
      <c r="N41" s="811"/>
      <c r="O41" s="811"/>
      <c r="P41" s="811"/>
      <c r="Q41" s="811"/>
      <c r="R41" s="825" t="s">
        <v>651</v>
      </c>
      <c r="S41" s="826"/>
      <c r="T41" s="826"/>
      <c r="U41" s="826"/>
      <c r="V41" s="825" t="s">
        <v>652</v>
      </c>
      <c r="W41" s="826"/>
      <c r="X41" s="826"/>
      <c r="Y41" s="859"/>
      <c r="Z41" s="859"/>
      <c r="AA41" s="859"/>
      <c r="AB41" s="825" t="s">
        <v>644</v>
      </c>
      <c r="AC41" s="826"/>
      <c r="AD41" s="826"/>
      <c r="AE41" s="826"/>
      <c r="AF41" s="826"/>
      <c r="AG41" s="825" t="s">
        <v>664</v>
      </c>
      <c r="AH41" s="825"/>
      <c r="AI41" s="825"/>
      <c r="AJ41" s="825"/>
      <c r="AK41" s="825"/>
      <c r="AL41" s="825"/>
    </row>
    <row r="42" spans="1:38" ht="172.5" customHeight="1" x14ac:dyDescent="0.2">
      <c r="A42" s="407">
        <v>6</v>
      </c>
      <c r="B42" s="810" t="s">
        <v>642</v>
      </c>
      <c r="C42" s="811"/>
      <c r="D42" s="811"/>
      <c r="E42" s="811"/>
      <c r="F42" s="386"/>
      <c r="G42" s="825" t="s">
        <v>654</v>
      </c>
      <c r="H42" s="826"/>
      <c r="I42" s="826"/>
      <c r="J42" s="826"/>
      <c r="K42" s="826"/>
      <c r="L42" s="386"/>
      <c r="M42" s="810" t="s">
        <v>655</v>
      </c>
      <c r="N42" s="811"/>
      <c r="O42" s="811"/>
      <c r="P42" s="811"/>
      <c r="Q42" s="811"/>
      <c r="R42" s="860"/>
      <c r="S42" s="860"/>
      <c r="T42" s="860"/>
      <c r="U42" s="860"/>
      <c r="V42" s="860"/>
      <c r="W42" s="860"/>
      <c r="X42" s="860"/>
      <c r="Y42" s="860"/>
      <c r="Z42" s="860"/>
      <c r="AA42" s="860"/>
      <c r="AB42" s="846" t="s">
        <v>644</v>
      </c>
      <c r="AC42" s="847"/>
      <c r="AD42" s="847"/>
      <c r="AE42" s="847"/>
      <c r="AF42" s="847"/>
      <c r="AG42" s="825" t="s">
        <v>663</v>
      </c>
      <c r="AH42" s="825"/>
      <c r="AI42" s="825"/>
      <c r="AJ42" s="825"/>
      <c r="AK42" s="825"/>
      <c r="AL42" s="825"/>
    </row>
    <row r="43" spans="1:38" ht="130.5" customHeight="1" x14ac:dyDescent="0.2">
      <c r="A43" s="385">
        <v>7</v>
      </c>
      <c r="B43" s="810" t="s">
        <v>642</v>
      </c>
      <c r="C43" s="811"/>
      <c r="D43" s="811"/>
      <c r="E43" s="811"/>
      <c r="F43" s="386"/>
      <c r="G43" s="825" t="s">
        <v>643</v>
      </c>
      <c r="H43" s="826"/>
      <c r="I43" s="826"/>
      <c r="J43" s="826"/>
      <c r="K43" s="826"/>
      <c r="L43" s="386"/>
      <c r="M43" s="810" t="s">
        <v>653</v>
      </c>
      <c r="N43" s="811"/>
      <c r="O43" s="811"/>
      <c r="P43" s="811"/>
      <c r="Q43" s="811"/>
      <c r="R43" s="825" t="s">
        <v>656</v>
      </c>
      <c r="S43" s="826"/>
      <c r="T43" s="826"/>
      <c r="U43" s="826"/>
      <c r="V43" s="861"/>
      <c r="W43" s="862"/>
      <c r="X43" s="863"/>
      <c r="Y43" s="859"/>
      <c r="Z43" s="859"/>
      <c r="AA43" s="859"/>
      <c r="AB43" s="825" t="s">
        <v>644</v>
      </c>
      <c r="AC43" s="826"/>
      <c r="AD43" s="826"/>
      <c r="AE43" s="826"/>
      <c r="AF43" s="826"/>
      <c r="AG43" s="825" t="s">
        <v>662</v>
      </c>
      <c r="AH43" s="825"/>
      <c r="AI43" s="825"/>
      <c r="AJ43" s="825"/>
      <c r="AK43" s="825"/>
      <c r="AL43" s="825"/>
    </row>
    <row r="44" spans="1:38" ht="258" customHeight="1" x14ac:dyDescent="0.2">
      <c r="A44" s="390">
        <v>8</v>
      </c>
      <c r="B44" s="810" t="s">
        <v>636</v>
      </c>
      <c r="C44" s="811"/>
      <c r="D44" s="811"/>
      <c r="E44" s="811"/>
      <c r="F44" s="386"/>
      <c r="G44" s="809"/>
      <c r="H44" s="809"/>
      <c r="I44" s="809"/>
      <c r="J44" s="809"/>
      <c r="K44" s="809"/>
      <c r="L44" s="386"/>
      <c r="M44" s="809"/>
      <c r="N44" s="809"/>
      <c r="O44" s="809"/>
      <c r="P44" s="809"/>
      <c r="Q44" s="809"/>
      <c r="R44" s="809"/>
      <c r="S44" s="809"/>
      <c r="T44" s="809"/>
      <c r="U44" s="809"/>
      <c r="V44" s="809"/>
      <c r="W44" s="809"/>
      <c r="X44" s="809"/>
      <c r="Y44" s="809"/>
      <c r="Z44" s="809"/>
      <c r="AA44" s="809"/>
      <c r="AB44" s="846" t="s">
        <v>644</v>
      </c>
      <c r="AC44" s="847"/>
      <c r="AD44" s="847"/>
      <c r="AE44" s="847"/>
      <c r="AF44" s="847"/>
      <c r="AG44" s="810" t="s">
        <v>637</v>
      </c>
      <c r="AH44" s="810"/>
      <c r="AI44" s="810"/>
      <c r="AJ44" s="810"/>
      <c r="AK44" s="810"/>
      <c r="AL44" s="810"/>
    </row>
    <row r="45" spans="1:38" x14ac:dyDescent="0.2">
      <c r="A45" s="395">
        <v>9</v>
      </c>
      <c r="B45" s="845"/>
      <c r="C45" s="845"/>
      <c r="D45" s="845"/>
      <c r="E45" s="845"/>
      <c r="F45" s="393"/>
      <c r="G45" s="845"/>
      <c r="H45" s="845"/>
      <c r="I45" s="845"/>
      <c r="J45" s="845"/>
      <c r="K45" s="845"/>
      <c r="L45" s="393"/>
      <c r="M45" s="845"/>
      <c r="N45" s="845"/>
      <c r="O45" s="845"/>
      <c r="P45" s="845"/>
      <c r="Q45" s="845"/>
      <c r="R45" s="845"/>
      <c r="S45" s="845"/>
      <c r="T45" s="845"/>
      <c r="U45" s="845"/>
      <c r="V45" s="845"/>
      <c r="W45" s="845"/>
      <c r="X45" s="845"/>
      <c r="Y45" s="845"/>
      <c r="Z45" s="845"/>
      <c r="AA45" s="845"/>
      <c r="AB45" s="845"/>
      <c r="AC45" s="845"/>
      <c r="AD45" s="845"/>
      <c r="AE45" s="845"/>
      <c r="AF45" s="845"/>
      <c r="AG45" s="845"/>
      <c r="AH45" s="845"/>
      <c r="AI45" s="845"/>
      <c r="AJ45" s="845"/>
      <c r="AK45" s="845"/>
      <c r="AL45" s="845"/>
    </row>
    <row r="46" spans="1:38" x14ac:dyDescent="0.2">
      <c r="A46" s="395">
        <v>10</v>
      </c>
      <c r="B46" s="845"/>
      <c r="C46" s="845"/>
      <c r="D46" s="845"/>
      <c r="E46" s="845"/>
      <c r="F46" s="393"/>
      <c r="G46" s="845"/>
      <c r="H46" s="845"/>
      <c r="I46" s="845"/>
      <c r="J46" s="845"/>
      <c r="K46" s="845"/>
      <c r="L46" s="393"/>
      <c r="M46" s="845"/>
      <c r="N46" s="845"/>
      <c r="O46" s="845"/>
      <c r="P46" s="845"/>
      <c r="Q46" s="845"/>
      <c r="R46" s="845"/>
      <c r="S46" s="845"/>
      <c r="T46" s="845"/>
      <c r="U46" s="845"/>
      <c r="V46" s="845"/>
      <c r="W46" s="845"/>
      <c r="X46" s="845"/>
      <c r="Y46" s="845"/>
      <c r="Z46" s="845"/>
      <c r="AA46" s="845"/>
      <c r="AB46" s="845"/>
      <c r="AC46" s="845"/>
      <c r="AD46" s="845"/>
      <c r="AE46" s="845"/>
      <c r="AF46" s="845"/>
      <c r="AG46" s="845"/>
      <c r="AH46" s="845"/>
      <c r="AI46" s="845"/>
      <c r="AJ46" s="845"/>
      <c r="AK46" s="845"/>
      <c r="AL46" s="845"/>
    </row>
    <row r="47" spans="1:38" x14ac:dyDescent="0.2">
      <c r="A47" s="398">
        <v>11</v>
      </c>
      <c r="B47" s="864"/>
      <c r="C47" s="864"/>
      <c r="D47" s="864"/>
      <c r="E47" s="864"/>
      <c r="F47" s="396"/>
      <c r="G47" s="864"/>
      <c r="H47" s="864"/>
      <c r="I47" s="864"/>
      <c r="J47" s="864"/>
      <c r="K47" s="864"/>
      <c r="L47" s="396"/>
      <c r="M47" s="864"/>
      <c r="N47" s="864"/>
      <c r="O47" s="864"/>
      <c r="P47" s="864"/>
      <c r="Q47" s="864"/>
      <c r="R47" s="864"/>
      <c r="S47" s="864"/>
      <c r="T47" s="864"/>
      <c r="U47" s="864"/>
      <c r="V47" s="864"/>
      <c r="W47" s="864"/>
      <c r="X47" s="864"/>
      <c r="Y47" s="864"/>
      <c r="Z47" s="864"/>
      <c r="AA47" s="864"/>
      <c r="AB47" s="864"/>
      <c r="AC47" s="864"/>
      <c r="AD47" s="864"/>
      <c r="AE47" s="864"/>
      <c r="AF47" s="864"/>
      <c r="AG47" s="864"/>
      <c r="AH47" s="864"/>
      <c r="AI47" s="864"/>
      <c r="AJ47" s="864"/>
      <c r="AK47" s="864"/>
      <c r="AL47" s="864"/>
    </row>
    <row r="48" spans="1:38" ht="15.75" customHeight="1" x14ac:dyDescent="0.2">
      <c r="A48" s="395">
        <v>12</v>
      </c>
      <c r="B48" s="845"/>
      <c r="C48" s="845"/>
      <c r="D48" s="845"/>
      <c r="E48" s="845"/>
      <c r="F48" s="393"/>
      <c r="G48" s="842"/>
      <c r="H48" s="844"/>
      <c r="I48" s="844"/>
      <c r="J48" s="844"/>
      <c r="K48" s="844"/>
      <c r="L48" s="393"/>
      <c r="M48" s="845"/>
      <c r="N48" s="845"/>
      <c r="O48" s="845"/>
      <c r="P48" s="845"/>
      <c r="Q48" s="845"/>
      <c r="R48" s="842"/>
      <c r="S48" s="844"/>
      <c r="T48" s="844"/>
      <c r="U48" s="844"/>
      <c r="V48" s="842"/>
      <c r="W48" s="844"/>
      <c r="X48" s="844"/>
      <c r="Y48" s="845"/>
      <c r="Z48" s="845"/>
      <c r="AA48" s="845"/>
      <c r="AB48" s="842"/>
      <c r="AC48" s="844"/>
      <c r="AD48" s="844"/>
      <c r="AE48" s="844"/>
      <c r="AF48" s="844"/>
      <c r="AG48" s="842"/>
      <c r="AH48" s="842"/>
      <c r="AI48" s="842"/>
      <c r="AJ48" s="842"/>
      <c r="AK48" s="842"/>
      <c r="AL48" s="842"/>
    </row>
    <row r="49" spans="1:59" ht="18" customHeight="1" x14ac:dyDescent="0.2">
      <c r="A49" s="395">
        <v>13</v>
      </c>
      <c r="B49" s="842"/>
      <c r="C49" s="844"/>
      <c r="D49" s="844"/>
      <c r="E49" s="844"/>
      <c r="F49" s="393"/>
      <c r="G49" s="842"/>
      <c r="H49" s="844"/>
      <c r="I49" s="844"/>
      <c r="J49" s="844"/>
      <c r="K49" s="844"/>
      <c r="L49" s="393"/>
      <c r="M49" s="845"/>
      <c r="N49" s="845"/>
      <c r="O49" s="845"/>
      <c r="P49" s="845"/>
      <c r="Q49" s="845"/>
      <c r="R49" s="842"/>
      <c r="S49" s="844"/>
      <c r="T49" s="844"/>
      <c r="U49" s="844"/>
      <c r="V49" s="842"/>
      <c r="W49" s="844"/>
      <c r="X49" s="844"/>
      <c r="Y49" s="845"/>
      <c r="Z49" s="845"/>
      <c r="AA49" s="845"/>
      <c r="AB49" s="842"/>
      <c r="AC49" s="844"/>
      <c r="AD49" s="844"/>
      <c r="AE49" s="844"/>
      <c r="AF49" s="844"/>
      <c r="AG49" s="842"/>
      <c r="AH49" s="842"/>
      <c r="AI49" s="842"/>
      <c r="AJ49" s="842"/>
      <c r="AK49" s="842"/>
      <c r="AL49" s="842"/>
    </row>
    <row r="50" spans="1:59" ht="261" customHeight="1" x14ac:dyDescent="0.2">
      <c r="A50" s="390">
        <v>14</v>
      </c>
      <c r="B50" s="843" t="s">
        <v>638</v>
      </c>
      <c r="C50" s="809"/>
      <c r="D50" s="809"/>
      <c r="E50" s="809"/>
      <c r="F50" s="386"/>
      <c r="G50" s="810" t="s">
        <v>659</v>
      </c>
      <c r="H50" s="811"/>
      <c r="I50" s="811"/>
      <c r="J50" s="811"/>
      <c r="K50" s="811"/>
      <c r="L50" s="386"/>
      <c r="M50" s="809"/>
      <c r="N50" s="809"/>
      <c r="O50" s="809"/>
      <c r="P50" s="809"/>
      <c r="Q50" s="809"/>
      <c r="R50" s="810"/>
      <c r="S50" s="811"/>
      <c r="T50" s="811"/>
      <c r="U50" s="811"/>
      <c r="V50" s="810"/>
      <c r="W50" s="811"/>
      <c r="X50" s="811"/>
      <c r="Y50" s="809"/>
      <c r="Z50" s="809"/>
      <c r="AA50" s="809"/>
      <c r="AB50" s="810" t="s">
        <v>644</v>
      </c>
      <c r="AC50" s="811"/>
      <c r="AD50" s="811"/>
      <c r="AE50" s="811"/>
      <c r="AF50" s="811"/>
      <c r="AG50" s="810" t="s">
        <v>637</v>
      </c>
      <c r="AH50" s="810"/>
      <c r="AI50" s="810"/>
      <c r="AJ50" s="810"/>
      <c r="AK50" s="810"/>
      <c r="AL50" s="810"/>
    </row>
    <row r="51" spans="1:59" ht="267.75" customHeight="1" x14ac:dyDescent="0.2">
      <c r="A51" s="390">
        <v>15</v>
      </c>
      <c r="B51" s="809"/>
      <c r="C51" s="809"/>
      <c r="D51" s="809"/>
      <c r="E51" s="809"/>
      <c r="F51" s="386"/>
      <c r="G51" s="810"/>
      <c r="H51" s="811"/>
      <c r="I51" s="811"/>
      <c r="J51" s="811"/>
      <c r="K51" s="811"/>
      <c r="L51" s="386"/>
      <c r="M51" s="812" t="s">
        <v>660</v>
      </c>
      <c r="N51" s="813"/>
      <c r="O51" s="813"/>
      <c r="P51" s="813"/>
      <c r="Q51" s="813"/>
      <c r="R51" s="812" t="s">
        <v>661</v>
      </c>
      <c r="S51" s="813"/>
      <c r="T51" s="813"/>
      <c r="U51" s="813"/>
      <c r="V51" s="810"/>
      <c r="W51" s="811"/>
      <c r="X51" s="811"/>
      <c r="Y51" s="809"/>
      <c r="Z51" s="809"/>
      <c r="AA51" s="809"/>
      <c r="AB51" s="810" t="s">
        <v>689</v>
      </c>
      <c r="AC51" s="811"/>
      <c r="AD51" s="811"/>
      <c r="AE51" s="811"/>
      <c r="AF51" s="811"/>
      <c r="AG51" s="810" t="s">
        <v>690</v>
      </c>
      <c r="AH51" s="810"/>
      <c r="AI51" s="810"/>
      <c r="AJ51" s="810"/>
      <c r="AK51" s="810"/>
      <c r="AL51" s="810"/>
    </row>
    <row r="52" spans="1:59" s="350" customFormat="1" ht="290.25" customHeight="1" x14ac:dyDescent="0.2">
      <c r="A52" s="404">
        <v>16</v>
      </c>
      <c r="B52" s="822"/>
      <c r="C52" s="822"/>
      <c r="D52" s="822"/>
      <c r="E52" s="822"/>
      <c r="F52" s="386"/>
      <c r="G52" s="823"/>
      <c r="H52" s="824"/>
      <c r="I52" s="824"/>
      <c r="J52" s="824"/>
      <c r="K52" s="824"/>
      <c r="L52" s="421"/>
      <c r="M52" s="822"/>
      <c r="N52" s="822"/>
      <c r="O52" s="822"/>
      <c r="P52" s="822"/>
      <c r="Q52" s="822"/>
      <c r="R52" s="823"/>
      <c r="S52" s="824"/>
      <c r="T52" s="824"/>
      <c r="U52" s="824"/>
      <c r="V52" s="823" t="s">
        <v>672</v>
      </c>
      <c r="W52" s="824"/>
      <c r="X52" s="824"/>
      <c r="Y52" s="823" t="s">
        <v>688</v>
      </c>
      <c r="Z52" s="824"/>
      <c r="AA52" s="824"/>
      <c r="AB52" s="810" t="s">
        <v>689</v>
      </c>
      <c r="AC52" s="811"/>
      <c r="AD52" s="811"/>
      <c r="AE52" s="811"/>
      <c r="AF52" s="811"/>
      <c r="AG52" s="810" t="s">
        <v>690</v>
      </c>
      <c r="AH52" s="810"/>
      <c r="AI52" s="810"/>
      <c r="AJ52" s="810"/>
      <c r="AK52" s="810"/>
      <c r="AL52" s="810"/>
    </row>
    <row r="53" spans="1:59" ht="161.25" customHeight="1" x14ac:dyDescent="0.2">
      <c r="A53" s="404">
        <v>17</v>
      </c>
      <c r="B53" s="810" t="s">
        <v>673</v>
      </c>
      <c r="C53" s="811"/>
      <c r="D53" s="811"/>
      <c r="E53" s="811"/>
      <c r="F53" s="386"/>
      <c r="G53" s="825" t="s">
        <v>643</v>
      </c>
      <c r="H53" s="826"/>
      <c r="I53" s="826"/>
      <c r="J53" s="826"/>
      <c r="K53" s="826"/>
      <c r="L53" s="386"/>
      <c r="M53" s="810" t="s">
        <v>641</v>
      </c>
      <c r="N53" s="811"/>
      <c r="O53" s="811"/>
      <c r="P53" s="811"/>
      <c r="Q53" s="811"/>
      <c r="R53" s="823"/>
      <c r="S53" s="824"/>
      <c r="T53" s="824"/>
      <c r="U53" s="824"/>
      <c r="V53" s="823" t="s">
        <v>672</v>
      </c>
      <c r="W53" s="824"/>
      <c r="X53" s="824"/>
      <c r="Y53" s="823"/>
      <c r="Z53" s="824"/>
      <c r="AA53" s="824"/>
      <c r="AB53" s="823" t="s">
        <v>670</v>
      </c>
      <c r="AC53" s="824"/>
      <c r="AD53" s="824"/>
      <c r="AE53" s="824"/>
      <c r="AF53" s="824"/>
      <c r="AG53" s="823" t="s">
        <v>637</v>
      </c>
      <c r="AH53" s="823"/>
      <c r="AI53" s="823"/>
      <c r="AJ53" s="823"/>
      <c r="AK53" s="823"/>
      <c r="AL53" s="823"/>
    </row>
    <row r="54" spans="1:59" s="350" customFormat="1" ht="285.75" customHeight="1" x14ac:dyDescent="0.2">
      <c r="A54" s="834"/>
      <c r="B54" s="835"/>
      <c r="C54" s="835"/>
      <c r="D54" s="835"/>
      <c r="E54" s="835"/>
      <c r="F54" s="835"/>
      <c r="G54" s="835"/>
      <c r="H54" s="835"/>
      <c r="I54" s="835"/>
      <c r="J54" s="835"/>
      <c r="K54" s="835"/>
      <c r="L54" s="835"/>
      <c r="M54" s="835"/>
      <c r="N54" s="835"/>
      <c r="O54" s="835"/>
      <c r="P54" s="835"/>
      <c r="Q54" s="835"/>
      <c r="R54" s="835"/>
      <c r="S54" s="835"/>
      <c r="T54" s="835"/>
      <c r="U54" s="835"/>
      <c r="V54" s="835"/>
      <c r="W54" s="835"/>
      <c r="X54" s="835"/>
      <c r="Y54" s="835"/>
      <c r="Z54" s="835"/>
      <c r="AA54" s="835"/>
      <c r="AB54" s="835"/>
      <c r="AC54" s="835"/>
      <c r="AD54" s="835"/>
      <c r="AE54" s="835"/>
      <c r="AF54" s="835"/>
      <c r="AG54" s="835"/>
      <c r="AH54" s="835"/>
      <c r="AI54" s="835"/>
      <c r="AJ54" s="835"/>
      <c r="AK54" s="835"/>
      <c r="AL54" s="835"/>
      <c r="AM54" s="835"/>
      <c r="AN54" s="835"/>
      <c r="AO54" s="835"/>
      <c r="AP54" s="835"/>
      <c r="AQ54" s="835"/>
      <c r="AR54" s="835"/>
      <c r="AS54" s="409"/>
      <c r="AT54" s="409"/>
      <c r="AU54" s="409"/>
      <c r="AV54" s="409"/>
      <c r="AW54" s="409"/>
      <c r="AX54" s="409"/>
      <c r="AY54" s="409"/>
      <c r="AZ54" s="409"/>
      <c r="BA54" s="409"/>
      <c r="BB54" s="409"/>
      <c r="BC54" s="409"/>
      <c r="BD54" s="409"/>
      <c r="BE54" s="409"/>
      <c r="BF54" s="409"/>
      <c r="BG54" s="409"/>
    </row>
    <row r="55" spans="1:59" x14ac:dyDescent="0.2">
      <c r="A55" s="380" t="s">
        <v>189</v>
      </c>
      <c r="B55" s="831" t="s">
        <v>580</v>
      </c>
      <c r="C55" s="831"/>
      <c r="D55" s="831"/>
      <c r="E55" s="831"/>
      <c r="F55" s="383" t="s">
        <v>582</v>
      </c>
      <c r="G55" s="831" t="s">
        <v>579</v>
      </c>
      <c r="H55" s="831"/>
      <c r="I55" s="831"/>
      <c r="J55" s="831"/>
      <c r="K55" s="831"/>
      <c r="L55" s="384" t="s">
        <v>583</v>
      </c>
      <c r="M55" s="831" t="s">
        <v>543</v>
      </c>
      <c r="N55" s="831"/>
      <c r="O55" s="831"/>
      <c r="P55" s="831"/>
      <c r="Q55" s="831"/>
      <c r="R55" s="831" t="s">
        <v>544</v>
      </c>
      <c r="S55" s="831"/>
      <c r="T55" s="831"/>
      <c r="U55" s="831"/>
      <c r="V55" s="831" t="s">
        <v>584</v>
      </c>
      <c r="W55" s="831"/>
      <c r="X55" s="831"/>
      <c r="Y55" s="831" t="s">
        <v>585</v>
      </c>
      <c r="Z55" s="831"/>
      <c r="AA55" s="831"/>
      <c r="AB55" s="819" t="s">
        <v>674</v>
      </c>
      <c r="AC55" s="820"/>
      <c r="AD55" s="820"/>
      <c r="AE55" s="820"/>
      <c r="AF55" s="821"/>
      <c r="AG55" s="828" t="s">
        <v>586</v>
      </c>
      <c r="AH55" s="829"/>
      <c r="AI55" s="829"/>
      <c r="AJ55" s="829"/>
      <c r="AK55" s="829"/>
      <c r="AL55" s="830"/>
      <c r="AM55" s="827" t="s">
        <v>545</v>
      </c>
      <c r="AN55" s="827"/>
      <c r="AO55" s="827"/>
      <c r="AP55" s="827"/>
      <c r="AQ55" s="827"/>
      <c r="AR55" s="827"/>
    </row>
    <row r="56" spans="1:59" ht="132" customHeight="1" x14ac:dyDescent="0.2">
      <c r="A56" s="385">
        <v>1</v>
      </c>
      <c r="B56" s="810" t="s">
        <v>642</v>
      </c>
      <c r="C56" s="811"/>
      <c r="D56" s="811"/>
      <c r="E56" s="811"/>
      <c r="F56" s="386"/>
      <c r="G56" s="825" t="s">
        <v>643</v>
      </c>
      <c r="H56" s="826"/>
      <c r="I56" s="826"/>
      <c r="J56" s="826"/>
      <c r="K56" s="826"/>
      <c r="L56" s="386"/>
      <c r="M56" s="810" t="s">
        <v>641</v>
      </c>
      <c r="N56" s="811"/>
      <c r="O56" s="811"/>
      <c r="P56" s="811"/>
      <c r="Q56" s="811"/>
      <c r="R56" s="825" t="s">
        <v>683</v>
      </c>
      <c r="S56" s="826"/>
      <c r="T56" s="826"/>
      <c r="U56" s="826"/>
      <c r="V56" s="825" t="s">
        <v>647</v>
      </c>
      <c r="W56" s="826"/>
      <c r="X56" s="826"/>
      <c r="Y56" s="832" t="s">
        <v>687</v>
      </c>
      <c r="Z56" s="833"/>
      <c r="AA56" s="833"/>
      <c r="AB56" s="836" t="s">
        <v>669</v>
      </c>
      <c r="AC56" s="837"/>
      <c r="AD56" s="837"/>
      <c r="AE56" s="837"/>
      <c r="AF56" s="838"/>
      <c r="AG56" s="836" t="s">
        <v>682</v>
      </c>
      <c r="AH56" s="837"/>
      <c r="AI56" s="837"/>
      <c r="AJ56" s="837"/>
      <c r="AK56" s="837"/>
      <c r="AL56" s="838"/>
      <c r="AM56" s="825" t="s">
        <v>686</v>
      </c>
      <c r="AN56" s="825"/>
      <c r="AO56" s="825"/>
      <c r="AP56" s="825"/>
      <c r="AQ56" s="825"/>
      <c r="AR56" s="825"/>
    </row>
    <row r="57" spans="1:59" x14ac:dyDescent="0.2">
      <c r="B57" s="350"/>
      <c r="C57" s="350"/>
      <c r="D57" s="350"/>
      <c r="E57" s="350"/>
      <c r="F57" s="350"/>
      <c r="G57" s="350"/>
      <c r="H57" s="350"/>
      <c r="I57" s="350"/>
      <c r="J57" s="350"/>
      <c r="O57" s="350"/>
      <c r="P57" s="350"/>
    </row>
    <row r="58" spans="1:59" x14ac:dyDescent="0.2">
      <c r="A58" s="814" t="s">
        <v>588</v>
      </c>
      <c r="B58" s="814"/>
      <c r="C58" s="814"/>
      <c r="D58" s="814"/>
      <c r="E58" s="814"/>
      <c r="F58" s="814"/>
      <c r="G58" s="814"/>
      <c r="H58" s="814"/>
      <c r="I58" s="814"/>
      <c r="J58" s="814"/>
      <c r="K58" s="814"/>
      <c r="L58" s="814"/>
      <c r="M58" s="814"/>
      <c r="N58" s="814"/>
      <c r="O58" s="814"/>
      <c r="P58" s="814"/>
      <c r="Q58" s="814"/>
      <c r="R58" s="814"/>
      <c r="S58" s="814"/>
      <c r="T58" s="814"/>
      <c r="U58" s="814"/>
    </row>
    <row r="59" spans="1:59" ht="13.5" customHeight="1" x14ac:dyDescent="0.2">
      <c r="B59" s="350"/>
      <c r="C59" s="350"/>
      <c r="D59" s="350"/>
      <c r="E59" s="350"/>
      <c r="F59" s="350"/>
      <c r="G59" s="350"/>
      <c r="H59" s="350"/>
      <c r="I59" s="350"/>
      <c r="J59" s="350"/>
      <c r="O59" s="350"/>
      <c r="P59" s="350"/>
    </row>
    <row r="60" spans="1:59" ht="12.75" customHeight="1" x14ac:dyDescent="0.2">
      <c r="B60" s="350"/>
      <c r="C60" s="350"/>
      <c r="D60" s="350"/>
      <c r="E60" s="350"/>
      <c r="F60" s="350"/>
      <c r="G60" s="350"/>
      <c r="H60" s="350"/>
      <c r="I60" s="350"/>
      <c r="J60" s="350"/>
      <c r="K60" s="350"/>
      <c r="L60" s="350"/>
      <c r="M60"/>
      <c r="N60" s="350"/>
      <c r="O60" s="350"/>
      <c r="P60" s="350"/>
      <c r="Q60" s="350"/>
      <c r="R60" s="350"/>
      <c r="S60" s="350"/>
      <c r="T60" s="350"/>
      <c r="U60" s="350"/>
      <c r="V60" s="350"/>
      <c r="W60" s="350"/>
      <c r="X60" s="350"/>
      <c r="Y60" s="350"/>
      <c r="Z60" s="350"/>
      <c r="AA60" s="350"/>
      <c r="AB60" s="350"/>
      <c r="AC60" s="350"/>
      <c r="AD60" s="350"/>
    </row>
    <row r="61" spans="1:59" ht="12.75" customHeight="1" x14ac:dyDescent="0.2">
      <c r="B61" s="350"/>
      <c r="C61" s="350"/>
      <c r="D61" s="350"/>
      <c r="E61" s="350"/>
      <c r="F61" s="350"/>
      <c r="G61" s="350"/>
      <c r="H61" s="350"/>
      <c r="I61" s="350"/>
      <c r="J61" s="350"/>
      <c r="K61" s="350"/>
      <c r="L61" s="350"/>
      <c r="M61"/>
      <c r="N61" s="350"/>
      <c r="O61" s="350"/>
      <c r="P61" s="350"/>
      <c r="Q61" s="350"/>
      <c r="R61" s="350"/>
      <c r="S61" s="350"/>
      <c r="T61" s="350"/>
      <c r="U61" s="350"/>
      <c r="V61" s="350"/>
      <c r="W61" s="350"/>
      <c r="X61" s="350"/>
      <c r="Y61" s="350"/>
      <c r="Z61" s="350"/>
      <c r="AA61" s="350"/>
      <c r="AB61" s="350"/>
      <c r="AC61" s="350"/>
      <c r="AD61" s="350"/>
    </row>
    <row r="62" spans="1:59" x14ac:dyDescent="0.2">
      <c r="B62" s="350"/>
      <c r="C62" s="350"/>
      <c r="D62" s="350"/>
      <c r="E62" s="350"/>
      <c r="F62" s="350"/>
      <c r="G62" s="350"/>
      <c r="H62" s="350"/>
      <c r="I62" s="350"/>
      <c r="J62" s="350"/>
      <c r="K62" s="350"/>
      <c r="L62" s="350"/>
      <c r="M62"/>
      <c r="N62" s="350"/>
      <c r="O62" s="350"/>
      <c r="P62" s="350"/>
    </row>
    <row r="63" spans="1:59" ht="23.25" x14ac:dyDescent="0.35">
      <c r="A63" s="410" t="s">
        <v>677</v>
      </c>
      <c r="B63" s="350"/>
      <c r="C63" s="350"/>
      <c r="D63" s="350"/>
      <c r="E63" s="350"/>
      <c r="F63" s="350"/>
      <c r="G63" s="350"/>
      <c r="H63" s="350"/>
      <c r="I63" s="350"/>
      <c r="J63" s="350"/>
      <c r="K63" s="350"/>
      <c r="L63" s="350"/>
      <c r="M63"/>
      <c r="N63" s="350"/>
      <c r="O63" s="350"/>
      <c r="P63" s="350"/>
    </row>
    <row r="64" spans="1:59" s="418" customFormat="1" ht="15.75" customHeight="1" x14ac:dyDescent="0.25">
      <c r="A64" s="423" t="s">
        <v>0</v>
      </c>
      <c r="B64" s="911" t="s">
        <v>580</v>
      </c>
      <c r="C64" s="912"/>
      <c r="D64" s="912"/>
      <c r="E64" s="912"/>
      <c r="F64" s="412" t="s">
        <v>582</v>
      </c>
      <c r="G64" s="912" t="s">
        <v>579</v>
      </c>
      <c r="H64" s="912"/>
      <c r="I64" s="912"/>
      <c r="J64" s="912"/>
      <c r="K64" s="912"/>
      <c r="L64" s="413" t="s">
        <v>583</v>
      </c>
      <c r="M64" s="912" t="s">
        <v>543</v>
      </c>
      <c r="N64" s="912"/>
      <c r="O64" s="912"/>
      <c r="P64" s="912"/>
      <c r="Q64" s="912"/>
      <c r="R64" s="912" t="s">
        <v>544</v>
      </c>
      <c r="S64" s="912"/>
      <c r="T64" s="912"/>
      <c r="U64" s="912"/>
      <c r="V64" s="912" t="s">
        <v>584</v>
      </c>
      <c r="W64" s="912"/>
      <c r="X64" s="912"/>
      <c r="Y64" s="912" t="s">
        <v>585</v>
      </c>
      <c r="Z64" s="912"/>
      <c r="AA64" s="924"/>
      <c r="AB64" s="414" t="s">
        <v>676</v>
      </c>
      <c r="AC64" s="415" t="s">
        <v>681</v>
      </c>
      <c r="AD64" s="416" t="s">
        <v>680</v>
      </c>
      <c r="AE64" s="415" t="s">
        <v>681</v>
      </c>
      <c r="AF64" s="417" t="s">
        <v>78</v>
      </c>
    </row>
    <row r="65" spans="1:32" s="399" customFormat="1" ht="203.25" customHeight="1" x14ac:dyDescent="0.2">
      <c r="A65" s="784" t="s">
        <v>542</v>
      </c>
      <c r="B65" s="787" t="s">
        <v>642</v>
      </c>
      <c r="C65" s="788"/>
      <c r="D65" s="788"/>
      <c r="E65" s="789"/>
      <c r="F65" s="419"/>
      <c r="G65" s="793" t="s">
        <v>643</v>
      </c>
      <c r="H65" s="794"/>
      <c r="I65" s="794"/>
      <c r="J65" s="794"/>
      <c r="K65" s="795"/>
      <c r="L65" s="805"/>
      <c r="M65" s="787" t="s">
        <v>641</v>
      </c>
      <c r="N65" s="788"/>
      <c r="O65" s="788"/>
      <c r="P65" s="788"/>
      <c r="Q65" s="789"/>
      <c r="R65" s="793" t="s">
        <v>649</v>
      </c>
      <c r="S65" s="794"/>
      <c r="T65" s="794"/>
      <c r="U65" s="795"/>
      <c r="V65" s="793" t="s">
        <v>647</v>
      </c>
      <c r="W65" s="794"/>
      <c r="X65" s="795"/>
      <c r="Y65" s="793" t="s">
        <v>693</v>
      </c>
      <c r="Z65" s="794"/>
      <c r="AA65" s="795"/>
      <c r="AB65" s="411" t="s">
        <v>675</v>
      </c>
      <c r="AC65" s="9" t="s">
        <v>694</v>
      </c>
      <c r="AD65" s="422" t="s">
        <v>697</v>
      </c>
      <c r="AE65" s="338" t="s">
        <v>678</v>
      </c>
      <c r="AF65" s="19">
        <v>669</v>
      </c>
    </row>
    <row r="66" spans="1:32" s="399" customFormat="1" ht="48.75" customHeight="1" x14ac:dyDescent="0.2">
      <c r="A66" s="785"/>
      <c r="B66" s="790"/>
      <c r="C66" s="791"/>
      <c r="D66" s="791"/>
      <c r="E66" s="792"/>
      <c r="F66" s="420"/>
      <c r="G66" s="796"/>
      <c r="H66" s="797"/>
      <c r="I66" s="797"/>
      <c r="J66" s="797"/>
      <c r="K66" s="798"/>
      <c r="L66" s="806"/>
      <c r="M66" s="790"/>
      <c r="N66" s="791"/>
      <c r="O66" s="791"/>
      <c r="P66" s="791"/>
      <c r="Q66" s="792"/>
      <c r="R66" s="796"/>
      <c r="S66" s="797"/>
      <c r="T66" s="797"/>
      <c r="U66" s="798"/>
      <c r="V66" s="796"/>
      <c r="W66" s="797"/>
      <c r="X66" s="798"/>
      <c r="Y66" s="796"/>
      <c r="Z66" s="797"/>
      <c r="AA66" s="798"/>
      <c r="AB66" s="21" t="s">
        <v>263</v>
      </c>
      <c r="AC66" s="9" t="s">
        <v>694</v>
      </c>
      <c r="AD66" s="422" t="s">
        <v>691</v>
      </c>
      <c r="AE66" s="338" t="s">
        <v>678</v>
      </c>
      <c r="AF66" s="19">
        <v>672</v>
      </c>
    </row>
    <row r="67" spans="1:32" s="399" customFormat="1" ht="36" customHeight="1" x14ac:dyDescent="0.2">
      <c r="A67" s="785"/>
      <c r="B67" s="787"/>
      <c r="C67" s="788"/>
      <c r="D67" s="788"/>
      <c r="E67" s="789"/>
      <c r="F67" s="419"/>
      <c r="G67" s="793"/>
      <c r="H67" s="794"/>
      <c r="I67" s="794"/>
      <c r="J67" s="794"/>
      <c r="K67" s="795"/>
      <c r="L67" s="805"/>
      <c r="M67" s="787"/>
      <c r="N67" s="788"/>
      <c r="O67" s="788"/>
      <c r="P67" s="788"/>
      <c r="Q67" s="789"/>
      <c r="R67" s="793"/>
      <c r="S67" s="794"/>
      <c r="T67" s="794"/>
      <c r="U67" s="795"/>
      <c r="V67" s="793" t="s">
        <v>647</v>
      </c>
      <c r="W67" s="794"/>
      <c r="X67" s="795"/>
      <c r="Y67" s="799" t="s">
        <v>695</v>
      </c>
      <c r="Z67" s="800"/>
      <c r="AA67" s="801"/>
      <c r="AB67" s="807" t="s">
        <v>675</v>
      </c>
      <c r="AC67" s="807" t="s">
        <v>696</v>
      </c>
      <c r="AD67" s="780" t="s">
        <v>692</v>
      </c>
      <c r="AE67" s="780" t="s">
        <v>692</v>
      </c>
      <c r="AF67" s="782">
        <v>673</v>
      </c>
    </row>
    <row r="68" spans="1:32" s="399" customFormat="1" ht="252" customHeight="1" x14ac:dyDescent="0.2">
      <c r="A68" s="786"/>
      <c r="B68" s="790"/>
      <c r="C68" s="791"/>
      <c r="D68" s="791"/>
      <c r="E68" s="792"/>
      <c r="F68" s="420"/>
      <c r="G68" s="796"/>
      <c r="H68" s="797"/>
      <c r="I68" s="797"/>
      <c r="J68" s="797"/>
      <c r="K68" s="798"/>
      <c r="L68" s="806"/>
      <c r="M68" s="790"/>
      <c r="N68" s="791"/>
      <c r="O68" s="791"/>
      <c r="P68" s="791"/>
      <c r="Q68" s="792"/>
      <c r="R68" s="796"/>
      <c r="S68" s="797"/>
      <c r="T68" s="797"/>
      <c r="U68" s="798"/>
      <c r="V68" s="796"/>
      <c r="W68" s="797"/>
      <c r="X68" s="798"/>
      <c r="Y68" s="802"/>
      <c r="Z68" s="803"/>
      <c r="AA68" s="804"/>
      <c r="AB68" s="808"/>
      <c r="AC68" s="808"/>
      <c r="AD68" s="781"/>
      <c r="AE68" s="781"/>
      <c r="AF68" s="783"/>
    </row>
    <row r="69" spans="1:32" x14ac:dyDescent="0.2">
      <c r="A69" s="349" t="s">
        <v>590</v>
      </c>
      <c r="B69" s="350"/>
      <c r="C69" s="350"/>
      <c r="D69" s="350"/>
      <c r="E69" s="350"/>
      <c r="F69" s="350"/>
      <c r="G69" s="350"/>
      <c r="H69" s="350"/>
      <c r="I69" s="349" t="s">
        <v>591</v>
      </c>
      <c r="J69" s="350"/>
      <c r="K69" s="350"/>
      <c r="L69" s="350"/>
      <c r="M69"/>
      <c r="N69" s="350"/>
      <c r="O69" s="350"/>
      <c r="P69" s="350"/>
      <c r="Q69" s="350"/>
      <c r="R69" s="350"/>
      <c r="S69" s="350" t="s">
        <v>592</v>
      </c>
      <c r="T69" s="350"/>
      <c r="U69" s="350"/>
      <c r="V69" s="350"/>
      <c r="X69"/>
    </row>
    <row r="70" spans="1:32" x14ac:dyDescent="0.2">
      <c r="A70" s="73" t="s">
        <v>554</v>
      </c>
      <c r="B70" s="350"/>
      <c r="C70" s="350"/>
      <c r="D70" s="350"/>
      <c r="F70" s="350"/>
      <c r="G70" s="350"/>
      <c r="H70" s="350"/>
      <c r="I70" s="73" t="s">
        <v>578</v>
      </c>
      <c r="J70" s="350"/>
      <c r="K70" s="350"/>
      <c r="L70" s="350"/>
      <c r="M70"/>
      <c r="N70" s="350"/>
      <c r="O70" s="350"/>
      <c r="P70" s="350"/>
      <c r="Q70" s="350"/>
      <c r="R70" s="350"/>
      <c r="S70" s="350" t="s">
        <v>616</v>
      </c>
      <c r="T70" s="350"/>
      <c r="U70" s="350"/>
      <c r="V70" s="350"/>
      <c r="X70"/>
    </row>
    <row r="71" spans="1:32" x14ac:dyDescent="0.2">
      <c r="A71" t="s">
        <v>548</v>
      </c>
      <c r="B71" s="350"/>
      <c r="C71" s="350"/>
      <c r="D71" s="350"/>
      <c r="E71" s="350"/>
      <c r="F71" s="350"/>
      <c r="G71" s="350"/>
      <c r="H71" s="350"/>
      <c r="I71" t="s">
        <v>558</v>
      </c>
      <c r="J71" s="350"/>
      <c r="K71" s="350"/>
      <c r="L71" s="350"/>
      <c r="M71"/>
      <c r="N71" s="350"/>
      <c r="O71" s="350"/>
      <c r="P71" s="350"/>
      <c r="Q71" s="350"/>
      <c r="R71" s="350"/>
      <c r="S71" s="350" t="s">
        <v>617</v>
      </c>
      <c r="T71" s="350"/>
      <c r="U71" s="350"/>
      <c r="V71" s="350"/>
      <c r="X71"/>
    </row>
    <row r="72" spans="1:32" x14ac:dyDescent="0.2">
      <c r="A72" t="s">
        <v>549</v>
      </c>
      <c r="B72" s="350"/>
      <c r="C72" s="350"/>
      <c r="D72" s="350"/>
      <c r="E72" s="350"/>
      <c r="F72" s="350"/>
      <c r="G72" s="350"/>
      <c r="H72" s="350"/>
      <c r="I72" t="s">
        <v>559</v>
      </c>
      <c r="J72" s="350"/>
      <c r="K72" s="350"/>
      <c r="L72" s="350"/>
      <c r="M72"/>
      <c r="N72" s="350"/>
      <c r="O72" s="350"/>
      <c r="P72" s="350"/>
      <c r="Q72" s="350"/>
      <c r="R72" s="350"/>
      <c r="S72" s="350" t="s">
        <v>618</v>
      </c>
      <c r="T72" s="350"/>
      <c r="U72" s="350"/>
      <c r="V72" s="350"/>
      <c r="X72"/>
    </row>
    <row r="73" spans="1:32" x14ac:dyDescent="0.2">
      <c r="A73" t="s">
        <v>550</v>
      </c>
      <c r="B73" s="350"/>
      <c r="C73" s="350"/>
      <c r="D73" s="350"/>
      <c r="E73" s="350"/>
      <c r="F73" s="350"/>
      <c r="G73" s="350"/>
      <c r="H73" s="350"/>
      <c r="I73" t="s">
        <v>560</v>
      </c>
      <c r="J73" s="350"/>
      <c r="K73" s="350"/>
      <c r="L73" s="350"/>
      <c r="M73"/>
      <c r="N73" s="350"/>
      <c r="O73" s="350"/>
      <c r="P73" s="350"/>
      <c r="Q73" s="350"/>
      <c r="R73" s="350"/>
      <c r="S73" s="350" t="s">
        <v>619</v>
      </c>
      <c r="T73" s="350"/>
      <c r="U73" s="350"/>
      <c r="V73" s="350"/>
      <c r="X73"/>
    </row>
    <row r="74" spans="1:32" x14ac:dyDescent="0.2">
      <c r="A74" t="s">
        <v>551</v>
      </c>
      <c r="B74" s="350"/>
      <c r="C74" s="350"/>
      <c r="D74" s="350"/>
      <c r="E74" s="350"/>
      <c r="F74" s="350"/>
      <c r="G74" s="350"/>
      <c r="H74" s="350"/>
      <c r="I74" t="s">
        <v>561</v>
      </c>
      <c r="J74" s="350"/>
      <c r="K74" s="350"/>
      <c r="L74" s="350"/>
      <c r="M74"/>
      <c r="N74" s="350"/>
      <c r="O74" s="350"/>
      <c r="P74" s="350"/>
      <c r="Q74" s="350"/>
      <c r="R74" s="350"/>
      <c r="S74" s="350" t="s">
        <v>620</v>
      </c>
      <c r="T74" s="350"/>
      <c r="U74" s="350"/>
      <c r="V74" s="350"/>
      <c r="X74"/>
    </row>
    <row r="75" spans="1:32" x14ac:dyDescent="0.2">
      <c r="A75" t="s">
        <v>552</v>
      </c>
      <c r="B75" s="350"/>
      <c r="C75" s="350"/>
      <c r="D75" s="350"/>
      <c r="E75" s="350"/>
      <c r="F75" s="350"/>
      <c r="G75" s="350"/>
      <c r="H75" s="350"/>
      <c r="I75" t="s">
        <v>562</v>
      </c>
      <c r="J75" s="350"/>
      <c r="K75" s="350"/>
      <c r="L75" s="350"/>
      <c r="M75"/>
      <c r="N75" s="350"/>
      <c r="O75" s="350"/>
      <c r="P75" s="350"/>
      <c r="Q75" s="350"/>
      <c r="R75" s="350"/>
      <c r="S75" s="350" t="s">
        <v>621</v>
      </c>
      <c r="T75" s="350"/>
      <c r="U75" s="350"/>
      <c r="V75" s="350"/>
      <c r="X75"/>
    </row>
    <row r="76" spans="1:32" x14ac:dyDescent="0.2">
      <c r="A76" t="s">
        <v>698</v>
      </c>
      <c r="B76" s="350"/>
      <c r="C76" s="350"/>
      <c r="D76" s="350"/>
      <c r="E76" s="350"/>
      <c r="F76" s="350"/>
      <c r="G76" s="350"/>
      <c r="H76" s="350"/>
      <c r="I76" t="s">
        <v>563</v>
      </c>
      <c r="J76" s="350"/>
      <c r="K76" s="350"/>
      <c r="L76" s="350"/>
      <c r="M76"/>
      <c r="N76" s="350"/>
      <c r="O76" s="350"/>
      <c r="P76" s="350"/>
      <c r="Q76" s="350"/>
      <c r="R76" s="350"/>
      <c r="S76" s="350" t="s">
        <v>622</v>
      </c>
      <c r="T76" s="350"/>
      <c r="U76" s="350"/>
      <c r="V76" s="350"/>
      <c r="X76"/>
    </row>
    <row r="77" spans="1:32" x14ac:dyDescent="0.2">
      <c r="A77" t="s">
        <v>553</v>
      </c>
      <c r="B77" s="350"/>
      <c r="C77" s="350"/>
      <c r="D77" s="350"/>
      <c r="E77" s="350"/>
      <c r="F77" s="350"/>
      <c r="G77" s="350"/>
      <c r="H77" s="350"/>
      <c r="I77" t="s">
        <v>564</v>
      </c>
      <c r="J77" s="350"/>
      <c r="K77" s="350"/>
      <c r="L77" s="350"/>
      <c r="M77"/>
      <c r="N77" s="350"/>
      <c r="O77" s="350"/>
      <c r="P77" s="350"/>
      <c r="Q77" s="350"/>
      <c r="R77" s="350"/>
      <c r="S77" s="350" t="s">
        <v>623</v>
      </c>
      <c r="T77" s="350"/>
      <c r="U77" s="350"/>
      <c r="V77" s="350"/>
      <c r="X77"/>
    </row>
    <row r="78" spans="1:32" x14ac:dyDescent="0.2">
      <c r="B78" s="350"/>
      <c r="C78" s="350"/>
      <c r="D78" s="350"/>
      <c r="E78" s="350"/>
      <c r="F78" s="350"/>
      <c r="G78" s="350"/>
      <c r="H78" s="350"/>
      <c r="I78" t="s">
        <v>565</v>
      </c>
      <c r="J78" s="350"/>
      <c r="K78" s="350"/>
      <c r="L78" s="350"/>
      <c r="M78"/>
      <c r="N78" s="350"/>
      <c r="O78" s="350"/>
      <c r="P78" s="350"/>
      <c r="Q78" s="350"/>
      <c r="R78" s="350"/>
      <c r="S78" s="350" t="s">
        <v>624</v>
      </c>
      <c r="T78" s="350"/>
      <c r="U78" s="350"/>
      <c r="V78" s="350"/>
      <c r="X78"/>
    </row>
    <row r="79" spans="1:32" x14ac:dyDescent="0.2">
      <c r="B79" s="350"/>
      <c r="C79" s="350"/>
      <c r="D79" s="350"/>
      <c r="E79" s="350"/>
      <c r="F79" s="350"/>
      <c r="G79" s="350"/>
      <c r="H79" s="350"/>
      <c r="I79" t="s">
        <v>566</v>
      </c>
      <c r="J79" s="350"/>
      <c r="K79" s="350"/>
      <c r="L79" s="350"/>
      <c r="M79"/>
      <c r="N79" s="350"/>
      <c r="O79" s="350"/>
      <c r="P79" s="350"/>
      <c r="Q79" s="350"/>
      <c r="R79" s="350"/>
      <c r="S79" s="350" t="s">
        <v>625</v>
      </c>
      <c r="T79" s="350"/>
      <c r="U79" s="350"/>
      <c r="V79" s="350"/>
      <c r="X79"/>
    </row>
    <row r="80" spans="1:32" x14ac:dyDescent="0.2">
      <c r="B80" s="350"/>
      <c r="C80" s="350"/>
      <c r="D80" s="350"/>
      <c r="E80" s="350"/>
      <c r="F80" s="350"/>
      <c r="G80" s="350"/>
      <c r="H80" s="350"/>
      <c r="I80" t="s">
        <v>567</v>
      </c>
      <c r="J80" s="350"/>
      <c r="K80" s="350"/>
      <c r="L80" s="350"/>
      <c r="M80"/>
      <c r="N80" s="350"/>
      <c r="O80" s="350"/>
      <c r="P80" s="350"/>
      <c r="Q80" s="350"/>
      <c r="R80" s="350"/>
      <c r="S80" s="350" t="s">
        <v>626</v>
      </c>
      <c r="T80" s="350"/>
      <c r="U80" s="350"/>
      <c r="V80" s="350"/>
      <c r="X80"/>
    </row>
    <row r="81" spans="2:24" x14ac:dyDescent="0.2">
      <c r="B81" s="350"/>
      <c r="C81" s="350"/>
      <c r="D81" s="350"/>
      <c r="E81" s="350"/>
      <c r="F81" s="350"/>
      <c r="G81" s="350"/>
      <c r="H81" s="350"/>
      <c r="I81" t="s">
        <v>568</v>
      </c>
      <c r="J81" s="350"/>
      <c r="K81" s="350"/>
      <c r="L81" s="350"/>
      <c r="M81"/>
      <c r="N81" s="350"/>
      <c r="O81" s="350"/>
      <c r="P81" s="350"/>
      <c r="Q81" s="350"/>
      <c r="R81" s="350"/>
      <c r="S81" s="350" t="s">
        <v>627</v>
      </c>
      <c r="T81" s="350"/>
      <c r="U81" s="350"/>
      <c r="V81" s="350"/>
      <c r="X81"/>
    </row>
    <row r="82" spans="2:24" x14ac:dyDescent="0.2">
      <c r="B82" s="350"/>
      <c r="C82" s="350"/>
      <c r="D82" s="350"/>
      <c r="E82" s="350"/>
      <c r="F82" s="350"/>
      <c r="G82" s="350"/>
      <c r="H82" s="350"/>
      <c r="I82" t="s">
        <v>569</v>
      </c>
      <c r="J82" s="350"/>
      <c r="K82" s="350"/>
      <c r="L82" s="350"/>
      <c r="M82"/>
      <c r="N82" s="350"/>
      <c r="O82" s="350"/>
      <c r="P82" s="350"/>
      <c r="Q82" s="350"/>
      <c r="R82" s="350"/>
      <c r="S82" s="350" t="s">
        <v>628</v>
      </c>
      <c r="T82" s="350"/>
      <c r="U82" s="350"/>
      <c r="V82" s="350"/>
      <c r="X82"/>
    </row>
    <row r="83" spans="2:24" x14ac:dyDescent="0.2">
      <c r="B83" s="350"/>
      <c r="C83" s="350"/>
      <c r="D83" s="350"/>
      <c r="E83" s="350"/>
      <c r="F83" s="350"/>
      <c r="G83" s="350"/>
      <c r="H83" s="350"/>
      <c r="I83" t="s">
        <v>570</v>
      </c>
      <c r="J83" s="350"/>
      <c r="K83" s="350"/>
      <c r="L83" s="350"/>
      <c r="M83"/>
      <c r="N83" s="350"/>
      <c r="O83" s="350"/>
      <c r="P83" s="350"/>
      <c r="Q83" s="350"/>
      <c r="R83" s="350"/>
      <c r="S83" s="350" t="s">
        <v>629</v>
      </c>
      <c r="T83" s="350"/>
      <c r="U83" s="350"/>
      <c r="V83" s="350"/>
      <c r="X83"/>
    </row>
    <row r="84" spans="2:24" x14ac:dyDescent="0.2">
      <c r="B84" s="350"/>
      <c r="C84" s="350"/>
      <c r="D84" s="350"/>
      <c r="E84" s="350"/>
      <c r="F84" s="350"/>
      <c r="G84" s="350"/>
      <c r="H84" s="350"/>
      <c r="I84" t="s">
        <v>571</v>
      </c>
      <c r="J84" s="350"/>
      <c r="K84" s="350"/>
      <c r="L84" s="350"/>
      <c r="M84"/>
      <c r="N84" s="350"/>
      <c r="O84" s="350"/>
      <c r="P84" s="350"/>
      <c r="Q84" s="350"/>
      <c r="R84" s="350"/>
      <c r="S84" s="350" t="s">
        <v>630</v>
      </c>
      <c r="T84" s="350"/>
      <c r="U84" s="350"/>
      <c r="V84" s="350"/>
      <c r="X84"/>
    </row>
    <row r="85" spans="2:24" x14ac:dyDescent="0.2">
      <c r="B85" s="350"/>
      <c r="C85" s="350"/>
      <c r="D85" s="350"/>
      <c r="E85" s="350"/>
      <c r="F85" s="350"/>
      <c r="G85" s="350"/>
      <c r="H85" s="350"/>
      <c r="I85" t="s">
        <v>572</v>
      </c>
      <c r="J85" s="350"/>
      <c r="K85" s="350"/>
      <c r="L85" s="350"/>
      <c r="M85"/>
      <c r="N85" s="350"/>
      <c r="O85" s="350"/>
      <c r="P85" s="350"/>
      <c r="Q85" s="350"/>
      <c r="R85" s="350"/>
      <c r="S85" s="350" t="s">
        <v>631</v>
      </c>
      <c r="T85" s="350"/>
      <c r="U85" s="350"/>
      <c r="V85" s="350"/>
      <c r="X85"/>
    </row>
    <row r="86" spans="2:24" x14ac:dyDescent="0.2">
      <c r="B86" s="350"/>
      <c r="C86" s="350"/>
      <c r="D86" s="350"/>
      <c r="E86" s="350"/>
      <c r="F86" s="350"/>
      <c r="G86" s="350"/>
      <c r="H86" s="350"/>
      <c r="I86" t="s">
        <v>555</v>
      </c>
      <c r="J86" s="350"/>
      <c r="K86" s="350"/>
      <c r="L86" s="350"/>
      <c r="M86"/>
      <c r="N86" s="350"/>
      <c r="O86" s="350"/>
      <c r="P86" s="350"/>
      <c r="Q86" s="350"/>
      <c r="R86" s="350"/>
      <c r="S86" s="350" t="s">
        <v>632</v>
      </c>
      <c r="T86" s="350"/>
      <c r="U86" s="350"/>
      <c r="V86" s="350"/>
      <c r="X86"/>
    </row>
    <row r="87" spans="2:24" x14ac:dyDescent="0.2">
      <c r="B87" s="350"/>
      <c r="C87" s="350"/>
      <c r="D87" s="350"/>
      <c r="E87" s="350"/>
      <c r="F87" s="350"/>
      <c r="G87" s="350"/>
      <c r="H87" s="350"/>
      <c r="I87" t="s">
        <v>556</v>
      </c>
      <c r="J87" s="350"/>
      <c r="K87" s="350"/>
      <c r="L87" s="350"/>
      <c r="M87"/>
      <c r="N87" s="350"/>
      <c r="O87" s="350"/>
      <c r="P87" s="350"/>
      <c r="Q87" s="350"/>
      <c r="R87" s="350"/>
      <c r="S87" s="350" t="s">
        <v>633</v>
      </c>
      <c r="T87" s="350"/>
      <c r="U87" s="350"/>
      <c r="V87" s="350"/>
    </row>
    <row r="88" spans="2:24" x14ac:dyDescent="0.2">
      <c r="B88" s="350"/>
      <c r="C88" s="350"/>
      <c r="D88" s="350"/>
      <c r="E88" s="350"/>
      <c r="F88" s="350"/>
      <c r="G88" s="350"/>
      <c r="H88" s="350"/>
      <c r="I88" t="s">
        <v>557</v>
      </c>
      <c r="J88" s="350"/>
      <c r="K88" s="350"/>
      <c r="L88" s="350"/>
      <c r="M88"/>
      <c r="N88" s="350"/>
      <c r="O88" s="350"/>
      <c r="P88" s="350"/>
      <c r="Q88" s="350"/>
      <c r="R88" s="350"/>
      <c r="S88" s="350" t="s">
        <v>634</v>
      </c>
      <c r="T88" s="350"/>
      <c r="U88" s="350"/>
      <c r="V88" s="350"/>
    </row>
    <row r="89" spans="2:24" x14ac:dyDescent="0.2">
      <c r="B89" s="350"/>
      <c r="C89" s="350"/>
      <c r="D89" s="350"/>
      <c r="E89" s="350"/>
      <c r="F89" s="350"/>
      <c r="G89" s="350"/>
      <c r="H89" s="350"/>
      <c r="I89" t="s">
        <v>573</v>
      </c>
      <c r="J89" s="350"/>
      <c r="K89" s="350"/>
      <c r="L89" s="350"/>
      <c r="M89"/>
      <c r="N89" s="350"/>
      <c r="O89" s="350"/>
      <c r="P89" s="350"/>
      <c r="Q89" s="350"/>
      <c r="R89" s="350"/>
      <c r="S89" s="350" t="s">
        <v>635</v>
      </c>
      <c r="T89" s="350"/>
      <c r="U89" s="350"/>
      <c r="V89" s="350"/>
    </row>
    <row r="90" spans="2:24" x14ac:dyDescent="0.2">
      <c r="B90" s="350"/>
      <c r="C90" s="350"/>
      <c r="D90" s="350"/>
      <c r="E90" s="350"/>
      <c r="F90" s="350"/>
      <c r="G90" s="350"/>
      <c r="H90" s="350"/>
      <c r="I90" t="s">
        <v>574</v>
      </c>
      <c r="J90" s="350"/>
      <c r="K90" s="350"/>
      <c r="L90" s="350"/>
      <c r="M90"/>
      <c r="N90" s="350"/>
      <c r="O90" s="350"/>
      <c r="P90" s="350"/>
      <c r="Q90" s="350"/>
      <c r="R90" s="350"/>
      <c r="S90" s="350"/>
      <c r="T90" s="350"/>
      <c r="U90" s="350"/>
      <c r="V90" s="350"/>
    </row>
    <row r="91" spans="2:24" x14ac:dyDescent="0.2">
      <c r="B91" s="350"/>
      <c r="C91" s="350"/>
      <c r="D91" s="350"/>
      <c r="E91" s="350"/>
      <c r="F91" s="350"/>
      <c r="G91" s="350"/>
      <c r="H91" s="350"/>
      <c r="I91" t="s">
        <v>575</v>
      </c>
      <c r="J91" s="350"/>
      <c r="K91" s="350"/>
      <c r="L91" s="350"/>
      <c r="M91"/>
      <c r="N91" s="350"/>
      <c r="O91" s="350"/>
      <c r="P91" s="350"/>
      <c r="Q91" s="350"/>
      <c r="R91" s="350"/>
      <c r="S91" s="350"/>
      <c r="T91" s="350"/>
      <c r="U91" s="350"/>
      <c r="V91" s="350"/>
    </row>
    <row r="92" spans="2:24" x14ac:dyDescent="0.2">
      <c r="B92" s="350"/>
      <c r="C92" s="350"/>
      <c r="D92" s="350"/>
      <c r="E92" s="350"/>
      <c r="F92" s="350"/>
      <c r="G92" s="350"/>
      <c r="H92" s="350"/>
      <c r="I92" t="s">
        <v>576</v>
      </c>
      <c r="J92" s="350"/>
      <c r="K92" s="350"/>
      <c r="L92" s="350"/>
      <c r="M92"/>
      <c r="N92" s="350"/>
      <c r="O92" s="350"/>
      <c r="P92" s="350"/>
      <c r="Q92" s="350"/>
      <c r="R92" s="350"/>
      <c r="S92" s="350"/>
      <c r="T92" s="350"/>
      <c r="U92" s="350"/>
      <c r="V92" s="350"/>
    </row>
    <row r="93" spans="2:24" x14ac:dyDescent="0.2">
      <c r="B93" s="350"/>
      <c r="C93" s="350"/>
      <c r="D93" s="350"/>
      <c r="E93" s="350"/>
      <c r="F93" s="350"/>
      <c r="G93" s="350"/>
      <c r="H93" s="350"/>
      <c r="I93" t="s">
        <v>577</v>
      </c>
      <c r="J93" s="350"/>
      <c r="K93" s="350"/>
      <c r="L93" s="350"/>
      <c r="M93"/>
      <c r="N93" s="350"/>
      <c r="O93" s="350"/>
      <c r="P93" s="350"/>
    </row>
    <row r="94" spans="2:24" x14ac:dyDescent="0.2">
      <c r="B94" s="350"/>
      <c r="C94" s="350"/>
      <c r="D94" s="350"/>
      <c r="E94" s="350"/>
      <c r="F94" s="350"/>
      <c r="G94" s="350"/>
      <c r="H94" s="350"/>
      <c r="I94" s="350"/>
      <c r="J94" s="350"/>
      <c r="K94" s="350"/>
      <c r="L94" s="350"/>
      <c r="M94"/>
      <c r="N94" s="350"/>
      <c r="O94" s="350"/>
      <c r="P94" s="350"/>
    </row>
    <row r="95" spans="2:24" x14ac:dyDescent="0.2">
      <c r="B95" s="350"/>
      <c r="C95" s="350"/>
      <c r="D95" s="350"/>
      <c r="E95" s="350"/>
      <c r="F95" s="350"/>
      <c r="G95" s="350"/>
      <c r="H95" s="350"/>
      <c r="I95" s="350"/>
      <c r="J95" s="350"/>
      <c r="K95" s="350"/>
      <c r="L95" s="350"/>
      <c r="M95"/>
      <c r="N95" s="350"/>
      <c r="O95" s="350"/>
      <c r="P95" s="350"/>
    </row>
    <row r="96" spans="2:24" x14ac:dyDescent="0.2">
      <c r="B96" s="350"/>
      <c r="C96" s="350"/>
      <c r="D96" s="350"/>
      <c r="E96" s="350"/>
      <c r="F96" s="350"/>
      <c r="G96" s="350"/>
      <c r="H96" s="350"/>
      <c r="I96" s="350"/>
      <c r="J96" s="350"/>
      <c r="K96" s="350"/>
      <c r="L96" s="350"/>
      <c r="M96"/>
      <c r="N96" s="350"/>
      <c r="O96" s="350"/>
      <c r="P96" s="350"/>
    </row>
    <row r="97" spans="13:13" x14ac:dyDescent="0.2">
      <c r="M97"/>
    </row>
    <row r="98" spans="13:13" x14ac:dyDescent="0.2">
      <c r="M98"/>
    </row>
    <row r="99" spans="13:13" x14ac:dyDescent="0.2">
      <c r="M99"/>
    </row>
    <row r="100" spans="13:13" x14ac:dyDescent="0.2">
      <c r="M100"/>
    </row>
    <row r="101" spans="13:13" x14ac:dyDescent="0.2">
      <c r="M101"/>
    </row>
    <row r="102" spans="13:13" x14ac:dyDescent="0.2">
      <c r="M102"/>
    </row>
    <row r="103" spans="13:13" x14ac:dyDescent="0.2">
      <c r="M103"/>
    </row>
    <row r="104" spans="13:13" x14ac:dyDescent="0.2">
      <c r="M104"/>
    </row>
    <row r="105" spans="13:13" x14ac:dyDescent="0.2">
      <c r="M105"/>
    </row>
    <row r="106" spans="13:13" x14ac:dyDescent="0.2">
      <c r="M106"/>
    </row>
    <row r="107" spans="13:13" x14ac:dyDescent="0.2">
      <c r="M107"/>
    </row>
    <row r="108" spans="13:13" x14ac:dyDescent="0.2">
      <c r="M108"/>
    </row>
    <row r="109" spans="13:13" x14ac:dyDescent="0.2">
      <c r="M109"/>
    </row>
    <row r="110" spans="13:13" x14ac:dyDescent="0.2">
      <c r="M110"/>
    </row>
    <row r="111" spans="13:13" x14ac:dyDescent="0.2">
      <c r="M111"/>
    </row>
    <row r="112" spans="13:13" x14ac:dyDescent="0.2">
      <c r="M112"/>
    </row>
    <row r="113" spans="13:13" x14ac:dyDescent="0.2">
      <c r="M113"/>
    </row>
    <row r="114" spans="13:13" x14ac:dyDescent="0.2">
      <c r="M114"/>
    </row>
    <row r="115" spans="13:13" x14ac:dyDescent="0.2">
      <c r="M115"/>
    </row>
    <row r="116" spans="13:13" x14ac:dyDescent="0.2">
      <c r="M116"/>
    </row>
    <row r="117" spans="13:13" x14ac:dyDescent="0.2">
      <c r="M117"/>
    </row>
    <row r="118" spans="13:13" x14ac:dyDescent="0.2">
      <c r="M118"/>
    </row>
    <row r="119" spans="13:13" x14ac:dyDescent="0.2">
      <c r="M119"/>
    </row>
    <row r="120" spans="13:13" x14ac:dyDescent="0.2">
      <c r="M120"/>
    </row>
    <row r="121" spans="13:13" x14ac:dyDescent="0.2">
      <c r="M121"/>
    </row>
    <row r="122" spans="13:13" x14ac:dyDescent="0.2">
      <c r="M122"/>
    </row>
    <row r="123" spans="13:13" x14ac:dyDescent="0.2">
      <c r="M123"/>
    </row>
    <row r="124" spans="13:13" x14ac:dyDescent="0.2">
      <c r="M124"/>
    </row>
    <row r="125" spans="13:13" x14ac:dyDescent="0.2">
      <c r="M125"/>
    </row>
    <row r="126" spans="13:13" x14ac:dyDescent="0.2">
      <c r="M126"/>
    </row>
    <row r="127" spans="13:13" x14ac:dyDescent="0.2">
      <c r="M127"/>
    </row>
    <row r="128" spans="13:13" x14ac:dyDescent="0.2">
      <c r="M128"/>
    </row>
    <row r="129" spans="13:13" x14ac:dyDescent="0.2">
      <c r="M129"/>
    </row>
    <row r="130" spans="13:13" x14ac:dyDescent="0.2">
      <c r="M130"/>
    </row>
    <row r="131" spans="13:13" x14ac:dyDescent="0.2">
      <c r="M131"/>
    </row>
    <row r="132" spans="13:13" x14ac:dyDescent="0.2">
      <c r="M132"/>
    </row>
    <row r="133" spans="13:13" x14ac:dyDescent="0.2">
      <c r="M133"/>
    </row>
    <row r="134" spans="13:13" x14ac:dyDescent="0.2">
      <c r="M134"/>
    </row>
    <row r="135" spans="13:13" x14ac:dyDescent="0.2">
      <c r="M135"/>
    </row>
    <row r="136" spans="13:13" x14ac:dyDescent="0.2">
      <c r="M136"/>
    </row>
    <row r="137" spans="13:13" x14ac:dyDescent="0.2">
      <c r="M137"/>
    </row>
    <row r="138" spans="13:13" x14ac:dyDescent="0.2">
      <c r="M138"/>
    </row>
    <row r="139" spans="13:13" x14ac:dyDescent="0.2">
      <c r="M139"/>
    </row>
    <row r="140" spans="13:13" x14ac:dyDescent="0.2">
      <c r="M140"/>
    </row>
    <row r="141" spans="13:13" x14ac:dyDescent="0.2">
      <c r="M141"/>
    </row>
    <row r="142" spans="13:13" x14ac:dyDescent="0.2">
      <c r="M142"/>
    </row>
    <row r="143" spans="13:13" x14ac:dyDescent="0.2">
      <c r="M143"/>
    </row>
    <row r="144" spans="13:13" x14ac:dyDescent="0.2">
      <c r="M144"/>
    </row>
    <row r="145" spans="13:13" x14ac:dyDescent="0.2">
      <c r="M145"/>
    </row>
    <row r="146" spans="13:13" x14ac:dyDescent="0.2">
      <c r="M146"/>
    </row>
    <row r="147" spans="13:13" x14ac:dyDescent="0.2">
      <c r="M147"/>
    </row>
    <row r="148" spans="13:13" x14ac:dyDescent="0.2">
      <c r="M148"/>
    </row>
    <row r="149" spans="13:13" x14ac:dyDescent="0.2">
      <c r="M149"/>
    </row>
    <row r="150" spans="13:13" x14ac:dyDescent="0.2">
      <c r="M150"/>
    </row>
    <row r="151" spans="13:13" x14ac:dyDescent="0.2">
      <c r="M151"/>
    </row>
    <row r="152" spans="13:13" x14ac:dyDescent="0.2">
      <c r="M152"/>
    </row>
    <row r="153" spans="13:13" x14ac:dyDescent="0.2">
      <c r="M153"/>
    </row>
    <row r="154" spans="13:13" x14ac:dyDescent="0.2">
      <c r="M154"/>
    </row>
    <row r="155" spans="13:13" x14ac:dyDescent="0.2">
      <c r="M155"/>
    </row>
    <row r="156" spans="13:13" x14ac:dyDescent="0.2">
      <c r="M156"/>
    </row>
    <row r="157" spans="13:13" x14ac:dyDescent="0.2">
      <c r="M157"/>
    </row>
    <row r="158" spans="13:13" x14ac:dyDescent="0.2">
      <c r="M158"/>
    </row>
    <row r="159" spans="13:13" x14ac:dyDescent="0.2">
      <c r="M159"/>
    </row>
    <row r="160" spans="13:13" x14ac:dyDescent="0.2">
      <c r="M160"/>
    </row>
    <row r="161" spans="13:13" x14ac:dyDescent="0.2">
      <c r="M161"/>
    </row>
    <row r="162" spans="13:13" x14ac:dyDescent="0.2">
      <c r="M162"/>
    </row>
    <row r="163" spans="13:13" x14ac:dyDescent="0.2">
      <c r="M163"/>
    </row>
    <row r="164" spans="13:13" x14ac:dyDescent="0.2">
      <c r="M164"/>
    </row>
    <row r="165" spans="13:13" x14ac:dyDescent="0.2">
      <c r="M165"/>
    </row>
    <row r="166" spans="13:13" x14ac:dyDescent="0.2">
      <c r="M166"/>
    </row>
    <row r="167" spans="13:13" x14ac:dyDescent="0.2">
      <c r="M167"/>
    </row>
    <row r="168" spans="13:13" x14ac:dyDescent="0.2">
      <c r="M168"/>
    </row>
    <row r="169" spans="13:13" x14ac:dyDescent="0.2">
      <c r="M169"/>
    </row>
    <row r="170" spans="13:13" x14ac:dyDescent="0.2">
      <c r="M170"/>
    </row>
    <row r="171" spans="13:13" x14ac:dyDescent="0.2">
      <c r="M171"/>
    </row>
    <row r="172" spans="13:13" x14ac:dyDescent="0.2">
      <c r="M172"/>
    </row>
    <row r="173" spans="13:13" x14ac:dyDescent="0.2">
      <c r="M173"/>
    </row>
    <row r="174" spans="13:13" x14ac:dyDescent="0.2">
      <c r="M174"/>
    </row>
    <row r="175" spans="13:13" x14ac:dyDescent="0.2">
      <c r="M175"/>
    </row>
    <row r="176" spans="13:13" x14ac:dyDescent="0.2">
      <c r="M176"/>
    </row>
    <row r="177" spans="13:13" x14ac:dyDescent="0.2">
      <c r="M177"/>
    </row>
    <row r="178" spans="13:13" x14ac:dyDescent="0.2">
      <c r="M178"/>
    </row>
    <row r="179" spans="13:13" x14ac:dyDescent="0.2">
      <c r="M179"/>
    </row>
    <row r="180" spans="13:13" x14ac:dyDescent="0.2">
      <c r="M180"/>
    </row>
    <row r="181" spans="13:13" x14ac:dyDescent="0.2">
      <c r="M181"/>
    </row>
    <row r="182" spans="13:13" x14ac:dyDescent="0.2">
      <c r="M182"/>
    </row>
    <row r="183" spans="13:13" x14ac:dyDescent="0.2">
      <c r="M183"/>
    </row>
    <row r="184" spans="13:13" x14ac:dyDescent="0.2">
      <c r="M184"/>
    </row>
    <row r="185" spans="13:13" x14ac:dyDescent="0.2">
      <c r="M185"/>
    </row>
    <row r="186" spans="13:13" x14ac:dyDescent="0.2">
      <c r="M186"/>
    </row>
    <row r="187" spans="13:13" x14ac:dyDescent="0.2">
      <c r="M187"/>
    </row>
    <row r="188" spans="13:13" x14ac:dyDescent="0.2">
      <c r="M188"/>
    </row>
    <row r="189" spans="13:13" x14ac:dyDescent="0.2">
      <c r="M189"/>
    </row>
    <row r="190" spans="13:13" x14ac:dyDescent="0.2">
      <c r="M190"/>
    </row>
    <row r="191" spans="13:13" x14ac:dyDescent="0.2">
      <c r="M191"/>
    </row>
    <row r="192" spans="13:13" x14ac:dyDescent="0.2">
      <c r="M192"/>
    </row>
    <row r="193" spans="13:13" x14ac:dyDescent="0.2">
      <c r="M193"/>
    </row>
    <row r="194" spans="13:13" x14ac:dyDescent="0.2">
      <c r="M194"/>
    </row>
    <row r="195" spans="13:13" x14ac:dyDescent="0.2">
      <c r="M195"/>
    </row>
    <row r="196" spans="13:13" x14ac:dyDescent="0.2">
      <c r="M196"/>
    </row>
    <row r="197" spans="13:13" x14ac:dyDescent="0.2">
      <c r="M197"/>
    </row>
    <row r="198" spans="13:13" x14ac:dyDescent="0.2">
      <c r="M198"/>
    </row>
    <row r="199" spans="13:13" x14ac:dyDescent="0.2">
      <c r="M199"/>
    </row>
    <row r="200" spans="13:13" x14ac:dyDescent="0.2">
      <c r="M200"/>
    </row>
    <row r="201" spans="13:13" x14ac:dyDescent="0.2">
      <c r="M201"/>
    </row>
    <row r="202" spans="13:13" x14ac:dyDescent="0.2">
      <c r="M202"/>
    </row>
    <row r="203" spans="13:13" x14ac:dyDescent="0.2">
      <c r="M203"/>
    </row>
    <row r="204" spans="13:13" x14ac:dyDescent="0.2">
      <c r="M204"/>
    </row>
    <row r="205" spans="13:13" x14ac:dyDescent="0.2">
      <c r="M205"/>
    </row>
    <row r="206" spans="13:13" x14ac:dyDescent="0.2">
      <c r="M206"/>
    </row>
    <row r="207" spans="13:13" x14ac:dyDescent="0.2">
      <c r="M207"/>
    </row>
    <row r="208" spans="13:13" x14ac:dyDescent="0.2">
      <c r="M208"/>
    </row>
    <row r="209" spans="13:13" x14ac:dyDescent="0.2">
      <c r="M209"/>
    </row>
    <row r="210" spans="13:13" x14ac:dyDescent="0.2">
      <c r="M210"/>
    </row>
    <row r="211" spans="13:13" x14ac:dyDescent="0.2">
      <c r="M211"/>
    </row>
    <row r="212" spans="13:13" x14ac:dyDescent="0.2">
      <c r="M212"/>
    </row>
    <row r="213" spans="13:13" x14ac:dyDescent="0.2">
      <c r="M213"/>
    </row>
    <row r="214" spans="13:13" x14ac:dyDescent="0.2">
      <c r="M214"/>
    </row>
    <row r="215" spans="13:13" x14ac:dyDescent="0.2">
      <c r="M215"/>
    </row>
    <row r="216" spans="13:13" x14ac:dyDescent="0.2">
      <c r="M216"/>
    </row>
    <row r="217" spans="13:13" x14ac:dyDescent="0.2">
      <c r="M217"/>
    </row>
    <row r="218" spans="13:13" x14ac:dyDescent="0.2">
      <c r="M218"/>
    </row>
    <row r="219" spans="13:13" x14ac:dyDescent="0.2">
      <c r="M219"/>
    </row>
    <row r="220" spans="13:13" x14ac:dyDescent="0.2">
      <c r="M220"/>
    </row>
    <row r="221" spans="13:13" x14ac:dyDescent="0.2">
      <c r="M221"/>
    </row>
    <row r="222" spans="13:13" x14ac:dyDescent="0.2">
      <c r="M222"/>
    </row>
    <row r="223" spans="13:13" x14ac:dyDescent="0.2">
      <c r="M223"/>
    </row>
    <row r="224" spans="13:13" x14ac:dyDescent="0.2">
      <c r="M224"/>
    </row>
    <row r="225" spans="13:13" x14ac:dyDescent="0.2">
      <c r="M225"/>
    </row>
    <row r="226" spans="13:13" x14ac:dyDescent="0.2">
      <c r="M226"/>
    </row>
    <row r="227" spans="13:13" x14ac:dyDescent="0.2">
      <c r="M227"/>
    </row>
    <row r="228" spans="13:13" x14ac:dyDescent="0.2">
      <c r="M228"/>
    </row>
    <row r="229" spans="13:13" x14ac:dyDescent="0.2">
      <c r="M229"/>
    </row>
    <row r="230" spans="13:13" x14ac:dyDescent="0.2">
      <c r="M230"/>
    </row>
    <row r="231" spans="13:13" x14ac:dyDescent="0.2">
      <c r="M231"/>
    </row>
    <row r="232" spans="13:13" x14ac:dyDescent="0.2">
      <c r="M232"/>
    </row>
    <row r="233" spans="13:13" x14ac:dyDescent="0.2">
      <c r="M233"/>
    </row>
    <row r="234" spans="13:13" x14ac:dyDescent="0.2">
      <c r="M234"/>
    </row>
    <row r="235" spans="13:13" x14ac:dyDescent="0.2">
      <c r="M235"/>
    </row>
    <row r="236" spans="13:13" x14ac:dyDescent="0.2">
      <c r="M236"/>
    </row>
    <row r="237" spans="13:13" x14ac:dyDescent="0.2">
      <c r="M237"/>
    </row>
    <row r="238" spans="13:13" x14ac:dyDescent="0.2">
      <c r="M238"/>
    </row>
    <row r="239" spans="13:13" x14ac:dyDescent="0.2">
      <c r="M239"/>
    </row>
    <row r="240" spans="13:13" x14ac:dyDescent="0.2">
      <c r="M240"/>
    </row>
    <row r="241" spans="13:13" x14ac:dyDescent="0.2">
      <c r="M241"/>
    </row>
    <row r="242" spans="13:13" x14ac:dyDescent="0.2">
      <c r="M242"/>
    </row>
    <row r="243" spans="13:13" x14ac:dyDescent="0.2">
      <c r="M243"/>
    </row>
    <row r="244" spans="13:13" x14ac:dyDescent="0.2">
      <c r="M244"/>
    </row>
    <row r="245" spans="13:13" x14ac:dyDescent="0.2">
      <c r="M245"/>
    </row>
    <row r="246" spans="13:13" x14ac:dyDescent="0.2">
      <c r="M246"/>
    </row>
    <row r="247" spans="13:13" x14ac:dyDescent="0.2">
      <c r="M247"/>
    </row>
    <row r="248" spans="13:13" x14ac:dyDescent="0.2">
      <c r="M248"/>
    </row>
    <row r="249" spans="13:13" x14ac:dyDescent="0.2">
      <c r="M249"/>
    </row>
    <row r="250" spans="13:13" x14ac:dyDescent="0.2">
      <c r="M250"/>
    </row>
    <row r="251" spans="13:13" x14ac:dyDescent="0.2">
      <c r="M251"/>
    </row>
    <row r="252" spans="13:13" x14ac:dyDescent="0.2">
      <c r="M252"/>
    </row>
    <row r="253" spans="13:13" x14ac:dyDescent="0.2">
      <c r="M253"/>
    </row>
    <row r="254" spans="13:13" x14ac:dyDescent="0.2">
      <c r="M254"/>
    </row>
    <row r="255" spans="13:13" x14ac:dyDescent="0.2">
      <c r="M255"/>
    </row>
    <row r="256" spans="13:13" x14ac:dyDescent="0.2">
      <c r="M256"/>
    </row>
    <row r="257" spans="13:13" x14ac:dyDescent="0.2">
      <c r="M257"/>
    </row>
    <row r="258" spans="13:13" x14ac:dyDescent="0.2">
      <c r="M258"/>
    </row>
    <row r="259" spans="13:13" x14ac:dyDescent="0.2">
      <c r="M259"/>
    </row>
    <row r="260" spans="13:13" x14ac:dyDescent="0.2">
      <c r="M260"/>
    </row>
    <row r="261" spans="13:13" x14ac:dyDescent="0.2">
      <c r="M261"/>
    </row>
    <row r="262" spans="13:13" x14ac:dyDescent="0.2">
      <c r="M262"/>
    </row>
    <row r="263" spans="13:13" x14ac:dyDescent="0.2">
      <c r="M263"/>
    </row>
    <row r="264" spans="13:13" x14ac:dyDescent="0.2">
      <c r="M264"/>
    </row>
    <row r="265" spans="13:13" x14ac:dyDescent="0.2">
      <c r="M265"/>
    </row>
    <row r="266" spans="13:13" x14ac:dyDescent="0.2">
      <c r="M266"/>
    </row>
    <row r="267" spans="13:13" x14ac:dyDescent="0.2">
      <c r="M267"/>
    </row>
    <row r="268" spans="13:13" x14ac:dyDescent="0.2">
      <c r="M268"/>
    </row>
    <row r="269" spans="13:13" x14ac:dyDescent="0.2">
      <c r="M269"/>
    </row>
    <row r="270" spans="13:13" x14ac:dyDescent="0.2">
      <c r="M270"/>
    </row>
    <row r="271" spans="13:13" x14ac:dyDescent="0.2">
      <c r="M271"/>
    </row>
    <row r="272" spans="13:13" x14ac:dyDescent="0.2">
      <c r="M272"/>
    </row>
    <row r="273" spans="13:13" x14ac:dyDescent="0.2">
      <c r="M273"/>
    </row>
    <row r="274" spans="13:13" x14ac:dyDescent="0.2">
      <c r="M274"/>
    </row>
    <row r="275" spans="13:13" x14ac:dyDescent="0.2">
      <c r="M275"/>
    </row>
    <row r="276" spans="13:13" x14ac:dyDescent="0.2">
      <c r="M276"/>
    </row>
    <row r="277" spans="13:13" x14ac:dyDescent="0.2">
      <c r="M277"/>
    </row>
    <row r="278" spans="13:13" x14ac:dyDescent="0.2">
      <c r="M278"/>
    </row>
    <row r="279" spans="13:13" x14ac:dyDescent="0.2">
      <c r="M279"/>
    </row>
    <row r="280" spans="13:13" x14ac:dyDescent="0.2">
      <c r="M280"/>
    </row>
    <row r="281" spans="13:13" x14ac:dyDescent="0.2">
      <c r="M281"/>
    </row>
    <row r="282" spans="13:13" x14ac:dyDescent="0.2">
      <c r="M282"/>
    </row>
    <row r="283" spans="13:13" x14ac:dyDescent="0.2">
      <c r="M283"/>
    </row>
    <row r="284" spans="13:13" x14ac:dyDescent="0.2">
      <c r="M284"/>
    </row>
    <row r="285" spans="13:13" x14ac:dyDescent="0.2">
      <c r="M285"/>
    </row>
    <row r="286" spans="13:13" x14ac:dyDescent="0.2">
      <c r="M286"/>
    </row>
    <row r="287" spans="13:13" x14ac:dyDescent="0.2">
      <c r="M287"/>
    </row>
    <row r="288" spans="13:13" x14ac:dyDescent="0.2">
      <c r="M288"/>
    </row>
    <row r="289" spans="13:13" x14ac:dyDescent="0.2">
      <c r="M289"/>
    </row>
    <row r="290" spans="13:13" x14ac:dyDescent="0.2">
      <c r="M290"/>
    </row>
    <row r="291" spans="13:13" x14ac:dyDescent="0.2">
      <c r="M291"/>
    </row>
    <row r="292" spans="13:13" x14ac:dyDescent="0.2">
      <c r="M292"/>
    </row>
    <row r="293" spans="13:13" x14ac:dyDescent="0.2">
      <c r="M293"/>
    </row>
    <row r="294" spans="13:13" x14ac:dyDescent="0.2">
      <c r="M294"/>
    </row>
    <row r="295" spans="13:13" x14ac:dyDescent="0.2">
      <c r="M295"/>
    </row>
    <row r="296" spans="13:13" x14ac:dyDescent="0.2">
      <c r="M296"/>
    </row>
    <row r="297" spans="13:13" x14ac:dyDescent="0.2">
      <c r="M297"/>
    </row>
    <row r="298" spans="13:13" x14ac:dyDescent="0.2">
      <c r="M298"/>
    </row>
    <row r="299" spans="13:13" x14ac:dyDescent="0.2">
      <c r="M299"/>
    </row>
    <row r="300" spans="13:13" x14ac:dyDescent="0.2">
      <c r="M300"/>
    </row>
    <row r="301" spans="13:13" x14ac:dyDescent="0.2">
      <c r="M301"/>
    </row>
    <row r="302" spans="13:13" x14ac:dyDescent="0.2">
      <c r="M302"/>
    </row>
    <row r="303" spans="13:13" x14ac:dyDescent="0.2">
      <c r="M303"/>
    </row>
    <row r="304" spans="13:13" x14ac:dyDescent="0.2">
      <c r="M304"/>
    </row>
    <row r="305" spans="13:13" x14ac:dyDescent="0.2">
      <c r="M305"/>
    </row>
    <row r="306" spans="13:13" x14ac:dyDescent="0.2">
      <c r="M306"/>
    </row>
    <row r="307" spans="13:13" x14ac:dyDescent="0.2">
      <c r="M307"/>
    </row>
    <row r="308" spans="13:13" x14ac:dyDescent="0.2">
      <c r="M308"/>
    </row>
    <row r="309" spans="13:13" x14ac:dyDescent="0.2">
      <c r="M309"/>
    </row>
    <row r="310" spans="13:13" x14ac:dyDescent="0.2">
      <c r="M310"/>
    </row>
    <row r="311" spans="13:13" x14ac:dyDescent="0.2">
      <c r="M311"/>
    </row>
    <row r="312" spans="13:13" x14ac:dyDescent="0.2">
      <c r="M312"/>
    </row>
    <row r="313" spans="13:13" x14ac:dyDescent="0.2">
      <c r="M313"/>
    </row>
    <row r="314" spans="13:13" x14ac:dyDescent="0.2">
      <c r="M314"/>
    </row>
    <row r="315" spans="13:13" x14ac:dyDescent="0.2">
      <c r="M315"/>
    </row>
    <row r="316" spans="13:13" x14ac:dyDescent="0.2">
      <c r="M316"/>
    </row>
    <row r="317" spans="13:13" x14ac:dyDescent="0.2">
      <c r="M317"/>
    </row>
    <row r="318" spans="13:13" x14ac:dyDescent="0.2">
      <c r="M318"/>
    </row>
    <row r="319" spans="13:13" x14ac:dyDescent="0.2">
      <c r="M319"/>
    </row>
    <row r="320" spans="13:13" x14ac:dyDescent="0.2">
      <c r="M320"/>
    </row>
    <row r="321" spans="13:13" x14ac:dyDescent="0.2">
      <c r="M321"/>
    </row>
    <row r="322" spans="13:13" x14ac:dyDescent="0.2">
      <c r="M322"/>
    </row>
    <row r="323" spans="13:13" x14ac:dyDescent="0.2">
      <c r="M323"/>
    </row>
    <row r="324" spans="13:13" x14ac:dyDescent="0.2">
      <c r="M324"/>
    </row>
    <row r="325" spans="13:13" x14ac:dyDescent="0.2">
      <c r="M325"/>
    </row>
    <row r="326" spans="13:13" x14ac:dyDescent="0.2">
      <c r="M326"/>
    </row>
    <row r="327" spans="13:13" x14ac:dyDescent="0.2">
      <c r="M327"/>
    </row>
    <row r="328" spans="13:13" x14ac:dyDescent="0.2">
      <c r="M328"/>
    </row>
    <row r="329" spans="13:13" x14ac:dyDescent="0.2">
      <c r="M329"/>
    </row>
    <row r="330" spans="13:13" x14ac:dyDescent="0.2">
      <c r="M330"/>
    </row>
    <row r="331" spans="13:13" x14ac:dyDescent="0.2">
      <c r="M331"/>
    </row>
    <row r="332" spans="13:13" x14ac:dyDescent="0.2">
      <c r="M332"/>
    </row>
    <row r="333" spans="13:13" x14ac:dyDescent="0.2">
      <c r="M333"/>
    </row>
    <row r="334" spans="13:13" x14ac:dyDescent="0.2">
      <c r="M334"/>
    </row>
    <row r="335" spans="13:13" x14ac:dyDescent="0.2">
      <c r="M335"/>
    </row>
    <row r="336" spans="13:13" x14ac:dyDescent="0.2">
      <c r="M336"/>
    </row>
    <row r="337" spans="13:13" x14ac:dyDescent="0.2">
      <c r="M337"/>
    </row>
    <row r="338" spans="13:13" x14ac:dyDescent="0.2">
      <c r="M338"/>
    </row>
    <row r="339" spans="13:13" x14ac:dyDescent="0.2">
      <c r="M339"/>
    </row>
    <row r="340" spans="13:13" x14ac:dyDescent="0.2">
      <c r="M340"/>
    </row>
    <row r="341" spans="13:13" x14ac:dyDescent="0.2">
      <c r="M341"/>
    </row>
    <row r="342" spans="13:13" x14ac:dyDescent="0.2">
      <c r="M342"/>
    </row>
    <row r="343" spans="13:13" x14ac:dyDescent="0.2">
      <c r="M343"/>
    </row>
    <row r="344" spans="13:13" x14ac:dyDescent="0.2">
      <c r="M344"/>
    </row>
    <row r="345" spans="13:13" x14ac:dyDescent="0.2">
      <c r="M345"/>
    </row>
    <row r="346" spans="13:13" x14ac:dyDescent="0.2">
      <c r="M346"/>
    </row>
    <row r="347" spans="13:13" x14ac:dyDescent="0.2">
      <c r="M347"/>
    </row>
    <row r="348" spans="13:13" x14ac:dyDescent="0.2">
      <c r="M348"/>
    </row>
    <row r="349" spans="13:13" x14ac:dyDescent="0.2">
      <c r="M349"/>
    </row>
    <row r="350" spans="13:13" x14ac:dyDescent="0.2">
      <c r="M350"/>
    </row>
    <row r="351" spans="13:13" x14ac:dyDescent="0.2">
      <c r="M351"/>
    </row>
    <row r="352" spans="13:13" x14ac:dyDescent="0.2">
      <c r="M352"/>
    </row>
    <row r="353" spans="13:13" x14ac:dyDescent="0.2">
      <c r="M353"/>
    </row>
    <row r="354" spans="13:13" x14ac:dyDescent="0.2">
      <c r="M354"/>
    </row>
    <row r="355" spans="13:13" x14ac:dyDescent="0.2">
      <c r="M355"/>
    </row>
    <row r="356" spans="13:13" x14ac:dyDescent="0.2">
      <c r="M356"/>
    </row>
    <row r="357" spans="13:13" x14ac:dyDescent="0.2">
      <c r="M357"/>
    </row>
    <row r="358" spans="13:13" x14ac:dyDescent="0.2">
      <c r="M358"/>
    </row>
    <row r="359" spans="13:13" x14ac:dyDescent="0.2">
      <c r="M359"/>
    </row>
    <row r="360" spans="13:13" x14ac:dyDescent="0.2">
      <c r="M360"/>
    </row>
    <row r="361" spans="13:13" x14ac:dyDescent="0.2">
      <c r="M361"/>
    </row>
    <row r="362" spans="13:13" x14ac:dyDescent="0.2">
      <c r="M362"/>
    </row>
    <row r="363" spans="13:13" x14ac:dyDescent="0.2">
      <c r="M363"/>
    </row>
    <row r="364" spans="13:13" x14ac:dyDescent="0.2">
      <c r="M364"/>
    </row>
    <row r="365" spans="13:13" x14ac:dyDescent="0.2">
      <c r="M365"/>
    </row>
    <row r="366" spans="13:13" x14ac:dyDescent="0.2">
      <c r="M366"/>
    </row>
    <row r="367" spans="13:13" x14ac:dyDescent="0.2">
      <c r="M367"/>
    </row>
    <row r="368" spans="13:13" x14ac:dyDescent="0.2">
      <c r="M368"/>
    </row>
    <row r="369" spans="13:13" x14ac:dyDescent="0.2">
      <c r="M369"/>
    </row>
    <row r="370" spans="13:13" x14ac:dyDescent="0.2">
      <c r="M370"/>
    </row>
    <row r="371" spans="13:13" x14ac:dyDescent="0.2">
      <c r="M371"/>
    </row>
    <row r="372" spans="13:13" x14ac:dyDescent="0.2">
      <c r="M372"/>
    </row>
    <row r="373" spans="13:13" x14ac:dyDescent="0.2">
      <c r="M373"/>
    </row>
    <row r="374" spans="13:13" x14ac:dyDescent="0.2">
      <c r="M374"/>
    </row>
    <row r="375" spans="13:13" x14ac:dyDescent="0.2">
      <c r="M375"/>
    </row>
    <row r="376" spans="13:13" x14ac:dyDescent="0.2">
      <c r="M376"/>
    </row>
    <row r="377" spans="13:13" x14ac:dyDescent="0.2">
      <c r="M377"/>
    </row>
    <row r="378" spans="13:13" x14ac:dyDescent="0.2">
      <c r="M378"/>
    </row>
    <row r="379" spans="13:13" x14ac:dyDescent="0.2">
      <c r="M379"/>
    </row>
    <row r="380" spans="13:13" x14ac:dyDescent="0.2">
      <c r="M380"/>
    </row>
    <row r="381" spans="13:13" x14ac:dyDescent="0.2">
      <c r="M381"/>
    </row>
    <row r="382" spans="13:13" x14ac:dyDescent="0.2">
      <c r="M382"/>
    </row>
    <row r="383" spans="13:13" x14ac:dyDescent="0.2">
      <c r="M383"/>
    </row>
    <row r="384" spans="13:13" x14ac:dyDescent="0.2">
      <c r="M384"/>
    </row>
    <row r="385" spans="13:13" x14ac:dyDescent="0.2">
      <c r="M385"/>
    </row>
    <row r="386" spans="13:13" x14ac:dyDescent="0.2">
      <c r="M386"/>
    </row>
    <row r="387" spans="13:13" x14ac:dyDescent="0.2">
      <c r="M387"/>
    </row>
    <row r="388" spans="13:13" x14ac:dyDescent="0.2">
      <c r="M388"/>
    </row>
    <row r="389" spans="13:13" x14ac:dyDescent="0.2">
      <c r="M389"/>
    </row>
    <row r="390" spans="13:13" x14ac:dyDescent="0.2">
      <c r="M390"/>
    </row>
    <row r="391" spans="13:13" x14ac:dyDescent="0.2">
      <c r="M391"/>
    </row>
    <row r="392" spans="13:13" x14ac:dyDescent="0.2">
      <c r="M392"/>
    </row>
    <row r="393" spans="13:13" x14ac:dyDescent="0.2">
      <c r="M393"/>
    </row>
    <row r="394" spans="13:13" x14ac:dyDescent="0.2">
      <c r="M394"/>
    </row>
    <row r="395" spans="13:13" x14ac:dyDescent="0.2">
      <c r="M395"/>
    </row>
    <row r="396" spans="13:13" x14ac:dyDescent="0.2">
      <c r="M396"/>
    </row>
    <row r="397" spans="13:13" x14ac:dyDescent="0.2">
      <c r="M397"/>
    </row>
    <row r="398" spans="13:13" x14ac:dyDescent="0.2">
      <c r="M398"/>
    </row>
    <row r="399" spans="13:13" x14ac:dyDescent="0.2">
      <c r="M399"/>
    </row>
    <row r="400" spans="13:13" x14ac:dyDescent="0.2">
      <c r="M400"/>
    </row>
    <row r="401" spans="13:13" x14ac:dyDescent="0.2">
      <c r="M401"/>
    </row>
    <row r="402" spans="13:13" x14ac:dyDescent="0.2">
      <c r="M402"/>
    </row>
    <row r="403" spans="13:13" x14ac:dyDescent="0.2">
      <c r="M403"/>
    </row>
    <row r="404" spans="13:13" x14ac:dyDescent="0.2">
      <c r="M404"/>
    </row>
    <row r="405" spans="13:13" x14ac:dyDescent="0.2">
      <c r="M405"/>
    </row>
    <row r="406" spans="13:13" x14ac:dyDescent="0.2">
      <c r="M406"/>
    </row>
    <row r="407" spans="13:13" x14ac:dyDescent="0.2">
      <c r="M407"/>
    </row>
    <row r="408" spans="13:13" x14ac:dyDescent="0.2">
      <c r="M408"/>
    </row>
    <row r="409" spans="13:13" x14ac:dyDescent="0.2">
      <c r="M409"/>
    </row>
    <row r="410" spans="13:13" x14ac:dyDescent="0.2">
      <c r="M410"/>
    </row>
    <row r="411" spans="13:13" x14ac:dyDescent="0.2">
      <c r="M411"/>
    </row>
    <row r="412" spans="13:13" x14ac:dyDescent="0.2">
      <c r="M412"/>
    </row>
    <row r="413" spans="13:13" x14ac:dyDescent="0.2">
      <c r="M413"/>
    </row>
    <row r="414" spans="13:13" x14ac:dyDescent="0.2">
      <c r="M414"/>
    </row>
    <row r="415" spans="13:13" x14ac:dyDescent="0.2">
      <c r="M415"/>
    </row>
    <row r="416" spans="13:13" x14ac:dyDescent="0.2">
      <c r="M416"/>
    </row>
    <row r="417" spans="13:13" x14ac:dyDescent="0.2">
      <c r="M417"/>
    </row>
    <row r="418" spans="13:13" x14ac:dyDescent="0.2">
      <c r="M418"/>
    </row>
    <row r="419" spans="13:13" x14ac:dyDescent="0.2">
      <c r="M419"/>
    </row>
    <row r="420" spans="13:13" x14ac:dyDescent="0.2">
      <c r="M420"/>
    </row>
    <row r="421" spans="13:13" x14ac:dyDescent="0.2">
      <c r="M421"/>
    </row>
    <row r="422" spans="13:13" x14ac:dyDescent="0.2">
      <c r="M422"/>
    </row>
    <row r="423" spans="13:13" x14ac:dyDescent="0.2">
      <c r="M423"/>
    </row>
    <row r="424" spans="13:13" x14ac:dyDescent="0.2">
      <c r="M424"/>
    </row>
    <row r="425" spans="13:13" x14ac:dyDescent="0.2">
      <c r="M425"/>
    </row>
    <row r="426" spans="13:13" x14ac:dyDescent="0.2">
      <c r="M426"/>
    </row>
    <row r="427" spans="13:13" x14ac:dyDescent="0.2">
      <c r="M427"/>
    </row>
    <row r="428" spans="13:13" x14ac:dyDescent="0.2">
      <c r="M428"/>
    </row>
    <row r="429" spans="13:13" x14ac:dyDescent="0.2">
      <c r="M429"/>
    </row>
    <row r="430" spans="13:13" x14ac:dyDescent="0.2">
      <c r="M430"/>
    </row>
    <row r="431" spans="13:13" x14ac:dyDescent="0.2">
      <c r="M431"/>
    </row>
    <row r="432" spans="13:13" x14ac:dyDescent="0.2">
      <c r="M432"/>
    </row>
    <row r="433" spans="13:13" x14ac:dyDescent="0.2">
      <c r="M433"/>
    </row>
    <row r="434" spans="13:13" x14ac:dyDescent="0.2">
      <c r="M434"/>
    </row>
    <row r="435" spans="13:13" x14ac:dyDescent="0.2">
      <c r="M435"/>
    </row>
    <row r="436" spans="13:13" x14ac:dyDescent="0.2">
      <c r="M436"/>
    </row>
    <row r="437" spans="13:13" x14ac:dyDescent="0.2">
      <c r="M437"/>
    </row>
    <row r="438" spans="13:13" x14ac:dyDescent="0.2">
      <c r="M438"/>
    </row>
    <row r="439" spans="13:13" x14ac:dyDescent="0.2">
      <c r="M439"/>
    </row>
    <row r="440" spans="13:13" x14ac:dyDescent="0.2">
      <c r="M440"/>
    </row>
    <row r="441" spans="13:13" x14ac:dyDescent="0.2">
      <c r="M441"/>
    </row>
    <row r="442" spans="13:13" x14ac:dyDescent="0.2">
      <c r="M442"/>
    </row>
    <row r="443" spans="13:13" x14ac:dyDescent="0.2">
      <c r="M443"/>
    </row>
    <row r="444" spans="13:13" x14ac:dyDescent="0.2">
      <c r="M444"/>
    </row>
    <row r="445" spans="13:13" x14ac:dyDescent="0.2">
      <c r="M445"/>
    </row>
    <row r="446" spans="13:13" x14ac:dyDescent="0.2">
      <c r="M446"/>
    </row>
    <row r="447" spans="13:13" x14ac:dyDescent="0.2">
      <c r="M447"/>
    </row>
    <row r="448" spans="13:13" x14ac:dyDescent="0.2">
      <c r="M448"/>
    </row>
    <row r="449" spans="13:13" x14ac:dyDescent="0.2">
      <c r="M449"/>
    </row>
    <row r="450" spans="13:13" x14ac:dyDescent="0.2">
      <c r="M450"/>
    </row>
    <row r="451" spans="13:13" x14ac:dyDescent="0.2">
      <c r="M451"/>
    </row>
    <row r="452" spans="13:13" x14ac:dyDescent="0.2">
      <c r="M452"/>
    </row>
    <row r="453" spans="13:13" x14ac:dyDescent="0.2">
      <c r="M453"/>
    </row>
    <row r="454" spans="13:13" x14ac:dyDescent="0.2">
      <c r="M454"/>
    </row>
    <row r="455" spans="13:13" x14ac:dyDescent="0.2">
      <c r="M455"/>
    </row>
    <row r="456" spans="13:13" x14ac:dyDescent="0.2">
      <c r="M456"/>
    </row>
    <row r="457" spans="13:13" x14ac:dyDescent="0.2">
      <c r="M457"/>
    </row>
    <row r="458" spans="13:13" x14ac:dyDescent="0.2">
      <c r="M458"/>
    </row>
    <row r="459" spans="13:13" x14ac:dyDescent="0.2">
      <c r="M459"/>
    </row>
    <row r="460" spans="13:13" x14ac:dyDescent="0.2">
      <c r="M460"/>
    </row>
    <row r="461" spans="13:13" x14ac:dyDescent="0.2">
      <c r="M461"/>
    </row>
    <row r="462" spans="13:13" x14ac:dyDescent="0.2">
      <c r="M462"/>
    </row>
    <row r="463" spans="13:13" x14ac:dyDescent="0.2">
      <c r="M463"/>
    </row>
    <row r="464" spans="13:13" x14ac:dyDescent="0.2">
      <c r="M464"/>
    </row>
    <row r="465" spans="13:13" x14ac:dyDescent="0.2">
      <c r="M465"/>
    </row>
    <row r="466" spans="13:13" x14ac:dyDescent="0.2">
      <c r="M466"/>
    </row>
    <row r="467" spans="13:13" x14ac:dyDescent="0.2">
      <c r="M467"/>
    </row>
    <row r="468" spans="13:13" x14ac:dyDescent="0.2">
      <c r="M468"/>
    </row>
    <row r="469" spans="13:13" x14ac:dyDescent="0.2">
      <c r="M469"/>
    </row>
    <row r="470" spans="13:13" x14ac:dyDescent="0.2">
      <c r="M470"/>
    </row>
    <row r="471" spans="13:13" x14ac:dyDescent="0.2">
      <c r="M471"/>
    </row>
    <row r="472" spans="13:13" x14ac:dyDescent="0.2">
      <c r="M472"/>
    </row>
    <row r="473" spans="13:13" x14ac:dyDescent="0.2">
      <c r="M473"/>
    </row>
    <row r="474" spans="13:13" x14ac:dyDescent="0.2">
      <c r="M474"/>
    </row>
    <row r="475" spans="13:13" x14ac:dyDescent="0.2">
      <c r="M475"/>
    </row>
    <row r="476" spans="13:13" x14ac:dyDescent="0.2">
      <c r="M476"/>
    </row>
    <row r="477" spans="13:13" x14ac:dyDescent="0.2">
      <c r="M477"/>
    </row>
    <row r="478" spans="13:13" x14ac:dyDescent="0.2">
      <c r="M478"/>
    </row>
    <row r="479" spans="13:13" x14ac:dyDescent="0.2">
      <c r="M479"/>
    </row>
    <row r="480" spans="13:13" x14ac:dyDescent="0.2">
      <c r="M480"/>
    </row>
    <row r="481" spans="13:13" x14ac:dyDescent="0.2">
      <c r="M481"/>
    </row>
    <row r="482" spans="13:13" x14ac:dyDescent="0.2">
      <c r="M482"/>
    </row>
    <row r="483" spans="13:13" x14ac:dyDescent="0.2">
      <c r="M483"/>
    </row>
    <row r="484" spans="13:13" x14ac:dyDescent="0.2">
      <c r="M484"/>
    </row>
    <row r="485" spans="13:13" x14ac:dyDescent="0.2">
      <c r="M485"/>
    </row>
    <row r="486" spans="13:13" x14ac:dyDescent="0.2">
      <c r="M486"/>
    </row>
    <row r="487" spans="13:13" x14ac:dyDescent="0.2">
      <c r="M487"/>
    </row>
    <row r="488" spans="13:13" x14ac:dyDescent="0.2">
      <c r="M488"/>
    </row>
  </sheetData>
  <mergeCells count="269">
    <mergeCell ref="V64:X64"/>
    <mergeCell ref="Y64:AA64"/>
    <mergeCell ref="B65:E66"/>
    <mergeCell ref="G65:K66"/>
    <mergeCell ref="M65:Q66"/>
    <mergeCell ref="R65:U66"/>
    <mergeCell ref="V65:X66"/>
    <mergeCell ref="Y65:AA66"/>
    <mergeCell ref="L65:L66"/>
    <mergeCell ref="V9:AB9"/>
    <mergeCell ref="B64:E64"/>
    <mergeCell ref="J5:L5"/>
    <mergeCell ref="J6:L6"/>
    <mergeCell ref="J7:L7"/>
    <mergeCell ref="J8:L8"/>
    <mergeCell ref="J9:L9"/>
    <mergeCell ref="J10:L10"/>
    <mergeCell ref="J11:L11"/>
    <mergeCell ref="J12:L12"/>
    <mergeCell ref="J13:L13"/>
    <mergeCell ref="C14:I14"/>
    <mergeCell ref="M14:T14"/>
    <mergeCell ref="V14:AB14"/>
    <mergeCell ref="C15:I15"/>
    <mergeCell ref="M15:T15"/>
    <mergeCell ref="V15:AB15"/>
    <mergeCell ref="C16:I16"/>
    <mergeCell ref="M16:T16"/>
    <mergeCell ref="V16:AB16"/>
    <mergeCell ref="J14:L14"/>
    <mergeCell ref="G64:K64"/>
    <mergeCell ref="M64:Q64"/>
    <mergeCell ref="R64:U64"/>
    <mergeCell ref="J15:L15"/>
    <mergeCell ref="J16:L16"/>
    <mergeCell ref="V10:AB10"/>
    <mergeCell ref="V11:AB11"/>
    <mergeCell ref="B2:N2"/>
    <mergeCell ref="J26:V26"/>
    <mergeCell ref="C9:I9"/>
    <mergeCell ref="C10:I10"/>
    <mergeCell ref="C11:I11"/>
    <mergeCell ref="C4:I4"/>
    <mergeCell ref="C5:I5"/>
    <mergeCell ref="C6:I6"/>
    <mergeCell ref="C7:I7"/>
    <mergeCell ref="C8:I8"/>
    <mergeCell ref="J4:L4"/>
    <mergeCell ref="V4:AB4"/>
    <mergeCell ref="V5:AB5"/>
    <mergeCell ref="V6:AB6"/>
    <mergeCell ref="V7:AB7"/>
    <mergeCell ref="C12:I12"/>
    <mergeCell ref="M12:T12"/>
    <mergeCell ref="V12:AB12"/>
    <mergeCell ref="C13:I13"/>
    <mergeCell ref="V8:AB8"/>
    <mergeCell ref="V13:AB13"/>
    <mergeCell ref="C17:I17"/>
    <mergeCell ref="B43:E43"/>
    <mergeCell ref="B44:E44"/>
    <mergeCell ref="B45:E45"/>
    <mergeCell ref="B46:E46"/>
    <mergeCell ref="B47:E47"/>
    <mergeCell ref="B42:E42"/>
    <mergeCell ref="V36:X36"/>
    <mergeCell ref="Y36:AA36"/>
    <mergeCell ref="V37:X37"/>
    <mergeCell ref="Y37:AA37"/>
    <mergeCell ref="M36:Q36"/>
    <mergeCell ref="G43:K43"/>
    <mergeCell ref="G44:K44"/>
    <mergeCell ref="G45:K45"/>
    <mergeCell ref="G46:K46"/>
    <mergeCell ref="G47:K47"/>
    <mergeCell ref="G38:K38"/>
    <mergeCell ref="G39:K39"/>
    <mergeCell ref="G40:K40"/>
    <mergeCell ref="G41:K41"/>
    <mergeCell ref="G42:K42"/>
    <mergeCell ref="R42:U42"/>
    <mergeCell ref="M43:Q43"/>
    <mergeCell ref="M44:Q44"/>
    <mergeCell ref="M46:Q46"/>
    <mergeCell ref="M47:Q47"/>
    <mergeCell ref="M4:T4"/>
    <mergeCell ref="M11:T11"/>
    <mergeCell ref="M10:T10"/>
    <mergeCell ref="M9:T9"/>
    <mergeCell ref="M8:T8"/>
    <mergeCell ref="M7:T7"/>
    <mergeCell ref="M6:T6"/>
    <mergeCell ref="M5:T5"/>
    <mergeCell ref="R38:U38"/>
    <mergeCell ref="M38:Q38"/>
    <mergeCell ref="M13:T13"/>
    <mergeCell ref="M42:Q42"/>
    <mergeCell ref="R41:U41"/>
    <mergeCell ref="M39:Q39"/>
    <mergeCell ref="M40:Q40"/>
    <mergeCell ref="M41:Q41"/>
    <mergeCell ref="R46:U46"/>
    <mergeCell ref="R47:U47"/>
    <mergeCell ref="M21:T21"/>
    <mergeCell ref="AG39:AL39"/>
    <mergeCell ref="AG40:AL40"/>
    <mergeCell ref="AG41:AL41"/>
    <mergeCell ref="R48:U48"/>
    <mergeCell ref="B48:E48"/>
    <mergeCell ref="G48:K48"/>
    <mergeCell ref="M48:Q48"/>
    <mergeCell ref="AG43:AL43"/>
    <mergeCell ref="AG44:AL44"/>
    <mergeCell ref="AG45:AL45"/>
    <mergeCell ref="AG46:AL46"/>
    <mergeCell ref="AG47:AL47"/>
    <mergeCell ref="AG42:AL42"/>
    <mergeCell ref="Y43:AA43"/>
    <mergeCell ref="Y44:AA44"/>
    <mergeCell ref="Y45:AA45"/>
    <mergeCell ref="Y46:AA46"/>
    <mergeCell ref="Y47:AA47"/>
    <mergeCell ref="V48:X48"/>
    <mergeCell ref="Y48:AA48"/>
    <mergeCell ref="V47:X47"/>
    <mergeCell ref="R43:U43"/>
    <mergeCell ref="R44:U44"/>
    <mergeCell ref="R45:U45"/>
    <mergeCell ref="AG48:AL48"/>
    <mergeCell ref="M45:Q45"/>
    <mergeCell ref="AB36:AF36"/>
    <mergeCell ref="AG36:AL36"/>
    <mergeCell ref="Y38:AA38"/>
    <mergeCell ref="Y39:AA39"/>
    <mergeCell ref="Y40:AA40"/>
    <mergeCell ref="Y41:AA41"/>
    <mergeCell ref="Y42:AA42"/>
    <mergeCell ref="V43:X43"/>
    <mergeCell ref="V44:X44"/>
    <mergeCell ref="V38:X38"/>
    <mergeCell ref="V39:X39"/>
    <mergeCell ref="V40:X40"/>
    <mergeCell ref="V41:X41"/>
    <mergeCell ref="V42:X42"/>
    <mergeCell ref="AG37:AL37"/>
    <mergeCell ref="AG38:AL38"/>
    <mergeCell ref="AB47:AF47"/>
    <mergeCell ref="AB48:AF48"/>
    <mergeCell ref="V45:X45"/>
    <mergeCell ref="V46:X46"/>
    <mergeCell ref="AB42:AF42"/>
    <mergeCell ref="AB43:AF43"/>
    <mergeCell ref="AB37:AF37"/>
    <mergeCell ref="AB38:AF38"/>
    <mergeCell ref="AB39:AF39"/>
    <mergeCell ref="AB40:AF40"/>
    <mergeCell ref="AB41:AF41"/>
    <mergeCell ref="M22:T22"/>
    <mergeCell ref="V22:AB22"/>
    <mergeCell ref="V17:AB17"/>
    <mergeCell ref="C18:I18"/>
    <mergeCell ref="J18:L18"/>
    <mergeCell ref="M18:T18"/>
    <mergeCell ref="V18:AB18"/>
    <mergeCell ref="V19:AB19"/>
    <mergeCell ref="C19:I19"/>
    <mergeCell ref="J19:L19"/>
    <mergeCell ref="M19:T19"/>
    <mergeCell ref="J17:L17"/>
    <mergeCell ref="M17:T17"/>
    <mergeCell ref="C20:I20"/>
    <mergeCell ref="J20:L20"/>
    <mergeCell ref="M20:T20"/>
    <mergeCell ref="V20:AB20"/>
    <mergeCell ref="C21:I21"/>
    <mergeCell ref="J21:L21"/>
    <mergeCell ref="B41:E41"/>
    <mergeCell ref="G36:K36"/>
    <mergeCell ref="R36:U36"/>
    <mergeCell ref="M37:Q37"/>
    <mergeCell ref="R37:U37"/>
    <mergeCell ref="G37:K37"/>
    <mergeCell ref="B36:E36"/>
    <mergeCell ref="R39:U39"/>
    <mergeCell ref="R40:U40"/>
    <mergeCell ref="V21:AB21"/>
    <mergeCell ref="AG49:AL49"/>
    <mergeCell ref="B50:E50"/>
    <mergeCell ref="G50:K50"/>
    <mergeCell ref="M50:Q50"/>
    <mergeCell ref="R50:U50"/>
    <mergeCell ref="V50:X50"/>
    <mergeCell ref="Y50:AA50"/>
    <mergeCell ref="AB50:AF50"/>
    <mergeCell ref="AG50:AL50"/>
    <mergeCell ref="B49:E49"/>
    <mergeCell ref="G49:K49"/>
    <mergeCell ref="M49:Q49"/>
    <mergeCell ref="R49:U49"/>
    <mergeCell ref="V49:X49"/>
    <mergeCell ref="Y49:AA49"/>
    <mergeCell ref="AB49:AF49"/>
    <mergeCell ref="AB46:AF46"/>
    <mergeCell ref="AB44:AF44"/>
    <mergeCell ref="AB45:AF45"/>
    <mergeCell ref="B37:E37"/>
    <mergeCell ref="B38:E38"/>
    <mergeCell ref="B39:E39"/>
    <mergeCell ref="B40:E40"/>
    <mergeCell ref="AM56:AR56"/>
    <mergeCell ref="AM55:AR55"/>
    <mergeCell ref="AG55:AL55"/>
    <mergeCell ref="B55:E55"/>
    <mergeCell ref="G55:K55"/>
    <mergeCell ref="M55:Q55"/>
    <mergeCell ref="R55:U55"/>
    <mergeCell ref="R53:U53"/>
    <mergeCell ref="V53:X53"/>
    <mergeCell ref="Y53:AA53"/>
    <mergeCell ref="G56:K56"/>
    <mergeCell ref="R56:U56"/>
    <mergeCell ref="V56:X56"/>
    <mergeCell ref="Y56:AA56"/>
    <mergeCell ref="B56:E56"/>
    <mergeCell ref="M56:Q56"/>
    <mergeCell ref="V55:X55"/>
    <mergeCell ref="Y55:AA55"/>
    <mergeCell ref="A54:AR54"/>
    <mergeCell ref="AB53:AF53"/>
    <mergeCell ref="AG53:AL53"/>
    <mergeCell ref="AB56:AF56"/>
    <mergeCell ref="AG56:AL56"/>
    <mergeCell ref="AG51:AL51"/>
    <mergeCell ref="AB55:AF55"/>
    <mergeCell ref="B52:E52"/>
    <mergeCell ref="G52:K52"/>
    <mergeCell ref="M52:Q52"/>
    <mergeCell ref="R52:U52"/>
    <mergeCell ref="V52:X52"/>
    <mergeCell ref="Y52:AA52"/>
    <mergeCell ref="AB52:AF52"/>
    <mergeCell ref="AG52:AL52"/>
    <mergeCell ref="B53:E53"/>
    <mergeCell ref="G53:K53"/>
    <mergeCell ref="M53:Q53"/>
    <mergeCell ref="A5:A22"/>
    <mergeCell ref="AE67:AE68"/>
    <mergeCell ref="AF67:AF68"/>
    <mergeCell ref="A65:A68"/>
    <mergeCell ref="B67:E68"/>
    <mergeCell ref="G67:K68"/>
    <mergeCell ref="M67:Q68"/>
    <mergeCell ref="R67:U68"/>
    <mergeCell ref="V67:X68"/>
    <mergeCell ref="Y67:AA68"/>
    <mergeCell ref="AD67:AD68"/>
    <mergeCell ref="L67:L68"/>
    <mergeCell ref="AB67:AB68"/>
    <mergeCell ref="AC67:AC68"/>
    <mergeCell ref="B51:E51"/>
    <mergeCell ref="G51:K51"/>
    <mergeCell ref="M51:Q51"/>
    <mergeCell ref="R51:U51"/>
    <mergeCell ref="V51:X51"/>
    <mergeCell ref="Y51:AA51"/>
    <mergeCell ref="AB51:AF51"/>
    <mergeCell ref="A58:U58"/>
    <mergeCell ref="C22:I22"/>
    <mergeCell ref="J22:L22"/>
  </mergeCells>
  <pageMargins left="0.7" right="0.7" top="0.75" bottom="0.75" header="0.3" footer="0.3"/>
  <pageSetup paperSize="9" scale="1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945C3-3897-4AE7-99D1-DDE75611B1ED}">
  <dimension ref="B20:AC60"/>
  <sheetViews>
    <sheetView topLeftCell="A28" zoomScale="85" zoomScaleNormal="85" workbookViewId="0">
      <selection activeCell="Z61" sqref="Z61"/>
    </sheetView>
  </sheetViews>
  <sheetFormatPr defaultRowHeight="12.75" x14ac:dyDescent="0.2"/>
  <sheetData>
    <row r="20" spans="2:29" ht="16.5" thickBot="1" x14ac:dyDescent="0.3">
      <c r="B20" s="599" t="s">
        <v>424</v>
      </c>
      <c r="C20" s="586"/>
      <c r="D20" s="586"/>
      <c r="E20" s="586"/>
      <c r="F20" s="586"/>
      <c r="G20" s="586"/>
      <c r="H20" s="586"/>
      <c r="I20" s="586"/>
      <c r="J20" s="586"/>
      <c r="K20" s="586"/>
      <c r="L20" s="586"/>
      <c r="M20" s="586"/>
      <c r="N20" s="586"/>
      <c r="O20" s="586"/>
      <c r="P20" s="586"/>
      <c r="Q20" s="586"/>
      <c r="R20" s="586"/>
      <c r="S20" s="586"/>
      <c r="T20" s="586"/>
      <c r="U20" s="586"/>
      <c r="V20" s="586"/>
      <c r="W20" s="586"/>
      <c r="X20" s="586"/>
      <c r="Y20" s="586"/>
      <c r="Z20" s="470"/>
      <c r="AA20" s="470"/>
      <c r="AB20" s="470"/>
      <c r="AC20" s="470"/>
    </row>
    <row r="21" spans="2:29" x14ac:dyDescent="0.2">
      <c r="F21" s="505"/>
      <c r="H21" s="505"/>
      <c r="L21" s="505"/>
      <c r="N21" s="505"/>
      <c r="R21" s="505"/>
      <c r="S21" s="505"/>
      <c r="T21" s="505"/>
      <c r="U21" s="505"/>
      <c r="X21" s="505"/>
      <c r="Z21" s="470"/>
      <c r="AA21" s="470"/>
    </row>
    <row r="22" spans="2:29" x14ac:dyDescent="0.2">
      <c r="F22" s="470"/>
      <c r="H22" s="470"/>
      <c r="L22" s="470"/>
      <c r="N22" s="470"/>
      <c r="O22" s="470"/>
      <c r="R22" s="470"/>
      <c r="T22" s="470"/>
      <c r="X22" s="470"/>
      <c r="Z22" s="470"/>
    </row>
    <row r="23" spans="2:29" x14ac:dyDescent="0.2">
      <c r="F23" s="470"/>
      <c r="G23" s="470"/>
      <c r="H23" s="470"/>
      <c r="L23" s="470"/>
      <c r="M23" s="470"/>
      <c r="N23" s="470"/>
      <c r="O23" s="470"/>
      <c r="R23" s="470"/>
      <c r="S23" s="470"/>
      <c r="T23" s="470"/>
      <c r="X23" s="470"/>
      <c r="Y23" s="470"/>
      <c r="Z23" s="470"/>
    </row>
    <row r="24" spans="2:29" x14ac:dyDescent="0.2">
      <c r="F24" s="470"/>
      <c r="O24" s="470"/>
    </row>
    <row r="28" spans="2:29" x14ac:dyDescent="0.2">
      <c r="D28" s="466"/>
      <c r="E28" s="466"/>
      <c r="F28" s="466"/>
      <c r="S28" s="466"/>
      <c r="T28" s="466"/>
      <c r="U28" s="466"/>
    </row>
    <row r="29" spans="2:29" x14ac:dyDescent="0.2">
      <c r="D29" s="466"/>
      <c r="E29" s="466"/>
      <c r="F29" s="466"/>
      <c r="I29" s="466"/>
      <c r="J29" s="466"/>
      <c r="K29" s="466"/>
      <c r="S29" s="466"/>
      <c r="T29" s="466"/>
      <c r="U29" s="466"/>
    </row>
    <row r="30" spans="2:29" x14ac:dyDescent="0.2">
      <c r="D30" s="466"/>
      <c r="E30" s="466"/>
      <c r="F30" s="466"/>
      <c r="I30" s="466"/>
      <c r="J30" s="466"/>
      <c r="K30" s="466"/>
      <c r="S30" s="466"/>
      <c r="T30" s="466"/>
      <c r="U30" s="466"/>
    </row>
    <row r="31" spans="2:29" x14ac:dyDescent="0.2">
      <c r="D31" s="466"/>
      <c r="E31" s="466"/>
      <c r="F31" s="466"/>
      <c r="I31" s="466"/>
      <c r="J31" s="466"/>
      <c r="K31" s="466"/>
      <c r="S31" s="466"/>
      <c r="T31" s="466"/>
      <c r="U31" s="466"/>
    </row>
    <row r="32" spans="2:29" ht="16.5" thickBot="1" x14ac:dyDescent="0.3">
      <c r="B32" s="599" t="s">
        <v>918</v>
      </c>
      <c r="C32" s="587"/>
      <c r="D32" s="587"/>
      <c r="E32" s="587"/>
      <c r="F32" s="587"/>
      <c r="G32" s="587"/>
      <c r="H32" s="587"/>
      <c r="I32" s="587"/>
      <c r="J32" s="587"/>
      <c r="K32" s="587"/>
      <c r="L32" s="587"/>
      <c r="M32" s="587"/>
      <c r="N32" s="587"/>
      <c r="O32" s="587"/>
      <c r="P32" s="587"/>
      <c r="Q32" s="587"/>
      <c r="R32" s="587"/>
      <c r="S32" s="587"/>
      <c r="T32" s="587"/>
      <c r="U32" s="587"/>
      <c r="V32" s="587"/>
      <c r="W32" s="587"/>
      <c r="X32" s="587"/>
      <c r="Y32" s="587"/>
      <c r="Z32" s="470"/>
      <c r="AA32" s="470"/>
    </row>
    <row r="36" spans="2:29" x14ac:dyDescent="0.2">
      <c r="B36" s="588"/>
      <c r="U36" s="470"/>
      <c r="V36" s="470"/>
      <c r="W36" s="470"/>
      <c r="X36" s="470"/>
      <c r="Y36" s="470"/>
      <c r="Z36" s="470"/>
      <c r="AA36" s="470"/>
      <c r="AB36" s="470"/>
    </row>
    <row r="37" spans="2:29" ht="13.5" thickBot="1" x14ac:dyDescent="0.25">
      <c r="B37" s="588"/>
      <c r="C37" s="587"/>
      <c r="D37" s="587"/>
      <c r="E37" s="587"/>
      <c r="F37" s="587"/>
      <c r="G37" s="586"/>
      <c r="H37" s="586"/>
      <c r="I37" s="587"/>
      <c r="J37" s="587"/>
      <c r="K37" s="587"/>
      <c r="L37" s="587"/>
      <c r="M37" s="587"/>
      <c r="N37" s="587"/>
      <c r="O37" s="587"/>
      <c r="P37" s="587"/>
      <c r="Q37" s="586"/>
      <c r="R37" s="586"/>
      <c r="S37" s="587"/>
      <c r="T37" s="587"/>
      <c r="U37" s="587"/>
      <c r="V37" s="587"/>
      <c r="W37" s="587"/>
      <c r="X37" s="587"/>
      <c r="Y37" s="587"/>
      <c r="Z37" s="470"/>
      <c r="AA37" s="470"/>
      <c r="AB37" s="470"/>
    </row>
    <row r="38" spans="2:29" x14ac:dyDescent="0.2">
      <c r="B38" s="588"/>
      <c r="F38" s="588"/>
      <c r="H38" s="588"/>
      <c r="P38" s="588"/>
      <c r="R38" s="216"/>
      <c r="U38" s="470"/>
      <c r="V38" s="470"/>
      <c r="W38" s="470"/>
      <c r="X38" s="470"/>
      <c r="Y38" s="470"/>
      <c r="Z38" s="470"/>
      <c r="AA38" s="470"/>
      <c r="AB38" s="470"/>
    </row>
    <row r="39" spans="2:29" ht="13.5" thickBot="1" x14ac:dyDescent="0.25">
      <c r="B39" s="588"/>
      <c r="F39" s="589"/>
      <c r="H39" s="588"/>
      <c r="P39" s="589"/>
      <c r="R39" s="588"/>
      <c r="U39" s="470"/>
      <c r="V39" s="470"/>
      <c r="W39" s="470"/>
      <c r="X39" s="470"/>
      <c r="Y39" s="470"/>
      <c r="Z39" s="470"/>
      <c r="AA39" s="470"/>
      <c r="AB39" s="470"/>
    </row>
    <row r="40" spans="2:29" x14ac:dyDescent="0.2">
      <c r="B40" s="588"/>
      <c r="E40" s="588"/>
      <c r="F40" s="595"/>
      <c r="H40" s="588"/>
      <c r="O40" s="588"/>
      <c r="P40" s="595"/>
      <c r="R40" s="588"/>
      <c r="U40" s="470"/>
      <c r="V40" s="470"/>
      <c r="W40" s="470"/>
      <c r="X40" s="470"/>
      <c r="Y40" s="470"/>
      <c r="Z40" s="470"/>
      <c r="AA40" s="470"/>
      <c r="AB40" s="470"/>
    </row>
    <row r="41" spans="2:29" ht="13.5" thickBot="1" x14ac:dyDescent="0.25">
      <c r="B41" s="588"/>
      <c r="E41" s="589"/>
      <c r="F41" s="596"/>
      <c r="H41" s="588"/>
      <c r="O41" s="589"/>
      <c r="P41" s="596"/>
      <c r="R41" s="588"/>
      <c r="U41" s="470"/>
      <c r="V41" s="470"/>
      <c r="W41" s="470"/>
      <c r="X41" s="470"/>
      <c r="Y41" s="470"/>
      <c r="Z41" s="470"/>
      <c r="AA41" s="470"/>
      <c r="AB41" s="470"/>
    </row>
    <row r="42" spans="2:29" x14ac:dyDescent="0.2">
      <c r="B42" s="588"/>
      <c r="D42" s="588"/>
      <c r="F42" s="596"/>
      <c r="H42" s="588"/>
      <c r="N42" s="588"/>
      <c r="P42" s="596"/>
      <c r="R42" s="588"/>
      <c r="U42" s="470"/>
      <c r="V42" s="470"/>
      <c r="W42" s="470"/>
      <c r="X42" s="470"/>
      <c r="Y42" s="470"/>
      <c r="Z42" s="470"/>
      <c r="AA42" s="470"/>
      <c r="AB42" s="470"/>
    </row>
    <row r="43" spans="2:29" ht="13.5" thickBot="1" x14ac:dyDescent="0.25">
      <c r="B43" s="588"/>
      <c r="D43" s="589"/>
      <c r="F43" s="596"/>
      <c r="H43" s="588"/>
      <c r="N43" s="589"/>
      <c r="P43" s="596"/>
      <c r="R43" s="588"/>
      <c r="U43" s="470"/>
      <c r="V43" s="470"/>
      <c r="W43" s="470"/>
      <c r="X43" s="470"/>
      <c r="Y43" s="470"/>
      <c r="Z43" s="470"/>
      <c r="AA43" s="470"/>
      <c r="AB43" s="470"/>
    </row>
    <row r="44" spans="2:29" x14ac:dyDescent="0.2">
      <c r="B44" s="588"/>
      <c r="C44" s="588"/>
      <c r="F44" s="596"/>
      <c r="H44" s="588"/>
      <c r="M44" s="588"/>
      <c r="P44" s="596"/>
      <c r="R44" s="588"/>
      <c r="U44" s="470"/>
      <c r="V44" s="470"/>
      <c r="W44" s="470"/>
      <c r="X44" s="470"/>
      <c r="Y44" s="470"/>
      <c r="Z44" s="470"/>
      <c r="AA44" s="470"/>
      <c r="AB44" s="470"/>
    </row>
    <row r="45" spans="2:29" x14ac:dyDescent="0.2">
      <c r="B45" s="588"/>
      <c r="C45" s="591"/>
      <c r="D45" s="515"/>
      <c r="E45" s="515"/>
      <c r="F45" s="597"/>
      <c r="G45" s="515"/>
      <c r="H45" s="591"/>
      <c r="I45" s="515"/>
      <c r="J45" s="515"/>
      <c r="K45" s="515"/>
      <c r="L45" s="515"/>
      <c r="M45" s="591"/>
      <c r="N45" s="515"/>
      <c r="O45" s="515"/>
      <c r="P45" s="597"/>
      <c r="Q45" s="515"/>
      <c r="R45" s="591"/>
      <c r="S45" s="592"/>
      <c r="T45" s="515"/>
      <c r="U45" s="515"/>
      <c r="V45" s="515"/>
      <c r="W45" s="515"/>
      <c r="X45" s="470"/>
      <c r="Y45" s="470"/>
      <c r="Z45" s="470"/>
      <c r="AA45" s="470"/>
      <c r="AB45" s="470"/>
      <c r="AC45" s="470"/>
    </row>
    <row r="46" spans="2:29" x14ac:dyDescent="0.2">
      <c r="B46" s="588"/>
      <c r="F46" s="596"/>
      <c r="H46" s="588"/>
      <c r="M46" s="588"/>
      <c r="P46" s="596"/>
      <c r="R46" s="588"/>
      <c r="U46" s="470"/>
      <c r="V46" s="470"/>
      <c r="W46" s="470"/>
      <c r="X46" s="470"/>
      <c r="Y46" s="470"/>
      <c r="Z46" s="470"/>
      <c r="AA46" s="470"/>
      <c r="AB46" s="470"/>
      <c r="AC46" s="470"/>
    </row>
    <row r="47" spans="2:29" ht="13.5" thickBot="1" x14ac:dyDescent="0.25">
      <c r="B47" s="588"/>
      <c r="F47" s="596"/>
      <c r="H47" s="588"/>
      <c r="I47" s="590"/>
      <c r="M47" s="588"/>
      <c r="P47" s="596"/>
      <c r="R47" s="588"/>
      <c r="S47" s="590"/>
      <c r="U47" s="470"/>
      <c r="V47" s="470"/>
      <c r="W47" s="470"/>
      <c r="X47" s="470"/>
      <c r="Y47" s="470"/>
      <c r="Z47" s="470"/>
      <c r="AA47" s="470"/>
      <c r="AB47" s="470"/>
      <c r="AC47" s="470"/>
    </row>
    <row r="48" spans="2:29" x14ac:dyDescent="0.2">
      <c r="B48" s="588"/>
      <c r="F48" s="596"/>
      <c r="I48" s="216"/>
      <c r="M48" s="588"/>
      <c r="P48" s="596"/>
      <c r="S48" s="216"/>
      <c r="X48" s="470"/>
      <c r="Y48" s="470"/>
      <c r="Z48" s="470"/>
      <c r="AA48" s="470"/>
      <c r="AB48" s="470"/>
      <c r="AC48" s="470"/>
    </row>
    <row r="49" spans="2:29" ht="13.5" thickBot="1" x14ac:dyDescent="0.25">
      <c r="B49" s="588"/>
      <c r="F49" s="596"/>
      <c r="I49" s="588"/>
      <c r="J49" s="590"/>
      <c r="M49" s="588"/>
      <c r="P49" s="596"/>
      <c r="S49" s="588"/>
      <c r="T49" s="590"/>
      <c r="X49" s="470"/>
      <c r="Y49" s="470"/>
      <c r="Z49" s="470"/>
      <c r="AA49" s="470"/>
      <c r="AB49" s="470"/>
      <c r="AC49" s="470"/>
    </row>
    <row r="50" spans="2:29" x14ac:dyDescent="0.2">
      <c r="B50" s="588"/>
      <c r="F50" s="596"/>
      <c r="J50" s="216"/>
      <c r="M50" s="588"/>
      <c r="P50" s="596"/>
      <c r="T50" s="216"/>
      <c r="X50" s="470"/>
      <c r="Y50" s="470"/>
      <c r="Z50" s="470"/>
      <c r="AA50" s="470"/>
      <c r="AB50" s="470"/>
      <c r="AC50" s="470"/>
    </row>
    <row r="51" spans="2:29" ht="13.5" thickBot="1" x14ac:dyDescent="0.25">
      <c r="B51" s="588"/>
      <c r="F51" s="596"/>
      <c r="J51" s="588"/>
      <c r="K51" s="590"/>
      <c r="M51" s="588"/>
      <c r="P51" s="596"/>
      <c r="T51" s="588"/>
      <c r="U51" s="590"/>
      <c r="X51" s="470"/>
      <c r="Y51" s="470"/>
      <c r="Z51" s="470"/>
      <c r="AA51" s="470"/>
      <c r="AB51" s="470"/>
      <c r="AC51" s="470"/>
    </row>
    <row r="52" spans="2:29" x14ac:dyDescent="0.2">
      <c r="B52" s="588"/>
      <c r="F52" s="596"/>
      <c r="K52" s="216"/>
      <c r="M52" s="588"/>
      <c r="P52" s="596"/>
      <c r="U52" s="216"/>
      <c r="X52" s="470"/>
      <c r="Y52" s="470"/>
      <c r="Z52" s="470"/>
      <c r="AA52" s="470"/>
      <c r="AB52" s="470"/>
      <c r="AC52" s="470"/>
    </row>
    <row r="53" spans="2:29" ht="13.5" thickBot="1" x14ac:dyDescent="0.25">
      <c r="B53" s="588"/>
      <c r="C53" s="587"/>
      <c r="D53" s="587"/>
      <c r="E53" s="587"/>
      <c r="F53" s="598"/>
      <c r="G53" s="587"/>
      <c r="H53" s="587"/>
      <c r="I53" s="587"/>
      <c r="J53" s="587"/>
      <c r="K53" s="593"/>
      <c r="L53" s="590"/>
      <c r="M53" s="589"/>
      <c r="N53" s="594"/>
      <c r="O53" s="587"/>
      <c r="P53" s="598"/>
      <c r="Q53" s="587"/>
      <c r="R53" s="587"/>
      <c r="S53" s="587"/>
      <c r="T53" s="587"/>
      <c r="U53" s="593"/>
      <c r="V53" s="590"/>
      <c r="W53" s="586"/>
      <c r="X53" s="587"/>
      <c r="Y53" s="587"/>
      <c r="Z53" s="470"/>
      <c r="AA53" s="470"/>
      <c r="AB53" s="470"/>
      <c r="AC53" s="470"/>
    </row>
    <row r="54" spans="2:29" x14ac:dyDescent="0.2">
      <c r="B54" s="588"/>
      <c r="X54" s="470"/>
      <c r="Y54" s="470"/>
      <c r="Z54" s="470"/>
      <c r="AA54" s="470"/>
      <c r="AB54" s="470"/>
      <c r="AC54" s="470"/>
    </row>
    <row r="55" spans="2:29" x14ac:dyDescent="0.2">
      <c r="B55" s="588"/>
      <c r="X55" s="470"/>
      <c r="Y55" s="470"/>
      <c r="Z55" s="470"/>
      <c r="AA55" s="470"/>
      <c r="AB55" s="470"/>
      <c r="AC55" s="470"/>
    </row>
    <row r="56" spans="2:29" x14ac:dyDescent="0.2">
      <c r="B56" s="588"/>
      <c r="X56" s="470"/>
      <c r="Y56" s="470"/>
      <c r="Z56" s="470"/>
      <c r="AA56" s="470"/>
      <c r="AB56" s="470"/>
      <c r="AC56" s="470"/>
    </row>
    <row r="60" spans="2:29" ht="13.5" thickBot="1" x14ac:dyDescent="0.25">
      <c r="C60" s="586"/>
      <c r="D60" s="586"/>
      <c r="E60" s="586"/>
      <c r="F60" s="586"/>
      <c r="G60" s="586"/>
      <c r="H60" s="586"/>
      <c r="I60" s="586"/>
      <c r="J60" s="586"/>
      <c r="K60" s="586"/>
      <c r="L60" s="586"/>
      <c r="M60" s="586"/>
      <c r="N60" s="586"/>
      <c r="O60" s="586"/>
      <c r="P60" s="586"/>
      <c r="Q60" s="586"/>
      <c r="R60" s="586"/>
      <c r="S60" s="586"/>
      <c r="T60" s="586"/>
      <c r="U60" s="586"/>
      <c r="V60" s="586"/>
      <c r="W60" s="586"/>
      <c r="X60" s="586"/>
      <c r="Y60" s="586"/>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N717"/>
  <sheetViews>
    <sheetView tabSelected="1" topLeftCell="AI292" zoomScale="85" zoomScaleNormal="85" zoomScaleSheetLayoutView="25" workbookViewId="0">
      <selection activeCell="AP424" sqref="AP424"/>
    </sheetView>
  </sheetViews>
  <sheetFormatPr defaultRowHeight="12.75" x14ac:dyDescent="0.2"/>
  <cols>
    <col min="1" max="1" width="10.28515625" customWidth="1"/>
    <col min="2" max="2" width="13.7109375" customWidth="1"/>
    <col min="3" max="3" width="25.28515625" customWidth="1"/>
    <col min="4" max="4" width="12" customWidth="1"/>
    <col min="5" max="5" width="13.140625" customWidth="1"/>
    <col min="6" max="6" width="10.85546875" customWidth="1"/>
    <col min="7" max="7" width="41.7109375" bestFit="1" customWidth="1"/>
    <col min="8" max="8" width="19.5703125" bestFit="1" customWidth="1"/>
    <col min="9" max="9" width="32.5703125" bestFit="1" customWidth="1"/>
    <col min="10" max="10" width="28.140625" bestFit="1" customWidth="1"/>
    <col min="11" max="11" width="19.140625" bestFit="1" customWidth="1"/>
    <col min="12" max="12" width="28.140625" bestFit="1" customWidth="1"/>
    <col min="13" max="13" width="40.7109375" bestFit="1" customWidth="1"/>
    <col min="14" max="14" width="41.7109375" bestFit="1" customWidth="1"/>
    <col min="15" max="15" width="18" bestFit="1" customWidth="1"/>
    <col min="16" max="16" width="36.28515625" bestFit="1" customWidth="1"/>
    <col min="17" max="17" width="16" bestFit="1" customWidth="1"/>
    <col min="18" max="18" width="17.85546875" bestFit="1" customWidth="1"/>
    <col min="19" max="19" width="13.42578125" customWidth="1"/>
    <col min="20" max="20" width="36.28515625" bestFit="1" customWidth="1"/>
    <col min="21" max="21" width="40.42578125" bestFit="1" customWidth="1"/>
    <col min="22" max="22" width="10.5703125" customWidth="1"/>
    <col min="23" max="23" width="32.5703125" bestFit="1" customWidth="1"/>
    <col min="24" max="24" width="40.42578125" bestFit="1" customWidth="1"/>
    <col min="25" max="25" width="11" bestFit="1" customWidth="1"/>
    <col min="26" max="26" width="32.5703125" bestFit="1" customWidth="1"/>
    <col min="27" max="27" width="36.42578125" bestFit="1" customWidth="1"/>
    <col min="28" max="28" width="40.42578125" bestFit="1" customWidth="1"/>
    <col min="29" max="29" width="12.28515625" bestFit="1" customWidth="1"/>
    <col min="30" max="30" width="43" customWidth="1"/>
    <col min="31" max="31" width="40.42578125" bestFit="1" customWidth="1"/>
    <col min="32" max="32" width="11.7109375" bestFit="1" customWidth="1"/>
    <col min="33" max="33" width="32.5703125" bestFit="1" customWidth="1"/>
    <col min="34" max="34" width="36.42578125" bestFit="1" customWidth="1"/>
    <col min="35" max="35" width="40.42578125" bestFit="1" customWidth="1"/>
    <col min="36" max="36" width="57" customWidth="1"/>
    <col min="37" max="37" width="36.42578125" bestFit="1" customWidth="1"/>
    <col min="38" max="38" width="13.28515625" bestFit="1" customWidth="1"/>
    <col min="39" max="39" width="31.28515625" customWidth="1"/>
    <col min="40" max="40" width="8.42578125" bestFit="1" customWidth="1"/>
    <col min="41" max="41" width="40.7109375" bestFit="1" customWidth="1"/>
    <col min="42" max="42" width="40.42578125" bestFit="1" customWidth="1"/>
    <col min="43" max="43" width="6.85546875" bestFit="1" customWidth="1"/>
    <col min="44" max="44" width="36.42578125" customWidth="1"/>
    <col min="45" max="45" width="13.28515625" bestFit="1" customWidth="1"/>
    <col min="46" max="46" width="11" bestFit="1" customWidth="1"/>
    <col min="47" max="47" width="7.42578125" bestFit="1" customWidth="1"/>
    <col min="48" max="48" width="40.7109375" bestFit="1" customWidth="1"/>
    <col min="49" max="49" width="55.140625" customWidth="1"/>
    <col min="50" max="50" width="7.140625" bestFit="1" customWidth="1"/>
    <col min="51" max="51" width="30.5703125" customWidth="1"/>
    <col min="52" max="52" width="14.85546875" bestFit="1" customWidth="1"/>
    <col min="53" max="53" width="11.7109375" bestFit="1" customWidth="1"/>
    <col min="55" max="55" width="40.7109375" bestFit="1" customWidth="1"/>
    <col min="56" max="56" width="8" bestFit="1" customWidth="1"/>
    <col min="57" max="57" width="39.42578125" customWidth="1"/>
  </cols>
  <sheetData>
    <row r="1" spans="1:44" ht="26.25" x14ac:dyDescent="0.2">
      <c r="A1" s="55"/>
      <c r="C1" s="56"/>
      <c r="D1" s="1031" t="s">
        <v>187</v>
      </c>
      <c r="E1" s="1031"/>
      <c r="F1" s="1031"/>
      <c r="G1" s="1031"/>
      <c r="H1" s="1031"/>
      <c r="I1" s="1031"/>
      <c r="J1" s="1031"/>
      <c r="K1" s="1031"/>
      <c r="L1" s="55"/>
      <c r="M1" s="55"/>
      <c r="N1" s="55"/>
      <c r="O1" s="55"/>
    </row>
    <row r="2" spans="1:44" x14ac:dyDescent="0.2">
      <c r="A2" s="55"/>
      <c r="B2" s="55"/>
      <c r="C2" s="55"/>
      <c r="D2" s="55"/>
      <c r="E2" s="55"/>
      <c r="F2" s="55"/>
      <c r="G2" s="55"/>
      <c r="H2" s="55"/>
      <c r="I2" s="55"/>
      <c r="J2" s="55"/>
      <c r="K2" s="55"/>
      <c r="L2" s="55"/>
      <c r="M2" s="55"/>
      <c r="N2" s="55"/>
      <c r="O2" s="55"/>
    </row>
    <row r="3" spans="1:44" ht="15" x14ac:dyDescent="0.2">
      <c r="A3" s="57" t="s">
        <v>188</v>
      </c>
      <c r="B3" s="55"/>
      <c r="C3" s="55"/>
      <c r="D3" s="55"/>
      <c r="E3" s="55"/>
      <c r="F3" s="55"/>
      <c r="G3" s="55"/>
      <c r="H3" s="55"/>
      <c r="I3" s="55"/>
      <c r="J3" s="55"/>
      <c r="K3" s="55"/>
      <c r="L3" s="55"/>
      <c r="M3" s="55"/>
      <c r="N3" s="55"/>
      <c r="O3" s="55"/>
    </row>
    <row r="4" spans="1:44" x14ac:dyDescent="0.2">
      <c r="A4" s="116" t="s">
        <v>189</v>
      </c>
      <c r="B4" s="1032" t="s">
        <v>190</v>
      </c>
      <c r="C4" s="1032"/>
      <c r="D4" s="116" t="s">
        <v>191</v>
      </c>
      <c r="E4" s="117" t="s">
        <v>192</v>
      </c>
      <c r="F4" s="118"/>
      <c r="G4" s="118"/>
      <c r="H4" s="118"/>
      <c r="I4" s="118"/>
      <c r="J4" s="118"/>
      <c r="K4" s="118"/>
      <c r="L4" s="118"/>
      <c r="M4" s="960" t="s">
        <v>79</v>
      </c>
      <c r="N4" s="961"/>
    </row>
    <row r="5" spans="1:44" x14ac:dyDescent="0.2">
      <c r="A5" s="41">
        <v>1</v>
      </c>
      <c r="B5" s="971" t="s">
        <v>193</v>
      </c>
      <c r="C5" s="971"/>
      <c r="D5" s="128" t="s">
        <v>891</v>
      </c>
      <c r="E5" s="119" t="s">
        <v>892</v>
      </c>
      <c r="F5" s="59"/>
      <c r="G5" s="59"/>
      <c r="H5" s="59"/>
      <c r="I5" s="59"/>
      <c r="J5" s="59"/>
      <c r="K5" s="59"/>
      <c r="L5" s="101"/>
      <c r="M5" s="962"/>
      <c r="N5" s="963"/>
    </row>
    <row r="6" spans="1:44" x14ac:dyDescent="0.2">
      <c r="A6" s="42">
        <v>2</v>
      </c>
      <c r="B6" s="1033" t="s">
        <v>194</v>
      </c>
      <c r="C6" s="1034"/>
      <c r="D6" s="59">
        <v>0.11</v>
      </c>
      <c r="E6" s="120" t="s">
        <v>195</v>
      </c>
      <c r="F6" s="121"/>
      <c r="G6" s="121"/>
      <c r="H6" s="121"/>
      <c r="I6" s="121"/>
      <c r="J6" s="121"/>
      <c r="K6" s="121"/>
      <c r="L6" s="121"/>
      <c r="M6" s="958" t="s">
        <v>305</v>
      </c>
      <c r="N6" s="959"/>
    </row>
    <row r="7" spans="1:44" x14ac:dyDescent="0.2">
      <c r="A7" s="42">
        <v>3</v>
      </c>
      <c r="B7" s="1033" t="s">
        <v>194</v>
      </c>
      <c r="C7" s="1034"/>
      <c r="D7" s="59">
        <v>3.1019999999999999</v>
      </c>
      <c r="E7" s="120" t="s">
        <v>303</v>
      </c>
      <c r="F7" s="121"/>
      <c r="G7" s="121"/>
      <c r="H7" s="121"/>
      <c r="I7" s="121"/>
      <c r="J7" s="121"/>
      <c r="K7" s="121"/>
      <c r="L7" s="121"/>
      <c r="M7" s="964" t="s">
        <v>304</v>
      </c>
      <c r="N7" s="959"/>
    </row>
    <row r="8" spans="1:44" s="466" customFormat="1" x14ac:dyDescent="0.2">
      <c r="A8" s="520">
        <v>4</v>
      </c>
      <c r="B8" s="1033" t="s">
        <v>893</v>
      </c>
      <c r="C8" s="1034"/>
      <c r="D8" s="59">
        <v>5.18</v>
      </c>
      <c r="E8" s="120" t="s">
        <v>894</v>
      </c>
      <c r="F8" s="121"/>
      <c r="G8" s="121"/>
      <c r="H8" s="121"/>
      <c r="I8" s="121"/>
      <c r="J8" s="121"/>
      <c r="K8" s="121"/>
      <c r="L8" s="121"/>
      <c r="M8" s="958" t="s">
        <v>895</v>
      </c>
      <c r="N8" s="959"/>
    </row>
    <row r="9" spans="1:44" ht="15.75" x14ac:dyDescent="0.2">
      <c r="A9" s="1005" t="s">
        <v>713</v>
      </c>
      <c r="B9" s="1005"/>
      <c r="C9" s="1005"/>
      <c r="D9" s="55"/>
      <c r="E9" s="55"/>
      <c r="F9" s="55"/>
      <c r="G9" s="55"/>
      <c r="H9" s="55"/>
      <c r="I9" s="55"/>
      <c r="J9" s="55"/>
      <c r="K9" s="55"/>
      <c r="L9" s="55"/>
      <c r="M9" s="55"/>
      <c r="N9" s="55"/>
      <c r="O9" s="55"/>
    </row>
    <row r="10" spans="1:44" ht="15" x14ac:dyDescent="0.25">
      <c r="A10" s="1036" t="s">
        <v>196</v>
      </c>
      <c r="B10" s="1036"/>
      <c r="C10" s="1036"/>
      <c r="D10" s="60" t="s">
        <v>197</v>
      </c>
      <c r="E10" s="61" t="s">
        <v>198</v>
      </c>
      <c r="F10" s="61" t="s">
        <v>199</v>
      </c>
      <c r="G10" s="62" t="s">
        <v>200</v>
      </c>
      <c r="H10" s="559" t="s">
        <v>905</v>
      </c>
      <c r="I10" s="581" t="s">
        <v>906</v>
      </c>
      <c r="J10" s="975" t="s">
        <v>79</v>
      </c>
      <c r="K10" s="976"/>
      <c r="L10" s="977"/>
    </row>
    <row r="11" spans="1:44" ht="15" x14ac:dyDescent="0.2">
      <c r="A11" s="1007" t="s">
        <v>201</v>
      </c>
      <c r="B11" s="1008"/>
      <c r="C11" s="1009"/>
      <c r="D11" s="59">
        <v>4</v>
      </c>
      <c r="E11" s="460" t="s">
        <v>202</v>
      </c>
      <c r="F11" s="966" t="s">
        <v>203</v>
      </c>
      <c r="G11" s="59" t="s">
        <v>204</v>
      </c>
      <c r="H11" s="485" t="s">
        <v>907</v>
      </c>
      <c r="I11" s="485" t="s">
        <v>908</v>
      </c>
      <c r="J11" s="925"/>
      <c r="K11" s="926"/>
      <c r="L11" s="927"/>
      <c r="P11" s="399"/>
      <c r="Q11" s="399"/>
      <c r="R11" s="399"/>
      <c r="S11" s="399"/>
      <c r="T11" s="399"/>
      <c r="U11" s="399"/>
      <c r="V11" s="399"/>
      <c r="W11" s="399"/>
      <c r="X11" s="399"/>
      <c r="Y11" s="399"/>
      <c r="Z11" s="399"/>
      <c r="AA11" s="399"/>
      <c r="AB11" s="399"/>
      <c r="AC11" s="399"/>
      <c r="AD11" s="399"/>
      <c r="AE11" s="399"/>
      <c r="AF11" s="399"/>
      <c r="AG11" s="399"/>
      <c r="AH11" s="399"/>
      <c r="AI11" s="399"/>
      <c r="AJ11" s="399"/>
      <c r="AK11" s="399"/>
      <c r="AL11" s="399"/>
      <c r="AM11" s="399"/>
      <c r="AN11" s="399"/>
      <c r="AO11" s="399"/>
      <c r="AP11" s="399"/>
      <c r="AQ11" s="399"/>
      <c r="AR11" s="399"/>
    </row>
    <row r="12" spans="1:44" ht="15" x14ac:dyDescent="0.2">
      <c r="A12" s="1007" t="s">
        <v>205</v>
      </c>
      <c r="B12" s="1008"/>
      <c r="C12" s="1009"/>
      <c r="D12" s="59">
        <v>3</v>
      </c>
      <c r="E12" s="460" t="s">
        <v>470</v>
      </c>
      <c r="F12" s="967"/>
      <c r="G12" s="59" t="s">
        <v>206</v>
      </c>
      <c r="H12" s="485" t="s">
        <v>912</v>
      </c>
      <c r="I12" s="485" t="s">
        <v>908</v>
      </c>
      <c r="J12" s="925"/>
      <c r="K12" s="926"/>
      <c r="L12" s="927"/>
      <c r="P12" s="399"/>
      <c r="Q12" s="399"/>
      <c r="R12" s="399"/>
      <c r="S12" s="399"/>
      <c r="T12" s="399"/>
      <c r="U12" s="399"/>
      <c r="V12" s="399"/>
      <c r="W12" s="399"/>
      <c r="X12" s="399"/>
      <c r="Y12" s="399"/>
      <c r="Z12" s="399"/>
      <c r="AA12" s="399"/>
      <c r="AB12" s="399"/>
      <c r="AC12" s="399"/>
      <c r="AD12" s="399"/>
      <c r="AE12" s="399"/>
      <c r="AF12" s="399"/>
      <c r="AG12" s="399"/>
      <c r="AH12" s="399"/>
      <c r="AI12" s="399"/>
      <c r="AJ12" s="399"/>
      <c r="AK12" s="399"/>
      <c r="AL12" s="399"/>
      <c r="AM12" s="399"/>
      <c r="AN12" s="399"/>
      <c r="AO12" s="399"/>
      <c r="AP12" s="399"/>
      <c r="AQ12" s="399"/>
      <c r="AR12" s="399"/>
    </row>
    <row r="13" spans="1:44" ht="15" x14ac:dyDescent="0.2">
      <c r="A13" s="1007" t="s">
        <v>207</v>
      </c>
      <c r="B13" s="1008"/>
      <c r="C13" s="1009"/>
      <c r="D13" s="59">
        <v>1</v>
      </c>
      <c r="E13" s="460" t="s">
        <v>208</v>
      </c>
      <c r="F13" s="967"/>
      <c r="G13" s="59" t="s">
        <v>209</v>
      </c>
      <c r="H13" s="485" t="s">
        <v>913</v>
      </c>
      <c r="I13" s="485" t="s">
        <v>908</v>
      </c>
      <c r="J13" s="925"/>
      <c r="K13" s="926"/>
      <c r="L13" s="927"/>
      <c r="P13" s="399"/>
      <c r="Q13" s="399"/>
      <c r="R13" s="399"/>
      <c r="S13" s="399"/>
      <c r="T13" s="399"/>
      <c r="U13" s="399"/>
      <c r="V13" s="399"/>
      <c r="W13" s="399"/>
      <c r="X13" s="399"/>
      <c r="Y13" s="399"/>
      <c r="Z13" s="399"/>
      <c r="AA13" s="399"/>
      <c r="AB13" s="399"/>
      <c r="AC13" s="399"/>
      <c r="AD13" s="399"/>
      <c r="AE13" s="399"/>
      <c r="AF13" s="399"/>
      <c r="AG13" s="399"/>
      <c r="AH13" s="399"/>
      <c r="AI13" s="399"/>
      <c r="AJ13" s="399"/>
      <c r="AK13" s="399"/>
      <c r="AL13" s="399"/>
      <c r="AM13" s="399"/>
      <c r="AN13" s="399"/>
      <c r="AO13" s="399"/>
      <c r="AP13" s="399"/>
      <c r="AQ13" s="399"/>
      <c r="AR13" s="399"/>
    </row>
    <row r="14" spans="1:44" ht="15" x14ac:dyDescent="0.2">
      <c r="A14" s="1007" t="s">
        <v>210</v>
      </c>
      <c r="B14" s="1008"/>
      <c r="C14" s="1009"/>
      <c r="D14" s="59">
        <v>1</v>
      </c>
      <c r="E14" s="460" t="s">
        <v>211</v>
      </c>
      <c r="F14" s="967"/>
      <c r="G14" s="59" t="s">
        <v>212</v>
      </c>
      <c r="H14" s="485" t="s">
        <v>912</v>
      </c>
      <c r="I14" s="485" t="s">
        <v>909</v>
      </c>
      <c r="J14" s="925"/>
      <c r="K14" s="926"/>
      <c r="L14" s="927"/>
      <c r="P14" s="399"/>
      <c r="Q14" s="399"/>
      <c r="R14" s="399"/>
      <c r="S14" s="399"/>
      <c r="T14" s="399"/>
      <c r="U14" s="399"/>
      <c r="V14" s="399"/>
      <c r="W14" s="399"/>
      <c r="X14" s="399"/>
      <c r="Y14" s="399"/>
      <c r="Z14" s="399"/>
      <c r="AA14" s="399"/>
      <c r="AB14" s="399"/>
      <c r="AC14" s="399"/>
      <c r="AD14" s="399"/>
      <c r="AE14" s="399"/>
      <c r="AF14" s="399"/>
      <c r="AG14" s="399"/>
      <c r="AH14" s="399"/>
      <c r="AI14" s="399"/>
      <c r="AJ14" s="399"/>
      <c r="AK14" s="399"/>
      <c r="AL14" s="399"/>
      <c r="AM14" s="399"/>
      <c r="AN14" s="399"/>
      <c r="AO14" s="399"/>
      <c r="AP14" s="399"/>
      <c r="AQ14" s="399"/>
      <c r="AR14" s="399"/>
    </row>
    <row r="15" spans="1:44" s="399" customFormat="1" x14ac:dyDescent="0.2">
      <c r="A15" s="1037" t="s">
        <v>213</v>
      </c>
      <c r="B15" s="1038"/>
      <c r="C15" s="1039"/>
      <c r="D15" s="1046">
        <v>1</v>
      </c>
      <c r="E15" s="1049" t="s">
        <v>214</v>
      </c>
      <c r="F15" s="967"/>
      <c r="G15" s="612" t="s">
        <v>296</v>
      </c>
      <c r="H15" s="939" t="s">
        <v>288</v>
      </c>
      <c r="I15" s="938" t="s">
        <v>288</v>
      </c>
      <c r="J15" s="928" t="s">
        <v>839</v>
      </c>
      <c r="K15" s="929"/>
      <c r="L15" s="930"/>
    </row>
    <row r="16" spans="1:44" s="399" customFormat="1" x14ac:dyDescent="0.2">
      <c r="A16" s="1040"/>
      <c r="B16" s="1041"/>
      <c r="C16" s="1042"/>
      <c r="D16" s="1047"/>
      <c r="E16" s="1050"/>
      <c r="F16" s="967"/>
      <c r="G16" s="613"/>
      <c r="H16" s="940"/>
      <c r="I16" s="938"/>
      <c r="J16" s="931"/>
      <c r="K16" s="932"/>
      <c r="L16" s="933"/>
    </row>
    <row r="17" spans="1:12" s="399" customFormat="1" x14ac:dyDescent="0.2">
      <c r="A17" s="1040"/>
      <c r="B17" s="1041"/>
      <c r="C17" s="1042"/>
      <c r="D17" s="1047"/>
      <c r="E17" s="1050"/>
      <c r="F17" s="967"/>
      <c r="G17" s="613"/>
      <c r="H17" s="940"/>
      <c r="I17" s="938"/>
      <c r="J17" s="931"/>
      <c r="K17" s="932"/>
      <c r="L17" s="933"/>
    </row>
    <row r="18" spans="1:12" s="399" customFormat="1" x14ac:dyDescent="0.2">
      <c r="A18" s="1040"/>
      <c r="B18" s="1041"/>
      <c r="C18" s="1042"/>
      <c r="D18" s="1047"/>
      <c r="E18" s="1050"/>
      <c r="F18" s="967"/>
      <c r="G18" s="613"/>
      <c r="H18" s="940"/>
      <c r="I18" s="938"/>
      <c r="J18" s="931"/>
      <c r="K18" s="932"/>
      <c r="L18" s="933"/>
    </row>
    <row r="19" spans="1:12" s="399" customFormat="1" x14ac:dyDescent="0.2">
      <c r="A19" s="1043"/>
      <c r="B19" s="1044"/>
      <c r="C19" s="1045"/>
      <c r="D19" s="1048"/>
      <c r="E19" s="1051"/>
      <c r="F19" s="967"/>
      <c r="G19" s="614"/>
      <c r="H19" s="941"/>
      <c r="I19" s="938"/>
      <c r="J19" s="934"/>
      <c r="K19" s="935"/>
      <c r="L19" s="936"/>
    </row>
    <row r="20" spans="1:12" s="399" customFormat="1" ht="15" x14ac:dyDescent="0.2">
      <c r="A20" s="1007" t="s">
        <v>215</v>
      </c>
      <c r="B20" s="1008"/>
      <c r="C20" s="1009"/>
      <c r="D20" s="59">
        <v>2</v>
      </c>
      <c r="E20" s="460" t="s">
        <v>216</v>
      </c>
      <c r="F20" s="967"/>
      <c r="G20" s="59" t="s">
        <v>217</v>
      </c>
      <c r="H20" s="485" t="s">
        <v>914</v>
      </c>
      <c r="I20" s="485" t="s">
        <v>908</v>
      </c>
      <c r="J20" s="925"/>
      <c r="K20" s="926"/>
      <c r="L20" s="927"/>
    </row>
    <row r="21" spans="1:12" s="399" customFormat="1" ht="15" x14ac:dyDescent="0.2">
      <c r="A21" s="1007" t="s">
        <v>218</v>
      </c>
      <c r="B21" s="1008"/>
      <c r="C21" s="1009"/>
      <c r="D21" s="59">
        <v>1</v>
      </c>
      <c r="E21" s="460" t="s">
        <v>219</v>
      </c>
      <c r="F21" s="968"/>
      <c r="G21" s="59" t="s">
        <v>220</v>
      </c>
      <c r="H21" s="485" t="s">
        <v>915</v>
      </c>
      <c r="I21" s="485" t="s">
        <v>908</v>
      </c>
      <c r="J21" s="925"/>
      <c r="K21" s="926"/>
      <c r="L21" s="927"/>
    </row>
    <row r="22" spans="1:12" ht="15" x14ac:dyDescent="0.2">
      <c r="A22" s="1035" t="s">
        <v>221</v>
      </c>
      <c r="B22" s="1035"/>
      <c r="C22" s="1035"/>
      <c r="D22" s="97">
        <v>1</v>
      </c>
      <c r="E22" s="115" t="s">
        <v>222</v>
      </c>
      <c r="F22" s="103" t="s">
        <v>288</v>
      </c>
      <c r="G22" s="103" t="s">
        <v>288</v>
      </c>
      <c r="H22" s="485" t="s">
        <v>916</v>
      </c>
      <c r="I22" s="485" t="s">
        <v>908</v>
      </c>
      <c r="J22" s="972" t="s">
        <v>299</v>
      </c>
      <c r="K22" s="973"/>
      <c r="L22" s="974"/>
    </row>
    <row r="23" spans="1:12" ht="15" x14ac:dyDescent="0.2">
      <c r="A23" s="995" t="s">
        <v>223</v>
      </c>
      <c r="B23" s="995"/>
      <c r="C23" s="995"/>
      <c r="D23" s="59">
        <v>1</v>
      </c>
      <c r="E23" s="63" t="s">
        <v>224</v>
      </c>
      <c r="F23" s="966" t="s">
        <v>203</v>
      </c>
      <c r="G23" s="59" t="s">
        <v>225</v>
      </c>
      <c r="H23" s="485" t="s">
        <v>915</v>
      </c>
      <c r="I23" s="485" t="s">
        <v>908</v>
      </c>
      <c r="J23" s="954"/>
      <c r="K23" s="955"/>
      <c r="L23" s="956"/>
    </row>
    <row r="24" spans="1:12" ht="15" x14ac:dyDescent="0.2">
      <c r="A24" s="995" t="s">
        <v>226</v>
      </c>
      <c r="B24" s="995"/>
      <c r="C24" s="995"/>
      <c r="D24" s="59">
        <v>1</v>
      </c>
      <c r="E24" s="63" t="s">
        <v>227</v>
      </c>
      <c r="F24" s="967"/>
      <c r="G24" s="59" t="s">
        <v>228</v>
      </c>
      <c r="H24" s="485" t="s">
        <v>912</v>
      </c>
      <c r="I24" s="485" t="s">
        <v>909</v>
      </c>
      <c r="J24" s="954"/>
      <c r="K24" s="955"/>
      <c r="L24" s="956"/>
    </row>
    <row r="25" spans="1:12" ht="15" x14ac:dyDescent="0.2">
      <c r="A25" s="995" t="s">
        <v>229</v>
      </c>
      <c r="B25" s="995"/>
      <c r="C25" s="995"/>
      <c r="D25" s="59">
        <v>2</v>
      </c>
      <c r="E25" s="63" t="s">
        <v>230</v>
      </c>
      <c r="F25" s="967"/>
      <c r="G25" s="59" t="s">
        <v>231</v>
      </c>
      <c r="H25" s="485" t="s">
        <v>917</v>
      </c>
      <c r="I25" s="485" t="s">
        <v>908</v>
      </c>
      <c r="J25" s="954"/>
      <c r="K25" s="955"/>
      <c r="L25" s="956"/>
    </row>
    <row r="26" spans="1:12" ht="15" x14ac:dyDescent="0.2">
      <c r="A26" s="995" t="s">
        <v>232</v>
      </c>
      <c r="B26" s="995"/>
      <c r="C26" s="995"/>
      <c r="D26" s="59">
        <v>2</v>
      </c>
      <c r="E26" s="63" t="s">
        <v>233</v>
      </c>
      <c r="F26" s="967"/>
      <c r="G26" s="59" t="s">
        <v>234</v>
      </c>
      <c r="H26" s="485" t="s">
        <v>912</v>
      </c>
      <c r="I26" s="485" t="s">
        <v>908</v>
      </c>
      <c r="J26" s="954"/>
      <c r="K26" s="955"/>
      <c r="L26" s="956"/>
    </row>
    <row r="27" spans="1:12" ht="211.5" customHeight="1" x14ac:dyDescent="0.2">
      <c r="A27" s="995" t="s">
        <v>235</v>
      </c>
      <c r="B27" s="995"/>
      <c r="C27" s="995"/>
      <c r="D27" s="59">
        <v>1</v>
      </c>
      <c r="E27" s="63" t="s">
        <v>236</v>
      </c>
      <c r="F27" s="967"/>
      <c r="G27" s="59" t="s">
        <v>237</v>
      </c>
      <c r="H27" s="485" t="s">
        <v>288</v>
      </c>
      <c r="I27" s="485" t="s">
        <v>288</v>
      </c>
      <c r="J27" s="948" t="s">
        <v>840</v>
      </c>
      <c r="K27" s="1140"/>
      <c r="L27" s="1141"/>
    </row>
    <row r="28" spans="1:12" ht="38.25" customHeight="1" x14ac:dyDescent="0.2">
      <c r="A28" s="995" t="s">
        <v>841</v>
      </c>
      <c r="B28" s="995"/>
      <c r="C28" s="995"/>
      <c r="D28" s="59">
        <v>1</v>
      </c>
      <c r="E28" s="63" t="s">
        <v>238</v>
      </c>
      <c r="F28" s="967"/>
      <c r="G28" s="59" t="s">
        <v>297</v>
      </c>
      <c r="H28" s="485" t="s">
        <v>288</v>
      </c>
      <c r="I28" s="485" t="s">
        <v>288</v>
      </c>
      <c r="J28" s="948" t="s">
        <v>842</v>
      </c>
      <c r="K28" s="1140"/>
      <c r="L28" s="1141"/>
    </row>
    <row r="29" spans="1:12" ht="15" x14ac:dyDescent="0.2">
      <c r="A29" s="957" t="s">
        <v>239</v>
      </c>
      <c r="B29" s="957"/>
      <c r="C29" s="957"/>
      <c r="D29" s="59">
        <v>2</v>
      </c>
      <c r="E29" s="63" t="s">
        <v>240</v>
      </c>
      <c r="F29" s="967"/>
      <c r="G29" s="59" t="s">
        <v>298</v>
      </c>
      <c r="H29" s="485" t="s">
        <v>912</v>
      </c>
      <c r="I29" s="485" t="s">
        <v>908</v>
      </c>
      <c r="J29" s="954"/>
      <c r="K29" s="955"/>
      <c r="L29" s="956"/>
    </row>
    <row r="30" spans="1:12" s="399" customFormat="1" ht="15" x14ac:dyDescent="0.2">
      <c r="A30" s="957" t="s">
        <v>843</v>
      </c>
      <c r="B30" s="957"/>
      <c r="C30" s="957"/>
      <c r="D30" s="59">
        <v>2</v>
      </c>
      <c r="E30" s="460" t="s">
        <v>814</v>
      </c>
      <c r="F30" s="967"/>
      <c r="G30" s="59" t="s">
        <v>844</v>
      </c>
      <c r="H30" s="485" t="s">
        <v>915</v>
      </c>
      <c r="I30" s="485" t="s">
        <v>910</v>
      </c>
      <c r="J30" s="954"/>
      <c r="K30" s="955"/>
      <c r="L30" s="956"/>
    </row>
    <row r="31" spans="1:12" s="399" customFormat="1" ht="15" x14ac:dyDescent="0.2">
      <c r="A31" s="957" t="s">
        <v>845</v>
      </c>
      <c r="B31" s="957"/>
      <c r="C31" s="957"/>
      <c r="D31" s="59">
        <v>1</v>
      </c>
      <c r="E31" s="460" t="s">
        <v>816</v>
      </c>
      <c r="F31" s="967"/>
      <c r="G31" s="59" t="s">
        <v>846</v>
      </c>
      <c r="H31" s="485" t="s">
        <v>915</v>
      </c>
      <c r="I31" s="485" t="s">
        <v>288</v>
      </c>
      <c r="J31" s="954"/>
      <c r="K31" s="955"/>
      <c r="L31" s="956"/>
    </row>
    <row r="32" spans="1:12" s="399" customFormat="1" ht="15" x14ac:dyDescent="0.2">
      <c r="A32" s="1007" t="s">
        <v>847</v>
      </c>
      <c r="B32" s="1008"/>
      <c r="C32" s="1009"/>
      <c r="D32" s="59">
        <v>4</v>
      </c>
      <c r="E32" s="428" t="s">
        <v>244</v>
      </c>
      <c r="F32" s="967"/>
      <c r="G32" s="59" t="s">
        <v>204</v>
      </c>
      <c r="H32" s="485" t="s">
        <v>914</v>
      </c>
      <c r="I32" s="485" t="s">
        <v>908</v>
      </c>
      <c r="J32" s="948" t="s">
        <v>706</v>
      </c>
      <c r="K32" s="949"/>
      <c r="L32" s="950"/>
    </row>
    <row r="33" spans="1:15" s="399" customFormat="1" ht="15" x14ac:dyDescent="0.2">
      <c r="A33" s="1007" t="s">
        <v>848</v>
      </c>
      <c r="B33" s="1008"/>
      <c r="C33" s="1009"/>
      <c r="D33" s="59">
        <v>4</v>
      </c>
      <c r="E33" s="428" t="s">
        <v>245</v>
      </c>
      <c r="F33" s="968"/>
      <c r="G33" s="59" t="s">
        <v>204</v>
      </c>
      <c r="H33" s="485" t="s">
        <v>914</v>
      </c>
      <c r="I33" s="485" t="s">
        <v>908</v>
      </c>
      <c r="J33" s="948" t="s">
        <v>707</v>
      </c>
      <c r="K33" s="949"/>
      <c r="L33" s="950"/>
    </row>
    <row r="34" spans="1:15" s="439" customFormat="1" ht="15" x14ac:dyDescent="0.2">
      <c r="A34" s="1010" t="s">
        <v>849</v>
      </c>
      <c r="B34" s="1011"/>
      <c r="C34" s="1012"/>
      <c r="D34" s="97">
        <v>1</v>
      </c>
      <c r="E34" s="115" t="s">
        <v>247</v>
      </c>
      <c r="F34" s="440"/>
      <c r="G34" s="97"/>
      <c r="H34" s="585" t="s">
        <v>912</v>
      </c>
      <c r="I34" s="485" t="s">
        <v>908</v>
      </c>
      <c r="J34" s="951" t="s">
        <v>896</v>
      </c>
      <c r="K34" s="952"/>
      <c r="L34" s="953"/>
    </row>
    <row r="35" spans="1:15" s="439" customFormat="1" ht="15" x14ac:dyDescent="0.2">
      <c r="A35" s="1010" t="s">
        <v>850</v>
      </c>
      <c r="B35" s="1011"/>
      <c r="C35" s="1012"/>
      <c r="D35" s="97">
        <v>2</v>
      </c>
      <c r="E35" s="115" t="s">
        <v>241</v>
      </c>
      <c r="F35" s="966" t="s">
        <v>716</v>
      </c>
      <c r="G35" s="59" t="s">
        <v>217</v>
      </c>
      <c r="H35" s="585" t="s">
        <v>912</v>
      </c>
      <c r="I35" s="485" t="s">
        <v>908</v>
      </c>
      <c r="J35" s="954"/>
      <c r="K35" s="955"/>
      <c r="L35" s="956"/>
    </row>
    <row r="36" spans="1:15" x14ac:dyDescent="0.2">
      <c r="A36" s="942" t="s">
        <v>851</v>
      </c>
      <c r="B36" s="943"/>
      <c r="C36" s="944"/>
      <c r="D36" s="114">
        <v>2</v>
      </c>
      <c r="E36" s="114" t="s">
        <v>708</v>
      </c>
      <c r="F36" s="967"/>
      <c r="G36" s="59" t="s">
        <v>217</v>
      </c>
      <c r="H36" s="485" t="s">
        <v>912</v>
      </c>
      <c r="I36" s="485" t="s">
        <v>908</v>
      </c>
      <c r="J36" s="954"/>
      <c r="K36" s="955"/>
      <c r="L36" s="956"/>
    </row>
    <row r="37" spans="1:15" s="399" customFormat="1" x14ac:dyDescent="0.2">
      <c r="A37" s="942" t="s">
        <v>852</v>
      </c>
      <c r="B37" s="943"/>
      <c r="C37" s="944"/>
      <c r="D37" s="114">
        <v>2</v>
      </c>
      <c r="E37" s="114" t="s">
        <v>709</v>
      </c>
      <c r="F37" s="968"/>
      <c r="G37" s="59" t="s">
        <v>217</v>
      </c>
      <c r="H37" s="485" t="s">
        <v>912</v>
      </c>
      <c r="I37" s="485" t="s">
        <v>908</v>
      </c>
      <c r="J37" s="954"/>
      <c r="K37" s="955"/>
      <c r="L37" s="956"/>
    </row>
    <row r="38" spans="1:15" s="439" customFormat="1" ht="15" x14ac:dyDescent="0.2">
      <c r="A38" s="945" t="s">
        <v>853</v>
      </c>
      <c r="B38" s="946"/>
      <c r="C38" s="947"/>
      <c r="D38" s="97">
        <v>4</v>
      </c>
      <c r="E38" s="97" t="s">
        <v>710</v>
      </c>
      <c r="F38" s="442"/>
      <c r="G38" s="443"/>
      <c r="H38" s="585" t="s">
        <v>912</v>
      </c>
      <c r="I38" s="485" t="s">
        <v>908</v>
      </c>
      <c r="J38" s="978" t="s">
        <v>292</v>
      </c>
      <c r="K38" s="979"/>
      <c r="L38" s="980"/>
    </row>
    <row r="39" spans="1:15" s="439" customFormat="1" ht="15" x14ac:dyDescent="0.2">
      <c r="A39" s="945" t="s">
        <v>854</v>
      </c>
      <c r="B39" s="946"/>
      <c r="C39" s="947"/>
      <c r="D39" s="97">
        <v>4</v>
      </c>
      <c r="E39" s="97" t="s">
        <v>711</v>
      </c>
      <c r="F39" s="442"/>
      <c r="G39" s="443"/>
      <c r="H39" s="585" t="s">
        <v>912</v>
      </c>
      <c r="I39" s="485" t="s">
        <v>908</v>
      </c>
      <c r="J39" s="978" t="s">
        <v>292</v>
      </c>
      <c r="K39" s="979"/>
      <c r="L39" s="980"/>
    </row>
    <row r="40" spans="1:15" s="439" customFormat="1" ht="15" x14ac:dyDescent="0.2">
      <c r="A40" s="945" t="s">
        <v>855</v>
      </c>
      <c r="B40" s="946"/>
      <c r="C40" s="947"/>
      <c r="D40" s="97">
        <v>4</v>
      </c>
      <c r="E40" s="97" t="s">
        <v>712</v>
      </c>
      <c r="F40" s="442"/>
      <c r="G40" s="443"/>
      <c r="H40" s="585" t="s">
        <v>912</v>
      </c>
      <c r="I40" s="485" t="s">
        <v>908</v>
      </c>
      <c r="J40" s="978" t="s">
        <v>292</v>
      </c>
      <c r="K40" s="979"/>
      <c r="L40" s="980"/>
    </row>
    <row r="41" spans="1:15" s="399" customFormat="1" x14ac:dyDescent="0.2">
      <c r="A41" s="942" t="s">
        <v>856</v>
      </c>
      <c r="B41" s="943"/>
      <c r="C41" s="944"/>
      <c r="D41" s="114">
        <v>6</v>
      </c>
      <c r="E41" s="114" t="s">
        <v>242</v>
      </c>
      <c r="F41" s="966" t="s">
        <v>714</v>
      </c>
      <c r="G41" s="67"/>
      <c r="H41" s="485" t="s">
        <v>912</v>
      </c>
      <c r="I41" s="937" t="s">
        <v>288</v>
      </c>
      <c r="J41" s="928" t="s">
        <v>911</v>
      </c>
      <c r="K41" s="929"/>
      <c r="L41" s="930"/>
    </row>
    <row r="42" spans="1:15" s="399" customFormat="1" x14ac:dyDescent="0.2">
      <c r="A42" s="942" t="s">
        <v>857</v>
      </c>
      <c r="B42" s="943"/>
      <c r="C42" s="944"/>
      <c r="D42" s="114">
        <v>6</v>
      </c>
      <c r="E42" s="114" t="s">
        <v>248</v>
      </c>
      <c r="F42" s="967"/>
      <c r="G42" s="67"/>
      <c r="H42" s="485" t="s">
        <v>912</v>
      </c>
      <c r="I42" s="937"/>
      <c r="J42" s="931"/>
      <c r="K42" s="932"/>
      <c r="L42" s="933"/>
    </row>
    <row r="43" spans="1:15" s="399" customFormat="1" x14ac:dyDescent="0.2">
      <c r="A43" s="942" t="s">
        <v>858</v>
      </c>
      <c r="B43" s="943"/>
      <c r="C43" s="944"/>
      <c r="D43" s="114">
        <v>6</v>
      </c>
      <c r="E43" s="114" t="s">
        <v>291</v>
      </c>
      <c r="F43" s="967"/>
      <c r="G43" s="67"/>
      <c r="H43" s="485" t="s">
        <v>912</v>
      </c>
      <c r="I43" s="937"/>
      <c r="J43" s="931"/>
      <c r="K43" s="932"/>
      <c r="L43" s="933"/>
    </row>
    <row r="44" spans="1:15" s="399" customFormat="1" x14ac:dyDescent="0.2">
      <c r="A44" s="942" t="s">
        <v>859</v>
      </c>
      <c r="B44" s="943"/>
      <c r="C44" s="944"/>
      <c r="D44" s="114">
        <v>6</v>
      </c>
      <c r="E44" s="114" t="s">
        <v>715</v>
      </c>
      <c r="F44" s="968"/>
      <c r="G44" s="67"/>
      <c r="H44" s="485" t="s">
        <v>912</v>
      </c>
      <c r="I44" s="937"/>
      <c r="J44" s="934"/>
      <c r="K44" s="935"/>
      <c r="L44" s="936"/>
    </row>
    <row r="45" spans="1:15" s="399" customFormat="1" ht="51" x14ac:dyDescent="0.2">
      <c r="A45" s="942" t="s">
        <v>860</v>
      </c>
      <c r="B45" s="943"/>
      <c r="C45" s="944"/>
      <c r="D45" s="114">
        <v>13</v>
      </c>
      <c r="E45" s="114" t="s">
        <v>717</v>
      </c>
      <c r="F45" s="441"/>
      <c r="G45" s="67"/>
      <c r="H45" s="584" t="s">
        <v>719</v>
      </c>
      <c r="I45" s="583" t="s">
        <v>908</v>
      </c>
      <c r="J45" s="948" t="s">
        <v>719</v>
      </c>
      <c r="K45" s="949"/>
      <c r="L45" s="950"/>
    </row>
    <row r="46" spans="1:15" s="399" customFormat="1" ht="51" x14ac:dyDescent="0.2">
      <c r="A46" s="942" t="s">
        <v>861</v>
      </c>
      <c r="B46" s="943"/>
      <c r="C46" s="944"/>
      <c r="D46" s="114">
        <v>13</v>
      </c>
      <c r="E46" s="114" t="s">
        <v>718</v>
      </c>
      <c r="F46" s="441"/>
      <c r="G46" s="67"/>
      <c r="H46" s="584" t="s">
        <v>719</v>
      </c>
      <c r="I46" s="583" t="s">
        <v>908</v>
      </c>
      <c r="J46" s="948" t="s">
        <v>719</v>
      </c>
      <c r="K46" s="949"/>
      <c r="L46" s="950"/>
    </row>
    <row r="47" spans="1:15" s="466" customFormat="1" ht="15" x14ac:dyDescent="0.2">
      <c r="A47" s="578"/>
      <c r="B47" s="578"/>
      <c r="C47" s="578"/>
      <c r="D47" s="579"/>
      <c r="E47" s="579"/>
      <c r="F47" s="580"/>
      <c r="G47" s="208"/>
      <c r="I47" s="577"/>
      <c r="J47" s="560"/>
      <c r="K47" s="560"/>
      <c r="L47" s="560"/>
    </row>
    <row r="48" spans="1:15" ht="15.75" x14ac:dyDescent="0.2">
      <c r="A48" s="1005" t="s">
        <v>243</v>
      </c>
      <c r="B48" s="1005"/>
      <c r="C48" s="1005"/>
      <c r="D48" s="55"/>
      <c r="E48" s="55"/>
      <c r="F48" s="55"/>
      <c r="G48" s="55"/>
      <c r="H48" s="55"/>
      <c r="I48" s="55"/>
      <c r="J48" s="55"/>
      <c r="K48" s="55"/>
      <c r="L48" s="55"/>
      <c r="M48" s="55"/>
      <c r="N48" s="55"/>
      <c r="O48" s="55"/>
    </row>
    <row r="49" spans="1:14" ht="15" x14ac:dyDescent="0.25">
      <c r="A49" s="1064" t="s">
        <v>196</v>
      </c>
      <c r="B49" s="1064"/>
      <c r="C49" s="1064"/>
      <c r="D49" s="64" t="s">
        <v>197</v>
      </c>
      <c r="E49" s="62" t="s">
        <v>721</v>
      </c>
      <c r="F49" s="62" t="s">
        <v>199</v>
      </c>
      <c r="G49" s="62" t="s">
        <v>200</v>
      </c>
      <c r="H49" s="975" t="s">
        <v>79</v>
      </c>
      <c r="I49" s="976"/>
      <c r="J49" s="977"/>
      <c r="K49" s="55"/>
      <c r="L49" s="55"/>
      <c r="M49" s="55"/>
      <c r="N49" s="55"/>
    </row>
    <row r="50" spans="1:14" x14ac:dyDescent="0.2">
      <c r="A50" s="1013" t="s">
        <v>720</v>
      </c>
      <c r="B50" s="1013"/>
      <c r="C50" s="1013"/>
      <c r="D50" s="65">
        <v>1</v>
      </c>
      <c r="E50" s="66" t="s">
        <v>722</v>
      </c>
      <c r="F50" s="965"/>
      <c r="G50" s="67"/>
      <c r="H50" s="98"/>
      <c r="I50" s="99"/>
      <c r="J50" s="100"/>
      <c r="K50" s="55"/>
      <c r="L50" s="55"/>
      <c r="M50" s="55"/>
      <c r="N50" s="55"/>
    </row>
    <row r="51" spans="1:14" x14ac:dyDescent="0.2">
      <c r="A51" s="1013" t="s">
        <v>723</v>
      </c>
      <c r="B51" s="1013"/>
      <c r="C51" s="1013"/>
      <c r="D51" s="65">
        <v>1</v>
      </c>
      <c r="E51" s="66" t="s">
        <v>724</v>
      </c>
      <c r="F51" s="965"/>
      <c r="G51" s="67"/>
      <c r="H51" s="98"/>
      <c r="I51" s="99"/>
      <c r="J51" s="100"/>
      <c r="K51" s="55"/>
      <c r="L51" s="55"/>
      <c r="M51" s="55"/>
      <c r="N51" s="55"/>
    </row>
    <row r="52" spans="1:14" ht="15" x14ac:dyDescent="0.2">
      <c r="A52" s="1060"/>
      <c r="B52" s="1060"/>
      <c r="C52" s="1060"/>
      <c r="D52" s="122"/>
      <c r="E52" s="123"/>
      <c r="F52" s="124"/>
      <c r="G52" s="124"/>
      <c r="H52" s="125"/>
      <c r="I52" s="99"/>
      <c r="J52" s="100"/>
      <c r="K52" s="55"/>
      <c r="L52" s="55"/>
      <c r="M52" s="55"/>
      <c r="N52" s="55"/>
    </row>
    <row r="53" spans="1:14" x14ac:dyDescent="0.2">
      <c r="A53" s="1013"/>
      <c r="B53" s="1013"/>
      <c r="C53" s="1013"/>
      <c r="D53" s="65"/>
      <c r="E53" s="66"/>
      <c r="F53" s="965"/>
      <c r="G53" s="67"/>
      <c r="H53" s="98"/>
      <c r="I53" s="99"/>
      <c r="J53" s="100"/>
      <c r="K53" s="55"/>
      <c r="L53" s="55"/>
      <c r="M53" s="55"/>
      <c r="N53" s="55"/>
    </row>
    <row r="54" spans="1:14" x14ac:dyDescent="0.2">
      <c r="A54" s="1013"/>
      <c r="B54" s="1013"/>
      <c r="C54" s="1013"/>
      <c r="D54" s="65"/>
      <c r="E54" s="66"/>
      <c r="F54" s="965"/>
      <c r="G54" s="67"/>
      <c r="H54" s="98"/>
      <c r="I54" s="99" t="s">
        <v>27</v>
      </c>
      <c r="J54" s="100"/>
      <c r="K54" s="55"/>
      <c r="L54" s="55"/>
      <c r="M54" s="55"/>
      <c r="N54" s="55"/>
    </row>
    <row r="55" spans="1:14" ht="15" x14ac:dyDescent="0.2">
      <c r="A55" s="1060"/>
      <c r="B55" s="1060"/>
      <c r="C55" s="1060"/>
      <c r="D55" s="122"/>
      <c r="E55" s="123"/>
      <c r="F55" s="124"/>
      <c r="G55" s="124"/>
      <c r="H55" s="125"/>
      <c r="I55" s="99"/>
      <c r="J55" s="100"/>
      <c r="K55" s="55"/>
      <c r="L55" s="55"/>
      <c r="M55" s="55"/>
      <c r="N55" s="55"/>
    </row>
    <row r="56" spans="1:14" ht="15" x14ac:dyDescent="0.2">
      <c r="A56" s="1061"/>
      <c r="B56" s="1062"/>
      <c r="C56" s="1063"/>
      <c r="D56" s="122"/>
      <c r="E56" s="123"/>
      <c r="F56" s="124"/>
      <c r="G56" s="124"/>
      <c r="H56" s="125"/>
      <c r="I56" s="99"/>
      <c r="J56" s="100"/>
    </row>
    <row r="62" spans="1:14" ht="26.25" x14ac:dyDescent="0.4">
      <c r="D62" s="1006" t="s">
        <v>249</v>
      </c>
      <c r="E62" s="1006"/>
      <c r="F62" s="1006"/>
      <c r="G62" s="1006"/>
      <c r="H62" s="1006"/>
      <c r="I62" s="1006"/>
      <c r="J62" s="1006"/>
      <c r="K62" s="1006"/>
      <c r="L62" s="68"/>
      <c r="M62" s="68"/>
    </row>
    <row r="64" spans="1:14" ht="15" x14ac:dyDescent="0.25">
      <c r="A64" s="997" t="s">
        <v>250</v>
      </c>
      <c r="B64" s="997"/>
      <c r="C64" s="997"/>
      <c r="D64" s="997"/>
      <c r="E64" s="997"/>
    </row>
    <row r="73" s="466" customFormat="1" x14ac:dyDescent="0.2"/>
    <row r="74" s="466" customFormat="1" x14ac:dyDescent="0.2"/>
    <row r="75" s="466" customFormat="1" x14ac:dyDescent="0.2"/>
    <row r="76" s="466" customFormat="1" x14ac:dyDescent="0.2"/>
    <row r="77" s="466" customFormat="1" x14ac:dyDescent="0.2"/>
    <row r="78" s="466" customFormat="1" x14ac:dyDescent="0.2"/>
    <row r="79" s="466" customFormat="1" x14ac:dyDescent="0.2"/>
    <row r="97" spans="1:36" s="466" customFormat="1" x14ac:dyDescent="0.2"/>
    <row r="98" spans="1:36" s="466" customFormat="1" x14ac:dyDescent="0.2"/>
    <row r="99" spans="1:36" s="466" customFormat="1" x14ac:dyDescent="0.2"/>
    <row r="100" spans="1:36" s="466" customFormat="1" x14ac:dyDescent="0.2"/>
    <row r="101" spans="1:36" s="466" customFormat="1" x14ac:dyDescent="0.2"/>
    <row r="102" spans="1:36" s="466" customFormat="1" x14ac:dyDescent="0.2"/>
    <row r="103" spans="1:36" s="466" customFormat="1" x14ac:dyDescent="0.2"/>
    <row r="104" spans="1:36" s="466" customFormat="1" x14ac:dyDescent="0.2"/>
    <row r="106" spans="1:36" x14ac:dyDescent="0.2">
      <c r="A106" s="998" t="s">
        <v>251</v>
      </c>
      <c r="B106" s="998"/>
      <c r="C106" s="998"/>
    </row>
    <row r="107" spans="1:36" s="466" customFormat="1" ht="13.5" thickBot="1" x14ac:dyDescent="0.25">
      <c r="A107" s="507"/>
      <c r="B107" s="508"/>
      <c r="C107" s="509"/>
      <c r="D107" s="510"/>
      <c r="E107" s="510"/>
      <c r="F107" s="511"/>
      <c r="G107" s="512"/>
      <c r="H107" s="513"/>
      <c r="I107" s="514"/>
      <c r="J107" s="501"/>
      <c r="K107" s="499"/>
      <c r="L107" s="500"/>
      <c r="M107" s="501"/>
      <c r="N107" s="499"/>
      <c r="O107" s="500"/>
      <c r="P107" s="515"/>
    </row>
    <row r="108" spans="1:36" s="466" customFormat="1" x14ac:dyDescent="0.2">
      <c r="A108" s="999" t="s">
        <v>0</v>
      </c>
      <c r="B108" s="1001" t="s">
        <v>761</v>
      </c>
      <c r="C108" s="1002"/>
      <c r="D108" s="1002"/>
      <c r="E108" s="1002"/>
      <c r="F108" s="1003"/>
      <c r="G108" s="984" t="s">
        <v>762</v>
      </c>
      <c r="H108" s="985"/>
      <c r="I108" s="985"/>
      <c r="J108" s="1004"/>
      <c r="K108" s="981" t="s">
        <v>763</v>
      </c>
      <c r="L108" s="982"/>
      <c r="M108" s="983"/>
      <c r="N108" s="984" t="s">
        <v>764</v>
      </c>
      <c r="O108" s="985"/>
      <c r="P108" s="985"/>
      <c r="Q108" s="985"/>
      <c r="R108" s="982" t="s">
        <v>765</v>
      </c>
      <c r="S108" s="982"/>
      <c r="T108" s="1136"/>
      <c r="U108" s="1137" t="s">
        <v>766</v>
      </c>
      <c r="V108" s="985"/>
      <c r="W108" s="985"/>
      <c r="X108" s="985"/>
      <c r="Y108" s="982" t="s">
        <v>767</v>
      </c>
      <c r="Z108" s="982"/>
      <c r="AA108" s="1136"/>
      <c r="AB108" s="984" t="s">
        <v>768</v>
      </c>
      <c r="AC108" s="985"/>
      <c r="AD108" s="985"/>
      <c r="AE108" s="985"/>
      <c r="AF108" s="982" t="s">
        <v>769</v>
      </c>
      <c r="AG108" s="982"/>
      <c r="AH108" s="983"/>
      <c r="AI108" s="476" t="s">
        <v>78</v>
      </c>
      <c r="AJ108" s="477" t="s">
        <v>79</v>
      </c>
    </row>
    <row r="109" spans="1:36" s="466" customFormat="1" ht="26.25" thickBot="1" x14ac:dyDescent="0.25">
      <c r="A109" s="1000"/>
      <c r="B109" s="522" t="s">
        <v>772</v>
      </c>
      <c r="C109" s="523" t="s">
        <v>165</v>
      </c>
      <c r="D109" s="523" t="s">
        <v>393</v>
      </c>
      <c r="E109" s="523" t="s">
        <v>773</v>
      </c>
      <c r="F109" s="523" t="s">
        <v>774</v>
      </c>
      <c r="G109" s="524" t="s">
        <v>775</v>
      </c>
      <c r="H109" s="524" t="s">
        <v>776</v>
      </c>
      <c r="I109" s="525" t="s">
        <v>777</v>
      </c>
      <c r="J109" s="525" t="s">
        <v>778</v>
      </c>
      <c r="K109" s="526" t="s">
        <v>779</v>
      </c>
      <c r="L109" s="1138" t="s">
        <v>780</v>
      </c>
      <c r="M109" s="1139"/>
      <c r="N109" s="525" t="s">
        <v>775</v>
      </c>
      <c r="O109" s="525" t="s">
        <v>781</v>
      </c>
      <c r="P109" s="525" t="s">
        <v>782</v>
      </c>
      <c r="Q109" s="525" t="s">
        <v>778</v>
      </c>
      <c r="R109" s="526" t="s">
        <v>779</v>
      </c>
      <c r="S109" s="1138" t="s">
        <v>780</v>
      </c>
      <c r="T109" s="1139"/>
      <c r="U109" s="525" t="s">
        <v>775</v>
      </c>
      <c r="V109" s="525" t="s">
        <v>783</v>
      </c>
      <c r="W109" s="525" t="s">
        <v>777</v>
      </c>
      <c r="X109" s="525" t="s">
        <v>778</v>
      </c>
      <c r="Y109" s="526" t="s">
        <v>779</v>
      </c>
      <c r="Z109" s="1138" t="s">
        <v>780</v>
      </c>
      <c r="AA109" s="1139"/>
      <c r="AB109" s="525" t="s">
        <v>775</v>
      </c>
      <c r="AC109" s="525" t="s">
        <v>888</v>
      </c>
      <c r="AD109" s="525" t="s">
        <v>782</v>
      </c>
      <c r="AE109" s="525" t="s">
        <v>778</v>
      </c>
      <c r="AF109" s="526" t="s">
        <v>784</v>
      </c>
      <c r="AG109" s="1138" t="s">
        <v>780</v>
      </c>
      <c r="AH109" s="1139"/>
      <c r="AI109" s="495"/>
      <c r="AJ109" s="496"/>
    </row>
    <row r="110" spans="1:36" s="466" customFormat="1" ht="14.25" x14ac:dyDescent="0.2">
      <c r="A110" s="1153" t="s">
        <v>865</v>
      </c>
      <c r="B110" s="1142" t="s">
        <v>785</v>
      </c>
      <c r="C110" s="1145" t="s">
        <v>786</v>
      </c>
      <c r="D110" s="1145" t="s">
        <v>787</v>
      </c>
      <c r="E110" s="1145" t="s">
        <v>788</v>
      </c>
      <c r="F110" s="1145" t="s">
        <v>789</v>
      </c>
      <c r="G110" s="527" t="s">
        <v>804</v>
      </c>
      <c r="H110" s="528">
        <v>10</v>
      </c>
      <c r="I110" s="1147" t="s">
        <v>832</v>
      </c>
      <c r="J110" s="1147" t="s">
        <v>790</v>
      </c>
      <c r="K110" s="1150" t="s">
        <v>791</v>
      </c>
      <c r="L110" s="603" t="s">
        <v>202</v>
      </c>
      <c r="M110" s="530" t="str">
        <f>DEC2HEX((H110/60)*600)</f>
        <v>64</v>
      </c>
      <c r="N110" s="527" t="s">
        <v>804</v>
      </c>
      <c r="O110" s="528">
        <f t="shared" ref="O110:O116" si="0">H110+10</f>
        <v>20</v>
      </c>
      <c r="P110" s="1147" t="s">
        <v>832</v>
      </c>
      <c r="Q110" s="1147" t="s">
        <v>790</v>
      </c>
      <c r="R110" s="1150" t="s">
        <v>864</v>
      </c>
      <c r="S110" s="529" t="s">
        <v>202</v>
      </c>
      <c r="T110" s="530" t="str">
        <f>DEC2HEX((H110/60)*600)</f>
        <v>64</v>
      </c>
      <c r="U110" s="527" t="s">
        <v>804</v>
      </c>
      <c r="V110" s="528">
        <f t="shared" ref="V110:V116" si="1">O110+10</f>
        <v>30</v>
      </c>
      <c r="W110" s="1147" t="s">
        <v>832</v>
      </c>
      <c r="X110" s="1147" t="s">
        <v>790</v>
      </c>
      <c r="Y110" s="1150" t="s">
        <v>791</v>
      </c>
      <c r="Z110" s="529" t="s">
        <v>202</v>
      </c>
      <c r="AA110" s="530" t="str">
        <f>DEC2HEX((H110/60)*600)</f>
        <v>64</v>
      </c>
      <c r="AB110" s="527" t="s">
        <v>804</v>
      </c>
      <c r="AC110" s="561">
        <f t="shared" ref="AC110:AC116" si="2">V110+10</f>
        <v>40</v>
      </c>
      <c r="AD110" s="1147" t="s">
        <v>832</v>
      </c>
      <c r="AE110" s="1147" t="s">
        <v>790</v>
      </c>
      <c r="AF110" s="1150" t="s">
        <v>864</v>
      </c>
      <c r="AG110" s="529" t="s">
        <v>202</v>
      </c>
      <c r="AH110" s="530" t="str">
        <f>DEC2HEX((H110/60)*600)</f>
        <v>64</v>
      </c>
      <c r="AI110" s="531">
        <v>1460</v>
      </c>
      <c r="AJ110" s="1159" t="s">
        <v>922</v>
      </c>
    </row>
    <row r="111" spans="1:36" s="466" customFormat="1" ht="14.25" x14ac:dyDescent="0.2">
      <c r="A111" s="1154"/>
      <c r="B111" s="1143"/>
      <c r="C111" s="1082"/>
      <c r="D111" s="1082"/>
      <c r="E111" s="1082"/>
      <c r="F111" s="1082"/>
      <c r="G111" s="532" t="s">
        <v>792</v>
      </c>
      <c r="H111" s="533">
        <v>50</v>
      </c>
      <c r="I111" s="1148"/>
      <c r="J111" s="1148"/>
      <c r="K111" s="1151"/>
      <c r="L111" s="602" t="s">
        <v>470</v>
      </c>
      <c r="M111" s="535" t="str">
        <f>DEC2HEX(H111)</f>
        <v>32</v>
      </c>
      <c r="N111" s="532" t="s">
        <v>792</v>
      </c>
      <c r="O111" s="533">
        <f t="shared" si="0"/>
        <v>60</v>
      </c>
      <c r="P111" s="1148"/>
      <c r="Q111" s="1148"/>
      <c r="R111" s="1151"/>
      <c r="S111" s="534" t="s">
        <v>470</v>
      </c>
      <c r="T111" s="535" t="str">
        <f>DEC2HEX(H111)</f>
        <v>32</v>
      </c>
      <c r="U111" s="532" t="s">
        <v>792</v>
      </c>
      <c r="V111" s="533">
        <f t="shared" si="1"/>
        <v>70</v>
      </c>
      <c r="W111" s="1148"/>
      <c r="X111" s="1148"/>
      <c r="Y111" s="1151"/>
      <c r="Z111" s="534" t="s">
        <v>470</v>
      </c>
      <c r="AA111" s="535" t="str">
        <f>DEC2HEX(H111)</f>
        <v>32</v>
      </c>
      <c r="AB111" s="532" t="s">
        <v>792</v>
      </c>
      <c r="AC111" s="562">
        <f t="shared" si="2"/>
        <v>80</v>
      </c>
      <c r="AD111" s="1148"/>
      <c r="AE111" s="1148"/>
      <c r="AF111" s="1151"/>
      <c r="AG111" s="534" t="s">
        <v>470</v>
      </c>
      <c r="AH111" s="535" t="str">
        <f>DEC2HEX(H111)</f>
        <v>32</v>
      </c>
      <c r="AI111" s="536">
        <v>1461</v>
      </c>
      <c r="AJ111" s="1160"/>
    </row>
    <row r="112" spans="1:36" s="466" customFormat="1" ht="25.5" x14ac:dyDescent="0.2">
      <c r="A112" s="1154"/>
      <c r="B112" s="1143"/>
      <c r="C112" s="1082"/>
      <c r="D112" s="1082"/>
      <c r="E112" s="1082"/>
      <c r="F112" s="1082"/>
      <c r="G112" s="532" t="s">
        <v>793</v>
      </c>
      <c r="H112" s="533">
        <v>10</v>
      </c>
      <c r="I112" s="1148"/>
      <c r="J112" s="1148"/>
      <c r="K112" s="1151"/>
      <c r="L112" s="602" t="s">
        <v>208</v>
      </c>
      <c r="M112" s="537" t="str">
        <f>DEC2HEX(H112/0.25)</f>
        <v>28</v>
      </c>
      <c r="N112" s="532" t="s">
        <v>793</v>
      </c>
      <c r="O112" s="533">
        <f t="shared" si="0"/>
        <v>20</v>
      </c>
      <c r="P112" s="1148"/>
      <c r="Q112" s="1148"/>
      <c r="R112" s="1151"/>
      <c r="S112" s="534" t="s">
        <v>208</v>
      </c>
      <c r="T112" s="537" t="str">
        <f>DEC2HEX(H112/0.25)</f>
        <v>28</v>
      </c>
      <c r="U112" s="532" t="s">
        <v>793</v>
      </c>
      <c r="V112" s="533">
        <f t="shared" si="1"/>
        <v>30</v>
      </c>
      <c r="W112" s="1148"/>
      <c r="X112" s="1148"/>
      <c r="Y112" s="1151"/>
      <c r="Z112" s="534" t="s">
        <v>208</v>
      </c>
      <c r="AA112" s="537" t="str">
        <f>DEC2HEX(H112/0.25)</f>
        <v>28</v>
      </c>
      <c r="AB112" s="532" t="s">
        <v>793</v>
      </c>
      <c r="AC112" s="562">
        <f t="shared" si="2"/>
        <v>40</v>
      </c>
      <c r="AD112" s="1148"/>
      <c r="AE112" s="1148"/>
      <c r="AF112" s="1151"/>
      <c r="AG112" s="534" t="s">
        <v>208</v>
      </c>
      <c r="AH112" s="537" t="str">
        <f>DEC2HEX(H112/0.25)</f>
        <v>28</v>
      </c>
      <c r="AI112" s="536">
        <v>2334</v>
      </c>
      <c r="AJ112" s="1160"/>
    </row>
    <row r="113" spans="1:66" s="466" customFormat="1" ht="25.5" x14ac:dyDescent="0.2">
      <c r="A113" s="1154"/>
      <c r="B113" s="1143"/>
      <c r="C113" s="1082"/>
      <c r="D113" s="1082"/>
      <c r="E113" s="1082"/>
      <c r="F113" s="1082"/>
      <c r="G113" s="532" t="s">
        <v>794</v>
      </c>
      <c r="H113" s="533">
        <v>0</v>
      </c>
      <c r="I113" s="1148"/>
      <c r="J113" s="1148"/>
      <c r="K113" s="1151"/>
      <c r="L113" s="602" t="s">
        <v>211</v>
      </c>
      <c r="M113" s="537" t="str">
        <f>DEC2HEX(H113-I14)</f>
        <v>28</v>
      </c>
      <c r="N113" s="532" t="s">
        <v>794</v>
      </c>
      <c r="O113" s="566">
        <f t="shared" si="0"/>
        <v>10</v>
      </c>
      <c r="P113" s="1148"/>
      <c r="Q113" s="1148"/>
      <c r="R113" s="1151"/>
      <c r="S113" s="534" t="s">
        <v>211</v>
      </c>
      <c r="T113" s="537" t="str">
        <f>DEC2HEX(H113-I14)</f>
        <v>28</v>
      </c>
      <c r="U113" s="532" t="s">
        <v>794</v>
      </c>
      <c r="V113" s="533">
        <f t="shared" si="1"/>
        <v>20</v>
      </c>
      <c r="W113" s="1148"/>
      <c r="X113" s="1148"/>
      <c r="Y113" s="1151"/>
      <c r="Z113" s="534" t="s">
        <v>211</v>
      </c>
      <c r="AA113" s="537" t="str">
        <f>DEC2HEX(H113-I14)</f>
        <v>28</v>
      </c>
      <c r="AB113" s="532" t="s">
        <v>794</v>
      </c>
      <c r="AC113" s="562">
        <f t="shared" si="2"/>
        <v>30</v>
      </c>
      <c r="AD113" s="1148"/>
      <c r="AE113" s="1148"/>
      <c r="AF113" s="1151"/>
      <c r="AG113" s="534" t="s">
        <v>211</v>
      </c>
      <c r="AH113" s="537" t="str">
        <f>DEC2HEX(H113-I14)</f>
        <v>28</v>
      </c>
      <c r="AI113" s="536">
        <v>2335</v>
      </c>
      <c r="AJ113" s="1160"/>
    </row>
    <row r="114" spans="1:66" s="466" customFormat="1" ht="25.5" x14ac:dyDescent="0.2">
      <c r="A114" s="1154"/>
      <c r="B114" s="1143"/>
      <c r="C114" s="1082"/>
      <c r="D114" s="1082"/>
      <c r="E114" s="1082"/>
      <c r="F114" s="1082"/>
      <c r="G114" s="532" t="s">
        <v>795</v>
      </c>
      <c r="H114" s="533">
        <v>1</v>
      </c>
      <c r="I114" s="1148"/>
      <c r="J114" s="1148"/>
      <c r="K114" s="1151"/>
      <c r="L114" s="602" t="s">
        <v>214</v>
      </c>
      <c r="M114" s="538" t="str">
        <f>DEC2HEX(H114)</f>
        <v>1</v>
      </c>
      <c r="N114" s="532" t="s">
        <v>795</v>
      </c>
      <c r="O114" s="533">
        <v>2</v>
      </c>
      <c r="P114" s="1148"/>
      <c r="Q114" s="1148"/>
      <c r="R114" s="1151"/>
      <c r="S114" s="534" t="s">
        <v>214</v>
      </c>
      <c r="T114" s="538" t="str">
        <f>DEC2HEX(H114)</f>
        <v>1</v>
      </c>
      <c r="U114" s="532" t="s">
        <v>795</v>
      </c>
      <c r="V114" s="533">
        <v>3</v>
      </c>
      <c r="W114" s="1148"/>
      <c r="X114" s="1148"/>
      <c r="Y114" s="1151"/>
      <c r="Z114" s="534" t="s">
        <v>214</v>
      </c>
      <c r="AA114" s="538" t="str">
        <f>DEC2HEX(H114)</f>
        <v>1</v>
      </c>
      <c r="AB114" s="532" t="s">
        <v>795</v>
      </c>
      <c r="AC114" s="562">
        <f>V114+10</f>
        <v>13</v>
      </c>
      <c r="AD114" s="1148"/>
      <c r="AE114" s="1148"/>
      <c r="AF114" s="1151"/>
      <c r="AG114" s="534" t="s">
        <v>214</v>
      </c>
      <c r="AH114" s="538" t="str">
        <f>DEC2HEX(H114)</f>
        <v>1</v>
      </c>
      <c r="AI114" s="536">
        <v>2336</v>
      </c>
      <c r="AJ114" s="1160"/>
    </row>
    <row r="115" spans="1:66" s="466" customFormat="1" ht="14.25" x14ac:dyDescent="0.2">
      <c r="A115" s="1154"/>
      <c r="B115" s="1143"/>
      <c r="C115" s="1082"/>
      <c r="D115" s="1082"/>
      <c r="E115" s="1082"/>
      <c r="F115" s="1082"/>
      <c r="G115" s="532" t="s">
        <v>796</v>
      </c>
      <c r="H115" s="533">
        <v>60</v>
      </c>
      <c r="I115" s="1148"/>
      <c r="J115" s="1148"/>
      <c r="K115" s="1151"/>
      <c r="L115" s="602" t="s">
        <v>216</v>
      </c>
      <c r="M115" s="538" t="str">
        <f>DEC2HEX((H115/60)*60)</f>
        <v>3C</v>
      </c>
      <c r="N115" s="532" t="s">
        <v>796</v>
      </c>
      <c r="O115" s="533">
        <f t="shared" si="0"/>
        <v>70</v>
      </c>
      <c r="P115" s="1148"/>
      <c r="Q115" s="1148"/>
      <c r="R115" s="1151"/>
      <c r="S115" s="534" t="s">
        <v>216</v>
      </c>
      <c r="T115" s="538" t="str">
        <f>DEC2HEX((H115/60)*60)</f>
        <v>3C</v>
      </c>
      <c r="U115" s="532" t="s">
        <v>796</v>
      </c>
      <c r="V115" s="533">
        <f t="shared" si="1"/>
        <v>80</v>
      </c>
      <c r="W115" s="1148"/>
      <c r="X115" s="1148"/>
      <c r="Y115" s="1151"/>
      <c r="Z115" s="534" t="s">
        <v>216</v>
      </c>
      <c r="AA115" s="538" t="str">
        <f>DEC2HEX((H115/60)*60)</f>
        <v>3C</v>
      </c>
      <c r="AB115" s="532" t="s">
        <v>796</v>
      </c>
      <c r="AC115" s="562">
        <f t="shared" si="2"/>
        <v>90</v>
      </c>
      <c r="AD115" s="1148"/>
      <c r="AE115" s="1148"/>
      <c r="AF115" s="1151"/>
      <c r="AG115" s="534" t="s">
        <v>216</v>
      </c>
      <c r="AH115" s="538" t="str">
        <f>DEC2HEX((H115/60)*60)</f>
        <v>3C</v>
      </c>
      <c r="AI115" s="536">
        <v>2338</v>
      </c>
      <c r="AJ115" s="1160"/>
    </row>
    <row r="116" spans="1:66" s="466" customFormat="1" ht="14.25" x14ac:dyDescent="0.2">
      <c r="A116" s="1154"/>
      <c r="B116" s="1143"/>
      <c r="C116" s="1082"/>
      <c r="D116" s="1082"/>
      <c r="E116" s="1082"/>
      <c r="F116" s="1082"/>
      <c r="G116" s="532" t="s">
        <v>805</v>
      </c>
      <c r="H116" s="533">
        <v>20</v>
      </c>
      <c r="I116" s="1148"/>
      <c r="J116" s="1148"/>
      <c r="K116" s="1151"/>
      <c r="L116" s="602" t="s">
        <v>219</v>
      </c>
      <c r="M116" s="539" t="str">
        <f>DEC2HEX(H116/0.5)</f>
        <v>28</v>
      </c>
      <c r="N116" s="532" t="s">
        <v>805</v>
      </c>
      <c r="O116" s="533">
        <f t="shared" si="0"/>
        <v>30</v>
      </c>
      <c r="P116" s="1148"/>
      <c r="Q116" s="1148"/>
      <c r="R116" s="1151"/>
      <c r="S116" s="534" t="s">
        <v>219</v>
      </c>
      <c r="T116" s="539" t="str">
        <f>DEC2HEX(H116/0.5)</f>
        <v>28</v>
      </c>
      <c r="U116" s="532" t="s">
        <v>805</v>
      </c>
      <c r="V116" s="533">
        <f t="shared" si="1"/>
        <v>40</v>
      </c>
      <c r="W116" s="1148"/>
      <c r="X116" s="1148"/>
      <c r="Y116" s="1151"/>
      <c r="Z116" s="534" t="s">
        <v>219</v>
      </c>
      <c r="AA116" s="539" t="str">
        <f>DEC2HEX(H116/0.5)</f>
        <v>28</v>
      </c>
      <c r="AB116" s="532" t="s">
        <v>805</v>
      </c>
      <c r="AC116" s="562">
        <f t="shared" si="2"/>
        <v>50</v>
      </c>
      <c r="AD116" s="1148"/>
      <c r="AE116" s="1148"/>
      <c r="AF116" s="1151"/>
      <c r="AG116" s="534" t="s">
        <v>219</v>
      </c>
      <c r="AH116" s="539" t="str">
        <f>DEC2HEX(H116/0.5)</f>
        <v>28</v>
      </c>
      <c r="AI116" s="536">
        <v>2339</v>
      </c>
      <c r="AJ116" s="1160"/>
    </row>
    <row r="117" spans="1:66" s="466" customFormat="1" ht="14.25" x14ac:dyDescent="0.2">
      <c r="A117" s="1154"/>
      <c r="B117" s="1143"/>
      <c r="C117" s="1082"/>
      <c r="D117" s="1082"/>
      <c r="E117" s="1082"/>
      <c r="F117" s="1082"/>
      <c r="G117" s="461" t="s">
        <v>797</v>
      </c>
      <c r="H117" s="533">
        <v>8</v>
      </c>
      <c r="I117" s="1148"/>
      <c r="J117" s="1148"/>
      <c r="K117" s="1151"/>
      <c r="L117" s="602" t="s">
        <v>222</v>
      </c>
      <c r="M117" s="533" t="str">
        <f>DEC2HEX(H117/0.1)</f>
        <v>50</v>
      </c>
      <c r="N117" s="461" t="s">
        <v>797</v>
      </c>
      <c r="O117" s="533">
        <v>13</v>
      </c>
      <c r="P117" s="1148"/>
      <c r="Q117" s="1148"/>
      <c r="R117" s="1151"/>
      <c r="S117" s="540" t="s">
        <v>222</v>
      </c>
      <c r="T117" s="533" t="str">
        <f>DEC2HEX(H117/0.1)</f>
        <v>50</v>
      </c>
      <c r="U117" s="461" t="s">
        <v>797</v>
      </c>
      <c r="V117" s="533">
        <v>13</v>
      </c>
      <c r="W117" s="1148"/>
      <c r="X117" s="1148"/>
      <c r="Y117" s="1151"/>
      <c r="Z117" s="540" t="s">
        <v>222</v>
      </c>
      <c r="AA117" s="533" t="str">
        <f>DEC2HEX(H117/0.1)</f>
        <v>50</v>
      </c>
      <c r="AB117" s="461" t="s">
        <v>797</v>
      </c>
      <c r="AC117" s="562">
        <v>13</v>
      </c>
      <c r="AD117" s="1148"/>
      <c r="AE117" s="1148"/>
      <c r="AF117" s="1151"/>
      <c r="AG117" s="540" t="s">
        <v>222</v>
      </c>
      <c r="AH117" s="533" t="str">
        <f>DEC2HEX(H117/0.1)</f>
        <v>50</v>
      </c>
      <c r="AI117" s="536">
        <v>2340</v>
      </c>
      <c r="AJ117" s="1160"/>
    </row>
    <row r="118" spans="1:66" s="466" customFormat="1" ht="14.25" x14ac:dyDescent="0.2">
      <c r="A118" s="1154"/>
      <c r="B118" s="1143"/>
      <c r="C118" s="1082"/>
      <c r="D118" s="1082"/>
      <c r="E118" s="1082"/>
      <c r="F118" s="1082"/>
      <c r="G118" s="532" t="s">
        <v>806</v>
      </c>
      <c r="H118" s="533">
        <v>35</v>
      </c>
      <c r="I118" s="1148"/>
      <c r="J118" s="1148"/>
      <c r="K118" s="1151"/>
      <c r="L118" s="602" t="s">
        <v>224</v>
      </c>
      <c r="M118" s="537" t="str">
        <f>DEC2HEX(H118/0.5)</f>
        <v>46</v>
      </c>
      <c r="N118" s="532" t="s">
        <v>806</v>
      </c>
      <c r="O118" s="533">
        <f t="shared" ref="O118:O128" si="3">H118+10</f>
        <v>45</v>
      </c>
      <c r="P118" s="1148"/>
      <c r="Q118" s="1148"/>
      <c r="R118" s="1151"/>
      <c r="S118" s="534" t="s">
        <v>224</v>
      </c>
      <c r="T118" s="537" t="str">
        <f>DEC2HEX(H118/0.5)</f>
        <v>46</v>
      </c>
      <c r="U118" s="532" t="s">
        <v>806</v>
      </c>
      <c r="V118" s="533">
        <f t="shared" ref="V118:V128" si="4">O118+10</f>
        <v>55</v>
      </c>
      <c r="W118" s="1148"/>
      <c r="X118" s="1148"/>
      <c r="Y118" s="1151"/>
      <c r="Z118" s="534" t="s">
        <v>224</v>
      </c>
      <c r="AA118" s="537" t="str">
        <f>DEC2HEX(H118/0.5)</f>
        <v>46</v>
      </c>
      <c r="AB118" s="532" t="s">
        <v>806</v>
      </c>
      <c r="AC118" s="562">
        <f t="shared" ref="AC118:AC128" si="5">V118+10</f>
        <v>65</v>
      </c>
      <c r="AD118" s="1148"/>
      <c r="AE118" s="1148"/>
      <c r="AF118" s="1151"/>
      <c r="AG118" s="534" t="s">
        <v>224</v>
      </c>
      <c r="AH118" s="537" t="str">
        <f>DEC2HEX(H118/0.5)</f>
        <v>46</v>
      </c>
      <c r="AI118" s="536">
        <v>2335</v>
      </c>
      <c r="AJ118" s="1160"/>
    </row>
    <row r="119" spans="1:66" s="466" customFormat="1" ht="14.25" x14ac:dyDescent="0.2">
      <c r="A119" s="1154"/>
      <c r="B119" s="1143"/>
      <c r="C119" s="1082"/>
      <c r="D119" s="1082"/>
      <c r="E119" s="1082"/>
      <c r="F119" s="1082"/>
      <c r="G119" s="532" t="s">
        <v>807</v>
      </c>
      <c r="H119" s="533">
        <v>0</v>
      </c>
      <c r="I119" s="1148"/>
      <c r="J119" s="1148"/>
      <c r="K119" s="1151"/>
      <c r="L119" s="602" t="s">
        <v>227</v>
      </c>
      <c r="M119" s="535" t="str">
        <f>DEC2HEX(H119-I24)</f>
        <v>28</v>
      </c>
      <c r="N119" s="532" t="s">
        <v>807</v>
      </c>
      <c r="O119" s="533">
        <f t="shared" si="3"/>
        <v>10</v>
      </c>
      <c r="P119" s="1148"/>
      <c r="Q119" s="1148"/>
      <c r="R119" s="1151"/>
      <c r="S119" s="534" t="s">
        <v>227</v>
      </c>
      <c r="T119" s="535" t="str">
        <f>DEC2HEX(H119-I24)</f>
        <v>28</v>
      </c>
      <c r="U119" s="532" t="s">
        <v>807</v>
      </c>
      <c r="V119" s="533">
        <f t="shared" si="4"/>
        <v>20</v>
      </c>
      <c r="W119" s="1148"/>
      <c r="X119" s="1148"/>
      <c r="Y119" s="1151"/>
      <c r="Z119" s="534" t="s">
        <v>227</v>
      </c>
      <c r="AA119" s="535" t="str">
        <f>DEC2HEX(H119-I24)</f>
        <v>28</v>
      </c>
      <c r="AB119" s="532" t="s">
        <v>807</v>
      </c>
      <c r="AC119" s="562">
        <f t="shared" si="5"/>
        <v>30</v>
      </c>
      <c r="AD119" s="1148"/>
      <c r="AE119" s="1148"/>
      <c r="AF119" s="1151"/>
      <c r="AG119" s="534" t="s">
        <v>227</v>
      </c>
      <c r="AH119" s="535" t="str">
        <f>DEC2HEX(H119-I24)</f>
        <v>28</v>
      </c>
      <c r="AI119" s="536">
        <v>1461</v>
      </c>
      <c r="AJ119" s="1160"/>
    </row>
    <row r="120" spans="1:66" s="466" customFormat="1" ht="25.5" x14ac:dyDescent="0.2">
      <c r="A120" s="1154"/>
      <c r="B120" s="1143"/>
      <c r="C120" s="1082"/>
      <c r="D120" s="1082"/>
      <c r="E120" s="1082"/>
      <c r="F120" s="1082"/>
      <c r="G120" s="532" t="s">
        <v>808</v>
      </c>
      <c r="H120" s="533">
        <v>10</v>
      </c>
      <c r="I120" s="1148"/>
      <c r="J120" s="1148"/>
      <c r="K120" s="1151"/>
      <c r="L120" s="602" t="s">
        <v>230</v>
      </c>
      <c r="M120" s="537" t="str">
        <f>DEC2HEX(H120/0.25)</f>
        <v>28</v>
      </c>
      <c r="N120" s="532" t="s">
        <v>808</v>
      </c>
      <c r="O120" s="533">
        <f t="shared" si="3"/>
        <v>20</v>
      </c>
      <c r="P120" s="1148"/>
      <c r="Q120" s="1148"/>
      <c r="R120" s="1151"/>
      <c r="S120" s="534" t="s">
        <v>230</v>
      </c>
      <c r="T120" s="537" t="str">
        <f>DEC2HEX(H120/0.25)</f>
        <v>28</v>
      </c>
      <c r="U120" s="532" t="s">
        <v>808</v>
      </c>
      <c r="V120" s="533">
        <f t="shared" si="4"/>
        <v>30</v>
      </c>
      <c r="W120" s="1148"/>
      <c r="X120" s="1148"/>
      <c r="Y120" s="1151"/>
      <c r="Z120" s="534" t="s">
        <v>230</v>
      </c>
      <c r="AA120" s="537" t="str">
        <f>DEC2HEX(H120/0.25)</f>
        <v>28</v>
      </c>
      <c r="AB120" s="532" t="s">
        <v>808</v>
      </c>
      <c r="AC120" s="562">
        <f t="shared" si="5"/>
        <v>40</v>
      </c>
      <c r="AD120" s="1148"/>
      <c r="AE120" s="1148"/>
      <c r="AF120" s="1151"/>
      <c r="AG120" s="534" t="s">
        <v>230</v>
      </c>
      <c r="AH120" s="537" t="str">
        <f>DEC2HEX(H120/0.25)</f>
        <v>28</v>
      </c>
      <c r="AI120" s="536">
        <v>2334</v>
      </c>
      <c r="AJ120" s="1160"/>
    </row>
    <row r="121" spans="1:66" s="466" customFormat="1" ht="25.5" x14ac:dyDescent="0.2">
      <c r="A121" s="1154"/>
      <c r="B121" s="1143"/>
      <c r="C121" s="1082"/>
      <c r="D121" s="1082"/>
      <c r="E121" s="1082"/>
      <c r="F121" s="1082"/>
      <c r="G121" s="532" t="s">
        <v>809</v>
      </c>
      <c r="H121" s="533">
        <v>35</v>
      </c>
      <c r="I121" s="1148"/>
      <c r="J121" s="1148"/>
      <c r="K121" s="1151"/>
      <c r="L121" s="602" t="s">
        <v>233</v>
      </c>
      <c r="M121" s="537" t="str">
        <f>DEC2HEX(H121)</f>
        <v>23</v>
      </c>
      <c r="N121" s="532" t="s">
        <v>809</v>
      </c>
      <c r="O121" s="533">
        <f t="shared" si="3"/>
        <v>45</v>
      </c>
      <c r="P121" s="1148"/>
      <c r="Q121" s="1148"/>
      <c r="R121" s="1151"/>
      <c r="S121" s="534" t="s">
        <v>233</v>
      </c>
      <c r="T121" s="537" t="str">
        <f>DEC2HEX(H121)</f>
        <v>23</v>
      </c>
      <c r="U121" s="532" t="s">
        <v>809</v>
      </c>
      <c r="V121" s="533">
        <f t="shared" si="4"/>
        <v>55</v>
      </c>
      <c r="W121" s="1148"/>
      <c r="X121" s="1148"/>
      <c r="Y121" s="1151"/>
      <c r="Z121" s="534" t="s">
        <v>233</v>
      </c>
      <c r="AA121" s="537" t="str">
        <f>DEC2HEX(H121)</f>
        <v>23</v>
      </c>
      <c r="AB121" s="532" t="s">
        <v>809</v>
      </c>
      <c r="AC121" s="562">
        <f t="shared" si="5"/>
        <v>65</v>
      </c>
      <c r="AD121" s="1148"/>
      <c r="AE121" s="1148"/>
      <c r="AF121" s="1151"/>
      <c r="AG121" s="534" t="s">
        <v>233</v>
      </c>
      <c r="AH121" s="537" t="str">
        <f>DEC2HEX(H121)</f>
        <v>23</v>
      </c>
      <c r="AI121" s="536">
        <v>2335</v>
      </c>
      <c r="AJ121" s="1160"/>
    </row>
    <row r="122" spans="1:66" s="466" customFormat="1" ht="14.25" x14ac:dyDescent="0.2">
      <c r="A122" s="1154"/>
      <c r="B122" s="1143"/>
      <c r="C122" s="1082"/>
      <c r="D122" s="1082"/>
      <c r="E122" s="1082"/>
      <c r="F122" s="1082"/>
      <c r="G122" s="532" t="s">
        <v>810</v>
      </c>
      <c r="H122" s="533">
        <v>1</v>
      </c>
      <c r="I122" s="1148"/>
      <c r="J122" s="1148"/>
      <c r="K122" s="1151"/>
      <c r="L122" s="602" t="s">
        <v>236</v>
      </c>
      <c r="M122" s="538" t="str">
        <f>DEC2HEX(H122)</f>
        <v>1</v>
      </c>
      <c r="N122" s="532" t="s">
        <v>810</v>
      </c>
      <c r="O122" s="533">
        <v>5</v>
      </c>
      <c r="P122" s="1148"/>
      <c r="Q122" s="1148"/>
      <c r="R122" s="1151"/>
      <c r="S122" s="534" t="s">
        <v>236</v>
      </c>
      <c r="T122" s="538" t="str">
        <f>DEC2HEX(H122)</f>
        <v>1</v>
      </c>
      <c r="U122" s="532" t="s">
        <v>810</v>
      </c>
      <c r="V122" s="533">
        <v>10</v>
      </c>
      <c r="W122" s="1148"/>
      <c r="X122" s="1148"/>
      <c r="Y122" s="1151"/>
      <c r="Z122" s="534" t="s">
        <v>236</v>
      </c>
      <c r="AA122" s="538" t="str">
        <f>DEC2HEX(H122)</f>
        <v>1</v>
      </c>
      <c r="AB122" s="532" t="s">
        <v>810</v>
      </c>
      <c r="AC122" s="562">
        <v>15</v>
      </c>
      <c r="AD122" s="1148"/>
      <c r="AE122" s="1148"/>
      <c r="AF122" s="1151"/>
      <c r="AG122" s="534" t="s">
        <v>236</v>
      </c>
      <c r="AH122" s="538" t="str">
        <f>DEC2HEX(H122)</f>
        <v>1</v>
      </c>
      <c r="AI122" s="536">
        <v>2336</v>
      </c>
      <c r="AJ122" s="1160"/>
    </row>
    <row r="123" spans="1:66" s="466" customFormat="1" ht="14.25" x14ac:dyDescent="0.2">
      <c r="A123" s="1154"/>
      <c r="B123" s="1143"/>
      <c r="C123" s="1082"/>
      <c r="D123" s="1082"/>
      <c r="E123" s="1082"/>
      <c r="F123" s="1082"/>
      <c r="G123" s="532" t="s">
        <v>811</v>
      </c>
      <c r="H123" s="533">
        <v>0</v>
      </c>
      <c r="I123" s="1148"/>
      <c r="J123" s="1148"/>
      <c r="K123" s="1151"/>
      <c r="L123" s="602" t="s">
        <v>238</v>
      </c>
      <c r="M123" s="537" t="str">
        <f>DEC2HEX(H123)</f>
        <v>0</v>
      </c>
      <c r="N123" s="532" t="s">
        <v>811</v>
      </c>
      <c r="O123" s="533">
        <v>1</v>
      </c>
      <c r="P123" s="1148"/>
      <c r="Q123" s="1148"/>
      <c r="R123" s="1151"/>
      <c r="S123" s="534" t="s">
        <v>238</v>
      </c>
      <c r="T123" s="537" t="str">
        <f>DEC2HEX(H123)</f>
        <v>0</v>
      </c>
      <c r="U123" s="532" t="s">
        <v>811</v>
      </c>
      <c r="V123" s="533">
        <f t="shared" si="4"/>
        <v>11</v>
      </c>
      <c r="W123" s="1148"/>
      <c r="X123" s="1148"/>
      <c r="Y123" s="1151"/>
      <c r="Z123" s="534" t="s">
        <v>238</v>
      </c>
      <c r="AA123" s="537" t="str">
        <f>DEC2HEX(H123)</f>
        <v>0</v>
      </c>
      <c r="AB123" s="532" t="s">
        <v>811</v>
      </c>
      <c r="AC123" s="562">
        <f t="shared" si="5"/>
        <v>21</v>
      </c>
      <c r="AD123" s="1148"/>
      <c r="AE123" s="1148"/>
      <c r="AF123" s="1151"/>
      <c r="AG123" s="534" t="s">
        <v>238</v>
      </c>
      <c r="AH123" s="537" t="str">
        <f>DEC2HEX(H123)</f>
        <v>0</v>
      </c>
      <c r="AI123" s="536">
        <v>2338</v>
      </c>
      <c r="AJ123" s="1160"/>
    </row>
    <row r="124" spans="1:66" s="466" customFormat="1" ht="14.25" x14ac:dyDescent="0.2">
      <c r="A124" s="1154"/>
      <c r="B124" s="1143"/>
      <c r="C124" s="1082"/>
      <c r="D124" s="1082"/>
      <c r="E124" s="1082"/>
      <c r="F124" s="1082"/>
      <c r="G124" s="532" t="s">
        <v>812</v>
      </c>
      <c r="H124" s="533">
        <v>15</v>
      </c>
      <c r="I124" s="1148"/>
      <c r="J124" s="1148"/>
      <c r="K124" s="1151"/>
      <c r="L124" s="602" t="s">
        <v>240</v>
      </c>
      <c r="M124" s="533" t="str">
        <f>DEC2HEX(H124)</f>
        <v>F</v>
      </c>
      <c r="N124" s="532" t="s">
        <v>812</v>
      </c>
      <c r="O124" s="533">
        <f t="shared" si="3"/>
        <v>25</v>
      </c>
      <c r="P124" s="1148"/>
      <c r="Q124" s="1148"/>
      <c r="R124" s="1151"/>
      <c r="S124" s="534" t="s">
        <v>240</v>
      </c>
      <c r="T124" s="533" t="str">
        <f>DEC2HEX(H124)</f>
        <v>F</v>
      </c>
      <c r="U124" s="532" t="s">
        <v>812</v>
      </c>
      <c r="V124" s="533">
        <f t="shared" si="4"/>
        <v>35</v>
      </c>
      <c r="W124" s="1148"/>
      <c r="X124" s="1148"/>
      <c r="Y124" s="1151"/>
      <c r="Z124" s="534" t="s">
        <v>240</v>
      </c>
      <c r="AA124" s="533" t="str">
        <f>DEC2HEX(H124)</f>
        <v>F</v>
      </c>
      <c r="AB124" s="532" t="s">
        <v>812</v>
      </c>
      <c r="AC124" s="562">
        <f t="shared" si="5"/>
        <v>45</v>
      </c>
      <c r="AD124" s="1148"/>
      <c r="AE124" s="1148"/>
      <c r="AF124" s="1151"/>
      <c r="AG124" s="534" t="s">
        <v>240</v>
      </c>
      <c r="AH124" s="533" t="str">
        <f>DEC2HEX(H124)</f>
        <v>F</v>
      </c>
      <c r="AI124" s="536">
        <v>2339</v>
      </c>
      <c r="AJ124" s="1160"/>
    </row>
    <row r="125" spans="1:66" s="466" customFormat="1" ht="14.25" x14ac:dyDescent="0.2">
      <c r="A125" s="1154"/>
      <c r="B125" s="1143"/>
      <c r="C125" s="1082"/>
      <c r="D125" s="1082"/>
      <c r="E125" s="1082"/>
      <c r="F125" s="1082"/>
      <c r="G125" s="532" t="s">
        <v>813</v>
      </c>
      <c r="H125" s="533">
        <v>0</v>
      </c>
      <c r="I125" s="1148"/>
      <c r="J125" s="1148"/>
      <c r="K125" s="1151"/>
      <c r="L125" s="602" t="s">
        <v>814</v>
      </c>
      <c r="M125" s="533" t="str">
        <f>DEC2HEX((H125-I30)/0.5)</f>
        <v>2EE0</v>
      </c>
      <c r="N125" s="532" t="s">
        <v>813</v>
      </c>
      <c r="O125" s="533">
        <f>H125+2000</f>
        <v>2000</v>
      </c>
      <c r="P125" s="1148"/>
      <c r="Q125" s="1148"/>
      <c r="R125" s="1151"/>
      <c r="S125" s="534" t="s">
        <v>814</v>
      </c>
      <c r="T125" s="562" t="str">
        <f>DEC2HEX((H125-I30)/0.5)</f>
        <v>2EE0</v>
      </c>
      <c r="U125" s="532" t="s">
        <v>813</v>
      </c>
      <c r="V125" s="533">
        <f>O125+2000</f>
        <v>4000</v>
      </c>
      <c r="W125" s="1148"/>
      <c r="X125" s="1148"/>
      <c r="Y125" s="1151"/>
      <c r="Z125" s="534" t="s">
        <v>814</v>
      </c>
      <c r="AA125" s="562" t="str">
        <f>DEC2HEX((H125-I30)/0.5)</f>
        <v>2EE0</v>
      </c>
      <c r="AB125" s="532" t="s">
        <v>813</v>
      </c>
      <c r="AC125" s="562">
        <f>V125+2000</f>
        <v>6000</v>
      </c>
      <c r="AD125" s="1148"/>
      <c r="AE125" s="1148"/>
      <c r="AF125" s="1151"/>
      <c r="AG125" s="534" t="s">
        <v>814</v>
      </c>
      <c r="AH125" s="562" t="str">
        <f>DEC2HEX((H125-I30)/0.5)</f>
        <v>2EE0</v>
      </c>
      <c r="AI125" s="536">
        <v>2339</v>
      </c>
      <c r="AJ125" s="1160"/>
    </row>
    <row r="126" spans="1:66" s="466" customFormat="1" ht="14.25" x14ac:dyDescent="0.2">
      <c r="A126" s="1154"/>
      <c r="B126" s="1143"/>
      <c r="C126" s="1082"/>
      <c r="D126" s="1082"/>
      <c r="E126" s="1082"/>
      <c r="F126" s="1082"/>
      <c r="G126" s="532" t="s">
        <v>815</v>
      </c>
      <c r="H126" s="533">
        <v>15</v>
      </c>
      <c r="I126" s="1148"/>
      <c r="J126" s="1148"/>
      <c r="K126" s="1151"/>
      <c r="L126" s="602" t="s">
        <v>816</v>
      </c>
      <c r="M126" s="533" t="str">
        <f>DEC2HEX(H126/0.5)</f>
        <v>1E</v>
      </c>
      <c r="N126" s="532" t="s">
        <v>815</v>
      </c>
      <c r="O126" s="533">
        <f t="shared" si="3"/>
        <v>25</v>
      </c>
      <c r="P126" s="1148"/>
      <c r="Q126" s="1148"/>
      <c r="R126" s="1151"/>
      <c r="S126" s="534" t="s">
        <v>816</v>
      </c>
      <c r="T126" s="533" t="str">
        <f>DEC2HEX(H126/0.5)</f>
        <v>1E</v>
      </c>
      <c r="U126" s="532" t="s">
        <v>815</v>
      </c>
      <c r="V126" s="533">
        <f t="shared" si="4"/>
        <v>35</v>
      </c>
      <c r="W126" s="1148"/>
      <c r="X126" s="1148"/>
      <c r="Y126" s="1151"/>
      <c r="Z126" s="534" t="s">
        <v>816</v>
      </c>
      <c r="AA126" s="533" t="str">
        <f>DEC2HEX(H126/0.5)</f>
        <v>1E</v>
      </c>
      <c r="AB126" s="532" t="s">
        <v>815</v>
      </c>
      <c r="AC126" s="562">
        <f t="shared" si="5"/>
        <v>45</v>
      </c>
      <c r="AD126" s="1148"/>
      <c r="AE126" s="1148"/>
      <c r="AF126" s="1151"/>
      <c r="AG126" s="534" t="s">
        <v>816</v>
      </c>
      <c r="AH126" s="533" t="str">
        <f>DEC2HEX(H126/0.5)</f>
        <v>1E</v>
      </c>
      <c r="AI126" s="536">
        <v>2339</v>
      </c>
      <c r="AJ126" s="1160"/>
    </row>
    <row r="127" spans="1:66" s="547" customFormat="1" ht="28.5" x14ac:dyDescent="0.2">
      <c r="A127" s="1154"/>
      <c r="B127" s="1143"/>
      <c r="C127" s="1082"/>
      <c r="D127" s="1082"/>
      <c r="E127" s="1082"/>
      <c r="F127" s="1082"/>
      <c r="G127" s="543" t="s">
        <v>804</v>
      </c>
      <c r="H127" s="544">
        <v>10</v>
      </c>
      <c r="I127" s="1148"/>
      <c r="J127" s="1148"/>
      <c r="K127" s="1151"/>
      <c r="L127" s="604" t="s">
        <v>244</v>
      </c>
      <c r="M127" s="545" t="str">
        <f>DEC2HEX((H127/60)*60)</f>
        <v>A</v>
      </c>
      <c r="N127" s="543" t="s">
        <v>804</v>
      </c>
      <c r="O127" s="544">
        <f t="shared" si="3"/>
        <v>20</v>
      </c>
      <c r="P127" s="1148"/>
      <c r="Q127" s="1148"/>
      <c r="R127" s="1151"/>
      <c r="S127" s="544" t="s">
        <v>244</v>
      </c>
      <c r="T127" s="545" t="str">
        <f>DEC2HEX((H127/60)*60)</f>
        <v>A</v>
      </c>
      <c r="U127" s="543" t="s">
        <v>804</v>
      </c>
      <c r="V127" s="544">
        <f t="shared" si="4"/>
        <v>30</v>
      </c>
      <c r="W127" s="1148"/>
      <c r="X127" s="1148"/>
      <c r="Y127" s="1151"/>
      <c r="Z127" s="544" t="s">
        <v>244</v>
      </c>
      <c r="AA127" s="545" t="str">
        <f>DEC2HEX((V127/60)*60)</f>
        <v>1E</v>
      </c>
      <c r="AB127" s="543" t="s">
        <v>804</v>
      </c>
      <c r="AC127" s="544">
        <f t="shared" si="5"/>
        <v>40</v>
      </c>
      <c r="AD127" s="1148"/>
      <c r="AE127" s="1148"/>
      <c r="AF127" s="1151"/>
      <c r="AG127" s="544" t="s">
        <v>244</v>
      </c>
      <c r="AH127" s="545" t="str">
        <f>DEC2HEX((V127/60)*60)</f>
        <v>1E</v>
      </c>
      <c r="AI127" s="546">
        <v>2356</v>
      </c>
      <c r="AJ127" s="1160"/>
      <c r="AP127" s="466"/>
      <c r="AQ127" s="466"/>
      <c r="AR127" s="466"/>
      <c r="AS127" s="466"/>
      <c r="AT127" s="466"/>
      <c r="AU127" s="466"/>
      <c r="AV127" s="466"/>
      <c r="AW127" s="466"/>
      <c r="AX127" s="466"/>
      <c r="AY127" s="466"/>
      <c r="AZ127" s="466"/>
      <c r="BA127" s="466"/>
      <c r="BB127" s="466"/>
      <c r="BC127" s="466"/>
      <c r="BD127" s="466"/>
      <c r="BE127" s="466"/>
      <c r="BF127" s="466"/>
      <c r="BG127" s="466"/>
      <c r="BH127" s="466"/>
      <c r="BI127" s="466"/>
      <c r="BJ127" s="466"/>
      <c r="BK127" s="466"/>
      <c r="BL127" s="466"/>
      <c r="BM127" s="466"/>
      <c r="BN127" s="466"/>
    </row>
    <row r="128" spans="1:66" s="547" customFormat="1" ht="28.5" x14ac:dyDescent="0.2">
      <c r="A128" s="1154"/>
      <c r="B128" s="1143"/>
      <c r="C128" s="1082"/>
      <c r="D128" s="1082"/>
      <c r="E128" s="1082"/>
      <c r="F128" s="1082"/>
      <c r="G128" s="543" t="s">
        <v>804</v>
      </c>
      <c r="H128" s="544">
        <v>10</v>
      </c>
      <c r="I128" s="1148"/>
      <c r="J128" s="1148"/>
      <c r="K128" s="1151"/>
      <c r="L128" s="604" t="s">
        <v>245</v>
      </c>
      <c r="M128" s="541" t="s">
        <v>802</v>
      </c>
      <c r="N128" s="543" t="s">
        <v>804</v>
      </c>
      <c r="O128" s="544">
        <f t="shared" si="3"/>
        <v>20</v>
      </c>
      <c r="P128" s="1148"/>
      <c r="Q128" s="1148"/>
      <c r="R128" s="1151"/>
      <c r="S128" s="544" t="s">
        <v>245</v>
      </c>
      <c r="T128" s="545" t="str">
        <f>DEC2HEX((O128/60)*60)</f>
        <v>14</v>
      </c>
      <c r="U128" s="543" t="s">
        <v>804</v>
      </c>
      <c r="V128" s="544">
        <f t="shared" si="4"/>
        <v>30</v>
      </c>
      <c r="W128" s="1148"/>
      <c r="X128" s="1148"/>
      <c r="Y128" s="1151"/>
      <c r="Z128" s="544" t="s">
        <v>245</v>
      </c>
      <c r="AA128" s="545" t="str">
        <f>DEC2HEX((O128/60)*60)</f>
        <v>14</v>
      </c>
      <c r="AB128" s="543" t="s">
        <v>804</v>
      </c>
      <c r="AC128" s="544">
        <f t="shared" si="5"/>
        <v>40</v>
      </c>
      <c r="AD128" s="1148"/>
      <c r="AE128" s="1148"/>
      <c r="AF128" s="1151"/>
      <c r="AG128" s="544" t="s">
        <v>245</v>
      </c>
      <c r="AH128" s="545" t="str">
        <f>DEC2HEX((AC128/60)*60)</f>
        <v>28</v>
      </c>
      <c r="AI128" s="546">
        <v>2357</v>
      </c>
      <c r="AJ128" s="1160"/>
      <c r="AP128" s="466"/>
      <c r="AQ128" s="466"/>
      <c r="AR128" s="466"/>
      <c r="AS128" s="466"/>
      <c r="AT128" s="466"/>
      <c r="AU128" s="466"/>
      <c r="AV128" s="466"/>
      <c r="AW128" s="466"/>
      <c r="AX128" s="466"/>
      <c r="AY128" s="466"/>
      <c r="AZ128" s="466"/>
      <c r="BA128" s="466"/>
      <c r="BB128" s="466"/>
      <c r="BC128" s="466"/>
      <c r="BD128" s="466"/>
      <c r="BE128" s="466"/>
      <c r="BF128" s="466"/>
      <c r="BG128" s="466"/>
      <c r="BH128" s="466"/>
      <c r="BI128" s="466"/>
      <c r="BJ128" s="466"/>
      <c r="BK128" s="466"/>
      <c r="BL128" s="466"/>
      <c r="BM128" s="466"/>
      <c r="BN128" s="466"/>
    </row>
    <row r="129" spans="1:66" s="547" customFormat="1" ht="15" x14ac:dyDescent="0.2">
      <c r="A129" s="1154"/>
      <c r="B129" s="1143"/>
      <c r="C129" s="1082"/>
      <c r="D129" s="1082"/>
      <c r="E129" s="1082"/>
      <c r="F129" s="1082"/>
      <c r="G129" s="548" t="s">
        <v>288</v>
      </c>
      <c r="H129" s="545" t="s">
        <v>288</v>
      </c>
      <c r="I129" s="1148"/>
      <c r="J129" s="1148"/>
      <c r="K129" s="1151"/>
      <c r="L129" s="604" t="s">
        <v>247</v>
      </c>
      <c r="M129" s="541" t="s">
        <v>798</v>
      </c>
      <c r="N129" s="548" t="s">
        <v>288</v>
      </c>
      <c r="O129" s="545" t="s">
        <v>288</v>
      </c>
      <c r="P129" s="1148"/>
      <c r="Q129" s="1148"/>
      <c r="R129" s="1151"/>
      <c r="S129" s="544" t="s">
        <v>247</v>
      </c>
      <c r="T129" s="488" t="s">
        <v>798</v>
      </c>
      <c r="U129" s="548" t="s">
        <v>288</v>
      </c>
      <c r="V129" s="545" t="s">
        <v>288</v>
      </c>
      <c r="W129" s="1148"/>
      <c r="X129" s="1148"/>
      <c r="Y129" s="1151"/>
      <c r="Z129" s="544" t="s">
        <v>247</v>
      </c>
      <c r="AA129" s="541" t="s">
        <v>799</v>
      </c>
      <c r="AB129" s="548" t="s">
        <v>288</v>
      </c>
      <c r="AC129" s="545" t="s">
        <v>288</v>
      </c>
      <c r="AD129" s="1148"/>
      <c r="AE129" s="1148"/>
      <c r="AF129" s="1151"/>
      <c r="AG129" s="544" t="s">
        <v>247</v>
      </c>
      <c r="AH129" s="541" t="s">
        <v>799</v>
      </c>
      <c r="AI129" s="546">
        <v>2358</v>
      </c>
      <c r="AJ129" s="1160"/>
      <c r="AP129" s="466"/>
      <c r="AQ129" s="466"/>
      <c r="AR129" s="466"/>
      <c r="AS129" s="466"/>
      <c r="AT129" s="466"/>
      <c r="AU129" s="466"/>
      <c r="AV129" s="466"/>
      <c r="AW129" s="466"/>
      <c r="AX129" s="466"/>
      <c r="AY129" s="466"/>
      <c r="AZ129" s="466"/>
      <c r="BA129" s="466"/>
      <c r="BB129" s="466"/>
      <c r="BC129" s="466"/>
      <c r="BD129" s="466"/>
      <c r="BE129" s="466"/>
      <c r="BF129" s="466"/>
      <c r="BG129" s="466"/>
      <c r="BH129" s="466"/>
      <c r="BI129" s="466"/>
      <c r="BJ129" s="466"/>
      <c r="BK129" s="466"/>
      <c r="BL129" s="466"/>
      <c r="BM129" s="466"/>
      <c r="BN129" s="466"/>
    </row>
    <row r="130" spans="1:66" s="547" customFormat="1" ht="14.25" x14ac:dyDescent="0.2">
      <c r="A130" s="1154"/>
      <c r="B130" s="1143"/>
      <c r="C130" s="1082"/>
      <c r="D130" s="1082"/>
      <c r="E130" s="1082"/>
      <c r="F130" s="1082"/>
      <c r="G130" s="549" t="s">
        <v>796</v>
      </c>
      <c r="H130" s="544">
        <v>60</v>
      </c>
      <c r="I130" s="1148"/>
      <c r="J130" s="1148"/>
      <c r="K130" s="1151"/>
      <c r="L130" s="604" t="s">
        <v>241</v>
      </c>
      <c r="M130" s="545" t="str">
        <f>DEC2HEX(H130)</f>
        <v>3C</v>
      </c>
      <c r="N130" s="549" t="s">
        <v>796</v>
      </c>
      <c r="O130" s="544">
        <f>H130+10</f>
        <v>70</v>
      </c>
      <c r="P130" s="1148"/>
      <c r="Q130" s="1148"/>
      <c r="R130" s="1151"/>
      <c r="S130" s="534" t="s">
        <v>241</v>
      </c>
      <c r="T130" s="545" t="str">
        <f>DEC2HEX(H130)</f>
        <v>3C</v>
      </c>
      <c r="U130" s="549" t="s">
        <v>796</v>
      </c>
      <c r="V130" s="544">
        <f>O130+10</f>
        <v>80</v>
      </c>
      <c r="W130" s="1148"/>
      <c r="X130" s="1148"/>
      <c r="Y130" s="1151"/>
      <c r="Z130" s="534" t="s">
        <v>241</v>
      </c>
      <c r="AA130" s="545" t="str">
        <f>DEC2HEX(H130)</f>
        <v>3C</v>
      </c>
      <c r="AB130" s="549" t="s">
        <v>796</v>
      </c>
      <c r="AC130" s="544">
        <f>V130+10</f>
        <v>90</v>
      </c>
      <c r="AD130" s="1148"/>
      <c r="AE130" s="1148"/>
      <c r="AF130" s="1151"/>
      <c r="AG130" s="534" t="s">
        <v>241</v>
      </c>
      <c r="AH130" s="545" t="str">
        <f>DEC2HEX(H130)</f>
        <v>3C</v>
      </c>
      <c r="AI130" s="546">
        <v>2359</v>
      </c>
      <c r="AJ130" s="1160"/>
      <c r="AP130" s="466"/>
      <c r="AQ130" s="466"/>
      <c r="AR130" s="466"/>
      <c r="AS130" s="466"/>
      <c r="AT130" s="466"/>
      <c r="AU130" s="466"/>
      <c r="AV130" s="466"/>
      <c r="AW130" s="466"/>
      <c r="AX130" s="466"/>
      <c r="AY130" s="466"/>
      <c r="AZ130" s="466"/>
      <c r="BA130" s="466"/>
      <c r="BB130" s="466"/>
      <c r="BC130" s="466"/>
      <c r="BD130" s="466"/>
      <c r="BE130" s="466"/>
      <c r="BF130" s="466"/>
      <c r="BG130" s="466"/>
      <c r="BH130" s="466"/>
      <c r="BI130" s="466"/>
      <c r="BJ130" s="466"/>
      <c r="BK130" s="466"/>
      <c r="BL130" s="466"/>
      <c r="BM130" s="466"/>
      <c r="BN130" s="466"/>
    </row>
    <row r="131" spans="1:66" s="547" customFormat="1" ht="14.25" x14ac:dyDescent="0.2">
      <c r="A131" s="1154"/>
      <c r="B131" s="1143"/>
      <c r="C131" s="1082"/>
      <c r="D131" s="1082"/>
      <c r="E131" s="1082"/>
      <c r="F131" s="1082"/>
      <c r="G131" s="549" t="s">
        <v>796</v>
      </c>
      <c r="H131" s="544">
        <v>60</v>
      </c>
      <c r="I131" s="1148"/>
      <c r="J131" s="1148"/>
      <c r="K131" s="1151"/>
      <c r="L131" s="602" t="s">
        <v>708</v>
      </c>
      <c r="M131" s="545" t="str">
        <f>DEC2HEX(H131)</f>
        <v>3C</v>
      </c>
      <c r="N131" s="549" t="s">
        <v>796</v>
      </c>
      <c r="O131" s="544">
        <f>H131+10</f>
        <v>70</v>
      </c>
      <c r="P131" s="1148"/>
      <c r="Q131" s="1148"/>
      <c r="R131" s="1151"/>
      <c r="S131" s="534" t="s">
        <v>708</v>
      </c>
      <c r="T131" s="545" t="str">
        <f>DEC2HEX(H131)</f>
        <v>3C</v>
      </c>
      <c r="U131" s="549" t="s">
        <v>796</v>
      </c>
      <c r="V131" s="544">
        <f>O131+10</f>
        <v>80</v>
      </c>
      <c r="W131" s="1148"/>
      <c r="X131" s="1148"/>
      <c r="Y131" s="1151"/>
      <c r="Z131" s="534" t="s">
        <v>708</v>
      </c>
      <c r="AA131" s="545" t="str">
        <f>DEC2HEX(V131)</f>
        <v>50</v>
      </c>
      <c r="AB131" s="549" t="s">
        <v>796</v>
      </c>
      <c r="AC131" s="544">
        <f>V131+10</f>
        <v>90</v>
      </c>
      <c r="AD131" s="1148"/>
      <c r="AE131" s="1148"/>
      <c r="AF131" s="1151"/>
      <c r="AG131" s="534" t="s">
        <v>708</v>
      </c>
      <c r="AH131" s="545" t="str">
        <f>DEC2HEX(V131)</f>
        <v>50</v>
      </c>
      <c r="AI131" s="546">
        <v>2360</v>
      </c>
      <c r="AJ131" s="1160"/>
      <c r="AP131" s="466"/>
      <c r="AQ131" s="466"/>
      <c r="AR131" s="466"/>
      <c r="AS131" s="466"/>
      <c r="AT131" s="466"/>
      <c r="AU131" s="466"/>
      <c r="AV131" s="466"/>
      <c r="AW131" s="466"/>
      <c r="AX131" s="466"/>
      <c r="AY131" s="466"/>
      <c r="AZ131" s="466"/>
      <c r="BA131" s="466"/>
      <c r="BB131" s="466"/>
      <c r="BC131" s="466"/>
      <c r="BD131" s="466"/>
      <c r="BE131" s="466"/>
      <c r="BF131" s="466"/>
      <c r="BG131" s="466"/>
      <c r="BH131" s="466"/>
      <c r="BI131" s="466"/>
      <c r="BJ131" s="466"/>
      <c r="BK131" s="466"/>
      <c r="BL131" s="466"/>
      <c r="BM131" s="466"/>
      <c r="BN131" s="466"/>
    </row>
    <row r="132" spans="1:66" s="547" customFormat="1" ht="14.25" x14ac:dyDescent="0.2">
      <c r="A132" s="1154"/>
      <c r="B132" s="1143"/>
      <c r="C132" s="1082"/>
      <c r="D132" s="1082"/>
      <c r="E132" s="1082"/>
      <c r="F132" s="1082"/>
      <c r="G132" s="549" t="s">
        <v>796</v>
      </c>
      <c r="H132" s="544">
        <v>60</v>
      </c>
      <c r="I132" s="1148"/>
      <c r="J132" s="1148"/>
      <c r="K132" s="1151"/>
      <c r="L132" s="602" t="s">
        <v>709</v>
      </c>
      <c r="M132" s="541" t="s">
        <v>802</v>
      </c>
      <c r="N132" s="549" t="s">
        <v>796</v>
      </c>
      <c r="O132" s="544">
        <f>H132+10</f>
        <v>70</v>
      </c>
      <c r="P132" s="1148"/>
      <c r="Q132" s="1148"/>
      <c r="R132" s="1151"/>
      <c r="S132" s="534" t="s">
        <v>709</v>
      </c>
      <c r="T132" s="541" t="str">
        <f>DEC2HEX(O132)</f>
        <v>46</v>
      </c>
      <c r="U132" s="549" t="s">
        <v>796</v>
      </c>
      <c r="V132" s="544">
        <f>O132+10</f>
        <v>80</v>
      </c>
      <c r="W132" s="1148"/>
      <c r="X132" s="1148"/>
      <c r="Y132" s="1151"/>
      <c r="Z132" s="534" t="s">
        <v>709</v>
      </c>
      <c r="AA132" s="541" t="str">
        <f>DEC2HEX(O132)</f>
        <v>46</v>
      </c>
      <c r="AB132" s="549" t="s">
        <v>796</v>
      </c>
      <c r="AC132" s="544">
        <f>V132+10</f>
        <v>90</v>
      </c>
      <c r="AD132" s="1148"/>
      <c r="AE132" s="1148"/>
      <c r="AF132" s="1151"/>
      <c r="AG132" s="534" t="s">
        <v>709</v>
      </c>
      <c r="AH132" s="544" t="str">
        <f>DEC2HEX(AC132)</f>
        <v>5A</v>
      </c>
      <c r="AI132" s="546">
        <v>2361</v>
      </c>
      <c r="AJ132" s="1160"/>
      <c r="AP132" s="466"/>
      <c r="AQ132" s="466"/>
      <c r="AR132" s="466"/>
      <c r="AS132" s="466"/>
      <c r="AT132" s="466"/>
      <c r="AU132" s="466"/>
      <c r="AV132" s="466"/>
      <c r="AW132" s="466"/>
      <c r="AX132" s="466"/>
      <c r="AY132" s="466"/>
      <c r="AZ132" s="466"/>
      <c r="BA132" s="466"/>
      <c r="BB132" s="466"/>
      <c r="BC132" s="466"/>
      <c r="BD132" s="466"/>
      <c r="BE132" s="466"/>
      <c r="BF132" s="466"/>
      <c r="BG132" s="466"/>
      <c r="BH132" s="466"/>
      <c r="BI132" s="466"/>
      <c r="BJ132" s="466"/>
      <c r="BK132" s="466"/>
      <c r="BL132" s="466"/>
      <c r="BM132" s="466"/>
      <c r="BN132" s="466"/>
    </row>
    <row r="133" spans="1:66" s="547" customFormat="1" ht="15" x14ac:dyDescent="0.2">
      <c r="A133" s="1154"/>
      <c r="B133" s="1143"/>
      <c r="C133" s="1082"/>
      <c r="D133" s="1082"/>
      <c r="E133" s="1082"/>
      <c r="F133" s="1082"/>
      <c r="G133" s="548" t="s">
        <v>288</v>
      </c>
      <c r="H133" s="545" t="s">
        <v>288</v>
      </c>
      <c r="I133" s="1148"/>
      <c r="J133" s="1148"/>
      <c r="K133" s="1151"/>
      <c r="L133" s="605" t="s">
        <v>710</v>
      </c>
      <c r="M133" s="534" t="s">
        <v>800</v>
      </c>
      <c r="N133" s="548" t="s">
        <v>288</v>
      </c>
      <c r="O133" s="545" t="s">
        <v>288</v>
      </c>
      <c r="P133" s="1148"/>
      <c r="Q133" s="1148"/>
      <c r="R133" s="1151"/>
      <c r="S133" s="550" t="s">
        <v>710</v>
      </c>
      <c r="T133" s="483" t="s">
        <v>927</v>
      </c>
      <c r="U133" s="548" t="s">
        <v>288</v>
      </c>
      <c r="V133" s="545" t="s">
        <v>288</v>
      </c>
      <c r="W133" s="1148"/>
      <c r="X133" s="1148"/>
      <c r="Y133" s="1151"/>
      <c r="Z133" s="550" t="s">
        <v>710</v>
      </c>
      <c r="AA133" s="483" t="s">
        <v>927</v>
      </c>
      <c r="AB133" s="548" t="s">
        <v>288</v>
      </c>
      <c r="AC133" s="545" t="s">
        <v>288</v>
      </c>
      <c r="AD133" s="1148"/>
      <c r="AE133" s="1148"/>
      <c r="AF133" s="1151"/>
      <c r="AG133" s="550" t="s">
        <v>710</v>
      </c>
      <c r="AH133" s="483" t="s">
        <v>927</v>
      </c>
      <c r="AI133" s="546">
        <v>2362</v>
      </c>
      <c r="AJ133" s="1160"/>
      <c r="AP133" s="466"/>
      <c r="AQ133" s="466"/>
      <c r="AR133" s="466"/>
      <c r="AS133" s="466"/>
      <c r="AT133" s="466"/>
      <c r="AU133" s="466"/>
      <c r="AV133" s="466"/>
      <c r="AW133" s="466"/>
      <c r="AX133" s="466"/>
      <c r="AY133" s="466"/>
      <c r="AZ133" s="466"/>
      <c r="BA133" s="466"/>
      <c r="BB133" s="466"/>
      <c r="BC133" s="466"/>
      <c r="BD133" s="466"/>
      <c r="BE133" s="466"/>
      <c r="BF133" s="466"/>
      <c r="BG133" s="466"/>
      <c r="BH133" s="466"/>
      <c r="BI133" s="466"/>
      <c r="BJ133" s="466"/>
      <c r="BK133" s="466"/>
      <c r="BL133" s="466"/>
      <c r="BM133" s="466"/>
      <c r="BN133" s="466"/>
    </row>
    <row r="134" spans="1:66" s="547" customFormat="1" ht="15" x14ac:dyDescent="0.2">
      <c r="A134" s="1154"/>
      <c r="B134" s="1143"/>
      <c r="C134" s="1082"/>
      <c r="D134" s="1082"/>
      <c r="E134" s="1082"/>
      <c r="F134" s="1082"/>
      <c r="G134" s="548" t="s">
        <v>288</v>
      </c>
      <c r="H134" s="545" t="s">
        <v>288</v>
      </c>
      <c r="I134" s="1148"/>
      <c r="J134" s="1148"/>
      <c r="K134" s="1151"/>
      <c r="L134" s="605" t="s">
        <v>711</v>
      </c>
      <c r="M134" s="534" t="s">
        <v>801</v>
      </c>
      <c r="N134" s="548" t="s">
        <v>288</v>
      </c>
      <c r="O134" s="545" t="s">
        <v>288</v>
      </c>
      <c r="P134" s="1148"/>
      <c r="Q134" s="1148"/>
      <c r="R134" s="1151"/>
      <c r="S134" s="550" t="s">
        <v>711</v>
      </c>
      <c r="T134" s="483" t="s">
        <v>927</v>
      </c>
      <c r="U134" s="548" t="s">
        <v>288</v>
      </c>
      <c r="V134" s="545" t="s">
        <v>288</v>
      </c>
      <c r="W134" s="1148"/>
      <c r="X134" s="1148"/>
      <c r="Y134" s="1151"/>
      <c r="Z134" s="550" t="s">
        <v>711</v>
      </c>
      <c r="AA134" s="534" t="s">
        <v>929</v>
      </c>
      <c r="AB134" s="548" t="s">
        <v>288</v>
      </c>
      <c r="AC134" s="545" t="s">
        <v>288</v>
      </c>
      <c r="AD134" s="1148"/>
      <c r="AE134" s="1148"/>
      <c r="AF134" s="1151"/>
      <c r="AG134" s="550" t="s">
        <v>711</v>
      </c>
      <c r="AH134" s="534" t="s">
        <v>923</v>
      </c>
      <c r="AI134" s="546">
        <v>2363</v>
      </c>
      <c r="AJ134" s="1160"/>
      <c r="AP134" s="466"/>
      <c r="AQ134" s="466"/>
      <c r="AR134" s="466"/>
      <c r="AS134" s="466"/>
      <c r="AT134" s="466"/>
      <c r="AU134" s="466"/>
      <c r="AV134" s="466"/>
      <c r="AW134" s="466"/>
      <c r="AX134" s="466"/>
      <c r="AY134" s="466"/>
      <c r="AZ134" s="466"/>
      <c r="BA134" s="466"/>
      <c r="BB134" s="466"/>
      <c r="BC134" s="466"/>
      <c r="BD134" s="466"/>
      <c r="BE134" s="466"/>
      <c r="BF134" s="466"/>
      <c r="BG134" s="466"/>
      <c r="BH134" s="466"/>
      <c r="BI134" s="466"/>
      <c r="BJ134" s="466"/>
      <c r="BK134" s="466"/>
      <c r="BL134" s="466"/>
      <c r="BM134" s="466"/>
      <c r="BN134" s="466"/>
    </row>
    <row r="135" spans="1:66" s="547" customFormat="1" ht="15" x14ac:dyDescent="0.2">
      <c r="A135" s="1154"/>
      <c r="B135" s="1143"/>
      <c r="C135" s="1082"/>
      <c r="D135" s="1082"/>
      <c r="E135" s="1082"/>
      <c r="F135" s="1082"/>
      <c r="G135" s="548" t="s">
        <v>288</v>
      </c>
      <c r="H135" s="545" t="s">
        <v>288</v>
      </c>
      <c r="I135" s="1148"/>
      <c r="J135" s="1148"/>
      <c r="K135" s="1151"/>
      <c r="L135" s="605" t="s">
        <v>712</v>
      </c>
      <c r="M135" s="541" t="s">
        <v>924</v>
      </c>
      <c r="N135" s="548" t="s">
        <v>288</v>
      </c>
      <c r="O135" s="545" t="s">
        <v>288</v>
      </c>
      <c r="P135" s="1148"/>
      <c r="Q135" s="1148"/>
      <c r="R135" s="1151"/>
      <c r="S135" s="550" t="s">
        <v>712</v>
      </c>
      <c r="T135" s="487" t="s">
        <v>925</v>
      </c>
      <c r="U135" s="548" t="s">
        <v>288</v>
      </c>
      <c r="V135" s="545" t="s">
        <v>288</v>
      </c>
      <c r="W135" s="1148"/>
      <c r="X135" s="1148"/>
      <c r="Y135" s="1151"/>
      <c r="Z135" s="550" t="s">
        <v>712</v>
      </c>
      <c r="AA135" s="540" t="s">
        <v>926</v>
      </c>
      <c r="AB135" s="548" t="s">
        <v>288</v>
      </c>
      <c r="AC135" s="545" t="s">
        <v>288</v>
      </c>
      <c r="AD135" s="1148"/>
      <c r="AE135" s="1148"/>
      <c r="AF135" s="1151"/>
      <c r="AG135" s="550" t="s">
        <v>712</v>
      </c>
      <c r="AH135" s="540" t="s">
        <v>928</v>
      </c>
      <c r="AI135" s="546">
        <v>2364</v>
      </c>
      <c r="AJ135" s="1160"/>
      <c r="AP135" s="466"/>
      <c r="AQ135" s="466"/>
      <c r="AR135" s="466"/>
      <c r="AS135" s="466"/>
      <c r="AT135" s="466"/>
      <c r="AU135" s="466"/>
      <c r="AV135" s="466"/>
      <c r="AW135" s="466"/>
      <c r="AX135" s="466"/>
      <c r="AY135" s="466"/>
      <c r="AZ135" s="466"/>
      <c r="BA135" s="466"/>
      <c r="BB135" s="466"/>
      <c r="BC135" s="466"/>
      <c r="BD135" s="466"/>
      <c r="BE135" s="466"/>
      <c r="BF135" s="466"/>
      <c r="BG135" s="466"/>
      <c r="BH135" s="466"/>
      <c r="BI135" s="466"/>
      <c r="BJ135" s="466"/>
      <c r="BK135" s="466"/>
      <c r="BL135" s="466"/>
      <c r="BM135" s="466"/>
      <c r="BN135" s="466"/>
    </row>
    <row r="136" spans="1:66" s="547" customFormat="1" ht="15" x14ac:dyDescent="0.2">
      <c r="A136" s="1154"/>
      <c r="B136" s="1143"/>
      <c r="C136" s="1082"/>
      <c r="D136" s="1082"/>
      <c r="E136" s="1082"/>
      <c r="F136" s="1082"/>
      <c r="G136" s="548" t="s">
        <v>288</v>
      </c>
      <c r="H136" s="545" t="s">
        <v>288</v>
      </c>
      <c r="I136" s="1148"/>
      <c r="J136" s="1148"/>
      <c r="K136" s="1151"/>
      <c r="L136" s="605" t="s">
        <v>242</v>
      </c>
      <c r="M136" s="534" t="s">
        <v>800</v>
      </c>
      <c r="N136" s="548" t="s">
        <v>288</v>
      </c>
      <c r="O136" s="545" t="s">
        <v>288</v>
      </c>
      <c r="P136" s="1148"/>
      <c r="Q136" s="1148"/>
      <c r="R136" s="1151"/>
      <c r="S136" s="550" t="s">
        <v>242</v>
      </c>
      <c r="T136" s="483" t="s">
        <v>800</v>
      </c>
      <c r="U136" s="548" t="s">
        <v>288</v>
      </c>
      <c r="V136" s="545" t="s">
        <v>288</v>
      </c>
      <c r="W136" s="1148"/>
      <c r="X136" s="1148"/>
      <c r="Y136" s="1151"/>
      <c r="Z136" s="550" t="s">
        <v>242</v>
      </c>
      <c r="AA136" s="534" t="s">
        <v>800</v>
      </c>
      <c r="AB136" s="548" t="s">
        <v>288</v>
      </c>
      <c r="AC136" s="545" t="s">
        <v>288</v>
      </c>
      <c r="AD136" s="1148"/>
      <c r="AE136" s="1148"/>
      <c r="AF136" s="1151"/>
      <c r="AG136" s="550" t="s">
        <v>242</v>
      </c>
      <c r="AH136" s="534" t="s">
        <v>800</v>
      </c>
      <c r="AI136" s="546">
        <v>2364</v>
      </c>
      <c r="AJ136" s="1160"/>
      <c r="AP136" s="466"/>
      <c r="AQ136" s="466"/>
      <c r="AR136" s="466"/>
      <c r="AS136" s="466"/>
      <c r="AT136" s="466"/>
      <c r="AU136" s="466"/>
      <c r="AV136" s="466"/>
      <c r="AW136" s="466"/>
      <c r="AX136" s="466"/>
      <c r="AY136" s="466"/>
      <c r="AZ136" s="466"/>
      <c r="BA136" s="466"/>
      <c r="BB136" s="466"/>
      <c r="BC136" s="466"/>
      <c r="BD136" s="466"/>
      <c r="BE136" s="466"/>
      <c r="BF136" s="466"/>
      <c r="BG136" s="466"/>
      <c r="BH136" s="466"/>
      <c r="BI136" s="466"/>
      <c r="BJ136" s="466"/>
      <c r="BK136" s="466"/>
      <c r="BL136" s="466"/>
      <c r="BM136" s="466"/>
      <c r="BN136" s="466"/>
    </row>
    <row r="137" spans="1:66" s="547" customFormat="1" ht="15" x14ac:dyDescent="0.2">
      <c r="A137" s="1154"/>
      <c r="B137" s="1143"/>
      <c r="C137" s="1082"/>
      <c r="D137" s="1082"/>
      <c r="E137" s="1082"/>
      <c r="F137" s="1082"/>
      <c r="G137" s="548" t="s">
        <v>288</v>
      </c>
      <c r="H137" s="545" t="s">
        <v>288</v>
      </c>
      <c r="I137" s="1148"/>
      <c r="J137" s="1148"/>
      <c r="K137" s="1151"/>
      <c r="L137" s="605" t="s">
        <v>248</v>
      </c>
      <c r="M137" s="541" t="s">
        <v>802</v>
      </c>
      <c r="N137" s="548" t="s">
        <v>288</v>
      </c>
      <c r="O137" s="545" t="s">
        <v>288</v>
      </c>
      <c r="P137" s="1148"/>
      <c r="Q137" s="1148"/>
      <c r="R137" s="1151"/>
      <c r="S137" s="550" t="s">
        <v>248</v>
      </c>
      <c r="T137" s="487" t="s">
        <v>890</v>
      </c>
      <c r="U137" s="548" t="s">
        <v>288</v>
      </c>
      <c r="V137" s="545" t="s">
        <v>288</v>
      </c>
      <c r="W137" s="1148"/>
      <c r="X137" s="1148"/>
      <c r="Y137" s="1151"/>
      <c r="Z137" s="550" t="s">
        <v>248</v>
      </c>
      <c r="AA137" s="487" t="s">
        <v>890</v>
      </c>
      <c r="AB137" s="548" t="s">
        <v>288</v>
      </c>
      <c r="AC137" s="545" t="s">
        <v>288</v>
      </c>
      <c r="AD137" s="1148"/>
      <c r="AE137" s="1148"/>
      <c r="AF137" s="1151"/>
      <c r="AG137" s="550" t="s">
        <v>248</v>
      </c>
      <c r="AH137" s="487" t="s">
        <v>890</v>
      </c>
      <c r="AI137" s="546">
        <v>2364</v>
      </c>
      <c r="AJ137" s="1160"/>
      <c r="AP137" s="466"/>
      <c r="AQ137" s="466"/>
      <c r="AR137" s="466"/>
      <c r="AS137" s="466"/>
      <c r="AT137" s="466"/>
      <c r="AU137" s="466"/>
      <c r="AV137" s="466"/>
      <c r="AW137" s="466"/>
      <c r="AX137" s="466"/>
      <c r="AY137" s="466"/>
      <c r="AZ137" s="466"/>
      <c r="BA137" s="466"/>
      <c r="BB137" s="466"/>
      <c r="BC137" s="466"/>
      <c r="BD137" s="466"/>
      <c r="BE137" s="466"/>
      <c r="BF137" s="466"/>
      <c r="BG137" s="466"/>
      <c r="BH137" s="466"/>
      <c r="BI137" s="466"/>
      <c r="BJ137" s="466"/>
      <c r="BK137" s="466"/>
      <c r="BL137" s="466"/>
      <c r="BM137" s="466"/>
      <c r="BN137" s="466"/>
    </row>
    <row r="138" spans="1:66" s="547" customFormat="1" ht="14.25" x14ac:dyDescent="0.2">
      <c r="A138" s="1154"/>
      <c r="B138" s="1143"/>
      <c r="C138" s="1082"/>
      <c r="D138" s="1082"/>
      <c r="E138" s="1082"/>
      <c r="F138" s="1082"/>
      <c r="G138" s="548" t="s">
        <v>288</v>
      </c>
      <c r="H138" s="545" t="s">
        <v>288</v>
      </c>
      <c r="I138" s="1148"/>
      <c r="J138" s="1148"/>
      <c r="K138" s="1151"/>
      <c r="L138" s="605" t="s">
        <v>291</v>
      </c>
      <c r="M138" s="534" t="s">
        <v>801</v>
      </c>
      <c r="N138" s="548" t="s">
        <v>288</v>
      </c>
      <c r="O138" s="545" t="s">
        <v>288</v>
      </c>
      <c r="P138" s="1148"/>
      <c r="Q138" s="1148"/>
      <c r="R138" s="1151"/>
      <c r="S138" s="550" t="s">
        <v>291</v>
      </c>
      <c r="T138" s="534" t="s">
        <v>801</v>
      </c>
      <c r="U138" s="548" t="s">
        <v>288</v>
      </c>
      <c r="V138" s="545" t="s">
        <v>288</v>
      </c>
      <c r="W138" s="1148"/>
      <c r="X138" s="1148"/>
      <c r="Y138" s="1151"/>
      <c r="Z138" s="550" t="s">
        <v>291</v>
      </c>
      <c r="AA138" s="534" t="s">
        <v>801</v>
      </c>
      <c r="AB138" s="548" t="s">
        <v>288</v>
      </c>
      <c r="AC138" s="545" t="s">
        <v>288</v>
      </c>
      <c r="AD138" s="1148"/>
      <c r="AE138" s="1148"/>
      <c r="AF138" s="1151"/>
      <c r="AG138" s="550" t="s">
        <v>291</v>
      </c>
      <c r="AH138" s="534" t="s">
        <v>801</v>
      </c>
      <c r="AI138" s="546">
        <v>2364</v>
      </c>
      <c r="AJ138" s="1160"/>
      <c r="AP138" s="466"/>
      <c r="AQ138" s="466"/>
      <c r="AR138" s="466"/>
      <c r="AS138" s="466"/>
      <c r="AT138" s="466"/>
      <c r="AU138" s="466"/>
      <c r="AV138" s="466"/>
      <c r="AW138" s="466"/>
      <c r="AX138" s="466"/>
      <c r="AY138" s="466"/>
      <c r="AZ138" s="466"/>
      <c r="BA138" s="466"/>
      <c r="BB138" s="466"/>
      <c r="BC138" s="466"/>
      <c r="BD138" s="466"/>
      <c r="BE138" s="466"/>
      <c r="BF138" s="466"/>
      <c r="BG138" s="466"/>
      <c r="BH138" s="466"/>
      <c r="BI138" s="466"/>
      <c r="BJ138" s="466"/>
      <c r="BK138" s="466"/>
      <c r="BL138" s="466"/>
      <c r="BM138" s="466"/>
      <c r="BN138" s="466"/>
    </row>
    <row r="139" spans="1:66" s="547" customFormat="1" ht="15" x14ac:dyDescent="0.2">
      <c r="A139" s="1154"/>
      <c r="B139" s="1143"/>
      <c r="C139" s="1082"/>
      <c r="D139" s="1082"/>
      <c r="E139" s="1082"/>
      <c r="F139" s="1082"/>
      <c r="G139" s="548" t="s">
        <v>288</v>
      </c>
      <c r="H139" s="545" t="s">
        <v>288</v>
      </c>
      <c r="I139" s="1148"/>
      <c r="J139" s="1148"/>
      <c r="K139" s="1151"/>
      <c r="L139" s="605" t="s">
        <v>715</v>
      </c>
      <c r="M139" s="541" t="s">
        <v>802</v>
      </c>
      <c r="N139" s="548" t="s">
        <v>288</v>
      </c>
      <c r="O139" s="545" t="s">
        <v>288</v>
      </c>
      <c r="P139" s="1148"/>
      <c r="Q139" s="1148"/>
      <c r="R139" s="1151"/>
      <c r="S139" s="550" t="s">
        <v>715</v>
      </c>
      <c r="T139" s="487" t="s">
        <v>803</v>
      </c>
      <c r="U139" s="548" t="s">
        <v>288</v>
      </c>
      <c r="V139" s="545" t="s">
        <v>288</v>
      </c>
      <c r="W139" s="1148"/>
      <c r="X139" s="1148"/>
      <c r="Y139" s="1151"/>
      <c r="Z139" s="550" t="s">
        <v>715</v>
      </c>
      <c r="AA139" s="540" t="s">
        <v>803</v>
      </c>
      <c r="AB139" s="548" t="s">
        <v>288</v>
      </c>
      <c r="AC139" s="545" t="s">
        <v>288</v>
      </c>
      <c r="AD139" s="1148"/>
      <c r="AE139" s="1148"/>
      <c r="AF139" s="1151"/>
      <c r="AG139" s="550" t="s">
        <v>715</v>
      </c>
      <c r="AH139" s="540" t="s">
        <v>803</v>
      </c>
      <c r="AI139" s="546">
        <v>2364</v>
      </c>
      <c r="AJ139" s="1160"/>
      <c r="AP139" s="466"/>
      <c r="AQ139" s="466"/>
      <c r="AR139" s="466"/>
      <c r="AS139" s="466"/>
      <c r="AT139" s="466"/>
      <c r="AU139" s="466"/>
      <c r="AV139" s="466"/>
      <c r="AW139" s="466"/>
      <c r="AX139" s="466"/>
      <c r="AY139" s="466"/>
      <c r="AZ139" s="466"/>
      <c r="BA139" s="466"/>
      <c r="BB139" s="466"/>
      <c r="BC139" s="466"/>
      <c r="BD139" s="466"/>
      <c r="BE139" s="466"/>
      <c r="BF139" s="466"/>
      <c r="BG139" s="466"/>
      <c r="BH139" s="466"/>
      <c r="BI139" s="466"/>
      <c r="BJ139" s="466"/>
      <c r="BK139" s="466"/>
      <c r="BL139" s="466"/>
      <c r="BM139" s="466"/>
      <c r="BN139" s="466"/>
    </row>
    <row r="140" spans="1:66" s="547" customFormat="1" ht="14.25" x14ac:dyDescent="0.2">
      <c r="A140" s="1154"/>
      <c r="B140" s="1143"/>
      <c r="C140" s="1082"/>
      <c r="D140" s="1082"/>
      <c r="E140" s="1082"/>
      <c r="F140" s="1082"/>
      <c r="G140" s="548" t="s">
        <v>288</v>
      </c>
      <c r="H140" s="545" t="s">
        <v>288</v>
      </c>
      <c r="I140" s="1155" t="s">
        <v>831</v>
      </c>
      <c r="J140" s="1148"/>
      <c r="K140" s="1151"/>
      <c r="L140" s="602" t="s">
        <v>717</v>
      </c>
      <c r="M140" s="545" t="s">
        <v>817</v>
      </c>
      <c r="N140" s="548" t="s">
        <v>288</v>
      </c>
      <c r="O140" s="545" t="s">
        <v>288</v>
      </c>
      <c r="P140" s="1155" t="s">
        <v>831</v>
      </c>
      <c r="Q140" s="1148"/>
      <c r="R140" s="1151"/>
      <c r="S140" s="534" t="s">
        <v>717</v>
      </c>
      <c r="T140" s="573" t="s">
        <v>897</v>
      </c>
      <c r="U140" s="548" t="s">
        <v>288</v>
      </c>
      <c r="V140" s="545" t="s">
        <v>288</v>
      </c>
      <c r="W140" s="1155" t="s">
        <v>831</v>
      </c>
      <c r="X140" s="1148"/>
      <c r="Y140" s="1151"/>
      <c r="Z140" s="534" t="s">
        <v>717</v>
      </c>
      <c r="AA140" s="575" t="s">
        <v>897</v>
      </c>
      <c r="AB140" s="568" t="s">
        <v>288</v>
      </c>
      <c r="AC140" s="567" t="s">
        <v>288</v>
      </c>
      <c r="AD140" s="1157" t="s">
        <v>831</v>
      </c>
      <c r="AE140" s="1157" t="s">
        <v>790</v>
      </c>
      <c r="AF140" s="1162" t="s">
        <v>864</v>
      </c>
      <c r="AG140" s="540" t="s">
        <v>717</v>
      </c>
      <c r="AH140" s="575" t="s">
        <v>897</v>
      </c>
      <c r="AI140" s="551"/>
      <c r="AJ140" s="1160"/>
      <c r="AP140" s="466"/>
      <c r="AQ140" s="466"/>
      <c r="AR140" s="466"/>
      <c r="AS140" s="466"/>
      <c r="AT140" s="466"/>
      <c r="AU140" s="466"/>
      <c r="AV140" s="466"/>
      <c r="AW140" s="466"/>
      <c r="AX140" s="466"/>
      <c r="AY140" s="466"/>
      <c r="AZ140" s="466"/>
      <c r="BA140" s="466"/>
      <c r="BB140" s="466"/>
      <c r="BC140" s="466"/>
      <c r="BD140" s="466"/>
      <c r="BE140" s="466"/>
      <c r="BF140" s="466"/>
      <c r="BG140" s="466"/>
      <c r="BH140" s="466"/>
      <c r="BI140" s="466"/>
      <c r="BJ140" s="466"/>
      <c r="BK140" s="466"/>
      <c r="BL140" s="466"/>
      <c r="BM140" s="466"/>
      <c r="BN140" s="466"/>
    </row>
    <row r="141" spans="1:66" s="547" customFormat="1" ht="14.25" x14ac:dyDescent="0.2">
      <c r="A141" s="1154"/>
      <c r="B141" s="1143"/>
      <c r="C141" s="1082"/>
      <c r="D141" s="1082"/>
      <c r="E141" s="1082"/>
      <c r="F141" s="1082"/>
      <c r="G141" s="548" t="s">
        <v>288</v>
      </c>
      <c r="H141" s="545" t="s">
        <v>288</v>
      </c>
      <c r="I141" s="1155"/>
      <c r="J141" s="1148"/>
      <c r="K141" s="1151"/>
      <c r="L141" s="602" t="s">
        <v>718</v>
      </c>
      <c r="M141" s="545" t="s">
        <v>818</v>
      </c>
      <c r="N141" s="548" t="s">
        <v>288</v>
      </c>
      <c r="O141" s="545" t="s">
        <v>288</v>
      </c>
      <c r="P141" s="1155"/>
      <c r="Q141" s="1148"/>
      <c r="R141" s="1151"/>
      <c r="S141" s="534" t="s">
        <v>718</v>
      </c>
      <c r="T141" s="573" t="s">
        <v>898</v>
      </c>
      <c r="U141" s="548" t="s">
        <v>288</v>
      </c>
      <c r="V141" s="545" t="s">
        <v>288</v>
      </c>
      <c r="W141" s="1155"/>
      <c r="X141" s="1148"/>
      <c r="Y141" s="1151"/>
      <c r="Z141" s="534" t="s">
        <v>718</v>
      </c>
      <c r="AA141" s="575" t="s">
        <v>904</v>
      </c>
      <c r="AB141" s="568" t="s">
        <v>288</v>
      </c>
      <c r="AC141" s="567" t="s">
        <v>288</v>
      </c>
      <c r="AD141" s="1157"/>
      <c r="AE141" s="1157"/>
      <c r="AF141" s="1162"/>
      <c r="AG141" s="540" t="s">
        <v>718</v>
      </c>
      <c r="AH141" s="575" t="s">
        <v>904</v>
      </c>
      <c r="AI141" s="551"/>
      <c r="AJ141" s="1160"/>
      <c r="AP141" s="466"/>
      <c r="AQ141" s="466"/>
      <c r="AR141" s="466"/>
      <c r="AS141" s="466"/>
      <c r="AT141" s="466"/>
      <c r="AU141" s="466"/>
      <c r="AV141" s="466"/>
      <c r="AW141" s="466"/>
      <c r="AX141" s="466"/>
      <c r="AY141" s="466"/>
      <c r="AZ141" s="466"/>
      <c r="BA141" s="466"/>
      <c r="BB141" s="466"/>
      <c r="BC141" s="466"/>
      <c r="BD141" s="466"/>
      <c r="BE141" s="466"/>
      <c r="BF141" s="466"/>
      <c r="BG141" s="466"/>
      <c r="BH141" s="466"/>
      <c r="BI141" s="466"/>
      <c r="BJ141" s="466"/>
      <c r="BK141" s="466"/>
      <c r="BL141" s="466"/>
      <c r="BM141" s="466"/>
      <c r="BN141" s="466"/>
    </row>
    <row r="142" spans="1:66" s="547" customFormat="1" ht="28.5" x14ac:dyDescent="0.2">
      <c r="A142" s="1154"/>
      <c r="B142" s="1143"/>
      <c r="C142" s="1082"/>
      <c r="D142" s="1082"/>
      <c r="E142" s="1082"/>
      <c r="F142" s="1082"/>
      <c r="G142" s="548" t="s">
        <v>288</v>
      </c>
      <c r="H142" s="545" t="s">
        <v>288</v>
      </c>
      <c r="I142" s="1155" t="s">
        <v>833</v>
      </c>
      <c r="J142" s="1148"/>
      <c r="K142" s="1151"/>
      <c r="L142" s="534" t="s">
        <v>717</v>
      </c>
      <c r="M142" s="541" t="s">
        <v>819</v>
      </c>
      <c r="N142" s="548" t="s">
        <v>288</v>
      </c>
      <c r="O142" s="545" t="s">
        <v>288</v>
      </c>
      <c r="P142" s="1155" t="s">
        <v>833</v>
      </c>
      <c r="Q142" s="1148"/>
      <c r="R142" s="1151"/>
      <c r="S142" s="534" t="s">
        <v>717</v>
      </c>
      <c r="T142" s="573" t="s">
        <v>897</v>
      </c>
      <c r="U142" s="548" t="s">
        <v>288</v>
      </c>
      <c r="V142" s="545" t="s">
        <v>288</v>
      </c>
      <c r="W142" s="1155" t="s">
        <v>833</v>
      </c>
      <c r="X142" s="1148"/>
      <c r="Y142" s="1151"/>
      <c r="Z142" s="534" t="s">
        <v>717</v>
      </c>
      <c r="AA142" s="575" t="s">
        <v>897</v>
      </c>
      <c r="AB142" s="568" t="s">
        <v>288</v>
      </c>
      <c r="AC142" s="567" t="s">
        <v>288</v>
      </c>
      <c r="AD142" s="1157" t="s">
        <v>833</v>
      </c>
      <c r="AE142" s="1157"/>
      <c r="AF142" s="1162"/>
      <c r="AG142" s="540" t="s">
        <v>717</v>
      </c>
      <c r="AH142" s="575" t="s">
        <v>897</v>
      </c>
      <c r="AI142" s="551"/>
      <c r="AJ142" s="1160"/>
      <c r="AP142" s="466"/>
      <c r="AQ142" s="466"/>
      <c r="AR142" s="466"/>
      <c r="AS142" s="466"/>
      <c r="AT142" s="466"/>
      <c r="AU142" s="466"/>
      <c r="AV142" s="466"/>
      <c r="AW142" s="466"/>
      <c r="AX142" s="466"/>
      <c r="AY142" s="466"/>
      <c r="AZ142" s="466"/>
      <c r="BA142" s="466"/>
      <c r="BB142" s="466"/>
      <c r="BC142" s="466"/>
      <c r="BD142" s="466"/>
      <c r="BE142" s="466"/>
      <c r="BF142" s="466"/>
      <c r="BG142" s="466"/>
      <c r="BH142" s="466"/>
      <c r="BI142" s="466"/>
      <c r="BJ142" s="466"/>
      <c r="BK142" s="466"/>
      <c r="BL142" s="466"/>
      <c r="BM142" s="466"/>
      <c r="BN142" s="466"/>
    </row>
    <row r="143" spans="1:66" s="547" customFormat="1" ht="28.5" x14ac:dyDescent="0.2">
      <c r="A143" s="1154"/>
      <c r="B143" s="1143"/>
      <c r="C143" s="1082"/>
      <c r="D143" s="1082"/>
      <c r="E143" s="1082"/>
      <c r="F143" s="1082"/>
      <c r="G143" s="548" t="s">
        <v>288</v>
      </c>
      <c r="H143" s="545" t="s">
        <v>288</v>
      </c>
      <c r="I143" s="1155"/>
      <c r="J143" s="1148"/>
      <c r="K143" s="1151"/>
      <c r="L143" s="534" t="s">
        <v>718</v>
      </c>
      <c r="M143" s="541" t="s">
        <v>820</v>
      </c>
      <c r="N143" s="548" t="s">
        <v>288</v>
      </c>
      <c r="O143" s="545" t="s">
        <v>288</v>
      </c>
      <c r="P143" s="1155"/>
      <c r="Q143" s="1148"/>
      <c r="R143" s="1151"/>
      <c r="S143" s="534" t="s">
        <v>718</v>
      </c>
      <c r="T143" s="573" t="s">
        <v>819</v>
      </c>
      <c r="U143" s="548" t="s">
        <v>288</v>
      </c>
      <c r="V143" s="545" t="s">
        <v>288</v>
      </c>
      <c r="W143" s="1155"/>
      <c r="X143" s="1148"/>
      <c r="Y143" s="1151"/>
      <c r="Z143" s="534" t="s">
        <v>718</v>
      </c>
      <c r="AA143" s="575" t="s">
        <v>904</v>
      </c>
      <c r="AB143" s="568" t="s">
        <v>288</v>
      </c>
      <c r="AC143" s="567" t="s">
        <v>288</v>
      </c>
      <c r="AD143" s="1157"/>
      <c r="AE143" s="1157"/>
      <c r="AF143" s="1162"/>
      <c r="AG143" s="540" t="s">
        <v>718</v>
      </c>
      <c r="AH143" s="575" t="s">
        <v>904</v>
      </c>
      <c r="AI143" s="551"/>
      <c r="AJ143" s="1160"/>
      <c r="AP143" s="466"/>
      <c r="AQ143" s="466"/>
      <c r="AR143" s="466"/>
      <c r="AS143" s="466"/>
      <c r="AT143" s="466"/>
      <c r="AU143" s="466"/>
      <c r="AV143" s="466"/>
      <c r="AW143" s="466"/>
      <c r="AX143" s="466"/>
      <c r="AY143" s="466"/>
      <c r="AZ143" s="466"/>
      <c r="BA143" s="466"/>
      <c r="BB143" s="466"/>
      <c r="BC143" s="466"/>
      <c r="BD143" s="466"/>
      <c r="BE143" s="466"/>
      <c r="BF143" s="466"/>
      <c r="BG143" s="466"/>
      <c r="BH143" s="466"/>
      <c r="BI143" s="466"/>
      <c r="BJ143" s="466"/>
      <c r="BK143" s="466"/>
      <c r="BL143" s="466"/>
      <c r="BM143" s="466"/>
      <c r="BN143" s="466"/>
    </row>
    <row r="144" spans="1:66" s="547" customFormat="1" ht="28.5" x14ac:dyDescent="0.2">
      <c r="A144" s="1154"/>
      <c r="B144" s="1143"/>
      <c r="C144" s="1082"/>
      <c r="D144" s="1082"/>
      <c r="E144" s="1082"/>
      <c r="F144" s="1082"/>
      <c r="G144" s="548" t="s">
        <v>288</v>
      </c>
      <c r="H144" s="545" t="s">
        <v>288</v>
      </c>
      <c r="I144" s="1155" t="s">
        <v>834</v>
      </c>
      <c r="J144" s="1148"/>
      <c r="K144" s="1151"/>
      <c r="L144" s="534" t="s">
        <v>717</v>
      </c>
      <c r="M144" s="541" t="s">
        <v>821</v>
      </c>
      <c r="N144" s="548" t="s">
        <v>288</v>
      </c>
      <c r="O144" s="545" t="s">
        <v>288</v>
      </c>
      <c r="P144" s="1155" t="s">
        <v>834</v>
      </c>
      <c r="Q144" s="1148"/>
      <c r="R144" s="1151"/>
      <c r="S144" s="534" t="s">
        <v>717</v>
      </c>
      <c r="T144" s="573" t="s">
        <v>897</v>
      </c>
      <c r="U144" s="548" t="s">
        <v>288</v>
      </c>
      <c r="V144" s="545" t="s">
        <v>288</v>
      </c>
      <c r="W144" s="1155" t="s">
        <v>834</v>
      </c>
      <c r="X144" s="1148"/>
      <c r="Y144" s="1151"/>
      <c r="Z144" s="534" t="s">
        <v>717</v>
      </c>
      <c r="AA144" s="575" t="s">
        <v>897</v>
      </c>
      <c r="AB144" s="568" t="s">
        <v>288</v>
      </c>
      <c r="AC144" s="567" t="s">
        <v>288</v>
      </c>
      <c r="AD144" s="1157" t="s">
        <v>834</v>
      </c>
      <c r="AE144" s="1157"/>
      <c r="AF144" s="1162"/>
      <c r="AG144" s="540" t="s">
        <v>717</v>
      </c>
      <c r="AH144" s="575" t="s">
        <v>897</v>
      </c>
      <c r="AI144" s="551"/>
      <c r="AJ144" s="1160"/>
      <c r="AP144" s="466"/>
      <c r="AQ144" s="466"/>
      <c r="AR144" s="466"/>
      <c r="AS144" s="466"/>
      <c r="AT144" s="466"/>
      <c r="AU144" s="466"/>
      <c r="AV144" s="466"/>
      <c r="AW144" s="466"/>
      <c r="AX144" s="466"/>
      <c r="AY144" s="466"/>
      <c r="AZ144" s="466"/>
      <c r="BA144" s="466"/>
      <c r="BB144" s="466"/>
      <c r="BC144" s="466"/>
      <c r="BD144" s="466"/>
      <c r="BE144" s="466"/>
      <c r="BF144" s="466"/>
      <c r="BG144" s="466"/>
      <c r="BH144" s="466"/>
      <c r="BI144" s="466"/>
      <c r="BJ144" s="466"/>
      <c r="BK144" s="466"/>
      <c r="BL144" s="466"/>
      <c r="BM144" s="466"/>
      <c r="BN144" s="466"/>
    </row>
    <row r="145" spans="1:66" s="547" customFormat="1" ht="51" x14ac:dyDescent="0.2">
      <c r="A145" s="1154"/>
      <c r="B145" s="1143"/>
      <c r="C145" s="1082"/>
      <c r="D145" s="1082"/>
      <c r="E145" s="1082"/>
      <c r="F145" s="1082"/>
      <c r="G145" s="548" t="s">
        <v>288</v>
      </c>
      <c r="H145" s="545" t="s">
        <v>288</v>
      </c>
      <c r="I145" s="1155"/>
      <c r="J145" s="1148"/>
      <c r="K145" s="1151"/>
      <c r="L145" s="534" t="s">
        <v>718</v>
      </c>
      <c r="M145" s="541" t="s">
        <v>822</v>
      </c>
      <c r="N145" s="548" t="s">
        <v>288</v>
      </c>
      <c r="O145" s="545" t="s">
        <v>288</v>
      </c>
      <c r="P145" s="1155"/>
      <c r="Q145" s="1148"/>
      <c r="R145" s="1151"/>
      <c r="S145" s="534" t="s">
        <v>718</v>
      </c>
      <c r="T145" s="574" t="s">
        <v>899</v>
      </c>
      <c r="U145" s="548" t="s">
        <v>288</v>
      </c>
      <c r="V145" s="545" t="s">
        <v>288</v>
      </c>
      <c r="W145" s="1155"/>
      <c r="X145" s="1148"/>
      <c r="Y145" s="1151"/>
      <c r="Z145" s="534" t="s">
        <v>718</v>
      </c>
      <c r="AA145" s="575" t="s">
        <v>904</v>
      </c>
      <c r="AB145" s="568" t="s">
        <v>288</v>
      </c>
      <c r="AC145" s="567" t="s">
        <v>288</v>
      </c>
      <c r="AD145" s="1157"/>
      <c r="AE145" s="1157"/>
      <c r="AF145" s="1162"/>
      <c r="AG145" s="540" t="s">
        <v>718</v>
      </c>
      <c r="AH145" s="575" t="s">
        <v>904</v>
      </c>
      <c r="AI145" s="551"/>
      <c r="AJ145" s="1160"/>
      <c r="AP145" s="466"/>
      <c r="AQ145" s="466"/>
      <c r="AR145" s="466"/>
      <c r="AS145" s="466"/>
      <c r="AT145" s="466"/>
      <c r="AU145" s="466"/>
      <c r="AV145" s="466"/>
      <c r="AW145" s="466"/>
      <c r="AX145" s="466"/>
      <c r="AY145" s="466"/>
      <c r="AZ145" s="466"/>
      <c r="BA145" s="466"/>
      <c r="BB145" s="466"/>
      <c r="BC145" s="466"/>
      <c r="BD145" s="466"/>
      <c r="BE145" s="466"/>
      <c r="BF145" s="466"/>
      <c r="BG145" s="466"/>
      <c r="BH145" s="466"/>
      <c r="BI145" s="466"/>
      <c r="BJ145" s="466"/>
      <c r="BK145" s="466"/>
      <c r="BL145" s="466"/>
      <c r="BM145" s="466"/>
      <c r="BN145" s="466"/>
    </row>
    <row r="146" spans="1:66" s="547" customFormat="1" ht="57" x14ac:dyDescent="0.2">
      <c r="A146" s="1154"/>
      <c r="B146" s="1143"/>
      <c r="C146" s="1082"/>
      <c r="D146" s="1082"/>
      <c r="E146" s="1082"/>
      <c r="F146" s="1082"/>
      <c r="G146" s="548" t="s">
        <v>288</v>
      </c>
      <c r="H146" s="545" t="s">
        <v>288</v>
      </c>
      <c r="I146" s="1155" t="s">
        <v>835</v>
      </c>
      <c r="J146" s="1148"/>
      <c r="K146" s="1151"/>
      <c r="L146" s="534" t="s">
        <v>717</v>
      </c>
      <c r="M146" s="541" t="s">
        <v>823</v>
      </c>
      <c r="N146" s="548" t="s">
        <v>288</v>
      </c>
      <c r="O146" s="545" t="s">
        <v>288</v>
      </c>
      <c r="P146" s="1155" t="s">
        <v>835</v>
      </c>
      <c r="Q146" s="1148"/>
      <c r="R146" s="1151"/>
      <c r="S146" s="534" t="s">
        <v>717</v>
      </c>
      <c r="T146" s="573" t="s">
        <v>897</v>
      </c>
      <c r="U146" s="548" t="s">
        <v>288</v>
      </c>
      <c r="V146" s="545" t="s">
        <v>288</v>
      </c>
      <c r="W146" s="1155" t="s">
        <v>835</v>
      </c>
      <c r="X146" s="1148"/>
      <c r="Y146" s="1151"/>
      <c r="Z146" s="534" t="s">
        <v>717</v>
      </c>
      <c r="AA146" s="575" t="s">
        <v>897</v>
      </c>
      <c r="AB146" s="568" t="s">
        <v>288</v>
      </c>
      <c r="AC146" s="567" t="s">
        <v>288</v>
      </c>
      <c r="AD146" s="1157" t="s">
        <v>835</v>
      </c>
      <c r="AE146" s="1157"/>
      <c r="AF146" s="1162"/>
      <c r="AG146" s="540" t="s">
        <v>717</v>
      </c>
      <c r="AH146" s="575" t="s">
        <v>897</v>
      </c>
      <c r="AI146" s="551"/>
      <c r="AJ146" s="1160"/>
      <c r="AP146" s="466"/>
      <c r="AQ146" s="466"/>
      <c r="AR146" s="466"/>
      <c r="AS146" s="466"/>
      <c r="AT146" s="466"/>
      <c r="AU146" s="466"/>
      <c r="AV146" s="466"/>
      <c r="AW146" s="466"/>
      <c r="AX146" s="466"/>
      <c r="AY146" s="466"/>
      <c r="AZ146" s="466"/>
      <c r="BA146" s="466"/>
      <c r="BB146" s="466"/>
      <c r="BC146" s="466"/>
      <c r="BD146" s="466"/>
      <c r="BE146" s="466"/>
      <c r="BF146" s="466"/>
      <c r="BG146" s="466"/>
      <c r="BH146" s="466"/>
      <c r="BI146" s="466"/>
      <c r="BJ146" s="466"/>
      <c r="BK146" s="466"/>
      <c r="BL146" s="466"/>
      <c r="BM146" s="466"/>
      <c r="BN146" s="466"/>
    </row>
    <row r="147" spans="1:66" s="547" customFormat="1" ht="51" x14ac:dyDescent="0.2">
      <c r="A147" s="1154"/>
      <c r="B147" s="1143"/>
      <c r="C147" s="1082"/>
      <c r="D147" s="1082"/>
      <c r="E147" s="1082"/>
      <c r="F147" s="1082"/>
      <c r="G147" s="548" t="s">
        <v>288</v>
      </c>
      <c r="H147" s="545" t="s">
        <v>288</v>
      </c>
      <c r="I147" s="1155"/>
      <c r="J147" s="1148"/>
      <c r="K147" s="1151"/>
      <c r="L147" s="534" t="s">
        <v>718</v>
      </c>
      <c r="M147" s="541" t="s">
        <v>824</v>
      </c>
      <c r="N147" s="548" t="s">
        <v>288</v>
      </c>
      <c r="O147" s="545" t="s">
        <v>288</v>
      </c>
      <c r="P147" s="1155"/>
      <c r="Q147" s="1148"/>
      <c r="R147" s="1151"/>
      <c r="S147" s="534" t="s">
        <v>718</v>
      </c>
      <c r="T147" s="574" t="s">
        <v>900</v>
      </c>
      <c r="U147" s="548" t="s">
        <v>288</v>
      </c>
      <c r="V147" s="545" t="s">
        <v>288</v>
      </c>
      <c r="W147" s="1155"/>
      <c r="X147" s="1148"/>
      <c r="Y147" s="1151"/>
      <c r="Z147" s="534" t="s">
        <v>718</v>
      </c>
      <c r="AA147" s="575" t="s">
        <v>904</v>
      </c>
      <c r="AB147" s="568" t="s">
        <v>288</v>
      </c>
      <c r="AC147" s="567" t="s">
        <v>288</v>
      </c>
      <c r="AD147" s="1157"/>
      <c r="AE147" s="1157"/>
      <c r="AF147" s="1162"/>
      <c r="AG147" s="540" t="s">
        <v>718</v>
      </c>
      <c r="AH147" s="575" t="s">
        <v>904</v>
      </c>
      <c r="AI147" s="551"/>
      <c r="AJ147" s="1160"/>
      <c r="AP147" s="466"/>
      <c r="AQ147" s="466"/>
      <c r="AR147" s="466"/>
      <c r="AS147" s="466"/>
      <c r="AT147" s="466"/>
      <c r="AU147" s="466"/>
      <c r="AV147" s="466"/>
      <c r="AW147" s="466"/>
      <c r="AX147" s="466"/>
      <c r="AY147" s="466"/>
      <c r="AZ147" s="466"/>
      <c r="BA147" s="466"/>
      <c r="BB147" s="466"/>
      <c r="BC147" s="466"/>
      <c r="BD147" s="466"/>
      <c r="BE147" s="466"/>
      <c r="BF147" s="466"/>
      <c r="BG147" s="466"/>
      <c r="BH147" s="466"/>
      <c r="BI147" s="466"/>
      <c r="BJ147" s="466"/>
      <c r="BK147" s="466"/>
      <c r="BL147" s="466"/>
      <c r="BM147" s="466"/>
      <c r="BN147" s="466"/>
    </row>
    <row r="148" spans="1:66" s="547" customFormat="1" ht="14.25" x14ac:dyDescent="0.2">
      <c r="A148" s="1154"/>
      <c r="B148" s="1143"/>
      <c r="C148" s="1082"/>
      <c r="D148" s="1082"/>
      <c r="E148" s="1082"/>
      <c r="F148" s="1082"/>
      <c r="G148" s="548" t="s">
        <v>288</v>
      </c>
      <c r="H148" s="545" t="s">
        <v>288</v>
      </c>
      <c r="I148" s="1155" t="s">
        <v>836</v>
      </c>
      <c r="J148" s="1148"/>
      <c r="K148" s="1151"/>
      <c r="L148" s="534" t="s">
        <v>717</v>
      </c>
      <c r="M148" s="545" t="s">
        <v>825</v>
      </c>
      <c r="N148" s="548" t="s">
        <v>288</v>
      </c>
      <c r="O148" s="545" t="s">
        <v>288</v>
      </c>
      <c r="P148" s="1155" t="s">
        <v>836</v>
      </c>
      <c r="Q148" s="1148"/>
      <c r="R148" s="1151"/>
      <c r="S148" s="534" t="s">
        <v>717</v>
      </c>
      <c r="T148" s="573" t="s">
        <v>897</v>
      </c>
      <c r="U148" s="548" t="s">
        <v>288</v>
      </c>
      <c r="V148" s="545" t="s">
        <v>288</v>
      </c>
      <c r="W148" s="1155" t="s">
        <v>836</v>
      </c>
      <c r="X148" s="1148"/>
      <c r="Y148" s="1151"/>
      <c r="Z148" s="534" t="s">
        <v>717</v>
      </c>
      <c r="AA148" s="575" t="s">
        <v>897</v>
      </c>
      <c r="AB148" s="568" t="s">
        <v>288</v>
      </c>
      <c r="AC148" s="567" t="s">
        <v>288</v>
      </c>
      <c r="AD148" s="1157" t="s">
        <v>836</v>
      </c>
      <c r="AE148" s="1157"/>
      <c r="AF148" s="1162"/>
      <c r="AG148" s="540" t="s">
        <v>717</v>
      </c>
      <c r="AH148" s="575" t="s">
        <v>897</v>
      </c>
      <c r="AI148" s="551"/>
      <c r="AJ148" s="1160"/>
      <c r="AP148" s="466"/>
      <c r="AQ148" s="466"/>
      <c r="AR148" s="466"/>
      <c r="AS148" s="466"/>
      <c r="AT148" s="466"/>
      <c r="AU148" s="466"/>
      <c r="AV148" s="466"/>
      <c r="AW148" s="466"/>
      <c r="AX148" s="466"/>
      <c r="AY148" s="466"/>
      <c r="AZ148" s="466"/>
      <c r="BA148" s="466"/>
      <c r="BB148" s="466"/>
      <c r="BC148" s="466"/>
      <c r="BD148" s="466"/>
      <c r="BE148" s="466"/>
      <c r="BF148" s="466"/>
      <c r="BG148" s="466"/>
      <c r="BH148" s="466"/>
      <c r="BI148" s="466"/>
      <c r="BJ148" s="466"/>
      <c r="BK148" s="466"/>
      <c r="BL148" s="466"/>
      <c r="BM148" s="466"/>
      <c r="BN148" s="466"/>
    </row>
    <row r="149" spans="1:66" s="547" customFormat="1" ht="14.25" x14ac:dyDescent="0.2">
      <c r="A149" s="1154"/>
      <c r="B149" s="1143"/>
      <c r="C149" s="1082"/>
      <c r="D149" s="1082"/>
      <c r="E149" s="1082"/>
      <c r="F149" s="1082"/>
      <c r="G149" s="548" t="s">
        <v>288</v>
      </c>
      <c r="H149" s="545" t="s">
        <v>288</v>
      </c>
      <c r="I149" s="1155"/>
      <c r="J149" s="1148"/>
      <c r="K149" s="1151"/>
      <c r="L149" s="534" t="s">
        <v>718</v>
      </c>
      <c r="M149" s="545" t="s">
        <v>826</v>
      </c>
      <c r="N149" s="548" t="s">
        <v>288</v>
      </c>
      <c r="O149" s="545" t="s">
        <v>288</v>
      </c>
      <c r="P149" s="1155"/>
      <c r="Q149" s="1148"/>
      <c r="R149" s="1151"/>
      <c r="S149" s="534" t="s">
        <v>718</v>
      </c>
      <c r="T149" s="574" t="s">
        <v>901</v>
      </c>
      <c r="U149" s="548" t="s">
        <v>288</v>
      </c>
      <c r="V149" s="545" t="s">
        <v>288</v>
      </c>
      <c r="W149" s="1155"/>
      <c r="X149" s="1148"/>
      <c r="Y149" s="1151"/>
      <c r="Z149" s="534" t="s">
        <v>718</v>
      </c>
      <c r="AA149" s="575" t="s">
        <v>904</v>
      </c>
      <c r="AB149" s="568" t="s">
        <v>288</v>
      </c>
      <c r="AC149" s="567" t="s">
        <v>288</v>
      </c>
      <c r="AD149" s="1157"/>
      <c r="AE149" s="1157"/>
      <c r="AF149" s="1162"/>
      <c r="AG149" s="540" t="s">
        <v>718</v>
      </c>
      <c r="AH149" s="575" t="s">
        <v>904</v>
      </c>
      <c r="AI149" s="551"/>
      <c r="AJ149" s="1160"/>
      <c r="AP149" s="466"/>
      <c r="AQ149" s="466"/>
      <c r="AR149" s="466"/>
      <c r="AS149" s="466"/>
      <c r="AT149" s="466"/>
      <c r="AU149" s="466"/>
      <c r="AV149" s="466"/>
      <c r="AW149" s="466"/>
      <c r="AX149" s="466"/>
      <c r="AY149" s="466"/>
      <c r="AZ149" s="466"/>
      <c r="BA149" s="466"/>
      <c r="BB149" s="466"/>
      <c r="BC149" s="466"/>
      <c r="BD149" s="466"/>
      <c r="BE149" s="466"/>
      <c r="BF149" s="466"/>
      <c r="BG149" s="466"/>
      <c r="BH149" s="466"/>
      <c r="BI149" s="466"/>
      <c r="BJ149" s="466"/>
      <c r="BK149" s="466"/>
      <c r="BL149" s="466"/>
      <c r="BM149" s="466"/>
      <c r="BN149" s="466"/>
    </row>
    <row r="150" spans="1:66" s="547" customFormat="1" ht="14.25" x14ac:dyDescent="0.2">
      <c r="A150" s="1154"/>
      <c r="B150" s="1143"/>
      <c r="C150" s="1082"/>
      <c r="D150" s="1082"/>
      <c r="E150" s="1082"/>
      <c r="F150" s="1082"/>
      <c r="G150" s="548" t="s">
        <v>288</v>
      </c>
      <c r="H150" s="545" t="s">
        <v>288</v>
      </c>
      <c r="I150" s="1155" t="s">
        <v>837</v>
      </c>
      <c r="J150" s="1148"/>
      <c r="K150" s="1151"/>
      <c r="L150" s="534" t="s">
        <v>717</v>
      </c>
      <c r="M150" s="545" t="s">
        <v>827</v>
      </c>
      <c r="N150" s="548" t="s">
        <v>288</v>
      </c>
      <c r="O150" s="545" t="s">
        <v>288</v>
      </c>
      <c r="P150" s="1155" t="s">
        <v>837</v>
      </c>
      <c r="Q150" s="1148"/>
      <c r="R150" s="1151"/>
      <c r="S150" s="534" t="s">
        <v>717</v>
      </c>
      <c r="T150" s="573" t="s">
        <v>897</v>
      </c>
      <c r="U150" s="548" t="s">
        <v>288</v>
      </c>
      <c r="V150" s="545" t="s">
        <v>288</v>
      </c>
      <c r="W150" s="1155" t="s">
        <v>837</v>
      </c>
      <c r="X150" s="1148"/>
      <c r="Y150" s="1151"/>
      <c r="Z150" s="534" t="s">
        <v>717</v>
      </c>
      <c r="AA150" s="575" t="s">
        <v>897</v>
      </c>
      <c r="AB150" s="568" t="s">
        <v>288</v>
      </c>
      <c r="AC150" s="567" t="s">
        <v>288</v>
      </c>
      <c r="AD150" s="1157" t="s">
        <v>837</v>
      </c>
      <c r="AE150" s="1157"/>
      <c r="AF150" s="1162"/>
      <c r="AG150" s="540" t="s">
        <v>717</v>
      </c>
      <c r="AH150" s="575" t="s">
        <v>897</v>
      </c>
      <c r="AI150" s="551"/>
      <c r="AJ150" s="1160"/>
      <c r="AP150" s="466"/>
      <c r="AQ150" s="466"/>
      <c r="AR150" s="466"/>
      <c r="AS150" s="466"/>
      <c r="AT150" s="466"/>
      <c r="AU150" s="466"/>
      <c r="AV150" s="466"/>
      <c r="AW150" s="466"/>
      <c r="AX150" s="466"/>
      <c r="AY150" s="466"/>
      <c r="AZ150" s="466"/>
      <c r="BA150" s="466"/>
      <c r="BB150" s="466"/>
      <c r="BC150" s="466"/>
      <c r="BD150" s="466"/>
      <c r="BE150" s="466"/>
      <c r="BF150" s="466"/>
      <c r="BG150" s="466"/>
      <c r="BH150" s="466"/>
      <c r="BI150" s="466"/>
      <c r="BJ150" s="466"/>
      <c r="BK150" s="466"/>
      <c r="BL150" s="466"/>
      <c r="BM150" s="466"/>
      <c r="BN150" s="466"/>
    </row>
    <row r="151" spans="1:66" s="547" customFormat="1" ht="14.25" x14ac:dyDescent="0.2">
      <c r="A151" s="1154"/>
      <c r="B151" s="1143"/>
      <c r="C151" s="1082"/>
      <c r="D151" s="1082"/>
      <c r="E151" s="1082"/>
      <c r="F151" s="1082"/>
      <c r="G151" s="548" t="s">
        <v>288</v>
      </c>
      <c r="H151" s="545" t="s">
        <v>288</v>
      </c>
      <c r="I151" s="1155"/>
      <c r="J151" s="1148"/>
      <c r="K151" s="1151"/>
      <c r="L151" s="534" t="s">
        <v>718</v>
      </c>
      <c r="M151" s="545" t="s">
        <v>828</v>
      </c>
      <c r="N151" s="548" t="s">
        <v>288</v>
      </c>
      <c r="O151" s="545" t="s">
        <v>288</v>
      </c>
      <c r="P151" s="1155"/>
      <c r="Q151" s="1148"/>
      <c r="R151" s="1151"/>
      <c r="S151" s="534" t="s">
        <v>718</v>
      </c>
      <c r="T151" s="574" t="s">
        <v>902</v>
      </c>
      <c r="U151" s="548" t="s">
        <v>288</v>
      </c>
      <c r="V151" s="545" t="s">
        <v>288</v>
      </c>
      <c r="W151" s="1155"/>
      <c r="X151" s="1148"/>
      <c r="Y151" s="1151"/>
      <c r="Z151" s="534" t="s">
        <v>718</v>
      </c>
      <c r="AA151" s="575" t="s">
        <v>904</v>
      </c>
      <c r="AB151" s="568" t="s">
        <v>288</v>
      </c>
      <c r="AC151" s="567" t="s">
        <v>288</v>
      </c>
      <c r="AD151" s="1157"/>
      <c r="AE151" s="1157"/>
      <c r="AF151" s="1162"/>
      <c r="AG151" s="540" t="s">
        <v>718</v>
      </c>
      <c r="AH151" s="575" t="s">
        <v>904</v>
      </c>
      <c r="AI151" s="551"/>
      <c r="AJ151" s="1160"/>
      <c r="AP151" s="466"/>
      <c r="AQ151" s="466"/>
      <c r="AR151" s="466"/>
      <c r="AS151" s="466"/>
      <c r="AT151" s="466"/>
      <c r="AU151" s="466"/>
      <c r="AV151" s="466"/>
      <c r="AW151" s="466"/>
      <c r="AX151" s="466"/>
      <c r="AY151" s="466"/>
      <c r="AZ151" s="466"/>
      <c r="BA151" s="466"/>
      <c r="BB151" s="466"/>
      <c r="BC151" s="466"/>
      <c r="BD151" s="466"/>
      <c r="BE151" s="466"/>
      <c r="BF151" s="466"/>
      <c r="BG151" s="466"/>
      <c r="BH151" s="466"/>
      <c r="BI151" s="466"/>
      <c r="BJ151" s="466"/>
      <c r="BK151" s="466"/>
      <c r="BL151" s="466"/>
      <c r="BM151" s="466"/>
      <c r="BN151" s="466"/>
    </row>
    <row r="152" spans="1:66" s="547" customFormat="1" ht="14.25" x14ac:dyDescent="0.2">
      <c r="A152" s="1154"/>
      <c r="B152" s="1143"/>
      <c r="C152" s="1082"/>
      <c r="D152" s="1082"/>
      <c r="E152" s="1082"/>
      <c r="F152" s="1082"/>
      <c r="G152" s="548" t="s">
        <v>288</v>
      </c>
      <c r="H152" s="545" t="s">
        <v>288</v>
      </c>
      <c r="I152" s="1155" t="s">
        <v>838</v>
      </c>
      <c r="J152" s="1148"/>
      <c r="K152" s="1151"/>
      <c r="L152" s="534" t="s">
        <v>717</v>
      </c>
      <c r="M152" s="545" t="s">
        <v>829</v>
      </c>
      <c r="N152" s="548" t="s">
        <v>288</v>
      </c>
      <c r="O152" s="545" t="s">
        <v>288</v>
      </c>
      <c r="P152" s="1155" t="s">
        <v>838</v>
      </c>
      <c r="Q152" s="1148"/>
      <c r="R152" s="1151"/>
      <c r="S152" s="534" t="s">
        <v>717</v>
      </c>
      <c r="T152" s="573" t="s">
        <v>897</v>
      </c>
      <c r="U152" s="548" t="s">
        <v>288</v>
      </c>
      <c r="V152" s="545" t="s">
        <v>288</v>
      </c>
      <c r="W152" s="1155" t="s">
        <v>838</v>
      </c>
      <c r="X152" s="1148"/>
      <c r="Y152" s="1151"/>
      <c r="Z152" s="534" t="s">
        <v>717</v>
      </c>
      <c r="AA152" s="575" t="s">
        <v>897</v>
      </c>
      <c r="AB152" s="568" t="s">
        <v>288</v>
      </c>
      <c r="AC152" s="567" t="s">
        <v>288</v>
      </c>
      <c r="AD152" s="1157" t="s">
        <v>838</v>
      </c>
      <c r="AE152" s="1157"/>
      <c r="AF152" s="1162"/>
      <c r="AG152" s="540" t="s">
        <v>717</v>
      </c>
      <c r="AH152" s="575" t="s">
        <v>897</v>
      </c>
      <c r="AI152" s="551"/>
      <c r="AJ152" s="1160"/>
      <c r="AP152" s="466"/>
      <c r="AQ152" s="466"/>
      <c r="AR152" s="466"/>
      <c r="AS152" s="466"/>
      <c r="AT152" s="466"/>
      <c r="AU152" s="466"/>
      <c r="AV152" s="466"/>
      <c r="AW152" s="466"/>
      <c r="AX152" s="466"/>
      <c r="AY152" s="466"/>
      <c r="AZ152" s="466"/>
      <c r="BA152" s="466"/>
      <c r="BB152" s="466"/>
      <c r="BC152" s="466"/>
      <c r="BD152" s="466"/>
      <c r="BE152" s="466"/>
      <c r="BF152" s="466"/>
      <c r="BG152" s="466"/>
      <c r="BH152" s="466"/>
      <c r="BI152" s="466"/>
      <c r="BJ152" s="466"/>
      <c r="BK152" s="466"/>
      <c r="BL152" s="466"/>
      <c r="BM152" s="466"/>
      <c r="BN152" s="466"/>
    </row>
    <row r="153" spans="1:66" s="547" customFormat="1" ht="15" thickBot="1" x14ac:dyDescent="0.25">
      <c r="A153" s="1154"/>
      <c r="B153" s="1144"/>
      <c r="C153" s="1146"/>
      <c r="D153" s="1146"/>
      <c r="E153" s="1146"/>
      <c r="F153" s="1146"/>
      <c r="G153" s="552" t="s">
        <v>288</v>
      </c>
      <c r="H153" s="553" t="s">
        <v>288</v>
      </c>
      <c r="I153" s="1156"/>
      <c r="J153" s="1149"/>
      <c r="K153" s="1152"/>
      <c r="L153" s="542" t="s">
        <v>718</v>
      </c>
      <c r="M153" s="553" t="s">
        <v>830</v>
      </c>
      <c r="N153" s="552" t="s">
        <v>288</v>
      </c>
      <c r="O153" s="553" t="s">
        <v>288</v>
      </c>
      <c r="P153" s="1156"/>
      <c r="Q153" s="1149"/>
      <c r="R153" s="1152"/>
      <c r="S153" s="542" t="s">
        <v>718</v>
      </c>
      <c r="T153" s="574" t="s">
        <v>903</v>
      </c>
      <c r="U153" s="552" t="s">
        <v>288</v>
      </c>
      <c r="V153" s="553" t="s">
        <v>288</v>
      </c>
      <c r="W153" s="1156"/>
      <c r="X153" s="1149"/>
      <c r="Y153" s="1152"/>
      <c r="Z153" s="542" t="s">
        <v>718</v>
      </c>
      <c r="AA153" s="576" t="s">
        <v>904</v>
      </c>
      <c r="AB153" s="570" t="s">
        <v>288</v>
      </c>
      <c r="AC153" s="571" t="s">
        <v>288</v>
      </c>
      <c r="AD153" s="1158"/>
      <c r="AE153" s="1158"/>
      <c r="AF153" s="1163"/>
      <c r="AG153" s="572" t="s">
        <v>718</v>
      </c>
      <c r="AH153" s="576" t="s">
        <v>904</v>
      </c>
      <c r="AI153" s="554"/>
      <c r="AJ153" s="1160"/>
      <c r="AP153" s="466"/>
      <c r="AQ153" s="466"/>
      <c r="AR153" s="466"/>
      <c r="AS153" s="466"/>
      <c r="AT153" s="466"/>
      <c r="AU153" s="466"/>
      <c r="AV153" s="466"/>
      <c r="AW153" s="466"/>
      <c r="AX153" s="466"/>
      <c r="AY153" s="466"/>
      <c r="AZ153" s="466"/>
      <c r="BA153" s="466"/>
      <c r="BB153" s="466"/>
      <c r="BC153" s="466"/>
      <c r="BD153" s="466"/>
      <c r="BE153" s="466"/>
      <c r="BF153" s="466"/>
      <c r="BG153" s="466"/>
      <c r="BH153" s="466"/>
      <c r="BI153" s="466"/>
      <c r="BJ153" s="466"/>
      <c r="BK153" s="466"/>
      <c r="BL153" s="466"/>
      <c r="BM153" s="466"/>
      <c r="BN153" s="466"/>
    </row>
    <row r="154" spans="1:66" s="466" customFormat="1" ht="14.25" x14ac:dyDescent="0.2">
      <c r="A154" s="1154"/>
      <c r="B154" s="1142" t="s">
        <v>785</v>
      </c>
      <c r="C154" s="1145" t="s">
        <v>786</v>
      </c>
      <c r="D154" s="1145" t="s">
        <v>787</v>
      </c>
      <c r="E154" s="1145" t="s">
        <v>862</v>
      </c>
      <c r="F154" s="1145" t="s">
        <v>789</v>
      </c>
      <c r="G154" s="527" t="s">
        <v>804</v>
      </c>
      <c r="H154" s="600">
        <v>10</v>
      </c>
      <c r="I154" s="1147" t="s">
        <v>832</v>
      </c>
      <c r="J154" s="1147" t="s">
        <v>790</v>
      </c>
      <c r="K154" s="1150" t="s">
        <v>791</v>
      </c>
      <c r="L154" s="603" t="s">
        <v>202</v>
      </c>
      <c r="M154" s="530" t="str">
        <f>DEC2HEX((H154/60)*600)</f>
        <v>64</v>
      </c>
      <c r="N154" s="527" t="s">
        <v>804</v>
      </c>
      <c r="O154" s="600">
        <f t="shared" ref="O154:O160" si="6">H154+10</f>
        <v>20</v>
      </c>
      <c r="P154" s="1147" t="s">
        <v>832</v>
      </c>
      <c r="Q154" s="1147" t="s">
        <v>790</v>
      </c>
      <c r="R154" s="1150" t="s">
        <v>791</v>
      </c>
      <c r="S154" s="529" t="s">
        <v>202</v>
      </c>
      <c r="T154" s="530" t="str">
        <f>DEC2HEX((H154/60)*600)</f>
        <v>64</v>
      </c>
      <c r="U154" s="527" t="s">
        <v>804</v>
      </c>
      <c r="V154" s="600">
        <f t="shared" ref="V154:V160" si="7">O154+10</f>
        <v>30</v>
      </c>
      <c r="W154" s="1147" t="s">
        <v>832</v>
      </c>
      <c r="X154" s="1147" t="s">
        <v>790</v>
      </c>
      <c r="Y154" s="1150" t="s">
        <v>791</v>
      </c>
      <c r="Z154" s="529" t="s">
        <v>202</v>
      </c>
      <c r="AA154" s="530" t="str">
        <f>DEC2HEX((H154/60)*600)</f>
        <v>64</v>
      </c>
      <c r="AB154" s="527" t="s">
        <v>804</v>
      </c>
      <c r="AC154" s="600">
        <f t="shared" ref="AC154:AC160" si="8">V154+10</f>
        <v>40</v>
      </c>
      <c r="AD154" s="1147" t="s">
        <v>832</v>
      </c>
      <c r="AE154" s="1147" t="s">
        <v>790</v>
      </c>
      <c r="AF154" s="1150" t="s">
        <v>791</v>
      </c>
      <c r="AG154" s="529" t="s">
        <v>202</v>
      </c>
      <c r="AH154" s="530" t="str">
        <f>DEC2HEX((H154/60)*600)</f>
        <v>64</v>
      </c>
      <c r="AI154" s="531">
        <v>1460</v>
      </c>
      <c r="AJ154" s="1160"/>
    </row>
    <row r="155" spans="1:66" s="466" customFormat="1" ht="14.25" x14ac:dyDescent="0.2">
      <c r="A155" s="1154"/>
      <c r="B155" s="1143"/>
      <c r="C155" s="1082"/>
      <c r="D155" s="1082"/>
      <c r="E155" s="1082"/>
      <c r="F155" s="1082"/>
      <c r="G155" s="532" t="s">
        <v>792</v>
      </c>
      <c r="H155" s="601">
        <v>50</v>
      </c>
      <c r="I155" s="1148"/>
      <c r="J155" s="1148"/>
      <c r="K155" s="1151"/>
      <c r="L155" s="602" t="s">
        <v>470</v>
      </c>
      <c r="M155" s="535" t="str">
        <f>DEC2HEX(H155)</f>
        <v>32</v>
      </c>
      <c r="N155" s="532" t="s">
        <v>792</v>
      </c>
      <c r="O155" s="601">
        <f t="shared" si="6"/>
        <v>60</v>
      </c>
      <c r="P155" s="1148"/>
      <c r="Q155" s="1148"/>
      <c r="R155" s="1151"/>
      <c r="S155" s="534" t="s">
        <v>470</v>
      </c>
      <c r="T155" s="535" t="str">
        <f>DEC2HEX(H155)</f>
        <v>32</v>
      </c>
      <c r="U155" s="532" t="s">
        <v>792</v>
      </c>
      <c r="V155" s="601">
        <f t="shared" si="7"/>
        <v>70</v>
      </c>
      <c r="W155" s="1148"/>
      <c r="X155" s="1148"/>
      <c r="Y155" s="1151"/>
      <c r="Z155" s="534" t="s">
        <v>470</v>
      </c>
      <c r="AA155" s="535" t="str">
        <f>DEC2HEX(H155)</f>
        <v>32</v>
      </c>
      <c r="AB155" s="532" t="s">
        <v>792</v>
      </c>
      <c r="AC155" s="601">
        <f t="shared" si="8"/>
        <v>80</v>
      </c>
      <c r="AD155" s="1148"/>
      <c r="AE155" s="1148"/>
      <c r="AF155" s="1151"/>
      <c r="AG155" s="534" t="s">
        <v>470</v>
      </c>
      <c r="AH155" s="535" t="str">
        <f>DEC2HEX(H155)</f>
        <v>32</v>
      </c>
      <c r="AI155" s="536">
        <v>1461</v>
      </c>
      <c r="AJ155" s="1160"/>
    </row>
    <row r="156" spans="1:66" s="466" customFormat="1" ht="25.5" x14ac:dyDescent="0.2">
      <c r="A156" s="1154"/>
      <c r="B156" s="1143"/>
      <c r="C156" s="1082"/>
      <c r="D156" s="1082"/>
      <c r="E156" s="1082"/>
      <c r="F156" s="1082"/>
      <c r="G156" s="532" t="s">
        <v>793</v>
      </c>
      <c r="H156" s="601">
        <v>10</v>
      </c>
      <c r="I156" s="1148"/>
      <c r="J156" s="1148"/>
      <c r="K156" s="1151"/>
      <c r="L156" s="602" t="s">
        <v>208</v>
      </c>
      <c r="M156" s="537" t="str">
        <f>DEC2HEX(H156/0.25)</f>
        <v>28</v>
      </c>
      <c r="N156" s="532" t="s">
        <v>793</v>
      </c>
      <c r="O156" s="601">
        <f t="shared" si="6"/>
        <v>20</v>
      </c>
      <c r="P156" s="1148"/>
      <c r="Q156" s="1148"/>
      <c r="R156" s="1151"/>
      <c r="S156" s="534" t="s">
        <v>208</v>
      </c>
      <c r="T156" s="537" t="str">
        <f>DEC2HEX(H156/0.25)</f>
        <v>28</v>
      </c>
      <c r="U156" s="532" t="s">
        <v>793</v>
      </c>
      <c r="V156" s="601">
        <f t="shared" si="7"/>
        <v>30</v>
      </c>
      <c r="W156" s="1148"/>
      <c r="X156" s="1148"/>
      <c r="Y156" s="1151"/>
      <c r="Z156" s="534" t="s">
        <v>208</v>
      </c>
      <c r="AA156" s="537" t="str">
        <f>DEC2HEX(H156/0.25)</f>
        <v>28</v>
      </c>
      <c r="AB156" s="532" t="s">
        <v>793</v>
      </c>
      <c r="AC156" s="601">
        <f t="shared" si="8"/>
        <v>40</v>
      </c>
      <c r="AD156" s="1148"/>
      <c r="AE156" s="1148"/>
      <c r="AF156" s="1151"/>
      <c r="AG156" s="534" t="s">
        <v>208</v>
      </c>
      <c r="AH156" s="537" t="str">
        <f>DEC2HEX(H156/0.25)</f>
        <v>28</v>
      </c>
      <c r="AI156" s="536">
        <v>2334</v>
      </c>
      <c r="AJ156" s="1160"/>
    </row>
    <row r="157" spans="1:66" s="466" customFormat="1" ht="25.5" x14ac:dyDescent="0.2">
      <c r="A157" s="1154"/>
      <c r="B157" s="1143"/>
      <c r="C157" s="1082"/>
      <c r="D157" s="1082"/>
      <c r="E157" s="1082"/>
      <c r="F157" s="1082"/>
      <c r="G157" s="532" t="s">
        <v>794</v>
      </c>
      <c r="H157" s="611">
        <v>0</v>
      </c>
      <c r="I157" s="1148"/>
      <c r="J157" s="1148"/>
      <c r="K157" s="1151"/>
      <c r="L157" s="602" t="s">
        <v>211</v>
      </c>
      <c r="M157" s="537" t="str">
        <f>DEC2HEX(H1573-I14)</f>
        <v>28</v>
      </c>
      <c r="N157" s="532" t="s">
        <v>794</v>
      </c>
      <c r="O157" s="601">
        <f t="shared" si="6"/>
        <v>10</v>
      </c>
      <c r="P157" s="1148"/>
      <c r="Q157" s="1148"/>
      <c r="R157" s="1151"/>
      <c r="S157" s="534" t="s">
        <v>211</v>
      </c>
      <c r="T157" s="537" t="str">
        <f>DEC2HEX(H157-I14)</f>
        <v>28</v>
      </c>
      <c r="U157" s="532" t="s">
        <v>794</v>
      </c>
      <c r="V157" s="601">
        <f t="shared" si="7"/>
        <v>20</v>
      </c>
      <c r="W157" s="1148"/>
      <c r="X157" s="1148"/>
      <c r="Y157" s="1151"/>
      <c r="Z157" s="534" t="s">
        <v>211</v>
      </c>
      <c r="AA157" s="537" t="str">
        <f>DEC2HEX(H157-I14)</f>
        <v>28</v>
      </c>
      <c r="AB157" s="532" t="s">
        <v>794</v>
      </c>
      <c r="AC157" s="601">
        <f t="shared" si="8"/>
        <v>30</v>
      </c>
      <c r="AD157" s="1148"/>
      <c r="AE157" s="1148"/>
      <c r="AF157" s="1151"/>
      <c r="AG157" s="534" t="s">
        <v>211</v>
      </c>
      <c r="AH157" s="537" t="str">
        <f>DEC2HEX(H113-I14)</f>
        <v>28</v>
      </c>
      <c r="AI157" s="536">
        <v>2335</v>
      </c>
      <c r="AJ157" s="1160"/>
    </row>
    <row r="158" spans="1:66" s="466" customFormat="1" ht="25.5" x14ac:dyDescent="0.2">
      <c r="A158" s="1154"/>
      <c r="B158" s="1143"/>
      <c r="C158" s="1082"/>
      <c r="D158" s="1082"/>
      <c r="E158" s="1082"/>
      <c r="F158" s="1082"/>
      <c r="G158" s="532" t="s">
        <v>795</v>
      </c>
      <c r="H158" s="601">
        <v>1</v>
      </c>
      <c r="I158" s="1148"/>
      <c r="J158" s="1148"/>
      <c r="K158" s="1151"/>
      <c r="L158" s="602" t="s">
        <v>214</v>
      </c>
      <c r="M158" s="538" t="str">
        <f>DEC2HEX(H158)</f>
        <v>1</v>
      </c>
      <c r="N158" s="532" t="s">
        <v>795</v>
      </c>
      <c r="O158" s="601">
        <v>2</v>
      </c>
      <c r="P158" s="1148"/>
      <c r="Q158" s="1148"/>
      <c r="R158" s="1151"/>
      <c r="S158" s="534" t="s">
        <v>214</v>
      </c>
      <c r="T158" s="538" t="str">
        <f>DEC2HEX(H158)</f>
        <v>1</v>
      </c>
      <c r="U158" s="532" t="s">
        <v>795</v>
      </c>
      <c r="V158" s="601">
        <v>3</v>
      </c>
      <c r="W158" s="1148"/>
      <c r="X158" s="1148"/>
      <c r="Y158" s="1151"/>
      <c r="Z158" s="534" t="s">
        <v>214</v>
      </c>
      <c r="AA158" s="538" t="str">
        <f>DEC2HEX(H158)</f>
        <v>1</v>
      </c>
      <c r="AB158" s="532" t="s">
        <v>795</v>
      </c>
      <c r="AC158" s="601">
        <f>V158+10</f>
        <v>13</v>
      </c>
      <c r="AD158" s="1148"/>
      <c r="AE158" s="1148"/>
      <c r="AF158" s="1151"/>
      <c r="AG158" s="534" t="s">
        <v>214</v>
      </c>
      <c r="AH158" s="538" t="str">
        <f>DEC2HEX(H158)</f>
        <v>1</v>
      </c>
      <c r="AI158" s="536">
        <v>2336</v>
      </c>
      <c r="AJ158" s="1160"/>
    </row>
    <row r="159" spans="1:66" s="466" customFormat="1" ht="14.25" x14ac:dyDescent="0.2">
      <c r="A159" s="1154"/>
      <c r="B159" s="1143"/>
      <c r="C159" s="1082"/>
      <c r="D159" s="1082"/>
      <c r="E159" s="1082"/>
      <c r="F159" s="1082"/>
      <c r="G159" s="532" t="s">
        <v>796</v>
      </c>
      <c r="H159" s="601">
        <v>60</v>
      </c>
      <c r="I159" s="1148"/>
      <c r="J159" s="1148"/>
      <c r="K159" s="1151"/>
      <c r="L159" s="602" t="s">
        <v>216</v>
      </c>
      <c r="M159" s="538" t="str">
        <f>DEC2HEX((H159/60)*60)</f>
        <v>3C</v>
      </c>
      <c r="N159" s="532" t="s">
        <v>796</v>
      </c>
      <c r="O159" s="601">
        <f t="shared" si="6"/>
        <v>70</v>
      </c>
      <c r="P159" s="1148"/>
      <c r="Q159" s="1148"/>
      <c r="R159" s="1151"/>
      <c r="S159" s="534" t="s">
        <v>216</v>
      </c>
      <c r="T159" s="538" t="str">
        <f>DEC2HEX((H159/60)*60)</f>
        <v>3C</v>
      </c>
      <c r="U159" s="532" t="s">
        <v>796</v>
      </c>
      <c r="V159" s="601">
        <f t="shared" si="7"/>
        <v>80</v>
      </c>
      <c r="W159" s="1148"/>
      <c r="X159" s="1148"/>
      <c r="Y159" s="1151"/>
      <c r="Z159" s="534" t="s">
        <v>216</v>
      </c>
      <c r="AA159" s="538" t="str">
        <f>DEC2HEX((H159/60)*60)</f>
        <v>3C</v>
      </c>
      <c r="AB159" s="532" t="s">
        <v>796</v>
      </c>
      <c r="AC159" s="601">
        <f t="shared" si="8"/>
        <v>90</v>
      </c>
      <c r="AD159" s="1148"/>
      <c r="AE159" s="1148"/>
      <c r="AF159" s="1151"/>
      <c r="AG159" s="534" t="s">
        <v>216</v>
      </c>
      <c r="AH159" s="538" t="str">
        <f>DEC2HEX((H159/60)*60)</f>
        <v>3C</v>
      </c>
      <c r="AI159" s="536">
        <v>2338</v>
      </c>
      <c r="AJ159" s="1160"/>
    </row>
    <row r="160" spans="1:66" s="466" customFormat="1" ht="14.25" x14ac:dyDescent="0.2">
      <c r="A160" s="1154"/>
      <c r="B160" s="1143"/>
      <c r="C160" s="1082"/>
      <c r="D160" s="1082"/>
      <c r="E160" s="1082"/>
      <c r="F160" s="1082"/>
      <c r="G160" s="532" t="s">
        <v>805</v>
      </c>
      <c r="H160" s="601">
        <v>20</v>
      </c>
      <c r="I160" s="1148"/>
      <c r="J160" s="1148"/>
      <c r="K160" s="1151"/>
      <c r="L160" s="602" t="s">
        <v>219</v>
      </c>
      <c r="M160" s="539" t="str">
        <f>DEC2HEX(H160/0.5)</f>
        <v>28</v>
      </c>
      <c r="N160" s="532" t="s">
        <v>805</v>
      </c>
      <c r="O160" s="601">
        <f t="shared" si="6"/>
        <v>30</v>
      </c>
      <c r="P160" s="1148"/>
      <c r="Q160" s="1148"/>
      <c r="R160" s="1151"/>
      <c r="S160" s="534" t="s">
        <v>219</v>
      </c>
      <c r="T160" s="539" t="str">
        <f>DEC2HEX(H160/0.5)</f>
        <v>28</v>
      </c>
      <c r="U160" s="532" t="s">
        <v>805</v>
      </c>
      <c r="V160" s="601">
        <f t="shared" si="7"/>
        <v>40</v>
      </c>
      <c r="W160" s="1148"/>
      <c r="X160" s="1148"/>
      <c r="Y160" s="1151"/>
      <c r="Z160" s="534" t="s">
        <v>219</v>
      </c>
      <c r="AA160" s="539" t="str">
        <f>DEC2HEX(H160/0.5)</f>
        <v>28</v>
      </c>
      <c r="AB160" s="532" t="s">
        <v>805</v>
      </c>
      <c r="AC160" s="601">
        <f t="shared" si="8"/>
        <v>50</v>
      </c>
      <c r="AD160" s="1148"/>
      <c r="AE160" s="1148"/>
      <c r="AF160" s="1151"/>
      <c r="AG160" s="534" t="s">
        <v>219</v>
      </c>
      <c r="AH160" s="539" t="str">
        <f>DEC2HEX(H160/0.5)</f>
        <v>28</v>
      </c>
      <c r="AI160" s="536">
        <v>2339</v>
      </c>
      <c r="AJ160" s="1160"/>
    </row>
    <row r="161" spans="1:66" s="466" customFormat="1" ht="14.25" x14ac:dyDescent="0.2">
      <c r="A161" s="1154"/>
      <c r="B161" s="1143"/>
      <c r="C161" s="1082"/>
      <c r="D161" s="1082"/>
      <c r="E161" s="1082"/>
      <c r="F161" s="1082"/>
      <c r="G161" s="461" t="s">
        <v>797</v>
      </c>
      <c r="H161" s="601">
        <v>8</v>
      </c>
      <c r="I161" s="1148"/>
      <c r="J161" s="1148"/>
      <c r="K161" s="1151"/>
      <c r="L161" s="602" t="s">
        <v>222</v>
      </c>
      <c r="M161" s="566" t="str">
        <f>DEC2HEX(H161/0.1)</f>
        <v>50</v>
      </c>
      <c r="N161" s="461" t="s">
        <v>797</v>
      </c>
      <c r="O161" s="601">
        <v>13</v>
      </c>
      <c r="P161" s="1148"/>
      <c r="Q161" s="1148"/>
      <c r="R161" s="1151"/>
      <c r="S161" s="540" t="s">
        <v>222</v>
      </c>
      <c r="T161" s="566" t="str">
        <f>DEC2HEX(H161/0.1)</f>
        <v>50</v>
      </c>
      <c r="U161" s="461" t="s">
        <v>797</v>
      </c>
      <c r="V161" s="601">
        <v>13</v>
      </c>
      <c r="W161" s="1148"/>
      <c r="X161" s="1148"/>
      <c r="Y161" s="1151"/>
      <c r="Z161" s="540" t="s">
        <v>222</v>
      </c>
      <c r="AA161" s="566" t="str">
        <f>DEC2HEX(H161/0.1)</f>
        <v>50</v>
      </c>
      <c r="AB161" s="461" t="s">
        <v>797</v>
      </c>
      <c r="AC161" s="601">
        <v>13</v>
      </c>
      <c r="AD161" s="1148"/>
      <c r="AE161" s="1148"/>
      <c r="AF161" s="1151"/>
      <c r="AG161" s="540" t="s">
        <v>222</v>
      </c>
      <c r="AH161" s="566" t="str">
        <f>DEC2HEX(H161/0.1)</f>
        <v>50</v>
      </c>
      <c r="AI161" s="536">
        <v>2340</v>
      </c>
      <c r="AJ161" s="1160"/>
    </row>
    <row r="162" spans="1:66" s="466" customFormat="1" ht="14.25" x14ac:dyDescent="0.2">
      <c r="A162" s="1154"/>
      <c r="B162" s="1143"/>
      <c r="C162" s="1082"/>
      <c r="D162" s="1082"/>
      <c r="E162" s="1082"/>
      <c r="F162" s="1082"/>
      <c r="G162" s="532" t="s">
        <v>806</v>
      </c>
      <c r="H162" s="601">
        <v>35</v>
      </c>
      <c r="I162" s="1148"/>
      <c r="J162" s="1148"/>
      <c r="K162" s="1151"/>
      <c r="L162" s="602" t="s">
        <v>224</v>
      </c>
      <c r="M162" s="537" t="str">
        <f>DEC2HEX(H162/0.5)</f>
        <v>46</v>
      </c>
      <c r="N162" s="532" t="s">
        <v>806</v>
      </c>
      <c r="O162" s="601">
        <f t="shared" ref="O162:O172" si="9">H162+10</f>
        <v>45</v>
      </c>
      <c r="P162" s="1148"/>
      <c r="Q162" s="1148"/>
      <c r="R162" s="1151"/>
      <c r="S162" s="534" t="s">
        <v>224</v>
      </c>
      <c r="T162" s="537" t="str">
        <f>DEC2HEX(H162/0.5)</f>
        <v>46</v>
      </c>
      <c r="U162" s="532" t="s">
        <v>806</v>
      </c>
      <c r="V162" s="601">
        <f t="shared" ref="V162:V172" si="10">O162+10</f>
        <v>55</v>
      </c>
      <c r="W162" s="1148"/>
      <c r="X162" s="1148"/>
      <c r="Y162" s="1151"/>
      <c r="Z162" s="534" t="s">
        <v>224</v>
      </c>
      <c r="AA162" s="537" t="str">
        <f>DEC2HEX(H162/0.5)</f>
        <v>46</v>
      </c>
      <c r="AB162" s="532" t="s">
        <v>806</v>
      </c>
      <c r="AC162" s="601">
        <f t="shared" ref="AC162:AC172" si="11">V162+10</f>
        <v>65</v>
      </c>
      <c r="AD162" s="1148"/>
      <c r="AE162" s="1148"/>
      <c r="AF162" s="1151"/>
      <c r="AG162" s="534" t="s">
        <v>224</v>
      </c>
      <c r="AH162" s="537" t="str">
        <f>DEC2HEX(H162/0.5)</f>
        <v>46</v>
      </c>
      <c r="AI162" s="536">
        <v>2335</v>
      </c>
      <c r="AJ162" s="1160"/>
    </row>
    <row r="163" spans="1:66" s="466" customFormat="1" ht="14.25" x14ac:dyDescent="0.2">
      <c r="A163" s="1154"/>
      <c r="B163" s="1143"/>
      <c r="C163" s="1082"/>
      <c r="D163" s="1082"/>
      <c r="E163" s="1082"/>
      <c r="F163" s="1082"/>
      <c r="G163" s="532" t="s">
        <v>807</v>
      </c>
      <c r="H163" s="601">
        <v>0</v>
      </c>
      <c r="I163" s="1148"/>
      <c r="J163" s="1148"/>
      <c r="K163" s="1151"/>
      <c r="L163" s="602" t="s">
        <v>227</v>
      </c>
      <c r="M163" s="535" t="str">
        <f>DEC2HEX(H119-I24)</f>
        <v>28</v>
      </c>
      <c r="N163" s="532" t="s">
        <v>807</v>
      </c>
      <c r="O163" s="601">
        <f t="shared" si="9"/>
        <v>10</v>
      </c>
      <c r="P163" s="1148"/>
      <c r="Q163" s="1148"/>
      <c r="R163" s="1151"/>
      <c r="S163" s="534" t="s">
        <v>227</v>
      </c>
      <c r="T163" s="535" t="str">
        <f>DEC2HEX(H119-I24)</f>
        <v>28</v>
      </c>
      <c r="U163" s="532" t="s">
        <v>807</v>
      </c>
      <c r="V163" s="601">
        <f t="shared" si="10"/>
        <v>20</v>
      </c>
      <c r="W163" s="1148"/>
      <c r="X163" s="1148"/>
      <c r="Y163" s="1151"/>
      <c r="Z163" s="534" t="s">
        <v>227</v>
      </c>
      <c r="AA163" s="535" t="str">
        <f>DEC2HEX(40)</f>
        <v>28</v>
      </c>
      <c r="AB163" s="532" t="s">
        <v>807</v>
      </c>
      <c r="AC163" s="601">
        <f t="shared" si="11"/>
        <v>30</v>
      </c>
      <c r="AD163" s="1148"/>
      <c r="AE163" s="1148"/>
      <c r="AF163" s="1151"/>
      <c r="AG163" s="534" t="s">
        <v>227</v>
      </c>
      <c r="AH163" s="535" t="str">
        <f>DEC2HEX(H119-I24)</f>
        <v>28</v>
      </c>
      <c r="AI163" s="536">
        <v>1461</v>
      </c>
      <c r="AJ163" s="1160"/>
    </row>
    <row r="164" spans="1:66" s="466" customFormat="1" ht="25.5" x14ac:dyDescent="0.2">
      <c r="A164" s="1154"/>
      <c r="B164" s="1143"/>
      <c r="C164" s="1082"/>
      <c r="D164" s="1082"/>
      <c r="E164" s="1082"/>
      <c r="F164" s="1082"/>
      <c r="G164" s="532" t="s">
        <v>808</v>
      </c>
      <c r="H164" s="601">
        <v>10</v>
      </c>
      <c r="I164" s="1148"/>
      <c r="J164" s="1148"/>
      <c r="K164" s="1151"/>
      <c r="L164" s="602" t="s">
        <v>230</v>
      </c>
      <c r="M164" s="537" t="str">
        <f>DEC2HEX(H164/0.25)</f>
        <v>28</v>
      </c>
      <c r="N164" s="532" t="s">
        <v>808</v>
      </c>
      <c r="O164" s="601">
        <f t="shared" si="9"/>
        <v>20</v>
      </c>
      <c r="P164" s="1148"/>
      <c r="Q164" s="1148"/>
      <c r="R164" s="1151"/>
      <c r="S164" s="534" t="s">
        <v>230</v>
      </c>
      <c r="T164" s="537" t="str">
        <f>DEC2HEX(H164/0.25)</f>
        <v>28</v>
      </c>
      <c r="U164" s="532" t="s">
        <v>808</v>
      </c>
      <c r="V164" s="601">
        <f t="shared" si="10"/>
        <v>30</v>
      </c>
      <c r="W164" s="1148"/>
      <c r="X164" s="1148"/>
      <c r="Y164" s="1151"/>
      <c r="Z164" s="534" t="s">
        <v>230</v>
      </c>
      <c r="AA164" s="537" t="str">
        <f>DEC2HEX(H164/0.25)</f>
        <v>28</v>
      </c>
      <c r="AB164" s="532" t="s">
        <v>808</v>
      </c>
      <c r="AC164" s="601">
        <f t="shared" si="11"/>
        <v>40</v>
      </c>
      <c r="AD164" s="1148"/>
      <c r="AE164" s="1148"/>
      <c r="AF164" s="1151"/>
      <c r="AG164" s="534" t="s">
        <v>230</v>
      </c>
      <c r="AH164" s="537" t="str">
        <f>DEC2HEX(H164/0.25)</f>
        <v>28</v>
      </c>
      <c r="AI164" s="536">
        <v>2334</v>
      </c>
      <c r="AJ164" s="1160"/>
    </row>
    <row r="165" spans="1:66" s="466" customFormat="1" ht="25.5" x14ac:dyDescent="0.2">
      <c r="A165" s="1154"/>
      <c r="B165" s="1143"/>
      <c r="C165" s="1082"/>
      <c r="D165" s="1082"/>
      <c r="E165" s="1082"/>
      <c r="F165" s="1082"/>
      <c r="G165" s="532" t="s">
        <v>809</v>
      </c>
      <c r="H165" s="601">
        <v>35</v>
      </c>
      <c r="I165" s="1148"/>
      <c r="J165" s="1148"/>
      <c r="K165" s="1151"/>
      <c r="L165" s="602" t="s">
        <v>233</v>
      </c>
      <c r="M165" s="537" t="str">
        <f>DEC2HEX(H165)</f>
        <v>23</v>
      </c>
      <c r="N165" s="532" t="s">
        <v>809</v>
      </c>
      <c r="O165" s="601">
        <f t="shared" si="9"/>
        <v>45</v>
      </c>
      <c r="P165" s="1148"/>
      <c r="Q165" s="1148"/>
      <c r="R165" s="1151"/>
      <c r="S165" s="534" t="s">
        <v>233</v>
      </c>
      <c r="T165" s="537" t="str">
        <f>DEC2HEX(H165)</f>
        <v>23</v>
      </c>
      <c r="U165" s="532" t="s">
        <v>809</v>
      </c>
      <c r="V165" s="601">
        <f t="shared" si="10"/>
        <v>55</v>
      </c>
      <c r="W165" s="1148"/>
      <c r="X165" s="1148"/>
      <c r="Y165" s="1151"/>
      <c r="Z165" s="534" t="s">
        <v>233</v>
      </c>
      <c r="AA165" s="537" t="str">
        <f>DEC2HEX(H165)</f>
        <v>23</v>
      </c>
      <c r="AB165" s="532" t="s">
        <v>809</v>
      </c>
      <c r="AC165" s="601">
        <f t="shared" si="11"/>
        <v>65</v>
      </c>
      <c r="AD165" s="1148"/>
      <c r="AE165" s="1148"/>
      <c r="AF165" s="1151"/>
      <c r="AG165" s="534" t="s">
        <v>233</v>
      </c>
      <c r="AH165" s="537" t="str">
        <f>DEC2HEX(H165)</f>
        <v>23</v>
      </c>
      <c r="AI165" s="536">
        <v>2335</v>
      </c>
      <c r="AJ165" s="1160"/>
    </row>
    <row r="166" spans="1:66" s="466" customFormat="1" ht="14.25" x14ac:dyDescent="0.2">
      <c r="A166" s="1154"/>
      <c r="B166" s="1143"/>
      <c r="C166" s="1082"/>
      <c r="D166" s="1082"/>
      <c r="E166" s="1082"/>
      <c r="F166" s="1082"/>
      <c r="G166" s="532" t="s">
        <v>810</v>
      </c>
      <c r="H166" s="601">
        <v>1</v>
      </c>
      <c r="I166" s="1148"/>
      <c r="J166" s="1148"/>
      <c r="K166" s="1151"/>
      <c r="L166" s="602" t="s">
        <v>236</v>
      </c>
      <c r="M166" s="538" t="str">
        <f>DEC2HEX(H166)</f>
        <v>1</v>
      </c>
      <c r="N166" s="532" t="s">
        <v>810</v>
      </c>
      <c r="O166" s="601">
        <v>5</v>
      </c>
      <c r="P166" s="1148"/>
      <c r="Q166" s="1148"/>
      <c r="R166" s="1151"/>
      <c r="S166" s="534" t="s">
        <v>236</v>
      </c>
      <c r="T166" s="538" t="str">
        <f>DEC2HEX(H166)</f>
        <v>1</v>
      </c>
      <c r="U166" s="532" t="s">
        <v>810</v>
      </c>
      <c r="V166" s="601">
        <v>10</v>
      </c>
      <c r="W166" s="1148"/>
      <c r="X166" s="1148"/>
      <c r="Y166" s="1151"/>
      <c r="Z166" s="534" t="s">
        <v>236</v>
      </c>
      <c r="AA166" s="538" t="str">
        <f>DEC2HEX(H166)</f>
        <v>1</v>
      </c>
      <c r="AB166" s="532" t="s">
        <v>810</v>
      </c>
      <c r="AC166" s="601">
        <v>15</v>
      </c>
      <c r="AD166" s="1148"/>
      <c r="AE166" s="1148"/>
      <c r="AF166" s="1151"/>
      <c r="AG166" s="534" t="s">
        <v>236</v>
      </c>
      <c r="AH166" s="538" t="str">
        <f>DEC2HEX(H166)</f>
        <v>1</v>
      </c>
      <c r="AI166" s="536">
        <v>2336</v>
      </c>
      <c r="AJ166" s="1160"/>
    </row>
    <row r="167" spans="1:66" s="466" customFormat="1" ht="14.25" x14ac:dyDescent="0.2">
      <c r="A167" s="1154"/>
      <c r="B167" s="1143"/>
      <c r="C167" s="1082"/>
      <c r="D167" s="1082"/>
      <c r="E167" s="1082"/>
      <c r="F167" s="1082"/>
      <c r="G167" s="532" t="s">
        <v>811</v>
      </c>
      <c r="H167" s="601">
        <v>0</v>
      </c>
      <c r="I167" s="1148"/>
      <c r="J167" s="1148"/>
      <c r="K167" s="1151"/>
      <c r="L167" s="602" t="s">
        <v>238</v>
      </c>
      <c r="M167" s="537" t="str">
        <f>DEC2HEX(H167)</f>
        <v>0</v>
      </c>
      <c r="N167" s="532" t="s">
        <v>811</v>
      </c>
      <c r="O167" s="601">
        <v>1</v>
      </c>
      <c r="P167" s="1148"/>
      <c r="Q167" s="1148"/>
      <c r="R167" s="1151"/>
      <c r="S167" s="534" t="s">
        <v>238</v>
      </c>
      <c r="T167" s="537" t="str">
        <f>DEC2HEX(H167)</f>
        <v>0</v>
      </c>
      <c r="U167" s="532" t="s">
        <v>811</v>
      </c>
      <c r="V167" s="601">
        <f t="shared" si="10"/>
        <v>11</v>
      </c>
      <c r="W167" s="1148"/>
      <c r="X167" s="1148"/>
      <c r="Y167" s="1151"/>
      <c r="Z167" s="534" t="s">
        <v>238</v>
      </c>
      <c r="AA167" s="537" t="str">
        <f>DEC2HEX(H167)</f>
        <v>0</v>
      </c>
      <c r="AB167" s="532" t="s">
        <v>811</v>
      </c>
      <c r="AC167" s="601">
        <f t="shared" si="11"/>
        <v>21</v>
      </c>
      <c r="AD167" s="1148"/>
      <c r="AE167" s="1148"/>
      <c r="AF167" s="1151"/>
      <c r="AG167" s="534" t="s">
        <v>238</v>
      </c>
      <c r="AH167" s="537" t="str">
        <f>DEC2HEX(H167)</f>
        <v>0</v>
      </c>
      <c r="AI167" s="536">
        <v>2338</v>
      </c>
      <c r="AJ167" s="1160"/>
    </row>
    <row r="168" spans="1:66" s="466" customFormat="1" ht="14.25" x14ac:dyDescent="0.2">
      <c r="A168" s="1154"/>
      <c r="B168" s="1143"/>
      <c r="C168" s="1082"/>
      <c r="D168" s="1082"/>
      <c r="E168" s="1082"/>
      <c r="F168" s="1082"/>
      <c r="G168" s="532" t="s">
        <v>812</v>
      </c>
      <c r="H168" s="601">
        <v>15</v>
      </c>
      <c r="I168" s="1148"/>
      <c r="J168" s="1148"/>
      <c r="K168" s="1151"/>
      <c r="L168" s="602" t="s">
        <v>240</v>
      </c>
      <c r="M168" s="566" t="str">
        <f>DEC2HEX(H168)</f>
        <v>F</v>
      </c>
      <c r="N168" s="532" t="s">
        <v>812</v>
      </c>
      <c r="O168" s="601">
        <f t="shared" si="9"/>
        <v>25</v>
      </c>
      <c r="P168" s="1148"/>
      <c r="Q168" s="1148"/>
      <c r="R168" s="1151"/>
      <c r="S168" s="534" t="s">
        <v>240</v>
      </c>
      <c r="T168" s="566" t="str">
        <f>DEC2HEX(H168)</f>
        <v>F</v>
      </c>
      <c r="U168" s="532" t="s">
        <v>812</v>
      </c>
      <c r="V168" s="601">
        <f t="shared" si="10"/>
        <v>35</v>
      </c>
      <c r="W168" s="1148"/>
      <c r="X168" s="1148"/>
      <c r="Y168" s="1151"/>
      <c r="Z168" s="534" t="s">
        <v>240</v>
      </c>
      <c r="AA168" s="566" t="str">
        <f>DEC2HEX(H168)</f>
        <v>F</v>
      </c>
      <c r="AB168" s="532" t="s">
        <v>812</v>
      </c>
      <c r="AC168" s="601">
        <f t="shared" si="11"/>
        <v>45</v>
      </c>
      <c r="AD168" s="1148"/>
      <c r="AE168" s="1148"/>
      <c r="AF168" s="1151"/>
      <c r="AG168" s="534" t="s">
        <v>240</v>
      </c>
      <c r="AH168" s="566" t="str">
        <f>DEC2HEX(H168)</f>
        <v>F</v>
      </c>
      <c r="AI168" s="536">
        <v>2339</v>
      </c>
      <c r="AJ168" s="1160"/>
    </row>
    <row r="169" spans="1:66" s="466" customFormat="1" ht="14.25" x14ac:dyDescent="0.2">
      <c r="A169" s="1154"/>
      <c r="B169" s="1143"/>
      <c r="C169" s="1082"/>
      <c r="D169" s="1082"/>
      <c r="E169" s="1082"/>
      <c r="F169" s="1082"/>
      <c r="G169" s="532" t="s">
        <v>813</v>
      </c>
      <c r="H169" s="601">
        <v>0</v>
      </c>
      <c r="I169" s="1148"/>
      <c r="J169" s="1148"/>
      <c r="K169" s="1151"/>
      <c r="L169" s="602" t="s">
        <v>814</v>
      </c>
      <c r="M169" s="566" t="str">
        <f>DEC2HEX((H125-I30)/0.5)</f>
        <v>2EE0</v>
      </c>
      <c r="N169" s="532" t="s">
        <v>813</v>
      </c>
      <c r="O169" s="601">
        <f>H169+2000</f>
        <v>2000</v>
      </c>
      <c r="P169" s="1148"/>
      <c r="Q169" s="1148"/>
      <c r="R169" s="1151"/>
      <c r="S169" s="534" t="s">
        <v>814</v>
      </c>
      <c r="T169" s="566" t="str">
        <f>DEC2HEX((H125-I30)/0.5)</f>
        <v>2EE0</v>
      </c>
      <c r="U169" s="532" t="s">
        <v>813</v>
      </c>
      <c r="V169" s="601">
        <f>O169+2000</f>
        <v>4000</v>
      </c>
      <c r="W169" s="1148"/>
      <c r="X169" s="1148"/>
      <c r="Y169" s="1151"/>
      <c r="Z169" s="534" t="s">
        <v>814</v>
      </c>
      <c r="AA169" s="566" t="str">
        <f>DEC2HEX((H125-I30)/0.5)</f>
        <v>2EE0</v>
      </c>
      <c r="AB169" s="532" t="s">
        <v>813</v>
      </c>
      <c r="AC169" s="601">
        <f>V169+2000</f>
        <v>6000</v>
      </c>
      <c r="AD169" s="1148"/>
      <c r="AE169" s="1148"/>
      <c r="AF169" s="1151"/>
      <c r="AG169" s="534" t="s">
        <v>814</v>
      </c>
      <c r="AH169" s="566" t="str">
        <f>DEC2HEX((H125-I30)/0.5)</f>
        <v>2EE0</v>
      </c>
      <c r="AI169" s="536">
        <v>2339</v>
      </c>
      <c r="AJ169" s="1160"/>
    </row>
    <row r="170" spans="1:66" s="466" customFormat="1" ht="14.25" x14ac:dyDescent="0.2">
      <c r="A170" s="1154"/>
      <c r="B170" s="1143"/>
      <c r="C170" s="1082"/>
      <c r="D170" s="1082"/>
      <c r="E170" s="1082"/>
      <c r="F170" s="1082"/>
      <c r="G170" s="532" t="s">
        <v>815</v>
      </c>
      <c r="H170" s="601">
        <v>15</v>
      </c>
      <c r="I170" s="1148"/>
      <c r="J170" s="1148"/>
      <c r="K170" s="1151"/>
      <c r="L170" s="602" t="s">
        <v>816</v>
      </c>
      <c r="M170" s="566" t="str">
        <f>DEC2HEX(H170/0.5)</f>
        <v>1E</v>
      </c>
      <c r="N170" s="532" t="s">
        <v>815</v>
      </c>
      <c r="O170" s="601">
        <f t="shared" si="9"/>
        <v>25</v>
      </c>
      <c r="P170" s="1148"/>
      <c r="Q170" s="1148"/>
      <c r="R170" s="1151"/>
      <c r="S170" s="534" t="s">
        <v>816</v>
      </c>
      <c r="T170" s="566" t="str">
        <f>DEC2HEX(H170/0.5)</f>
        <v>1E</v>
      </c>
      <c r="U170" s="532" t="s">
        <v>815</v>
      </c>
      <c r="V170" s="601">
        <f t="shared" si="10"/>
        <v>35</v>
      </c>
      <c r="W170" s="1148"/>
      <c r="X170" s="1148"/>
      <c r="Y170" s="1151"/>
      <c r="Z170" s="534" t="s">
        <v>816</v>
      </c>
      <c r="AA170" s="566" t="str">
        <f>DEC2HEX(H170/0.5)</f>
        <v>1E</v>
      </c>
      <c r="AB170" s="532" t="s">
        <v>815</v>
      </c>
      <c r="AC170" s="601">
        <f t="shared" si="11"/>
        <v>45</v>
      </c>
      <c r="AD170" s="1148"/>
      <c r="AE170" s="1148"/>
      <c r="AF170" s="1151"/>
      <c r="AG170" s="534" t="s">
        <v>816</v>
      </c>
      <c r="AH170" s="566" t="str">
        <f>DEC2HEX(H170/0.5)</f>
        <v>1E</v>
      </c>
      <c r="AI170" s="536">
        <v>2339</v>
      </c>
      <c r="AJ170" s="1160"/>
    </row>
    <row r="171" spans="1:66" s="547" customFormat="1" ht="28.5" x14ac:dyDescent="0.2">
      <c r="A171" s="1154"/>
      <c r="B171" s="1143"/>
      <c r="C171" s="1082"/>
      <c r="D171" s="1082"/>
      <c r="E171" s="1082"/>
      <c r="F171" s="1082"/>
      <c r="G171" s="543" t="s">
        <v>804</v>
      </c>
      <c r="H171" s="544">
        <v>10</v>
      </c>
      <c r="I171" s="1148"/>
      <c r="J171" s="1148"/>
      <c r="K171" s="1151"/>
      <c r="L171" s="604" t="s">
        <v>244</v>
      </c>
      <c r="M171" s="545" t="str">
        <f>DEC2HEX((H171/60)*60)</f>
        <v>A</v>
      </c>
      <c r="N171" s="543" t="s">
        <v>804</v>
      </c>
      <c r="O171" s="544">
        <f t="shared" si="9"/>
        <v>20</v>
      </c>
      <c r="P171" s="1148"/>
      <c r="Q171" s="1148"/>
      <c r="R171" s="1151"/>
      <c r="S171" s="544" t="s">
        <v>244</v>
      </c>
      <c r="T171" s="545" t="str">
        <f>DEC2HEX((H171/60)*60)</f>
        <v>A</v>
      </c>
      <c r="U171" s="543" t="s">
        <v>804</v>
      </c>
      <c r="V171" s="544">
        <f t="shared" si="10"/>
        <v>30</v>
      </c>
      <c r="W171" s="1148"/>
      <c r="X171" s="1148"/>
      <c r="Y171" s="1151"/>
      <c r="Z171" s="544" t="s">
        <v>244</v>
      </c>
      <c r="AA171" s="545" t="str">
        <f>DEC2HEX((H171/60)*60)</f>
        <v>A</v>
      </c>
      <c r="AB171" s="543" t="s">
        <v>804</v>
      </c>
      <c r="AC171" s="544">
        <f t="shared" si="11"/>
        <v>40</v>
      </c>
      <c r="AD171" s="1148"/>
      <c r="AE171" s="1148"/>
      <c r="AF171" s="1151"/>
      <c r="AG171" s="544" t="s">
        <v>244</v>
      </c>
      <c r="AH171" s="545" t="str">
        <f>DEC2HEX((H171/60)*60)</f>
        <v>A</v>
      </c>
      <c r="AI171" s="546">
        <v>2356</v>
      </c>
      <c r="AJ171" s="1160"/>
      <c r="AP171" s="466"/>
      <c r="AQ171" s="466"/>
      <c r="AR171" s="466"/>
      <c r="AS171" s="466"/>
      <c r="AT171" s="466"/>
      <c r="AU171" s="466"/>
      <c r="AV171" s="466"/>
      <c r="AW171" s="466"/>
      <c r="AX171" s="466"/>
      <c r="AY171" s="466"/>
      <c r="AZ171" s="466"/>
      <c r="BA171" s="466"/>
      <c r="BB171" s="466"/>
      <c r="BC171" s="466"/>
      <c r="BD171" s="466"/>
      <c r="BE171" s="466"/>
      <c r="BF171" s="466"/>
      <c r="BG171" s="466"/>
      <c r="BH171" s="466"/>
      <c r="BI171" s="466"/>
      <c r="BJ171" s="466"/>
      <c r="BK171" s="466"/>
      <c r="BL171" s="466"/>
      <c r="BM171" s="466"/>
      <c r="BN171" s="466"/>
    </row>
    <row r="172" spans="1:66" s="547" customFormat="1" ht="28.5" x14ac:dyDescent="0.2">
      <c r="A172" s="1154"/>
      <c r="B172" s="1143"/>
      <c r="C172" s="1082"/>
      <c r="D172" s="1082"/>
      <c r="E172" s="1082"/>
      <c r="F172" s="1082"/>
      <c r="G172" s="543" t="s">
        <v>804</v>
      </c>
      <c r="H172" s="544">
        <v>10</v>
      </c>
      <c r="I172" s="1148"/>
      <c r="J172" s="1148"/>
      <c r="K172" s="1151"/>
      <c r="L172" s="604" t="s">
        <v>245</v>
      </c>
      <c r="M172" s="541" t="s">
        <v>802</v>
      </c>
      <c r="N172" s="543" t="s">
        <v>804</v>
      </c>
      <c r="O172" s="544">
        <f t="shared" si="9"/>
        <v>20</v>
      </c>
      <c r="P172" s="1148"/>
      <c r="Q172" s="1148"/>
      <c r="R172" s="1151"/>
      <c r="S172" s="544" t="s">
        <v>245</v>
      </c>
      <c r="T172" s="541" t="s">
        <v>802</v>
      </c>
      <c r="U172" s="543" t="s">
        <v>804</v>
      </c>
      <c r="V172" s="544">
        <f t="shared" si="10"/>
        <v>30</v>
      </c>
      <c r="W172" s="1148"/>
      <c r="X172" s="1148"/>
      <c r="Y172" s="1151"/>
      <c r="Z172" s="544" t="s">
        <v>245</v>
      </c>
      <c r="AA172" s="541" t="s">
        <v>802</v>
      </c>
      <c r="AB172" s="543" t="s">
        <v>804</v>
      </c>
      <c r="AC172" s="544">
        <f t="shared" si="11"/>
        <v>40</v>
      </c>
      <c r="AD172" s="1148"/>
      <c r="AE172" s="1148"/>
      <c r="AF172" s="1151"/>
      <c r="AG172" s="544" t="s">
        <v>245</v>
      </c>
      <c r="AH172" s="541" t="s">
        <v>802</v>
      </c>
      <c r="AI172" s="546">
        <v>2357</v>
      </c>
      <c r="AJ172" s="1160"/>
      <c r="AP172" s="466"/>
      <c r="AQ172" s="466"/>
      <c r="AR172" s="466"/>
      <c r="AS172" s="466"/>
      <c r="AT172" s="466"/>
      <c r="AU172" s="466"/>
      <c r="AV172" s="466"/>
      <c r="AW172" s="466"/>
      <c r="AX172" s="466"/>
      <c r="AY172" s="466"/>
      <c r="AZ172" s="466"/>
      <c r="BA172" s="466"/>
      <c r="BB172" s="466"/>
      <c r="BC172" s="466"/>
      <c r="BD172" s="466"/>
      <c r="BE172" s="466"/>
      <c r="BF172" s="466"/>
      <c r="BG172" s="466"/>
      <c r="BH172" s="466"/>
      <c r="BI172" s="466"/>
      <c r="BJ172" s="466"/>
      <c r="BK172" s="466"/>
      <c r="BL172" s="466"/>
      <c r="BM172" s="466"/>
      <c r="BN172" s="466"/>
    </row>
    <row r="173" spans="1:66" s="547" customFormat="1" ht="14.25" x14ac:dyDescent="0.2">
      <c r="A173" s="1154"/>
      <c r="B173" s="1143"/>
      <c r="C173" s="1082"/>
      <c r="D173" s="1082"/>
      <c r="E173" s="1082"/>
      <c r="F173" s="1082"/>
      <c r="G173" s="548" t="s">
        <v>288</v>
      </c>
      <c r="H173" s="545" t="s">
        <v>288</v>
      </c>
      <c r="I173" s="1148"/>
      <c r="J173" s="1148"/>
      <c r="K173" s="1151"/>
      <c r="L173" s="604" t="s">
        <v>247</v>
      </c>
      <c r="M173" s="541" t="s">
        <v>798</v>
      </c>
      <c r="N173" s="548" t="s">
        <v>288</v>
      </c>
      <c r="O173" s="545" t="s">
        <v>288</v>
      </c>
      <c r="P173" s="1148"/>
      <c r="Q173" s="1148"/>
      <c r="R173" s="1151"/>
      <c r="S173" s="544" t="s">
        <v>247</v>
      </c>
      <c r="T173" s="541" t="s">
        <v>798</v>
      </c>
      <c r="U173" s="548" t="s">
        <v>288</v>
      </c>
      <c r="V173" s="545" t="s">
        <v>288</v>
      </c>
      <c r="W173" s="1148"/>
      <c r="X173" s="1148"/>
      <c r="Y173" s="1151"/>
      <c r="Z173" s="544" t="s">
        <v>247</v>
      </c>
      <c r="AA173" s="541" t="s">
        <v>798</v>
      </c>
      <c r="AB173" s="548" t="s">
        <v>288</v>
      </c>
      <c r="AC173" s="545" t="s">
        <v>288</v>
      </c>
      <c r="AD173" s="1148"/>
      <c r="AE173" s="1148"/>
      <c r="AF173" s="1151"/>
      <c r="AG173" s="544" t="s">
        <v>247</v>
      </c>
      <c r="AH173" s="541" t="s">
        <v>798</v>
      </c>
      <c r="AI173" s="546">
        <v>2358</v>
      </c>
      <c r="AJ173" s="1160"/>
      <c r="AP173" s="466"/>
      <c r="AQ173" s="466"/>
      <c r="AR173" s="466"/>
      <c r="AS173" s="466"/>
      <c r="AT173" s="466"/>
      <c r="AU173" s="466"/>
      <c r="AV173" s="466"/>
      <c r="AW173" s="466"/>
      <c r="AX173" s="466"/>
      <c r="AY173" s="466"/>
      <c r="AZ173" s="466"/>
      <c r="BA173" s="466"/>
      <c r="BB173" s="466"/>
      <c r="BC173" s="466"/>
      <c r="BD173" s="466"/>
      <c r="BE173" s="466"/>
      <c r="BF173" s="466"/>
      <c r="BG173" s="466"/>
      <c r="BH173" s="466"/>
      <c r="BI173" s="466"/>
      <c r="BJ173" s="466"/>
      <c r="BK173" s="466"/>
      <c r="BL173" s="466"/>
      <c r="BM173" s="466"/>
      <c r="BN173" s="466"/>
    </row>
    <row r="174" spans="1:66" s="547" customFormat="1" ht="14.25" x14ac:dyDescent="0.2">
      <c r="A174" s="1154"/>
      <c r="B174" s="1143"/>
      <c r="C174" s="1082"/>
      <c r="D174" s="1082"/>
      <c r="E174" s="1082"/>
      <c r="F174" s="1082"/>
      <c r="G174" s="549" t="s">
        <v>796</v>
      </c>
      <c r="H174" s="544">
        <v>60</v>
      </c>
      <c r="I174" s="1148"/>
      <c r="J174" s="1148"/>
      <c r="K174" s="1151"/>
      <c r="L174" s="604" t="s">
        <v>241</v>
      </c>
      <c r="M174" s="545" t="str">
        <f>DEC2HEX(H174)</f>
        <v>3C</v>
      </c>
      <c r="N174" s="549" t="s">
        <v>796</v>
      </c>
      <c r="O174" s="544">
        <f>H174+10</f>
        <v>70</v>
      </c>
      <c r="P174" s="1148"/>
      <c r="Q174" s="1148"/>
      <c r="R174" s="1151"/>
      <c r="S174" s="534" t="s">
        <v>241</v>
      </c>
      <c r="T174" s="545" t="str">
        <f>DEC2HEX(H174)</f>
        <v>3C</v>
      </c>
      <c r="U174" s="549" t="s">
        <v>796</v>
      </c>
      <c r="V174" s="544">
        <f>O174+10</f>
        <v>80</v>
      </c>
      <c r="W174" s="1148"/>
      <c r="X174" s="1148"/>
      <c r="Y174" s="1151"/>
      <c r="Z174" s="534" t="s">
        <v>241</v>
      </c>
      <c r="AA174" s="545" t="str">
        <f>DEC2HEX(H174)</f>
        <v>3C</v>
      </c>
      <c r="AB174" s="549" t="s">
        <v>796</v>
      </c>
      <c r="AC174" s="544">
        <f>V174+10</f>
        <v>90</v>
      </c>
      <c r="AD174" s="1148"/>
      <c r="AE174" s="1148"/>
      <c r="AF174" s="1151"/>
      <c r="AG174" s="534" t="s">
        <v>241</v>
      </c>
      <c r="AH174" s="545" t="str">
        <f>DEC2HEX(H174)</f>
        <v>3C</v>
      </c>
      <c r="AI174" s="546">
        <v>2359</v>
      </c>
      <c r="AJ174" s="1160"/>
      <c r="AP174" s="466"/>
      <c r="AQ174" s="466"/>
      <c r="AR174" s="466"/>
      <c r="AS174" s="466"/>
      <c r="AT174" s="466"/>
      <c r="AU174" s="466"/>
      <c r="AV174" s="466"/>
      <c r="AW174" s="466"/>
      <c r="AX174" s="466"/>
      <c r="AY174" s="466"/>
      <c r="AZ174" s="466"/>
      <c r="BA174" s="466"/>
      <c r="BB174" s="466"/>
      <c r="BC174" s="466"/>
      <c r="BD174" s="466"/>
      <c r="BE174" s="466"/>
      <c r="BF174" s="466"/>
      <c r="BG174" s="466"/>
      <c r="BH174" s="466"/>
      <c r="BI174" s="466"/>
      <c r="BJ174" s="466"/>
      <c r="BK174" s="466"/>
      <c r="BL174" s="466"/>
      <c r="BM174" s="466"/>
      <c r="BN174" s="466"/>
    </row>
    <row r="175" spans="1:66" s="547" customFormat="1" ht="14.25" x14ac:dyDescent="0.2">
      <c r="A175" s="1154"/>
      <c r="B175" s="1143"/>
      <c r="C175" s="1082"/>
      <c r="D175" s="1082"/>
      <c r="E175" s="1082"/>
      <c r="F175" s="1082"/>
      <c r="G175" s="549" t="s">
        <v>796</v>
      </c>
      <c r="H175" s="544">
        <v>60</v>
      </c>
      <c r="I175" s="1148"/>
      <c r="J175" s="1148"/>
      <c r="K175" s="1151"/>
      <c r="L175" s="602" t="s">
        <v>708</v>
      </c>
      <c r="M175" s="545" t="str">
        <f>DEC2HEX(H175)</f>
        <v>3C</v>
      </c>
      <c r="N175" s="549" t="s">
        <v>796</v>
      </c>
      <c r="O175" s="544">
        <f>H175+10</f>
        <v>70</v>
      </c>
      <c r="P175" s="1148"/>
      <c r="Q175" s="1148"/>
      <c r="R175" s="1151"/>
      <c r="S175" s="534" t="s">
        <v>708</v>
      </c>
      <c r="T175" s="545" t="str">
        <f>DEC2HEX(H175)</f>
        <v>3C</v>
      </c>
      <c r="U175" s="549" t="s">
        <v>796</v>
      </c>
      <c r="V175" s="544">
        <f>O175+10</f>
        <v>80</v>
      </c>
      <c r="W175" s="1148"/>
      <c r="X175" s="1148"/>
      <c r="Y175" s="1151"/>
      <c r="Z175" s="534" t="s">
        <v>708</v>
      </c>
      <c r="AA175" s="545" t="str">
        <f>DEC2HEX(H175)</f>
        <v>3C</v>
      </c>
      <c r="AB175" s="549" t="s">
        <v>796</v>
      </c>
      <c r="AC175" s="544">
        <f>V175+10</f>
        <v>90</v>
      </c>
      <c r="AD175" s="1148"/>
      <c r="AE175" s="1148"/>
      <c r="AF175" s="1151"/>
      <c r="AG175" s="534" t="s">
        <v>708</v>
      </c>
      <c r="AH175" s="545" t="str">
        <f>DEC2HEX(H175)</f>
        <v>3C</v>
      </c>
      <c r="AI175" s="546">
        <v>2360</v>
      </c>
      <c r="AJ175" s="1160"/>
      <c r="AP175" s="466"/>
      <c r="AQ175" s="466"/>
      <c r="AR175" s="466"/>
      <c r="AS175" s="466"/>
      <c r="AT175" s="466"/>
      <c r="AU175" s="466"/>
      <c r="AV175" s="466"/>
      <c r="AW175" s="466"/>
      <c r="AX175" s="466"/>
      <c r="AY175" s="466"/>
      <c r="AZ175" s="466"/>
      <c r="BA175" s="466"/>
      <c r="BB175" s="466"/>
      <c r="BC175" s="466"/>
      <c r="BD175" s="466"/>
      <c r="BE175" s="466"/>
      <c r="BF175" s="466"/>
      <c r="BG175" s="466"/>
      <c r="BH175" s="466"/>
      <c r="BI175" s="466"/>
      <c r="BJ175" s="466"/>
      <c r="BK175" s="466"/>
      <c r="BL175" s="466"/>
      <c r="BM175" s="466"/>
      <c r="BN175" s="466"/>
    </row>
    <row r="176" spans="1:66" s="547" customFormat="1" ht="14.25" x14ac:dyDescent="0.2">
      <c r="A176" s="1154"/>
      <c r="B176" s="1143"/>
      <c r="C176" s="1082"/>
      <c r="D176" s="1082"/>
      <c r="E176" s="1082"/>
      <c r="F176" s="1082"/>
      <c r="G176" s="549" t="s">
        <v>796</v>
      </c>
      <c r="H176" s="544">
        <v>60</v>
      </c>
      <c r="I176" s="1148"/>
      <c r="J176" s="1148"/>
      <c r="K176" s="1151"/>
      <c r="L176" s="602" t="s">
        <v>709</v>
      </c>
      <c r="M176" s="541" t="s">
        <v>802</v>
      </c>
      <c r="N176" s="549" t="s">
        <v>796</v>
      </c>
      <c r="O176" s="544">
        <f>H176+10</f>
        <v>70</v>
      </c>
      <c r="P176" s="1148"/>
      <c r="Q176" s="1148"/>
      <c r="R176" s="1151"/>
      <c r="S176" s="534" t="s">
        <v>709</v>
      </c>
      <c r="T176" s="541" t="s">
        <v>802</v>
      </c>
      <c r="U176" s="549" t="s">
        <v>796</v>
      </c>
      <c r="V176" s="544">
        <f>O176+10</f>
        <v>80</v>
      </c>
      <c r="W176" s="1148"/>
      <c r="X176" s="1148"/>
      <c r="Y176" s="1151"/>
      <c r="Z176" s="534" t="s">
        <v>709</v>
      </c>
      <c r="AA176" s="541" t="s">
        <v>802</v>
      </c>
      <c r="AB176" s="549" t="s">
        <v>796</v>
      </c>
      <c r="AC176" s="544">
        <f>V176+10</f>
        <v>90</v>
      </c>
      <c r="AD176" s="1148"/>
      <c r="AE176" s="1148"/>
      <c r="AF176" s="1151"/>
      <c r="AG176" s="534" t="s">
        <v>709</v>
      </c>
      <c r="AH176" s="541" t="s">
        <v>802</v>
      </c>
      <c r="AI176" s="546">
        <v>2361</v>
      </c>
      <c r="AJ176" s="1160"/>
      <c r="AP176" s="466"/>
      <c r="AQ176" s="466"/>
      <c r="AR176" s="466"/>
      <c r="AS176" s="466"/>
      <c r="AT176" s="466"/>
      <c r="AU176" s="466"/>
      <c r="AV176" s="466"/>
      <c r="AW176" s="466"/>
      <c r="AX176" s="466"/>
      <c r="AY176" s="466"/>
      <c r="AZ176" s="466"/>
      <c r="BA176" s="466"/>
      <c r="BB176" s="466"/>
      <c r="BC176" s="466"/>
      <c r="BD176" s="466"/>
      <c r="BE176" s="466"/>
      <c r="BF176" s="466"/>
      <c r="BG176" s="466"/>
      <c r="BH176" s="466"/>
      <c r="BI176" s="466"/>
      <c r="BJ176" s="466"/>
      <c r="BK176" s="466"/>
      <c r="BL176" s="466"/>
      <c r="BM176" s="466"/>
      <c r="BN176" s="466"/>
    </row>
    <row r="177" spans="1:66" s="547" customFormat="1" ht="15" x14ac:dyDescent="0.2">
      <c r="A177" s="1154"/>
      <c r="B177" s="1143"/>
      <c r="C177" s="1082"/>
      <c r="D177" s="1082"/>
      <c r="E177" s="1082"/>
      <c r="F177" s="1082"/>
      <c r="G177" s="548" t="s">
        <v>288</v>
      </c>
      <c r="H177" s="545" t="s">
        <v>288</v>
      </c>
      <c r="I177" s="1148"/>
      <c r="J177" s="1148"/>
      <c r="K177" s="1151"/>
      <c r="L177" s="605" t="s">
        <v>710</v>
      </c>
      <c r="M177" s="534" t="s">
        <v>800</v>
      </c>
      <c r="N177" s="548" t="s">
        <v>288</v>
      </c>
      <c r="O177" s="545" t="s">
        <v>288</v>
      </c>
      <c r="P177" s="1148"/>
      <c r="Q177" s="1148"/>
      <c r="R177" s="1151"/>
      <c r="S177" s="550" t="s">
        <v>710</v>
      </c>
      <c r="T177" s="483" t="s">
        <v>927</v>
      </c>
      <c r="U177" s="548" t="s">
        <v>288</v>
      </c>
      <c r="V177" s="545" t="s">
        <v>288</v>
      </c>
      <c r="W177" s="1148"/>
      <c r="X177" s="1148"/>
      <c r="Y177" s="1151"/>
      <c r="Z177" s="550" t="s">
        <v>710</v>
      </c>
      <c r="AA177" s="483" t="s">
        <v>927</v>
      </c>
      <c r="AB177" s="548" t="s">
        <v>288</v>
      </c>
      <c r="AC177" s="545" t="s">
        <v>288</v>
      </c>
      <c r="AD177" s="1148"/>
      <c r="AE177" s="1148"/>
      <c r="AF177" s="1151"/>
      <c r="AG177" s="550" t="s">
        <v>710</v>
      </c>
      <c r="AH177" s="483" t="s">
        <v>927</v>
      </c>
      <c r="AI177" s="546">
        <v>2362</v>
      </c>
      <c r="AJ177" s="1160"/>
      <c r="AP177" s="466"/>
      <c r="AQ177" s="466"/>
      <c r="AR177" s="466"/>
      <c r="AS177" s="466"/>
      <c r="AT177" s="466"/>
      <c r="AU177" s="466"/>
      <c r="AV177" s="466"/>
      <c r="AW177" s="466"/>
      <c r="AX177" s="466"/>
      <c r="AY177" s="466"/>
      <c r="AZ177" s="466"/>
      <c r="BA177" s="466"/>
      <c r="BB177" s="466"/>
      <c r="BC177" s="466"/>
      <c r="BD177" s="466"/>
      <c r="BE177" s="466"/>
      <c r="BF177" s="466"/>
      <c r="BG177" s="466"/>
      <c r="BH177" s="466"/>
      <c r="BI177" s="466"/>
      <c r="BJ177" s="466"/>
      <c r="BK177" s="466"/>
      <c r="BL177" s="466"/>
      <c r="BM177" s="466"/>
      <c r="BN177" s="466"/>
    </row>
    <row r="178" spans="1:66" s="547" customFormat="1" ht="15" x14ac:dyDescent="0.2">
      <c r="A178" s="1154"/>
      <c r="B178" s="1143"/>
      <c r="C178" s="1082"/>
      <c r="D178" s="1082"/>
      <c r="E178" s="1082"/>
      <c r="F178" s="1082"/>
      <c r="G178" s="548" t="s">
        <v>288</v>
      </c>
      <c r="H178" s="545" t="s">
        <v>288</v>
      </c>
      <c r="I178" s="1148"/>
      <c r="J178" s="1148"/>
      <c r="K178" s="1151"/>
      <c r="L178" s="605" t="s">
        <v>711</v>
      </c>
      <c r="M178" s="534" t="s">
        <v>801</v>
      </c>
      <c r="N178" s="548" t="s">
        <v>288</v>
      </c>
      <c r="O178" s="545" t="s">
        <v>288</v>
      </c>
      <c r="P178" s="1148"/>
      <c r="Q178" s="1148"/>
      <c r="R178" s="1151"/>
      <c r="S178" s="550" t="s">
        <v>711</v>
      </c>
      <c r="T178" s="483" t="s">
        <v>927</v>
      </c>
      <c r="U178" s="548" t="s">
        <v>288</v>
      </c>
      <c r="V178" s="545" t="s">
        <v>288</v>
      </c>
      <c r="W178" s="1148"/>
      <c r="X178" s="1148"/>
      <c r="Y178" s="1151"/>
      <c r="Z178" s="550" t="s">
        <v>711</v>
      </c>
      <c r="AA178" s="483" t="s">
        <v>927</v>
      </c>
      <c r="AB178" s="548" t="s">
        <v>288</v>
      </c>
      <c r="AC178" s="545" t="s">
        <v>288</v>
      </c>
      <c r="AD178" s="1148"/>
      <c r="AE178" s="1148"/>
      <c r="AF178" s="1151"/>
      <c r="AG178" s="550" t="s">
        <v>711</v>
      </c>
      <c r="AH178" s="483" t="s">
        <v>927</v>
      </c>
      <c r="AI178" s="546">
        <v>2363</v>
      </c>
      <c r="AJ178" s="1160"/>
      <c r="AP178" s="466"/>
      <c r="AQ178" s="466"/>
      <c r="AR178" s="466"/>
      <c r="AS178" s="466"/>
      <c r="AT178" s="466"/>
      <c r="AU178" s="466"/>
      <c r="AV178" s="466"/>
      <c r="AW178" s="466"/>
      <c r="AX178" s="466"/>
      <c r="AY178" s="466"/>
      <c r="AZ178" s="466"/>
      <c r="BA178" s="466"/>
      <c r="BB178" s="466"/>
      <c r="BC178" s="466"/>
      <c r="BD178" s="466"/>
      <c r="BE178" s="466"/>
      <c r="BF178" s="466"/>
      <c r="BG178" s="466"/>
      <c r="BH178" s="466"/>
      <c r="BI178" s="466"/>
      <c r="BJ178" s="466"/>
      <c r="BK178" s="466"/>
      <c r="BL178" s="466"/>
      <c r="BM178" s="466"/>
      <c r="BN178" s="466"/>
    </row>
    <row r="179" spans="1:66" s="547" customFormat="1" ht="14.25" x14ac:dyDescent="0.2">
      <c r="A179" s="1154"/>
      <c r="B179" s="1143"/>
      <c r="C179" s="1082"/>
      <c r="D179" s="1082"/>
      <c r="E179" s="1082"/>
      <c r="F179" s="1082"/>
      <c r="G179" s="548" t="s">
        <v>288</v>
      </c>
      <c r="H179" s="545" t="s">
        <v>288</v>
      </c>
      <c r="I179" s="1148"/>
      <c r="J179" s="1148"/>
      <c r="K179" s="1151"/>
      <c r="L179" s="605" t="s">
        <v>712</v>
      </c>
      <c r="M179" s="541" t="s">
        <v>802</v>
      </c>
      <c r="N179" s="548" t="s">
        <v>288</v>
      </c>
      <c r="O179" s="545" t="s">
        <v>288</v>
      </c>
      <c r="P179" s="1148"/>
      <c r="Q179" s="1148"/>
      <c r="R179" s="1151"/>
      <c r="S179" s="550" t="s">
        <v>712</v>
      </c>
      <c r="T179" s="541" t="s">
        <v>802</v>
      </c>
      <c r="U179" s="548" t="s">
        <v>288</v>
      </c>
      <c r="V179" s="545" t="s">
        <v>288</v>
      </c>
      <c r="W179" s="1148"/>
      <c r="X179" s="1148"/>
      <c r="Y179" s="1151"/>
      <c r="Z179" s="550" t="s">
        <v>712</v>
      </c>
      <c r="AA179" s="541" t="s">
        <v>802</v>
      </c>
      <c r="AB179" s="548" t="s">
        <v>288</v>
      </c>
      <c r="AC179" s="545" t="s">
        <v>288</v>
      </c>
      <c r="AD179" s="1148"/>
      <c r="AE179" s="1148"/>
      <c r="AF179" s="1151"/>
      <c r="AG179" s="550" t="s">
        <v>712</v>
      </c>
      <c r="AH179" s="541" t="s">
        <v>802</v>
      </c>
      <c r="AI179" s="546">
        <v>2364</v>
      </c>
      <c r="AJ179" s="1160"/>
      <c r="AP179" s="466"/>
      <c r="AQ179" s="466"/>
      <c r="AR179" s="466"/>
      <c r="AS179" s="466"/>
      <c r="AT179" s="466"/>
      <c r="AU179" s="466"/>
      <c r="AV179" s="466"/>
      <c r="AW179" s="466"/>
      <c r="AX179" s="466"/>
      <c r="AY179" s="466"/>
      <c r="AZ179" s="466"/>
      <c r="BA179" s="466"/>
      <c r="BB179" s="466"/>
      <c r="BC179" s="466"/>
      <c r="BD179" s="466"/>
      <c r="BE179" s="466"/>
      <c r="BF179" s="466"/>
      <c r="BG179" s="466"/>
      <c r="BH179" s="466"/>
      <c r="BI179" s="466"/>
      <c r="BJ179" s="466"/>
      <c r="BK179" s="466"/>
      <c r="BL179" s="466"/>
      <c r="BM179" s="466"/>
      <c r="BN179" s="466"/>
    </row>
    <row r="180" spans="1:66" s="547" customFormat="1" ht="15" x14ac:dyDescent="0.2">
      <c r="A180" s="1154"/>
      <c r="B180" s="1143"/>
      <c r="C180" s="1082"/>
      <c r="D180" s="1082"/>
      <c r="E180" s="1082"/>
      <c r="F180" s="1082"/>
      <c r="G180" s="548" t="s">
        <v>288</v>
      </c>
      <c r="H180" s="545" t="s">
        <v>288</v>
      </c>
      <c r="I180" s="1148"/>
      <c r="J180" s="1148"/>
      <c r="K180" s="1151"/>
      <c r="L180" s="605" t="s">
        <v>242</v>
      </c>
      <c r="M180" s="534" t="s">
        <v>800</v>
      </c>
      <c r="N180" s="548" t="s">
        <v>288</v>
      </c>
      <c r="O180" s="545" t="s">
        <v>288</v>
      </c>
      <c r="P180" s="1148"/>
      <c r="Q180" s="1148"/>
      <c r="R180" s="1151"/>
      <c r="S180" s="550" t="s">
        <v>242</v>
      </c>
      <c r="T180" s="483" t="s">
        <v>800</v>
      </c>
      <c r="U180" s="548" t="s">
        <v>288</v>
      </c>
      <c r="V180" s="545" t="s">
        <v>288</v>
      </c>
      <c r="W180" s="1148"/>
      <c r="X180" s="1148"/>
      <c r="Y180" s="1151"/>
      <c r="Z180" s="550" t="s">
        <v>242</v>
      </c>
      <c r="AA180" s="534" t="s">
        <v>800</v>
      </c>
      <c r="AB180" s="548" t="s">
        <v>288</v>
      </c>
      <c r="AC180" s="545" t="s">
        <v>288</v>
      </c>
      <c r="AD180" s="1148"/>
      <c r="AE180" s="1148"/>
      <c r="AF180" s="1151"/>
      <c r="AG180" s="550" t="s">
        <v>242</v>
      </c>
      <c r="AH180" s="534" t="s">
        <v>800</v>
      </c>
      <c r="AI180" s="546">
        <v>2364</v>
      </c>
      <c r="AJ180" s="1160"/>
      <c r="AP180" s="466"/>
      <c r="AQ180" s="466"/>
      <c r="AR180" s="466"/>
      <c r="AS180" s="466"/>
      <c r="AT180" s="466"/>
      <c r="AU180" s="466"/>
      <c r="AV180" s="466"/>
      <c r="AW180" s="466"/>
      <c r="AX180" s="466"/>
      <c r="AY180" s="466"/>
      <c r="AZ180" s="466"/>
      <c r="BA180" s="466"/>
      <c r="BB180" s="466"/>
      <c r="BC180" s="466"/>
      <c r="BD180" s="466"/>
      <c r="BE180" s="466"/>
      <c r="BF180" s="466"/>
      <c r="BG180" s="466"/>
      <c r="BH180" s="466"/>
      <c r="BI180" s="466"/>
      <c r="BJ180" s="466"/>
      <c r="BK180" s="466"/>
      <c r="BL180" s="466"/>
      <c r="BM180" s="466"/>
      <c r="BN180" s="466"/>
    </row>
    <row r="181" spans="1:66" s="547" customFormat="1" ht="14.25" x14ac:dyDescent="0.2">
      <c r="A181" s="1154"/>
      <c r="B181" s="1143"/>
      <c r="C181" s="1082"/>
      <c r="D181" s="1082"/>
      <c r="E181" s="1082"/>
      <c r="F181" s="1082"/>
      <c r="G181" s="548" t="s">
        <v>288</v>
      </c>
      <c r="H181" s="545" t="s">
        <v>288</v>
      </c>
      <c r="I181" s="1148"/>
      <c r="J181" s="1148"/>
      <c r="K181" s="1151"/>
      <c r="L181" s="605" t="s">
        <v>248</v>
      </c>
      <c r="M181" s="541" t="s">
        <v>802</v>
      </c>
      <c r="N181" s="548" t="s">
        <v>288</v>
      </c>
      <c r="O181" s="545" t="s">
        <v>288</v>
      </c>
      <c r="P181" s="1148"/>
      <c r="Q181" s="1148"/>
      <c r="R181" s="1151"/>
      <c r="S181" s="550" t="s">
        <v>248</v>
      </c>
      <c r="T181" s="541" t="s">
        <v>802</v>
      </c>
      <c r="U181" s="548" t="s">
        <v>288</v>
      </c>
      <c r="V181" s="545" t="s">
        <v>288</v>
      </c>
      <c r="W181" s="1148"/>
      <c r="X181" s="1148"/>
      <c r="Y181" s="1151"/>
      <c r="Z181" s="550" t="s">
        <v>248</v>
      </c>
      <c r="AA181" s="541" t="s">
        <v>802</v>
      </c>
      <c r="AB181" s="548" t="s">
        <v>288</v>
      </c>
      <c r="AC181" s="545" t="s">
        <v>288</v>
      </c>
      <c r="AD181" s="1148"/>
      <c r="AE181" s="1148"/>
      <c r="AF181" s="1151"/>
      <c r="AG181" s="550" t="s">
        <v>248</v>
      </c>
      <c r="AH181" s="541" t="s">
        <v>802</v>
      </c>
      <c r="AI181" s="546">
        <v>2364</v>
      </c>
      <c r="AJ181" s="1160"/>
      <c r="AP181" s="466"/>
      <c r="AQ181" s="466"/>
      <c r="AR181" s="466"/>
      <c r="AS181" s="466"/>
      <c r="AT181" s="466"/>
      <c r="AU181" s="466"/>
      <c r="AV181" s="466"/>
      <c r="AW181" s="466"/>
      <c r="AX181" s="466"/>
      <c r="AY181" s="466"/>
      <c r="AZ181" s="466"/>
      <c r="BA181" s="466"/>
      <c r="BB181" s="466"/>
      <c r="BC181" s="466"/>
      <c r="BD181" s="466"/>
      <c r="BE181" s="466"/>
      <c r="BF181" s="466"/>
      <c r="BG181" s="466"/>
      <c r="BH181" s="466"/>
      <c r="BI181" s="466"/>
      <c r="BJ181" s="466"/>
      <c r="BK181" s="466"/>
      <c r="BL181" s="466"/>
      <c r="BM181" s="466"/>
      <c r="BN181" s="466"/>
    </row>
    <row r="182" spans="1:66" s="547" customFormat="1" ht="14.25" x14ac:dyDescent="0.2">
      <c r="A182" s="1154"/>
      <c r="B182" s="1143"/>
      <c r="C182" s="1082"/>
      <c r="D182" s="1082"/>
      <c r="E182" s="1082"/>
      <c r="F182" s="1082"/>
      <c r="G182" s="548" t="s">
        <v>288</v>
      </c>
      <c r="H182" s="545" t="s">
        <v>288</v>
      </c>
      <c r="I182" s="1148"/>
      <c r="J182" s="1148"/>
      <c r="K182" s="1151"/>
      <c r="L182" s="605" t="s">
        <v>291</v>
      </c>
      <c r="M182" s="534" t="s">
        <v>801</v>
      </c>
      <c r="N182" s="548" t="s">
        <v>288</v>
      </c>
      <c r="O182" s="545" t="s">
        <v>288</v>
      </c>
      <c r="P182" s="1148"/>
      <c r="Q182" s="1148"/>
      <c r="R182" s="1151"/>
      <c r="S182" s="550" t="s">
        <v>291</v>
      </c>
      <c r="T182" s="534" t="s">
        <v>801</v>
      </c>
      <c r="U182" s="548" t="s">
        <v>288</v>
      </c>
      <c r="V182" s="545" t="s">
        <v>288</v>
      </c>
      <c r="W182" s="1148"/>
      <c r="X182" s="1148"/>
      <c r="Y182" s="1151"/>
      <c r="Z182" s="550" t="s">
        <v>291</v>
      </c>
      <c r="AA182" s="534" t="s">
        <v>801</v>
      </c>
      <c r="AB182" s="548" t="s">
        <v>288</v>
      </c>
      <c r="AC182" s="545" t="s">
        <v>288</v>
      </c>
      <c r="AD182" s="1148"/>
      <c r="AE182" s="1148"/>
      <c r="AF182" s="1151"/>
      <c r="AG182" s="550" t="s">
        <v>291</v>
      </c>
      <c r="AH182" s="534" t="s">
        <v>801</v>
      </c>
      <c r="AI182" s="546">
        <v>2364</v>
      </c>
      <c r="AJ182" s="1160"/>
      <c r="AP182" s="466"/>
      <c r="AQ182" s="466"/>
      <c r="AR182" s="466"/>
      <c r="AS182" s="466"/>
      <c r="AT182" s="466"/>
      <c r="AU182" s="466"/>
      <c r="AV182" s="466"/>
      <c r="AW182" s="466"/>
      <c r="AX182" s="466"/>
      <c r="AY182" s="466"/>
      <c r="AZ182" s="466"/>
      <c r="BA182" s="466"/>
      <c r="BB182" s="466"/>
      <c r="BC182" s="466"/>
      <c r="BD182" s="466"/>
      <c r="BE182" s="466"/>
      <c r="BF182" s="466"/>
      <c r="BG182" s="466"/>
      <c r="BH182" s="466"/>
      <c r="BI182" s="466"/>
      <c r="BJ182" s="466"/>
      <c r="BK182" s="466"/>
      <c r="BL182" s="466"/>
      <c r="BM182" s="466"/>
      <c r="BN182" s="466"/>
    </row>
    <row r="183" spans="1:66" s="547" customFormat="1" ht="14.25" x14ac:dyDescent="0.2">
      <c r="A183" s="1154"/>
      <c r="B183" s="1143"/>
      <c r="C183" s="1082"/>
      <c r="D183" s="1082"/>
      <c r="E183" s="1082"/>
      <c r="F183" s="1082"/>
      <c r="G183" s="548" t="s">
        <v>288</v>
      </c>
      <c r="H183" s="545" t="s">
        <v>288</v>
      </c>
      <c r="I183" s="1148"/>
      <c r="J183" s="1148"/>
      <c r="K183" s="1151"/>
      <c r="L183" s="605" t="s">
        <v>715</v>
      </c>
      <c r="M183" s="541" t="s">
        <v>802</v>
      </c>
      <c r="N183" s="548" t="s">
        <v>288</v>
      </c>
      <c r="O183" s="545" t="s">
        <v>288</v>
      </c>
      <c r="P183" s="1148"/>
      <c r="Q183" s="1148"/>
      <c r="R183" s="1151"/>
      <c r="S183" s="550" t="s">
        <v>715</v>
      </c>
      <c r="T183" s="541" t="s">
        <v>802</v>
      </c>
      <c r="U183" s="548" t="s">
        <v>288</v>
      </c>
      <c r="V183" s="545" t="s">
        <v>288</v>
      </c>
      <c r="W183" s="1148"/>
      <c r="X183" s="1148"/>
      <c r="Y183" s="1151"/>
      <c r="Z183" s="550" t="s">
        <v>715</v>
      </c>
      <c r="AA183" s="541" t="s">
        <v>802</v>
      </c>
      <c r="AB183" s="548" t="s">
        <v>288</v>
      </c>
      <c r="AC183" s="545" t="s">
        <v>288</v>
      </c>
      <c r="AD183" s="1148"/>
      <c r="AE183" s="1148"/>
      <c r="AF183" s="1151"/>
      <c r="AG183" s="550" t="s">
        <v>715</v>
      </c>
      <c r="AH183" s="541" t="s">
        <v>802</v>
      </c>
      <c r="AI183" s="546">
        <v>2364</v>
      </c>
      <c r="AJ183" s="1160"/>
      <c r="AP183" s="466"/>
      <c r="AQ183" s="466"/>
      <c r="AR183" s="466"/>
      <c r="AS183" s="466"/>
      <c r="AT183" s="466"/>
      <c r="AU183" s="466"/>
      <c r="AV183" s="466"/>
      <c r="AW183" s="466"/>
      <c r="AX183" s="466"/>
      <c r="AY183" s="466"/>
      <c r="AZ183" s="466"/>
      <c r="BA183" s="466"/>
      <c r="BB183" s="466"/>
      <c r="BC183" s="466"/>
      <c r="BD183" s="466"/>
      <c r="BE183" s="466"/>
      <c r="BF183" s="466"/>
      <c r="BG183" s="466"/>
      <c r="BH183" s="466"/>
      <c r="BI183" s="466"/>
      <c r="BJ183" s="466"/>
      <c r="BK183" s="466"/>
      <c r="BL183" s="466"/>
      <c r="BM183" s="466"/>
      <c r="BN183" s="466"/>
    </row>
    <row r="184" spans="1:66" s="547" customFormat="1" ht="14.25" customHeight="1" x14ac:dyDescent="0.2">
      <c r="A184" s="1154"/>
      <c r="B184" s="1143"/>
      <c r="C184" s="1082"/>
      <c r="D184" s="1082"/>
      <c r="E184" s="1082"/>
      <c r="F184" s="1082"/>
      <c r="G184" s="548" t="s">
        <v>288</v>
      </c>
      <c r="H184" s="545" t="s">
        <v>288</v>
      </c>
      <c r="I184" s="1155" t="s">
        <v>831</v>
      </c>
      <c r="J184" s="1148"/>
      <c r="K184" s="1151"/>
      <c r="L184" s="534" t="s">
        <v>717</v>
      </c>
      <c r="M184" s="545" t="s">
        <v>817</v>
      </c>
      <c r="N184" s="548" t="s">
        <v>288</v>
      </c>
      <c r="O184" s="545" t="s">
        <v>288</v>
      </c>
      <c r="P184" s="1155" t="s">
        <v>831</v>
      </c>
      <c r="Q184" s="1148"/>
      <c r="R184" s="1151"/>
      <c r="S184" s="534" t="s">
        <v>717</v>
      </c>
      <c r="T184" s="573" t="s">
        <v>897</v>
      </c>
      <c r="U184" s="548" t="s">
        <v>288</v>
      </c>
      <c r="V184" s="545" t="s">
        <v>288</v>
      </c>
      <c r="W184" s="1155" t="s">
        <v>831</v>
      </c>
      <c r="X184" s="1148"/>
      <c r="Y184" s="1151"/>
      <c r="Z184" s="534" t="s">
        <v>717</v>
      </c>
      <c r="AA184" s="573" t="s">
        <v>897</v>
      </c>
      <c r="AB184" s="568" t="s">
        <v>288</v>
      </c>
      <c r="AC184" s="567" t="s">
        <v>288</v>
      </c>
      <c r="AD184" s="1157" t="s">
        <v>831</v>
      </c>
      <c r="AE184" s="1157" t="s">
        <v>790</v>
      </c>
      <c r="AF184" s="1162" t="s">
        <v>791</v>
      </c>
      <c r="AG184" s="540" t="s">
        <v>717</v>
      </c>
      <c r="AH184" s="573" t="s">
        <v>897</v>
      </c>
      <c r="AI184" s="551"/>
      <c r="AJ184" s="1160"/>
      <c r="AP184" s="466"/>
      <c r="AQ184" s="466"/>
      <c r="AR184" s="466"/>
      <c r="AS184" s="466"/>
      <c r="AT184" s="466"/>
      <c r="AU184" s="466"/>
      <c r="AV184" s="466"/>
      <c r="AW184" s="466"/>
      <c r="AX184" s="466"/>
      <c r="AY184" s="466"/>
      <c r="AZ184" s="466"/>
      <c r="BA184" s="466"/>
      <c r="BB184" s="466"/>
      <c r="BC184" s="466"/>
      <c r="BD184" s="466"/>
      <c r="BE184" s="466"/>
      <c r="BF184" s="466"/>
      <c r="BG184" s="466"/>
      <c r="BH184" s="466"/>
      <c r="BI184" s="466"/>
      <c r="BJ184" s="466"/>
      <c r="BK184" s="466"/>
      <c r="BL184" s="466"/>
      <c r="BM184" s="466"/>
      <c r="BN184" s="466"/>
    </row>
    <row r="185" spans="1:66" s="547" customFormat="1" ht="14.25" x14ac:dyDescent="0.2">
      <c r="A185" s="1154"/>
      <c r="B185" s="1143"/>
      <c r="C185" s="1082"/>
      <c r="D185" s="1082"/>
      <c r="E185" s="1082"/>
      <c r="F185" s="1082"/>
      <c r="G185" s="548" t="s">
        <v>288</v>
      </c>
      <c r="H185" s="545" t="s">
        <v>288</v>
      </c>
      <c r="I185" s="1155"/>
      <c r="J185" s="1148"/>
      <c r="K185" s="1151"/>
      <c r="L185" s="534" t="s">
        <v>718</v>
      </c>
      <c r="M185" s="545" t="s">
        <v>818</v>
      </c>
      <c r="N185" s="548" t="s">
        <v>288</v>
      </c>
      <c r="O185" s="545" t="s">
        <v>288</v>
      </c>
      <c r="P185" s="1155"/>
      <c r="Q185" s="1148"/>
      <c r="R185" s="1151"/>
      <c r="S185" s="534" t="s">
        <v>718</v>
      </c>
      <c r="T185" s="573" t="s">
        <v>897</v>
      </c>
      <c r="U185" s="548" t="s">
        <v>288</v>
      </c>
      <c r="V185" s="545" t="s">
        <v>288</v>
      </c>
      <c r="W185" s="1155"/>
      <c r="X185" s="1148"/>
      <c r="Y185" s="1151"/>
      <c r="Z185" s="534" t="s">
        <v>718</v>
      </c>
      <c r="AA185" s="573" t="s">
        <v>897</v>
      </c>
      <c r="AB185" s="568" t="s">
        <v>288</v>
      </c>
      <c r="AC185" s="567" t="s">
        <v>288</v>
      </c>
      <c r="AD185" s="1157"/>
      <c r="AE185" s="1157"/>
      <c r="AF185" s="1162"/>
      <c r="AG185" s="540" t="s">
        <v>718</v>
      </c>
      <c r="AH185" s="573" t="s">
        <v>897</v>
      </c>
      <c r="AI185" s="551"/>
      <c r="AJ185" s="1160"/>
      <c r="AP185" s="466"/>
      <c r="AQ185" s="466"/>
      <c r="AR185" s="466"/>
      <c r="AS185" s="466"/>
      <c r="AT185" s="466"/>
      <c r="AU185" s="466"/>
      <c r="AV185" s="466"/>
      <c r="AW185" s="466"/>
      <c r="AX185" s="466"/>
      <c r="AY185" s="466"/>
      <c r="AZ185" s="466"/>
      <c r="BA185" s="466"/>
      <c r="BB185" s="466"/>
      <c r="BC185" s="466"/>
      <c r="BD185" s="466"/>
      <c r="BE185" s="466"/>
      <c r="BF185" s="466"/>
      <c r="BG185" s="466"/>
      <c r="BH185" s="466"/>
      <c r="BI185" s="466"/>
      <c r="BJ185" s="466"/>
      <c r="BK185" s="466"/>
      <c r="BL185" s="466"/>
      <c r="BM185" s="466"/>
      <c r="BN185" s="466"/>
    </row>
    <row r="186" spans="1:66" s="547" customFormat="1" ht="28.5" x14ac:dyDescent="0.2">
      <c r="A186" s="1154"/>
      <c r="B186" s="1143"/>
      <c r="C186" s="1082"/>
      <c r="D186" s="1082"/>
      <c r="E186" s="1082"/>
      <c r="F186" s="1082"/>
      <c r="G186" s="548" t="s">
        <v>288</v>
      </c>
      <c r="H186" s="545" t="s">
        <v>288</v>
      </c>
      <c r="I186" s="1155" t="s">
        <v>833</v>
      </c>
      <c r="J186" s="1148"/>
      <c r="K186" s="1151"/>
      <c r="L186" s="534" t="s">
        <v>717</v>
      </c>
      <c r="M186" s="541" t="s">
        <v>819</v>
      </c>
      <c r="N186" s="548" t="s">
        <v>288</v>
      </c>
      <c r="O186" s="545" t="s">
        <v>288</v>
      </c>
      <c r="P186" s="1155" t="s">
        <v>833</v>
      </c>
      <c r="Q186" s="1148"/>
      <c r="R186" s="1151"/>
      <c r="S186" s="534" t="s">
        <v>717</v>
      </c>
      <c r="T186" s="573" t="s">
        <v>897</v>
      </c>
      <c r="U186" s="548" t="s">
        <v>288</v>
      </c>
      <c r="V186" s="545" t="s">
        <v>288</v>
      </c>
      <c r="W186" s="1155" t="s">
        <v>833</v>
      </c>
      <c r="X186" s="1148"/>
      <c r="Y186" s="1151"/>
      <c r="Z186" s="534" t="s">
        <v>717</v>
      </c>
      <c r="AA186" s="573" t="s">
        <v>897</v>
      </c>
      <c r="AB186" s="568" t="s">
        <v>288</v>
      </c>
      <c r="AC186" s="567" t="s">
        <v>288</v>
      </c>
      <c r="AD186" s="1157" t="s">
        <v>833</v>
      </c>
      <c r="AE186" s="1157"/>
      <c r="AF186" s="1162"/>
      <c r="AG186" s="540" t="s">
        <v>717</v>
      </c>
      <c r="AH186" s="573" t="s">
        <v>897</v>
      </c>
      <c r="AI186" s="551"/>
      <c r="AJ186" s="1160"/>
      <c r="AP186" s="466"/>
      <c r="AQ186" s="466"/>
      <c r="AR186" s="466"/>
      <c r="AS186" s="466"/>
      <c r="AT186" s="466"/>
      <c r="AU186" s="466"/>
      <c r="AV186" s="466"/>
      <c r="AW186" s="466"/>
      <c r="AX186" s="466"/>
      <c r="AY186" s="466"/>
      <c r="AZ186" s="466"/>
      <c r="BA186" s="466"/>
      <c r="BB186" s="466"/>
      <c r="BC186" s="466"/>
      <c r="BD186" s="466"/>
      <c r="BE186" s="466"/>
      <c r="BF186" s="466"/>
      <c r="BG186" s="466"/>
      <c r="BH186" s="466"/>
      <c r="BI186" s="466"/>
      <c r="BJ186" s="466"/>
      <c r="BK186" s="466"/>
      <c r="BL186" s="466"/>
      <c r="BM186" s="466"/>
      <c r="BN186" s="466"/>
    </row>
    <row r="187" spans="1:66" s="547" customFormat="1" ht="28.5" x14ac:dyDescent="0.2">
      <c r="A187" s="1154"/>
      <c r="B187" s="1143"/>
      <c r="C187" s="1082"/>
      <c r="D187" s="1082"/>
      <c r="E187" s="1082"/>
      <c r="F187" s="1082"/>
      <c r="G187" s="548" t="s">
        <v>288</v>
      </c>
      <c r="H187" s="545" t="s">
        <v>288</v>
      </c>
      <c r="I187" s="1155"/>
      <c r="J187" s="1148"/>
      <c r="K187" s="1151"/>
      <c r="L187" s="534" t="s">
        <v>718</v>
      </c>
      <c r="M187" s="541" t="s">
        <v>820</v>
      </c>
      <c r="N187" s="548" t="s">
        <v>288</v>
      </c>
      <c r="O187" s="545" t="s">
        <v>288</v>
      </c>
      <c r="P187" s="1155"/>
      <c r="Q187" s="1148"/>
      <c r="R187" s="1151"/>
      <c r="S187" s="534" t="s">
        <v>718</v>
      </c>
      <c r="T187" s="573" t="s">
        <v>897</v>
      </c>
      <c r="U187" s="548" t="s">
        <v>288</v>
      </c>
      <c r="V187" s="545" t="s">
        <v>288</v>
      </c>
      <c r="W187" s="1155"/>
      <c r="X187" s="1148"/>
      <c r="Y187" s="1151"/>
      <c r="Z187" s="534" t="s">
        <v>718</v>
      </c>
      <c r="AA187" s="573" t="s">
        <v>897</v>
      </c>
      <c r="AB187" s="568" t="s">
        <v>288</v>
      </c>
      <c r="AC187" s="567" t="s">
        <v>288</v>
      </c>
      <c r="AD187" s="1157"/>
      <c r="AE187" s="1157"/>
      <c r="AF187" s="1162"/>
      <c r="AG187" s="540" t="s">
        <v>718</v>
      </c>
      <c r="AH187" s="573" t="s">
        <v>897</v>
      </c>
      <c r="AI187" s="551"/>
      <c r="AJ187" s="1160"/>
      <c r="AP187" s="466"/>
      <c r="AQ187" s="466"/>
      <c r="AR187" s="466"/>
      <c r="AS187" s="466"/>
      <c r="AT187" s="466"/>
      <c r="AU187" s="466"/>
      <c r="AV187" s="466"/>
      <c r="AW187" s="466"/>
      <c r="AX187" s="466"/>
      <c r="AY187" s="466"/>
      <c r="AZ187" s="466"/>
      <c r="BA187" s="466"/>
      <c r="BB187" s="466"/>
      <c r="BC187" s="466"/>
      <c r="BD187" s="466"/>
      <c r="BE187" s="466"/>
      <c r="BF187" s="466"/>
      <c r="BG187" s="466"/>
      <c r="BH187" s="466"/>
      <c r="BI187" s="466"/>
      <c r="BJ187" s="466"/>
      <c r="BK187" s="466"/>
      <c r="BL187" s="466"/>
      <c r="BM187" s="466"/>
      <c r="BN187" s="466"/>
    </row>
    <row r="188" spans="1:66" s="547" customFormat="1" ht="28.5" x14ac:dyDescent="0.2">
      <c r="A188" s="1154"/>
      <c r="B188" s="1143"/>
      <c r="C188" s="1082"/>
      <c r="D188" s="1082"/>
      <c r="E188" s="1082"/>
      <c r="F188" s="1082"/>
      <c r="G188" s="548" t="s">
        <v>288</v>
      </c>
      <c r="H188" s="545" t="s">
        <v>288</v>
      </c>
      <c r="I188" s="1155" t="s">
        <v>834</v>
      </c>
      <c r="J188" s="1148"/>
      <c r="K188" s="1151"/>
      <c r="L188" s="534" t="s">
        <v>717</v>
      </c>
      <c r="M188" s="541" t="s">
        <v>821</v>
      </c>
      <c r="N188" s="548" t="s">
        <v>288</v>
      </c>
      <c r="O188" s="545" t="s">
        <v>288</v>
      </c>
      <c r="P188" s="1155" t="s">
        <v>834</v>
      </c>
      <c r="Q188" s="1148"/>
      <c r="R188" s="1151"/>
      <c r="S188" s="534" t="s">
        <v>717</v>
      </c>
      <c r="T188" s="573" t="s">
        <v>897</v>
      </c>
      <c r="U188" s="548" t="s">
        <v>288</v>
      </c>
      <c r="V188" s="545" t="s">
        <v>288</v>
      </c>
      <c r="W188" s="1155" t="s">
        <v>834</v>
      </c>
      <c r="X188" s="1148"/>
      <c r="Y188" s="1151"/>
      <c r="Z188" s="534" t="s">
        <v>717</v>
      </c>
      <c r="AA188" s="573" t="s">
        <v>897</v>
      </c>
      <c r="AB188" s="568" t="s">
        <v>288</v>
      </c>
      <c r="AC188" s="567" t="s">
        <v>288</v>
      </c>
      <c r="AD188" s="1157" t="s">
        <v>834</v>
      </c>
      <c r="AE188" s="1157"/>
      <c r="AF188" s="1162"/>
      <c r="AG188" s="540" t="s">
        <v>717</v>
      </c>
      <c r="AH188" s="573" t="s">
        <v>897</v>
      </c>
      <c r="AI188" s="551"/>
      <c r="AJ188" s="1160"/>
      <c r="AP188" s="466"/>
      <c r="AQ188" s="466"/>
      <c r="AR188" s="466"/>
      <c r="AS188" s="466"/>
      <c r="AT188" s="466"/>
      <c r="AU188" s="466"/>
      <c r="AV188" s="466"/>
      <c r="AW188" s="466"/>
      <c r="AX188" s="466"/>
      <c r="AY188" s="466"/>
      <c r="AZ188" s="466"/>
      <c r="BA188" s="466"/>
      <c r="BB188" s="466"/>
      <c r="BC188" s="466"/>
      <c r="BD188" s="466"/>
      <c r="BE188" s="466"/>
      <c r="BF188" s="466"/>
      <c r="BG188" s="466"/>
      <c r="BH188" s="466"/>
      <c r="BI188" s="466"/>
      <c r="BJ188" s="466"/>
      <c r="BK188" s="466"/>
      <c r="BL188" s="466"/>
      <c r="BM188" s="466"/>
      <c r="BN188" s="466"/>
    </row>
    <row r="189" spans="1:66" s="547" customFormat="1" ht="28.5" x14ac:dyDescent="0.2">
      <c r="A189" s="1154"/>
      <c r="B189" s="1143"/>
      <c r="C189" s="1082"/>
      <c r="D189" s="1082"/>
      <c r="E189" s="1082"/>
      <c r="F189" s="1082"/>
      <c r="G189" s="548" t="s">
        <v>288</v>
      </c>
      <c r="H189" s="545" t="s">
        <v>288</v>
      </c>
      <c r="I189" s="1155"/>
      <c r="J189" s="1148"/>
      <c r="K189" s="1151"/>
      <c r="L189" s="534" t="s">
        <v>718</v>
      </c>
      <c r="M189" s="541" t="s">
        <v>822</v>
      </c>
      <c r="N189" s="548" t="s">
        <v>288</v>
      </c>
      <c r="O189" s="545" t="s">
        <v>288</v>
      </c>
      <c r="P189" s="1155"/>
      <c r="Q189" s="1148"/>
      <c r="R189" s="1151"/>
      <c r="S189" s="534" t="s">
        <v>718</v>
      </c>
      <c r="T189" s="573" t="s">
        <v>897</v>
      </c>
      <c r="U189" s="548" t="s">
        <v>288</v>
      </c>
      <c r="V189" s="545" t="s">
        <v>288</v>
      </c>
      <c r="W189" s="1155"/>
      <c r="X189" s="1148"/>
      <c r="Y189" s="1151"/>
      <c r="Z189" s="534" t="s">
        <v>718</v>
      </c>
      <c r="AA189" s="573" t="s">
        <v>897</v>
      </c>
      <c r="AB189" s="568" t="s">
        <v>288</v>
      </c>
      <c r="AC189" s="567" t="s">
        <v>288</v>
      </c>
      <c r="AD189" s="1157"/>
      <c r="AE189" s="1157"/>
      <c r="AF189" s="1162"/>
      <c r="AG189" s="540" t="s">
        <v>718</v>
      </c>
      <c r="AH189" s="573" t="s">
        <v>897</v>
      </c>
      <c r="AI189" s="551"/>
      <c r="AJ189" s="1160"/>
      <c r="AP189" s="466"/>
      <c r="AQ189" s="466"/>
      <c r="AR189" s="466"/>
      <c r="AS189" s="466"/>
      <c r="AT189" s="466"/>
      <c r="AU189" s="466"/>
      <c r="AV189" s="466"/>
      <c r="AW189" s="466"/>
      <c r="AX189" s="466"/>
      <c r="AY189" s="466"/>
      <c r="AZ189" s="466"/>
      <c r="BA189" s="466"/>
      <c r="BB189" s="466"/>
      <c r="BC189" s="466"/>
      <c r="BD189" s="466"/>
      <c r="BE189" s="466"/>
      <c r="BF189" s="466"/>
      <c r="BG189" s="466"/>
      <c r="BH189" s="466"/>
      <c r="BI189" s="466"/>
      <c r="BJ189" s="466"/>
      <c r="BK189" s="466"/>
      <c r="BL189" s="466"/>
      <c r="BM189" s="466"/>
      <c r="BN189" s="466"/>
    </row>
    <row r="190" spans="1:66" s="547" customFormat="1" ht="57" x14ac:dyDescent="0.2">
      <c r="A190" s="1154"/>
      <c r="B190" s="1143"/>
      <c r="C190" s="1082"/>
      <c r="D190" s="1082"/>
      <c r="E190" s="1082"/>
      <c r="F190" s="1082"/>
      <c r="G190" s="548" t="s">
        <v>288</v>
      </c>
      <c r="H190" s="545" t="s">
        <v>288</v>
      </c>
      <c r="I190" s="1155" t="s">
        <v>835</v>
      </c>
      <c r="J190" s="1148"/>
      <c r="K190" s="1151"/>
      <c r="L190" s="534" t="s">
        <v>717</v>
      </c>
      <c r="M190" s="541" t="s">
        <v>823</v>
      </c>
      <c r="N190" s="548" t="s">
        <v>288</v>
      </c>
      <c r="O190" s="545" t="s">
        <v>288</v>
      </c>
      <c r="P190" s="1155" t="s">
        <v>835</v>
      </c>
      <c r="Q190" s="1148"/>
      <c r="R190" s="1151"/>
      <c r="S190" s="534" t="s">
        <v>717</v>
      </c>
      <c r="T190" s="573" t="s">
        <v>897</v>
      </c>
      <c r="U190" s="548" t="s">
        <v>288</v>
      </c>
      <c r="V190" s="545" t="s">
        <v>288</v>
      </c>
      <c r="W190" s="1155" t="s">
        <v>835</v>
      </c>
      <c r="X190" s="1148"/>
      <c r="Y190" s="1151"/>
      <c r="Z190" s="534" t="s">
        <v>717</v>
      </c>
      <c r="AA190" s="573" t="s">
        <v>897</v>
      </c>
      <c r="AB190" s="568" t="s">
        <v>288</v>
      </c>
      <c r="AC190" s="567" t="s">
        <v>288</v>
      </c>
      <c r="AD190" s="1157" t="s">
        <v>835</v>
      </c>
      <c r="AE190" s="1157"/>
      <c r="AF190" s="1162"/>
      <c r="AG190" s="540" t="s">
        <v>717</v>
      </c>
      <c r="AH190" s="573" t="s">
        <v>897</v>
      </c>
      <c r="AI190" s="551"/>
      <c r="AJ190" s="1160"/>
      <c r="AP190" s="466"/>
      <c r="AQ190" s="466"/>
      <c r="AR190" s="466"/>
      <c r="AS190" s="466"/>
      <c r="AT190" s="466"/>
      <c r="AU190" s="466"/>
      <c r="AV190" s="466"/>
      <c r="AW190" s="466"/>
      <c r="AX190" s="466"/>
      <c r="AY190" s="466"/>
      <c r="AZ190" s="466"/>
      <c r="BA190" s="466"/>
      <c r="BB190" s="466"/>
      <c r="BC190" s="466"/>
      <c r="BD190" s="466"/>
      <c r="BE190" s="466"/>
      <c r="BF190" s="466"/>
      <c r="BG190" s="466"/>
      <c r="BH190" s="466"/>
      <c r="BI190" s="466"/>
      <c r="BJ190" s="466"/>
      <c r="BK190" s="466"/>
      <c r="BL190" s="466"/>
      <c r="BM190" s="466"/>
      <c r="BN190" s="466"/>
    </row>
    <row r="191" spans="1:66" s="547" customFormat="1" ht="28.5" x14ac:dyDescent="0.2">
      <c r="A191" s="1154"/>
      <c r="B191" s="1143"/>
      <c r="C191" s="1082"/>
      <c r="D191" s="1082"/>
      <c r="E191" s="1082"/>
      <c r="F191" s="1082"/>
      <c r="G191" s="548" t="s">
        <v>288</v>
      </c>
      <c r="H191" s="545" t="s">
        <v>288</v>
      </c>
      <c r="I191" s="1155"/>
      <c r="J191" s="1148"/>
      <c r="K191" s="1151"/>
      <c r="L191" s="534" t="s">
        <v>718</v>
      </c>
      <c r="M191" s="541" t="s">
        <v>824</v>
      </c>
      <c r="N191" s="548" t="s">
        <v>288</v>
      </c>
      <c r="O191" s="545" t="s">
        <v>288</v>
      </c>
      <c r="P191" s="1155"/>
      <c r="Q191" s="1148"/>
      <c r="R191" s="1151"/>
      <c r="S191" s="534" t="s">
        <v>718</v>
      </c>
      <c r="T191" s="573" t="s">
        <v>897</v>
      </c>
      <c r="U191" s="548" t="s">
        <v>288</v>
      </c>
      <c r="V191" s="545" t="s">
        <v>288</v>
      </c>
      <c r="W191" s="1155"/>
      <c r="X191" s="1148"/>
      <c r="Y191" s="1151"/>
      <c r="Z191" s="534" t="s">
        <v>718</v>
      </c>
      <c r="AA191" s="573" t="s">
        <v>897</v>
      </c>
      <c r="AB191" s="568" t="s">
        <v>288</v>
      </c>
      <c r="AC191" s="567" t="s">
        <v>288</v>
      </c>
      <c r="AD191" s="1157"/>
      <c r="AE191" s="1157"/>
      <c r="AF191" s="1162"/>
      <c r="AG191" s="540" t="s">
        <v>718</v>
      </c>
      <c r="AH191" s="573" t="s">
        <v>897</v>
      </c>
      <c r="AI191" s="551"/>
      <c r="AJ191" s="1160"/>
      <c r="AP191" s="466"/>
      <c r="AQ191" s="466"/>
      <c r="AR191" s="466"/>
      <c r="AS191" s="466"/>
      <c r="AT191" s="466"/>
      <c r="AU191" s="466"/>
      <c r="AV191" s="466"/>
      <c r="AW191" s="466"/>
      <c r="AX191" s="466"/>
      <c r="AY191" s="466"/>
      <c r="AZ191" s="466"/>
      <c r="BA191" s="466"/>
      <c r="BB191" s="466"/>
      <c r="BC191" s="466"/>
      <c r="BD191" s="466"/>
      <c r="BE191" s="466"/>
      <c r="BF191" s="466"/>
      <c r="BG191" s="466"/>
      <c r="BH191" s="466"/>
      <c r="BI191" s="466"/>
      <c r="BJ191" s="466"/>
      <c r="BK191" s="466"/>
      <c r="BL191" s="466"/>
      <c r="BM191" s="466"/>
      <c r="BN191" s="466"/>
    </row>
    <row r="192" spans="1:66" s="547" customFormat="1" ht="14.25" customHeight="1" x14ac:dyDescent="0.2">
      <c r="A192" s="1154"/>
      <c r="B192" s="1143"/>
      <c r="C192" s="1082"/>
      <c r="D192" s="1082"/>
      <c r="E192" s="1082"/>
      <c r="F192" s="1082"/>
      <c r="G192" s="548" t="s">
        <v>288</v>
      </c>
      <c r="H192" s="545" t="s">
        <v>288</v>
      </c>
      <c r="I192" s="1155" t="s">
        <v>836</v>
      </c>
      <c r="J192" s="1148"/>
      <c r="K192" s="1151"/>
      <c r="L192" s="534" t="s">
        <v>717</v>
      </c>
      <c r="M192" s="545" t="s">
        <v>825</v>
      </c>
      <c r="N192" s="548" t="s">
        <v>288</v>
      </c>
      <c r="O192" s="545" t="s">
        <v>288</v>
      </c>
      <c r="P192" s="1155" t="s">
        <v>836</v>
      </c>
      <c r="Q192" s="1148"/>
      <c r="R192" s="1151"/>
      <c r="S192" s="534" t="s">
        <v>717</v>
      </c>
      <c r="T192" s="573" t="s">
        <v>897</v>
      </c>
      <c r="U192" s="548" t="s">
        <v>288</v>
      </c>
      <c r="V192" s="545" t="s">
        <v>288</v>
      </c>
      <c r="W192" s="1155" t="s">
        <v>836</v>
      </c>
      <c r="X192" s="1148"/>
      <c r="Y192" s="1151"/>
      <c r="Z192" s="534" t="s">
        <v>717</v>
      </c>
      <c r="AA192" s="573" t="s">
        <v>897</v>
      </c>
      <c r="AB192" s="568" t="s">
        <v>288</v>
      </c>
      <c r="AC192" s="567" t="s">
        <v>288</v>
      </c>
      <c r="AD192" s="1157" t="s">
        <v>836</v>
      </c>
      <c r="AE192" s="1157"/>
      <c r="AF192" s="1162"/>
      <c r="AG192" s="540" t="s">
        <v>717</v>
      </c>
      <c r="AH192" s="573" t="s">
        <v>897</v>
      </c>
      <c r="AI192" s="551"/>
      <c r="AJ192" s="1160"/>
      <c r="AP192" s="466"/>
      <c r="AQ192" s="466"/>
      <c r="AR192" s="466"/>
      <c r="AS192" s="466"/>
      <c r="AT192" s="466"/>
      <c r="AU192" s="466"/>
      <c r="AV192" s="466"/>
      <c r="AW192" s="466"/>
      <c r="AX192" s="466"/>
      <c r="AY192" s="466"/>
      <c r="AZ192" s="466"/>
      <c r="BA192" s="466"/>
      <c r="BB192" s="466"/>
      <c r="BC192" s="466"/>
      <c r="BD192" s="466"/>
      <c r="BE192" s="466"/>
      <c r="BF192" s="466"/>
      <c r="BG192" s="466"/>
      <c r="BH192" s="466"/>
      <c r="BI192" s="466"/>
      <c r="BJ192" s="466"/>
      <c r="BK192" s="466"/>
      <c r="BL192" s="466"/>
      <c r="BM192" s="466"/>
      <c r="BN192" s="466"/>
    </row>
    <row r="193" spans="1:66" s="547" customFormat="1" ht="14.25" x14ac:dyDescent="0.2">
      <c r="A193" s="1154"/>
      <c r="B193" s="1143"/>
      <c r="C193" s="1082"/>
      <c r="D193" s="1082"/>
      <c r="E193" s="1082"/>
      <c r="F193" s="1082"/>
      <c r="G193" s="548" t="s">
        <v>288</v>
      </c>
      <c r="H193" s="545" t="s">
        <v>288</v>
      </c>
      <c r="I193" s="1155"/>
      <c r="J193" s="1148"/>
      <c r="K193" s="1151"/>
      <c r="L193" s="534" t="s">
        <v>718</v>
      </c>
      <c r="M193" s="545" t="s">
        <v>826</v>
      </c>
      <c r="N193" s="548" t="s">
        <v>288</v>
      </c>
      <c r="O193" s="545" t="s">
        <v>288</v>
      </c>
      <c r="P193" s="1155"/>
      <c r="Q193" s="1148"/>
      <c r="R193" s="1151"/>
      <c r="S193" s="534" t="s">
        <v>718</v>
      </c>
      <c r="T193" s="573" t="s">
        <v>897</v>
      </c>
      <c r="U193" s="548" t="s">
        <v>288</v>
      </c>
      <c r="V193" s="545" t="s">
        <v>288</v>
      </c>
      <c r="W193" s="1155"/>
      <c r="X193" s="1148"/>
      <c r="Y193" s="1151"/>
      <c r="Z193" s="534" t="s">
        <v>718</v>
      </c>
      <c r="AA193" s="573" t="s">
        <v>897</v>
      </c>
      <c r="AB193" s="568" t="s">
        <v>288</v>
      </c>
      <c r="AC193" s="567" t="s">
        <v>288</v>
      </c>
      <c r="AD193" s="1157"/>
      <c r="AE193" s="1157"/>
      <c r="AF193" s="1162"/>
      <c r="AG193" s="540" t="s">
        <v>718</v>
      </c>
      <c r="AH193" s="573" t="s">
        <v>897</v>
      </c>
      <c r="AI193" s="551"/>
      <c r="AJ193" s="1160"/>
      <c r="AP193" s="466"/>
      <c r="AQ193" s="466"/>
      <c r="AR193" s="466"/>
      <c r="AS193" s="466"/>
      <c r="AT193" s="466"/>
      <c r="AU193" s="466"/>
      <c r="AV193" s="466"/>
      <c r="AW193" s="466"/>
      <c r="AX193" s="466"/>
      <c r="AY193" s="466"/>
      <c r="AZ193" s="466"/>
      <c r="BA193" s="466"/>
      <c r="BB193" s="466"/>
      <c r="BC193" s="466"/>
      <c r="BD193" s="466"/>
      <c r="BE193" s="466"/>
      <c r="BF193" s="466"/>
      <c r="BG193" s="466"/>
      <c r="BH193" s="466"/>
      <c r="BI193" s="466"/>
      <c r="BJ193" s="466"/>
      <c r="BK193" s="466"/>
      <c r="BL193" s="466"/>
      <c r="BM193" s="466"/>
      <c r="BN193" s="466"/>
    </row>
    <row r="194" spans="1:66" s="547" customFormat="1" ht="14.25" customHeight="1" x14ac:dyDescent="0.2">
      <c r="A194" s="1154"/>
      <c r="B194" s="1143"/>
      <c r="C194" s="1082"/>
      <c r="D194" s="1082"/>
      <c r="E194" s="1082"/>
      <c r="F194" s="1082"/>
      <c r="G194" s="548" t="s">
        <v>288</v>
      </c>
      <c r="H194" s="545" t="s">
        <v>288</v>
      </c>
      <c r="I194" s="1155" t="s">
        <v>837</v>
      </c>
      <c r="J194" s="1148"/>
      <c r="K194" s="1151"/>
      <c r="L194" s="534" t="s">
        <v>717</v>
      </c>
      <c r="M194" s="545" t="s">
        <v>827</v>
      </c>
      <c r="N194" s="548" t="s">
        <v>288</v>
      </c>
      <c r="O194" s="545" t="s">
        <v>288</v>
      </c>
      <c r="P194" s="1155" t="s">
        <v>837</v>
      </c>
      <c r="Q194" s="1148"/>
      <c r="R194" s="1151"/>
      <c r="S194" s="534" t="s">
        <v>717</v>
      </c>
      <c r="T194" s="573" t="s">
        <v>897</v>
      </c>
      <c r="U194" s="548" t="s">
        <v>288</v>
      </c>
      <c r="V194" s="545" t="s">
        <v>288</v>
      </c>
      <c r="W194" s="1155" t="s">
        <v>837</v>
      </c>
      <c r="X194" s="1148"/>
      <c r="Y194" s="1151"/>
      <c r="Z194" s="534" t="s">
        <v>717</v>
      </c>
      <c r="AA194" s="573" t="s">
        <v>897</v>
      </c>
      <c r="AB194" s="568" t="s">
        <v>288</v>
      </c>
      <c r="AC194" s="567" t="s">
        <v>288</v>
      </c>
      <c r="AD194" s="1157" t="s">
        <v>837</v>
      </c>
      <c r="AE194" s="1157"/>
      <c r="AF194" s="1162"/>
      <c r="AG194" s="540" t="s">
        <v>717</v>
      </c>
      <c r="AH194" s="573" t="s">
        <v>897</v>
      </c>
      <c r="AI194" s="551"/>
      <c r="AJ194" s="1160"/>
      <c r="AP194" s="466"/>
      <c r="AQ194" s="466"/>
      <c r="AR194" s="466"/>
      <c r="AS194" s="466"/>
      <c r="AT194" s="466"/>
      <c r="AU194" s="466"/>
      <c r="AV194" s="466"/>
      <c r="AW194" s="466"/>
      <c r="AX194" s="466"/>
      <c r="AY194" s="466"/>
      <c r="AZ194" s="466"/>
      <c r="BA194" s="466"/>
      <c r="BB194" s="466"/>
      <c r="BC194" s="466"/>
      <c r="BD194" s="466"/>
      <c r="BE194" s="466"/>
      <c r="BF194" s="466"/>
      <c r="BG194" s="466"/>
      <c r="BH194" s="466"/>
      <c r="BI194" s="466"/>
      <c r="BJ194" s="466"/>
      <c r="BK194" s="466"/>
      <c r="BL194" s="466"/>
      <c r="BM194" s="466"/>
      <c r="BN194" s="466"/>
    </row>
    <row r="195" spans="1:66" s="547" customFormat="1" ht="14.25" x14ac:dyDescent="0.2">
      <c r="A195" s="1154"/>
      <c r="B195" s="1143"/>
      <c r="C195" s="1082"/>
      <c r="D195" s="1082"/>
      <c r="E195" s="1082"/>
      <c r="F195" s="1082"/>
      <c r="G195" s="548" t="s">
        <v>288</v>
      </c>
      <c r="H195" s="545" t="s">
        <v>288</v>
      </c>
      <c r="I195" s="1155"/>
      <c r="J195" s="1148"/>
      <c r="K195" s="1151"/>
      <c r="L195" s="534" t="s">
        <v>718</v>
      </c>
      <c r="M195" s="545" t="s">
        <v>828</v>
      </c>
      <c r="N195" s="548" t="s">
        <v>288</v>
      </c>
      <c r="O195" s="545" t="s">
        <v>288</v>
      </c>
      <c r="P195" s="1155"/>
      <c r="Q195" s="1148"/>
      <c r="R195" s="1151"/>
      <c r="S195" s="534" t="s">
        <v>718</v>
      </c>
      <c r="T195" s="573" t="s">
        <v>897</v>
      </c>
      <c r="U195" s="548" t="s">
        <v>288</v>
      </c>
      <c r="V195" s="545" t="s">
        <v>288</v>
      </c>
      <c r="W195" s="1155"/>
      <c r="X195" s="1148"/>
      <c r="Y195" s="1151"/>
      <c r="Z195" s="534" t="s">
        <v>718</v>
      </c>
      <c r="AA195" s="573" t="s">
        <v>897</v>
      </c>
      <c r="AB195" s="568" t="s">
        <v>288</v>
      </c>
      <c r="AC195" s="567" t="s">
        <v>288</v>
      </c>
      <c r="AD195" s="1157"/>
      <c r="AE195" s="1157"/>
      <c r="AF195" s="1162"/>
      <c r="AG195" s="540" t="s">
        <v>718</v>
      </c>
      <c r="AH195" s="573" t="s">
        <v>897</v>
      </c>
      <c r="AI195" s="551"/>
      <c r="AJ195" s="1160"/>
      <c r="AP195" s="466"/>
      <c r="AQ195" s="466"/>
      <c r="AR195" s="466"/>
      <c r="AS195" s="466"/>
      <c r="AT195" s="466"/>
      <c r="AU195" s="466"/>
      <c r="AV195" s="466"/>
      <c r="AW195" s="466"/>
      <c r="AX195" s="466"/>
      <c r="AY195" s="466"/>
      <c r="AZ195" s="466"/>
      <c r="BA195" s="466"/>
      <c r="BB195" s="466"/>
      <c r="BC195" s="466"/>
      <c r="BD195" s="466"/>
      <c r="BE195" s="466"/>
      <c r="BF195" s="466"/>
      <c r="BG195" s="466"/>
      <c r="BH195" s="466"/>
      <c r="BI195" s="466"/>
      <c r="BJ195" s="466"/>
      <c r="BK195" s="466"/>
      <c r="BL195" s="466"/>
      <c r="BM195" s="466"/>
      <c r="BN195" s="466"/>
    </row>
    <row r="196" spans="1:66" s="547" customFormat="1" ht="15" customHeight="1" x14ac:dyDescent="0.2">
      <c r="A196" s="1154"/>
      <c r="B196" s="1143"/>
      <c r="C196" s="1082"/>
      <c r="D196" s="1082"/>
      <c r="E196" s="1082"/>
      <c r="F196" s="1082"/>
      <c r="G196" s="548" t="s">
        <v>288</v>
      </c>
      <c r="H196" s="545" t="s">
        <v>288</v>
      </c>
      <c r="I196" s="1155" t="s">
        <v>838</v>
      </c>
      <c r="J196" s="1148"/>
      <c r="K196" s="1151"/>
      <c r="L196" s="534" t="s">
        <v>717</v>
      </c>
      <c r="M196" s="545" t="s">
        <v>829</v>
      </c>
      <c r="N196" s="548" t="s">
        <v>288</v>
      </c>
      <c r="O196" s="545" t="s">
        <v>288</v>
      </c>
      <c r="P196" s="1155" t="s">
        <v>838</v>
      </c>
      <c r="Q196" s="1148"/>
      <c r="R196" s="1151"/>
      <c r="S196" s="534" t="s">
        <v>717</v>
      </c>
      <c r="T196" s="573" t="s">
        <v>897</v>
      </c>
      <c r="U196" s="548" t="s">
        <v>288</v>
      </c>
      <c r="V196" s="545" t="s">
        <v>288</v>
      </c>
      <c r="W196" s="1155" t="s">
        <v>838</v>
      </c>
      <c r="X196" s="1148"/>
      <c r="Y196" s="1151"/>
      <c r="Z196" s="534" t="s">
        <v>717</v>
      </c>
      <c r="AA196" s="573" t="s">
        <v>897</v>
      </c>
      <c r="AB196" s="568" t="s">
        <v>288</v>
      </c>
      <c r="AC196" s="567" t="s">
        <v>288</v>
      </c>
      <c r="AD196" s="1157" t="s">
        <v>838</v>
      </c>
      <c r="AE196" s="1157"/>
      <c r="AF196" s="1162"/>
      <c r="AG196" s="540" t="s">
        <v>717</v>
      </c>
      <c r="AH196" s="573" t="s">
        <v>897</v>
      </c>
      <c r="AI196" s="551"/>
      <c r="AJ196" s="1160"/>
      <c r="AP196" s="466"/>
      <c r="AQ196" s="466"/>
      <c r="AR196" s="466"/>
      <c r="AS196" s="466"/>
      <c r="AT196" s="466"/>
      <c r="AU196" s="466"/>
      <c r="AV196" s="466"/>
      <c r="AW196" s="466"/>
      <c r="AX196" s="466"/>
      <c r="AY196" s="466"/>
      <c r="AZ196" s="466"/>
      <c r="BA196" s="466"/>
      <c r="BB196" s="466"/>
      <c r="BC196" s="466"/>
      <c r="BD196" s="466"/>
      <c r="BE196" s="466"/>
      <c r="BF196" s="466"/>
      <c r="BG196" s="466"/>
      <c r="BH196" s="466"/>
      <c r="BI196" s="466"/>
      <c r="BJ196" s="466"/>
      <c r="BK196" s="466"/>
      <c r="BL196" s="466"/>
      <c r="BM196" s="466"/>
      <c r="BN196" s="466"/>
    </row>
    <row r="197" spans="1:66" s="547" customFormat="1" ht="15" thickBot="1" x14ac:dyDescent="0.25">
      <c r="A197" s="1154"/>
      <c r="B197" s="1144"/>
      <c r="C197" s="1146"/>
      <c r="D197" s="1146"/>
      <c r="E197" s="1146"/>
      <c r="F197" s="1146"/>
      <c r="G197" s="552" t="s">
        <v>288</v>
      </c>
      <c r="H197" s="553" t="s">
        <v>288</v>
      </c>
      <c r="I197" s="1156"/>
      <c r="J197" s="1149"/>
      <c r="K197" s="1152"/>
      <c r="L197" s="542" t="s">
        <v>718</v>
      </c>
      <c r="M197" s="553" t="s">
        <v>830</v>
      </c>
      <c r="N197" s="552" t="s">
        <v>288</v>
      </c>
      <c r="O197" s="553" t="s">
        <v>288</v>
      </c>
      <c r="P197" s="1156"/>
      <c r="Q197" s="1149"/>
      <c r="R197" s="1152"/>
      <c r="S197" s="542" t="s">
        <v>718</v>
      </c>
      <c r="T197" s="573" t="s">
        <v>897</v>
      </c>
      <c r="U197" s="552" t="s">
        <v>288</v>
      </c>
      <c r="V197" s="553" t="s">
        <v>288</v>
      </c>
      <c r="W197" s="1156"/>
      <c r="X197" s="1149"/>
      <c r="Y197" s="1152"/>
      <c r="Z197" s="542" t="s">
        <v>718</v>
      </c>
      <c r="AA197" s="573" t="s">
        <v>897</v>
      </c>
      <c r="AB197" s="570" t="s">
        <v>288</v>
      </c>
      <c r="AC197" s="571" t="s">
        <v>288</v>
      </c>
      <c r="AD197" s="1158"/>
      <c r="AE197" s="1158"/>
      <c r="AF197" s="1163"/>
      <c r="AG197" s="572" t="s">
        <v>718</v>
      </c>
      <c r="AH197" s="573" t="s">
        <v>897</v>
      </c>
      <c r="AI197" s="554"/>
      <c r="AJ197" s="1160"/>
      <c r="AP197" s="466"/>
      <c r="AQ197" s="466"/>
      <c r="AR197" s="466"/>
      <c r="AS197" s="466"/>
      <c r="AT197" s="466"/>
      <c r="AU197" s="466"/>
      <c r="AV197" s="466"/>
      <c r="AW197" s="466"/>
      <c r="AX197" s="466"/>
      <c r="AY197" s="466"/>
      <c r="AZ197" s="466"/>
      <c r="BA197" s="466"/>
      <c r="BB197" s="466"/>
      <c r="BC197" s="466"/>
      <c r="BD197" s="466"/>
      <c r="BE197" s="466"/>
      <c r="BF197" s="466"/>
      <c r="BG197" s="466"/>
      <c r="BH197" s="466"/>
      <c r="BI197" s="466"/>
      <c r="BJ197" s="466"/>
      <c r="BK197" s="466"/>
      <c r="BL197" s="466"/>
      <c r="BM197" s="466"/>
      <c r="BN197" s="466"/>
    </row>
    <row r="198" spans="1:66" s="466" customFormat="1" ht="14.25" x14ac:dyDescent="0.2">
      <c r="A198" s="1154"/>
      <c r="B198" s="1142" t="s">
        <v>785</v>
      </c>
      <c r="C198" s="1145" t="s">
        <v>786</v>
      </c>
      <c r="D198" s="1145" t="s">
        <v>863</v>
      </c>
      <c r="E198" s="1145" t="s">
        <v>788</v>
      </c>
      <c r="F198" s="1145" t="s">
        <v>789</v>
      </c>
      <c r="G198" s="527" t="s">
        <v>804</v>
      </c>
      <c r="H198" s="600">
        <v>10</v>
      </c>
      <c r="I198" s="1147" t="s">
        <v>832</v>
      </c>
      <c r="J198" s="1147" t="s">
        <v>778</v>
      </c>
      <c r="K198" s="1150" t="s">
        <v>791</v>
      </c>
      <c r="L198" s="529" t="s">
        <v>202</v>
      </c>
      <c r="M198" s="530" t="str">
        <f>DEC2HEX((H198/60)*600)</f>
        <v>64</v>
      </c>
      <c r="N198" s="527" t="s">
        <v>804</v>
      </c>
      <c r="O198" s="600">
        <f t="shared" ref="O198:O204" si="12">H198+10</f>
        <v>20</v>
      </c>
      <c r="P198" s="1147" t="s">
        <v>832</v>
      </c>
      <c r="Q198" s="1147" t="s">
        <v>778</v>
      </c>
      <c r="R198" s="1150" t="s">
        <v>791</v>
      </c>
      <c r="S198" s="529" t="s">
        <v>202</v>
      </c>
      <c r="T198" s="530" t="str">
        <f>DEC2HEX((H198/60)*600)</f>
        <v>64</v>
      </c>
      <c r="U198" s="527" t="s">
        <v>804</v>
      </c>
      <c r="V198" s="600">
        <f t="shared" ref="V198:V204" si="13">O198+10</f>
        <v>30</v>
      </c>
      <c r="W198" s="1147" t="s">
        <v>832</v>
      </c>
      <c r="X198" s="1147" t="s">
        <v>778</v>
      </c>
      <c r="Y198" s="1150" t="s">
        <v>791</v>
      </c>
      <c r="Z198" s="529" t="s">
        <v>202</v>
      </c>
      <c r="AA198" s="530" t="str">
        <f>DEC2HEX((H198/60)*600)</f>
        <v>64</v>
      </c>
      <c r="AB198" s="527" t="s">
        <v>804</v>
      </c>
      <c r="AC198" s="600">
        <f t="shared" ref="AC198:AC204" si="14">V198+10</f>
        <v>40</v>
      </c>
      <c r="AD198" s="1147" t="s">
        <v>832</v>
      </c>
      <c r="AE198" s="1147" t="s">
        <v>778</v>
      </c>
      <c r="AF198" s="1150" t="s">
        <v>791</v>
      </c>
      <c r="AG198" s="529" t="s">
        <v>202</v>
      </c>
      <c r="AH198" s="530" t="str">
        <f>DEC2HEX((H198/60)*600)</f>
        <v>64</v>
      </c>
      <c r="AI198" s="531">
        <v>1460</v>
      </c>
      <c r="AJ198" s="1160"/>
    </row>
    <row r="199" spans="1:66" s="466" customFormat="1" ht="14.25" x14ac:dyDescent="0.2">
      <c r="A199" s="1154"/>
      <c r="B199" s="1143"/>
      <c r="C199" s="1082"/>
      <c r="D199" s="1082"/>
      <c r="E199" s="1082"/>
      <c r="F199" s="1082"/>
      <c r="G199" s="532" t="s">
        <v>792</v>
      </c>
      <c r="H199" s="601">
        <v>50</v>
      </c>
      <c r="I199" s="1148"/>
      <c r="J199" s="1148"/>
      <c r="K199" s="1151"/>
      <c r="L199" s="534" t="s">
        <v>470</v>
      </c>
      <c r="M199" s="535" t="str">
        <f>DEC2HEX(H199)</f>
        <v>32</v>
      </c>
      <c r="N199" s="532" t="s">
        <v>792</v>
      </c>
      <c r="O199" s="601">
        <f t="shared" si="12"/>
        <v>60</v>
      </c>
      <c r="P199" s="1148"/>
      <c r="Q199" s="1148"/>
      <c r="R199" s="1151"/>
      <c r="S199" s="534" t="s">
        <v>470</v>
      </c>
      <c r="T199" s="535" t="str">
        <f>DEC2HEX(H199)</f>
        <v>32</v>
      </c>
      <c r="U199" s="532" t="s">
        <v>792</v>
      </c>
      <c r="V199" s="601">
        <f t="shared" si="13"/>
        <v>70</v>
      </c>
      <c r="W199" s="1148"/>
      <c r="X199" s="1148"/>
      <c r="Y199" s="1151"/>
      <c r="Z199" s="534" t="s">
        <v>470</v>
      </c>
      <c r="AA199" s="535" t="str">
        <f>DEC2HEX(H199)</f>
        <v>32</v>
      </c>
      <c r="AB199" s="532" t="s">
        <v>792</v>
      </c>
      <c r="AC199" s="601">
        <f t="shared" si="14"/>
        <v>80</v>
      </c>
      <c r="AD199" s="1148"/>
      <c r="AE199" s="1148"/>
      <c r="AF199" s="1151"/>
      <c r="AG199" s="534" t="s">
        <v>470</v>
      </c>
      <c r="AH199" s="535" t="str">
        <f>DEC2HEX(H199)</f>
        <v>32</v>
      </c>
      <c r="AI199" s="536">
        <v>1461</v>
      </c>
      <c r="AJ199" s="1160"/>
    </row>
    <row r="200" spans="1:66" s="466" customFormat="1" ht="25.5" x14ac:dyDescent="0.2">
      <c r="A200" s="1154"/>
      <c r="B200" s="1143"/>
      <c r="C200" s="1082"/>
      <c r="D200" s="1082"/>
      <c r="E200" s="1082"/>
      <c r="F200" s="1082"/>
      <c r="G200" s="532" t="s">
        <v>793</v>
      </c>
      <c r="H200" s="601">
        <v>10</v>
      </c>
      <c r="I200" s="1148"/>
      <c r="J200" s="1148"/>
      <c r="K200" s="1151"/>
      <c r="L200" s="534" t="s">
        <v>208</v>
      </c>
      <c r="M200" s="537" t="str">
        <f>DEC2HEX(H200/0.25)</f>
        <v>28</v>
      </c>
      <c r="N200" s="532" t="s">
        <v>793</v>
      </c>
      <c r="O200" s="601">
        <f t="shared" si="12"/>
        <v>20</v>
      </c>
      <c r="P200" s="1148"/>
      <c r="Q200" s="1148"/>
      <c r="R200" s="1151"/>
      <c r="S200" s="534" t="s">
        <v>208</v>
      </c>
      <c r="T200" s="537" t="str">
        <f>DEC2HEX(H200/0.25)</f>
        <v>28</v>
      </c>
      <c r="U200" s="532" t="s">
        <v>793</v>
      </c>
      <c r="V200" s="601">
        <f t="shared" si="13"/>
        <v>30</v>
      </c>
      <c r="W200" s="1148"/>
      <c r="X200" s="1148"/>
      <c r="Y200" s="1151"/>
      <c r="Z200" s="534" t="s">
        <v>208</v>
      </c>
      <c r="AA200" s="537" t="str">
        <f>DEC2HEX(H200/0.25)</f>
        <v>28</v>
      </c>
      <c r="AB200" s="532" t="s">
        <v>793</v>
      </c>
      <c r="AC200" s="601">
        <f t="shared" si="14"/>
        <v>40</v>
      </c>
      <c r="AD200" s="1148"/>
      <c r="AE200" s="1148"/>
      <c r="AF200" s="1151"/>
      <c r="AG200" s="534" t="s">
        <v>208</v>
      </c>
      <c r="AH200" s="537" t="str">
        <f>DEC2HEX(H200/0.25)</f>
        <v>28</v>
      </c>
      <c r="AI200" s="536">
        <v>2334</v>
      </c>
      <c r="AJ200" s="1160"/>
    </row>
    <row r="201" spans="1:66" s="466" customFormat="1" ht="25.5" x14ac:dyDescent="0.2">
      <c r="A201" s="1154"/>
      <c r="B201" s="1143"/>
      <c r="C201" s="1082"/>
      <c r="D201" s="1082"/>
      <c r="E201" s="1082"/>
      <c r="F201" s="1082"/>
      <c r="G201" s="532" t="s">
        <v>794</v>
      </c>
      <c r="H201" s="611">
        <v>0</v>
      </c>
      <c r="I201" s="1148"/>
      <c r="J201" s="1148"/>
      <c r="K201" s="1151"/>
      <c r="L201" s="534" t="s">
        <v>211</v>
      </c>
      <c r="M201" s="537" t="str">
        <f>DEC2HEX(H201-I14)</f>
        <v>28</v>
      </c>
      <c r="N201" s="532" t="s">
        <v>794</v>
      </c>
      <c r="O201" s="601">
        <f t="shared" si="12"/>
        <v>10</v>
      </c>
      <c r="P201" s="1148"/>
      <c r="Q201" s="1148"/>
      <c r="R201" s="1151"/>
      <c r="S201" s="534" t="s">
        <v>211</v>
      </c>
      <c r="T201" s="537" t="str">
        <f>DEC2HEX(H201-I14)</f>
        <v>28</v>
      </c>
      <c r="U201" s="532" t="s">
        <v>794</v>
      </c>
      <c r="V201" s="601">
        <f t="shared" si="13"/>
        <v>20</v>
      </c>
      <c r="W201" s="1148"/>
      <c r="X201" s="1148"/>
      <c r="Y201" s="1151"/>
      <c r="Z201" s="534" t="s">
        <v>211</v>
      </c>
      <c r="AA201" s="537" t="str">
        <f>DEC2HEX(H201-I14)</f>
        <v>28</v>
      </c>
      <c r="AB201" s="532" t="s">
        <v>794</v>
      </c>
      <c r="AC201" s="601">
        <f t="shared" si="14"/>
        <v>30</v>
      </c>
      <c r="AD201" s="1148"/>
      <c r="AE201" s="1148"/>
      <c r="AF201" s="1151"/>
      <c r="AG201" s="534" t="s">
        <v>211</v>
      </c>
      <c r="AH201" s="537" t="str">
        <f>DEC2HEX(H113-I14)</f>
        <v>28</v>
      </c>
      <c r="AI201" s="536">
        <v>2335</v>
      </c>
      <c r="AJ201" s="1160"/>
    </row>
    <row r="202" spans="1:66" s="466" customFormat="1" ht="25.5" x14ac:dyDescent="0.2">
      <c r="A202" s="1154"/>
      <c r="B202" s="1143"/>
      <c r="C202" s="1082"/>
      <c r="D202" s="1082"/>
      <c r="E202" s="1082"/>
      <c r="F202" s="1082"/>
      <c r="G202" s="532" t="s">
        <v>795</v>
      </c>
      <c r="H202" s="601">
        <v>1</v>
      </c>
      <c r="I202" s="1148"/>
      <c r="J202" s="1148"/>
      <c r="K202" s="1151"/>
      <c r="L202" s="534" t="s">
        <v>214</v>
      </c>
      <c r="M202" s="538" t="str">
        <f>DEC2HEX(H202)</f>
        <v>1</v>
      </c>
      <c r="N202" s="532" t="s">
        <v>795</v>
      </c>
      <c r="O202" s="601">
        <v>2</v>
      </c>
      <c r="P202" s="1148"/>
      <c r="Q202" s="1148"/>
      <c r="R202" s="1151"/>
      <c r="S202" s="534" t="s">
        <v>214</v>
      </c>
      <c r="T202" s="538" t="str">
        <f>DEC2HEX(H202)</f>
        <v>1</v>
      </c>
      <c r="U202" s="532" t="s">
        <v>795</v>
      </c>
      <c r="V202" s="601">
        <v>3</v>
      </c>
      <c r="W202" s="1148"/>
      <c r="X202" s="1148"/>
      <c r="Y202" s="1151"/>
      <c r="Z202" s="534" t="s">
        <v>214</v>
      </c>
      <c r="AA202" s="538" t="str">
        <f>DEC2HEX(H202)</f>
        <v>1</v>
      </c>
      <c r="AB202" s="532" t="s">
        <v>795</v>
      </c>
      <c r="AC202" s="601">
        <f>V202+10</f>
        <v>13</v>
      </c>
      <c r="AD202" s="1148"/>
      <c r="AE202" s="1148"/>
      <c r="AF202" s="1151"/>
      <c r="AG202" s="534" t="s">
        <v>214</v>
      </c>
      <c r="AH202" s="538" t="str">
        <f>DEC2HEX(H202)</f>
        <v>1</v>
      </c>
      <c r="AI202" s="536">
        <v>2336</v>
      </c>
      <c r="AJ202" s="1160"/>
    </row>
    <row r="203" spans="1:66" s="466" customFormat="1" ht="14.25" x14ac:dyDescent="0.2">
      <c r="A203" s="1154"/>
      <c r="B203" s="1143"/>
      <c r="C203" s="1082"/>
      <c r="D203" s="1082"/>
      <c r="E203" s="1082"/>
      <c r="F203" s="1082"/>
      <c r="G203" s="532" t="s">
        <v>796</v>
      </c>
      <c r="H203" s="601">
        <v>60</v>
      </c>
      <c r="I203" s="1148"/>
      <c r="J203" s="1148"/>
      <c r="K203" s="1151"/>
      <c r="L203" s="534" t="s">
        <v>216</v>
      </c>
      <c r="M203" s="538" t="str">
        <f>DEC2HEX((H203/60)*60)</f>
        <v>3C</v>
      </c>
      <c r="N203" s="532" t="s">
        <v>796</v>
      </c>
      <c r="O203" s="601">
        <f t="shared" si="12"/>
        <v>70</v>
      </c>
      <c r="P203" s="1148"/>
      <c r="Q203" s="1148"/>
      <c r="R203" s="1151"/>
      <c r="S203" s="534" t="s">
        <v>216</v>
      </c>
      <c r="T203" s="538" t="str">
        <f>DEC2HEX((H203/60)*60)</f>
        <v>3C</v>
      </c>
      <c r="U203" s="532" t="s">
        <v>796</v>
      </c>
      <c r="V203" s="601">
        <f t="shared" si="13"/>
        <v>80</v>
      </c>
      <c r="W203" s="1148"/>
      <c r="X203" s="1148"/>
      <c r="Y203" s="1151"/>
      <c r="Z203" s="534" t="s">
        <v>216</v>
      </c>
      <c r="AA203" s="538" t="str">
        <f>DEC2HEX((H203/60)*60)</f>
        <v>3C</v>
      </c>
      <c r="AB203" s="532" t="s">
        <v>796</v>
      </c>
      <c r="AC203" s="601">
        <f t="shared" si="14"/>
        <v>90</v>
      </c>
      <c r="AD203" s="1148"/>
      <c r="AE203" s="1148"/>
      <c r="AF203" s="1151"/>
      <c r="AG203" s="534" t="s">
        <v>216</v>
      </c>
      <c r="AH203" s="538" t="str">
        <f>DEC2HEX((H203/60)*60)</f>
        <v>3C</v>
      </c>
      <c r="AI203" s="536">
        <v>2338</v>
      </c>
      <c r="AJ203" s="1160"/>
    </row>
    <row r="204" spans="1:66" s="466" customFormat="1" ht="14.25" x14ac:dyDescent="0.2">
      <c r="A204" s="1154"/>
      <c r="B204" s="1143"/>
      <c r="C204" s="1082"/>
      <c r="D204" s="1082"/>
      <c r="E204" s="1082"/>
      <c r="F204" s="1082"/>
      <c r="G204" s="532" t="s">
        <v>805</v>
      </c>
      <c r="H204" s="601">
        <v>20</v>
      </c>
      <c r="I204" s="1148"/>
      <c r="J204" s="1148"/>
      <c r="K204" s="1151"/>
      <c r="L204" s="534" t="s">
        <v>219</v>
      </c>
      <c r="M204" s="539" t="str">
        <f>DEC2HEX(H204/0.5)</f>
        <v>28</v>
      </c>
      <c r="N204" s="532" t="s">
        <v>805</v>
      </c>
      <c r="O204" s="601">
        <f t="shared" si="12"/>
        <v>30</v>
      </c>
      <c r="P204" s="1148"/>
      <c r="Q204" s="1148"/>
      <c r="R204" s="1151"/>
      <c r="S204" s="534" t="s">
        <v>219</v>
      </c>
      <c r="T204" s="539" t="str">
        <f>DEC2HEX(H204/0.5)</f>
        <v>28</v>
      </c>
      <c r="U204" s="532" t="s">
        <v>805</v>
      </c>
      <c r="V204" s="601">
        <f t="shared" si="13"/>
        <v>40</v>
      </c>
      <c r="W204" s="1148"/>
      <c r="X204" s="1148"/>
      <c r="Y204" s="1151"/>
      <c r="Z204" s="534" t="s">
        <v>219</v>
      </c>
      <c r="AA204" s="539" t="str">
        <f>DEC2HEX(H204/0.5)</f>
        <v>28</v>
      </c>
      <c r="AB204" s="532" t="s">
        <v>805</v>
      </c>
      <c r="AC204" s="601">
        <f t="shared" si="14"/>
        <v>50</v>
      </c>
      <c r="AD204" s="1148"/>
      <c r="AE204" s="1148"/>
      <c r="AF204" s="1151"/>
      <c r="AG204" s="534" t="s">
        <v>219</v>
      </c>
      <c r="AH204" s="539" t="str">
        <f>DEC2HEX(H204/0.5)</f>
        <v>28</v>
      </c>
      <c r="AI204" s="536">
        <v>2339</v>
      </c>
      <c r="AJ204" s="1160"/>
    </row>
    <row r="205" spans="1:66" s="466" customFormat="1" ht="14.25" x14ac:dyDescent="0.2">
      <c r="A205" s="1154"/>
      <c r="B205" s="1143"/>
      <c r="C205" s="1082"/>
      <c r="D205" s="1082"/>
      <c r="E205" s="1082"/>
      <c r="F205" s="1082"/>
      <c r="G205" s="461" t="s">
        <v>797</v>
      </c>
      <c r="H205" s="601">
        <v>8</v>
      </c>
      <c r="I205" s="1148"/>
      <c r="J205" s="1148"/>
      <c r="K205" s="1151"/>
      <c r="L205" s="540" t="s">
        <v>222</v>
      </c>
      <c r="M205" s="566" t="str">
        <f>DEC2HEX(H205/0.1)</f>
        <v>50</v>
      </c>
      <c r="N205" s="461" t="s">
        <v>797</v>
      </c>
      <c r="O205" s="601">
        <v>13</v>
      </c>
      <c r="P205" s="1148"/>
      <c r="Q205" s="1148"/>
      <c r="R205" s="1151"/>
      <c r="S205" s="540" t="s">
        <v>222</v>
      </c>
      <c r="T205" s="566" t="str">
        <f>DEC2HEX(H205/0.1)</f>
        <v>50</v>
      </c>
      <c r="U205" s="461" t="s">
        <v>797</v>
      </c>
      <c r="V205" s="601">
        <v>13</v>
      </c>
      <c r="W205" s="1148"/>
      <c r="X205" s="1148"/>
      <c r="Y205" s="1151"/>
      <c r="Z205" s="540" t="s">
        <v>222</v>
      </c>
      <c r="AA205" s="566" t="str">
        <f>DEC2HEX(H205/0.1)</f>
        <v>50</v>
      </c>
      <c r="AB205" s="461" t="s">
        <v>797</v>
      </c>
      <c r="AC205" s="601">
        <v>13</v>
      </c>
      <c r="AD205" s="1148"/>
      <c r="AE205" s="1148"/>
      <c r="AF205" s="1151"/>
      <c r="AG205" s="540" t="s">
        <v>222</v>
      </c>
      <c r="AH205" s="566" t="str">
        <f>DEC2HEX(H205/0.1)</f>
        <v>50</v>
      </c>
      <c r="AI205" s="536">
        <v>2340</v>
      </c>
      <c r="AJ205" s="1160"/>
    </row>
    <row r="206" spans="1:66" s="466" customFormat="1" ht="14.25" x14ac:dyDescent="0.2">
      <c r="A206" s="1154"/>
      <c r="B206" s="1143"/>
      <c r="C206" s="1082"/>
      <c r="D206" s="1082"/>
      <c r="E206" s="1082"/>
      <c r="F206" s="1082"/>
      <c r="G206" s="532" t="s">
        <v>806</v>
      </c>
      <c r="H206" s="601">
        <v>35</v>
      </c>
      <c r="I206" s="1148"/>
      <c r="J206" s="1148"/>
      <c r="K206" s="1151"/>
      <c r="L206" s="534" t="s">
        <v>224</v>
      </c>
      <c r="M206" s="537" t="str">
        <f>DEC2HEX(H206/0.5)</f>
        <v>46</v>
      </c>
      <c r="N206" s="532" t="s">
        <v>806</v>
      </c>
      <c r="O206" s="601">
        <f t="shared" ref="O206:O216" si="15">H206+10</f>
        <v>45</v>
      </c>
      <c r="P206" s="1148"/>
      <c r="Q206" s="1148"/>
      <c r="R206" s="1151"/>
      <c r="S206" s="534" t="s">
        <v>224</v>
      </c>
      <c r="T206" s="537" t="str">
        <f>DEC2HEX(H206/0.5)</f>
        <v>46</v>
      </c>
      <c r="U206" s="532" t="s">
        <v>806</v>
      </c>
      <c r="V206" s="601">
        <f t="shared" ref="V206:V216" si="16">O206+10</f>
        <v>55</v>
      </c>
      <c r="W206" s="1148"/>
      <c r="X206" s="1148"/>
      <c r="Y206" s="1151"/>
      <c r="Z206" s="534" t="s">
        <v>224</v>
      </c>
      <c r="AA206" s="537" t="str">
        <f>DEC2HEX(H206/0.5)</f>
        <v>46</v>
      </c>
      <c r="AB206" s="532" t="s">
        <v>806</v>
      </c>
      <c r="AC206" s="601">
        <f t="shared" ref="AC206:AC216" si="17">V206+10</f>
        <v>65</v>
      </c>
      <c r="AD206" s="1148"/>
      <c r="AE206" s="1148"/>
      <c r="AF206" s="1151"/>
      <c r="AG206" s="534" t="s">
        <v>224</v>
      </c>
      <c r="AH206" s="537" t="str">
        <f>DEC2HEX(H206/0.5)</f>
        <v>46</v>
      </c>
      <c r="AI206" s="536">
        <v>2335</v>
      </c>
      <c r="AJ206" s="1160"/>
    </row>
    <row r="207" spans="1:66" s="466" customFormat="1" ht="14.25" x14ac:dyDescent="0.2">
      <c r="A207" s="1154"/>
      <c r="B207" s="1143"/>
      <c r="C207" s="1082"/>
      <c r="D207" s="1082"/>
      <c r="E207" s="1082"/>
      <c r="F207" s="1082"/>
      <c r="G207" s="532" t="s">
        <v>807</v>
      </c>
      <c r="H207" s="601">
        <v>0</v>
      </c>
      <c r="I207" s="1148"/>
      <c r="J207" s="1148"/>
      <c r="K207" s="1151"/>
      <c r="L207" s="534" t="s">
        <v>227</v>
      </c>
      <c r="M207" s="535" t="str">
        <f>DEC2HEX(H119-I24)</f>
        <v>28</v>
      </c>
      <c r="N207" s="532" t="s">
        <v>807</v>
      </c>
      <c r="O207" s="601">
        <f t="shared" si="15"/>
        <v>10</v>
      </c>
      <c r="P207" s="1148"/>
      <c r="Q207" s="1148"/>
      <c r="R207" s="1151"/>
      <c r="S207" s="534" t="s">
        <v>227</v>
      </c>
      <c r="T207" s="535" t="str">
        <f>DEC2HEX(H119-I24)</f>
        <v>28</v>
      </c>
      <c r="U207" s="532" t="s">
        <v>807</v>
      </c>
      <c r="V207" s="601">
        <f t="shared" si="16"/>
        <v>20</v>
      </c>
      <c r="W207" s="1148"/>
      <c r="X207" s="1148"/>
      <c r="Y207" s="1151"/>
      <c r="Z207" s="534" t="s">
        <v>227</v>
      </c>
      <c r="AA207" s="535" t="str">
        <f>DEC2HEX(H119-I24)</f>
        <v>28</v>
      </c>
      <c r="AB207" s="532" t="s">
        <v>807</v>
      </c>
      <c r="AC207" s="601">
        <f t="shared" si="17"/>
        <v>30</v>
      </c>
      <c r="AD207" s="1148"/>
      <c r="AE207" s="1148"/>
      <c r="AF207" s="1151"/>
      <c r="AG207" s="534" t="s">
        <v>227</v>
      </c>
      <c r="AH207" s="535" t="str">
        <f>DEC2HEX(H119-I24)</f>
        <v>28</v>
      </c>
      <c r="AI207" s="536">
        <v>1461</v>
      </c>
      <c r="AJ207" s="1160"/>
    </row>
    <row r="208" spans="1:66" s="466" customFormat="1" ht="25.5" x14ac:dyDescent="0.2">
      <c r="A208" s="1154"/>
      <c r="B208" s="1143"/>
      <c r="C208" s="1082"/>
      <c r="D208" s="1082"/>
      <c r="E208" s="1082"/>
      <c r="F208" s="1082"/>
      <c r="G208" s="532" t="s">
        <v>808</v>
      </c>
      <c r="H208" s="601">
        <v>10</v>
      </c>
      <c r="I208" s="1148"/>
      <c r="J208" s="1148"/>
      <c r="K208" s="1151"/>
      <c r="L208" s="534" t="s">
        <v>230</v>
      </c>
      <c r="M208" s="537" t="str">
        <f>DEC2HEX(H208/0.25)</f>
        <v>28</v>
      </c>
      <c r="N208" s="532" t="s">
        <v>808</v>
      </c>
      <c r="O208" s="601">
        <f t="shared" si="15"/>
        <v>20</v>
      </c>
      <c r="P208" s="1148"/>
      <c r="Q208" s="1148"/>
      <c r="R208" s="1151"/>
      <c r="S208" s="534" t="s">
        <v>230</v>
      </c>
      <c r="T208" s="537" t="str">
        <f>DEC2HEX(H208/0.25)</f>
        <v>28</v>
      </c>
      <c r="U208" s="532" t="s">
        <v>808</v>
      </c>
      <c r="V208" s="601">
        <f t="shared" si="16"/>
        <v>30</v>
      </c>
      <c r="W208" s="1148"/>
      <c r="X208" s="1148"/>
      <c r="Y208" s="1151"/>
      <c r="Z208" s="534" t="s">
        <v>230</v>
      </c>
      <c r="AA208" s="537" t="str">
        <f>DEC2HEX(H208/0.25)</f>
        <v>28</v>
      </c>
      <c r="AB208" s="532" t="s">
        <v>808</v>
      </c>
      <c r="AC208" s="601">
        <f t="shared" si="17"/>
        <v>40</v>
      </c>
      <c r="AD208" s="1148"/>
      <c r="AE208" s="1148"/>
      <c r="AF208" s="1151"/>
      <c r="AG208" s="534" t="s">
        <v>230</v>
      </c>
      <c r="AH208" s="537" t="str">
        <f>DEC2HEX(H208/0.25)</f>
        <v>28</v>
      </c>
      <c r="AI208" s="536">
        <v>2334</v>
      </c>
      <c r="AJ208" s="1160"/>
    </row>
    <row r="209" spans="1:66" s="466" customFormat="1" ht="25.5" x14ac:dyDescent="0.2">
      <c r="A209" s="1154"/>
      <c r="B209" s="1143"/>
      <c r="C209" s="1082"/>
      <c r="D209" s="1082"/>
      <c r="E209" s="1082"/>
      <c r="F209" s="1082"/>
      <c r="G209" s="532" t="s">
        <v>809</v>
      </c>
      <c r="H209" s="601">
        <v>35</v>
      </c>
      <c r="I209" s="1148"/>
      <c r="J209" s="1148"/>
      <c r="K209" s="1151"/>
      <c r="L209" s="534" t="s">
        <v>233</v>
      </c>
      <c r="M209" s="537" t="str">
        <f>DEC2HEX(H209)</f>
        <v>23</v>
      </c>
      <c r="N209" s="532" t="s">
        <v>809</v>
      </c>
      <c r="O209" s="601">
        <f t="shared" si="15"/>
        <v>45</v>
      </c>
      <c r="P209" s="1148"/>
      <c r="Q209" s="1148"/>
      <c r="R209" s="1151"/>
      <c r="S209" s="534" t="s">
        <v>233</v>
      </c>
      <c r="T209" s="537" t="str">
        <f>DEC2HEX(H209)</f>
        <v>23</v>
      </c>
      <c r="U209" s="532" t="s">
        <v>809</v>
      </c>
      <c r="V209" s="601">
        <f t="shared" si="16"/>
        <v>55</v>
      </c>
      <c r="W209" s="1148"/>
      <c r="X209" s="1148"/>
      <c r="Y209" s="1151"/>
      <c r="Z209" s="534" t="s">
        <v>233</v>
      </c>
      <c r="AA209" s="537" t="str">
        <f>DEC2HEX(H209)</f>
        <v>23</v>
      </c>
      <c r="AB209" s="532" t="s">
        <v>809</v>
      </c>
      <c r="AC209" s="601">
        <f t="shared" si="17"/>
        <v>65</v>
      </c>
      <c r="AD209" s="1148"/>
      <c r="AE209" s="1148"/>
      <c r="AF209" s="1151"/>
      <c r="AG209" s="534" t="s">
        <v>233</v>
      </c>
      <c r="AH209" s="537" t="str">
        <f>DEC2HEX(H209)</f>
        <v>23</v>
      </c>
      <c r="AI209" s="536">
        <v>2335</v>
      </c>
      <c r="AJ209" s="1160"/>
    </row>
    <row r="210" spans="1:66" s="466" customFormat="1" ht="14.25" x14ac:dyDescent="0.2">
      <c r="A210" s="1154"/>
      <c r="B210" s="1143"/>
      <c r="C210" s="1082"/>
      <c r="D210" s="1082"/>
      <c r="E210" s="1082"/>
      <c r="F210" s="1082"/>
      <c r="G210" s="532" t="s">
        <v>810</v>
      </c>
      <c r="H210" s="601">
        <v>1</v>
      </c>
      <c r="I210" s="1148"/>
      <c r="J210" s="1148"/>
      <c r="K210" s="1151"/>
      <c r="L210" s="534" t="s">
        <v>236</v>
      </c>
      <c r="M210" s="538" t="str">
        <f>DEC2HEX(H210)</f>
        <v>1</v>
      </c>
      <c r="N210" s="532" t="s">
        <v>810</v>
      </c>
      <c r="O210" s="601">
        <v>5</v>
      </c>
      <c r="P210" s="1148"/>
      <c r="Q210" s="1148"/>
      <c r="R210" s="1151"/>
      <c r="S210" s="534" t="s">
        <v>236</v>
      </c>
      <c r="T210" s="538" t="str">
        <f>DEC2HEX(H210)</f>
        <v>1</v>
      </c>
      <c r="U210" s="532" t="s">
        <v>810</v>
      </c>
      <c r="V210" s="601">
        <v>10</v>
      </c>
      <c r="W210" s="1148"/>
      <c r="X210" s="1148"/>
      <c r="Y210" s="1151"/>
      <c r="Z210" s="534" t="s">
        <v>236</v>
      </c>
      <c r="AA210" s="538" t="str">
        <f>DEC2HEX(H210)</f>
        <v>1</v>
      </c>
      <c r="AB210" s="532" t="s">
        <v>810</v>
      </c>
      <c r="AC210" s="601">
        <v>15</v>
      </c>
      <c r="AD210" s="1148"/>
      <c r="AE210" s="1148"/>
      <c r="AF210" s="1151"/>
      <c r="AG210" s="534" t="s">
        <v>236</v>
      </c>
      <c r="AH210" s="538" t="str">
        <f>DEC2HEX(H210)</f>
        <v>1</v>
      </c>
      <c r="AI210" s="536">
        <v>2336</v>
      </c>
      <c r="AJ210" s="1160"/>
    </row>
    <row r="211" spans="1:66" s="466" customFormat="1" ht="14.25" x14ac:dyDescent="0.2">
      <c r="A211" s="1154"/>
      <c r="B211" s="1143"/>
      <c r="C211" s="1082"/>
      <c r="D211" s="1082"/>
      <c r="E211" s="1082"/>
      <c r="F211" s="1082"/>
      <c r="G211" s="532" t="s">
        <v>811</v>
      </c>
      <c r="H211" s="601">
        <v>0</v>
      </c>
      <c r="I211" s="1148"/>
      <c r="J211" s="1148"/>
      <c r="K211" s="1151"/>
      <c r="L211" s="534" t="s">
        <v>238</v>
      </c>
      <c r="M211" s="537" t="str">
        <f>DEC2HEX(H211)</f>
        <v>0</v>
      </c>
      <c r="N211" s="532" t="s">
        <v>811</v>
      </c>
      <c r="O211" s="601">
        <v>1</v>
      </c>
      <c r="P211" s="1148"/>
      <c r="Q211" s="1148"/>
      <c r="R211" s="1151"/>
      <c r="S211" s="534" t="s">
        <v>238</v>
      </c>
      <c r="T211" s="537" t="str">
        <f>DEC2HEX(H211)</f>
        <v>0</v>
      </c>
      <c r="U211" s="532" t="s">
        <v>811</v>
      </c>
      <c r="V211" s="601">
        <f t="shared" si="16"/>
        <v>11</v>
      </c>
      <c r="W211" s="1148"/>
      <c r="X211" s="1148"/>
      <c r="Y211" s="1151"/>
      <c r="Z211" s="534" t="s">
        <v>238</v>
      </c>
      <c r="AA211" s="537" t="str">
        <f>DEC2HEX(H211)</f>
        <v>0</v>
      </c>
      <c r="AB211" s="532" t="s">
        <v>811</v>
      </c>
      <c r="AC211" s="601">
        <f t="shared" si="17"/>
        <v>21</v>
      </c>
      <c r="AD211" s="1148"/>
      <c r="AE211" s="1148"/>
      <c r="AF211" s="1151"/>
      <c r="AG211" s="534" t="s">
        <v>238</v>
      </c>
      <c r="AH211" s="537" t="str">
        <f>DEC2HEX(H211)</f>
        <v>0</v>
      </c>
      <c r="AI211" s="536">
        <v>2338</v>
      </c>
      <c r="AJ211" s="1160"/>
    </row>
    <row r="212" spans="1:66" s="466" customFormat="1" ht="14.25" x14ac:dyDescent="0.2">
      <c r="A212" s="1154"/>
      <c r="B212" s="1143"/>
      <c r="C212" s="1082"/>
      <c r="D212" s="1082"/>
      <c r="E212" s="1082"/>
      <c r="F212" s="1082"/>
      <c r="G212" s="532" t="s">
        <v>812</v>
      </c>
      <c r="H212" s="601">
        <v>15</v>
      </c>
      <c r="I212" s="1148"/>
      <c r="J212" s="1148"/>
      <c r="K212" s="1151"/>
      <c r="L212" s="534" t="s">
        <v>240</v>
      </c>
      <c r="M212" s="566" t="str">
        <f>DEC2HEX(H212)</f>
        <v>F</v>
      </c>
      <c r="N212" s="532" t="s">
        <v>812</v>
      </c>
      <c r="O212" s="601">
        <f t="shared" si="15"/>
        <v>25</v>
      </c>
      <c r="P212" s="1148"/>
      <c r="Q212" s="1148"/>
      <c r="R212" s="1151"/>
      <c r="S212" s="534" t="s">
        <v>240</v>
      </c>
      <c r="T212" s="566" t="str">
        <f>DEC2HEX(H212)</f>
        <v>F</v>
      </c>
      <c r="U212" s="532" t="s">
        <v>812</v>
      </c>
      <c r="V212" s="601">
        <f t="shared" si="16"/>
        <v>35</v>
      </c>
      <c r="W212" s="1148"/>
      <c r="X212" s="1148"/>
      <c r="Y212" s="1151"/>
      <c r="Z212" s="534" t="s">
        <v>240</v>
      </c>
      <c r="AA212" s="566" t="str">
        <f>DEC2HEX(H212)</f>
        <v>F</v>
      </c>
      <c r="AB212" s="532" t="s">
        <v>812</v>
      </c>
      <c r="AC212" s="601">
        <f t="shared" si="17"/>
        <v>45</v>
      </c>
      <c r="AD212" s="1148"/>
      <c r="AE212" s="1148"/>
      <c r="AF212" s="1151"/>
      <c r="AG212" s="534" t="s">
        <v>240</v>
      </c>
      <c r="AH212" s="566" t="str">
        <f>DEC2HEX(H212)</f>
        <v>F</v>
      </c>
      <c r="AI212" s="536">
        <v>2339</v>
      </c>
      <c r="AJ212" s="1160"/>
    </row>
    <row r="213" spans="1:66" s="466" customFormat="1" ht="14.25" x14ac:dyDescent="0.2">
      <c r="A213" s="1154"/>
      <c r="B213" s="1143"/>
      <c r="C213" s="1082"/>
      <c r="D213" s="1082"/>
      <c r="E213" s="1082"/>
      <c r="F213" s="1082"/>
      <c r="G213" s="532" t="s">
        <v>813</v>
      </c>
      <c r="H213" s="601">
        <v>0</v>
      </c>
      <c r="I213" s="1148"/>
      <c r="J213" s="1148"/>
      <c r="K213" s="1151"/>
      <c r="L213" s="534" t="s">
        <v>814</v>
      </c>
      <c r="M213" s="566" t="str">
        <f>DEC2HEX((H125-I30)/0.5)</f>
        <v>2EE0</v>
      </c>
      <c r="N213" s="532" t="s">
        <v>813</v>
      </c>
      <c r="O213" s="601">
        <f>H213+2000</f>
        <v>2000</v>
      </c>
      <c r="P213" s="1148"/>
      <c r="Q213" s="1148"/>
      <c r="R213" s="1151"/>
      <c r="S213" s="534" t="s">
        <v>814</v>
      </c>
      <c r="T213" s="566" t="str">
        <f>DEC2HEX((H125-I30)/0.5)</f>
        <v>2EE0</v>
      </c>
      <c r="U213" s="532" t="s">
        <v>813</v>
      </c>
      <c r="V213" s="601">
        <f>O213+2000</f>
        <v>4000</v>
      </c>
      <c r="W213" s="1148"/>
      <c r="X213" s="1148"/>
      <c r="Y213" s="1151"/>
      <c r="Z213" s="534" t="s">
        <v>814</v>
      </c>
      <c r="AA213" s="566" t="str">
        <f>DEC2HEX((H125-I30)/0.5)</f>
        <v>2EE0</v>
      </c>
      <c r="AB213" s="532" t="s">
        <v>813</v>
      </c>
      <c r="AC213" s="601">
        <f>V213+2000</f>
        <v>6000</v>
      </c>
      <c r="AD213" s="1148"/>
      <c r="AE213" s="1148"/>
      <c r="AF213" s="1151"/>
      <c r="AG213" s="534" t="s">
        <v>814</v>
      </c>
      <c r="AH213" s="566" t="str">
        <f>DEC2HEX((H125-I30)/0.5)</f>
        <v>2EE0</v>
      </c>
      <c r="AI213" s="536">
        <v>2339</v>
      </c>
      <c r="AJ213" s="1160"/>
    </row>
    <row r="214" spans="1:66" s="466" customFormat="1" ht="14.25" x14ac:dyDescent="0.2">
      <c r="A214" s="1154"/>
      <c r="B214" s="1143"/>
      <c r="C214" s="1082"/>
      <c r="D214" s="1082"/>
      <c r="E214" s="1082"/>
      <c r="F214" s="1082"/>
      <c r="G214" s="532" t="s">
        <v>815</v>
      </c>
      <c r="H214" s="601">
        <v>15</v>
      </c>
      <c r="I214" s="1148"/>
      <c r="J214" s="1148"/>
      <c r="K214" s="1151"/>
      <c r="L214" s="534" t="s">
        <v>816</v>
      </c>
      <c r="M214" s="566" t="str">
        <f>DEC2HEX(H214/0.5)</f>
        <v>1E</v>
      </c>
      <c r="N214" s="532" t="s">
        <v>815</v>
      </c>
      <c r="O214" s="601">
        <f t="shared" si="15"/>
        <v>25</v>
      </c>
      <c r="P214" s="1148"/>
      <c r="Q214" s="1148"/>
      <c r="R214" s="1151"/>
      <c r="S214" s="534" t="s">
        <v>816</v>
      </c>
      <c r="T214" s="566" t="str">
        <f>DEC2HEX(H214/0.5)</f>
        <v>1E</v>
      </c>
      <c r="U214" s="532" t="s">
        <v>815</v>
      </c>
      <c r="V214" s="601">
        <f t="shared" si="16"/>
        <v>35</v>
      </c>
      <c r="W214" s="1148"/>
      <c r="X214" s="1148"/>
      <c r="Y214" s="1151"/>
      <c r="Z214" s="534" t="s">
        <v>816</v>
      </c>
      <c r="AA214" s="566" t="str">
        <f>DEC2HEX(H214/0.5)</f>
        <v>1E</v>
      </c>
      <c r="AB214" s="532" t="s">
        <v>815</v>
      </c>
      <c r="AC214" s="601">
        <f t="shared" si="17"/>
        <v>45</v>
      </c>
      <c r="AD214" s="1148"/>
      <c r="AE214" s="1148"/>
      <c r="AF214" s="1151"/>
      <c r="AG214" s="534" t="s">
        <v>816</v>
      </c>
      <c r="AH214" s="566" t="str">
        <f>DEC2HEX(H214/0.5)</f>
        <v>1E</v>
      </c>
      <c r="AI214" s="536">
        <v>2339</v>
      </c>
      <c r="AJ214" s="1160"/>
    </row>
    <row r="215" spans="1:66" s="547" customFormat="1" ht="28.5" x14ac:dyDescent="0.2">
      <c r="A215" s="1154"/>
      <c r="B215" s="1143"/>
      <c r="C215" s="1082"/>
      <c r="D215" s="1082"/>
      <c r="E215" s="1082"/>
      <c r="F215" s="1082"/>
      <c r="G215" s="543" t="s">
        <v>804</v>
      </c>
      <c r="H215" s="544">
        <v>10</v>
      </c>
      <c r="I215" s="1148"/>
      <c r="J215" s="1148"/>
      <c r="K215" s="1151"/>
      <c r="L215" s="544" t="s">
        <v>244</v>
      </c>
      <c r="M215" s="545" t="str">
        <f>DEC2HEX((H215/60)*60)</f>
        <v>A</v>
      </c>
      <c r="N215" s="543" t="s">
        <v>804</v>
      </c>
      <c r="O215" s="544">
        <f t="shared" si="15"/>
        <v>20</v>
      </c>
      <c r="P215" s="1148"/>
      <c r="Q215" s="1148"/>
      <c r="R215" s="1151"/>
      <c r="S215" s="544" t="s">
        <v>244</v>
      </c>
      <c r="T215" s="545" t="str">
        <f>DEC2HEX((H215/60)*60)</f>
        <v>A</v>
      </c>
      <c r="U215" s="543" t="s">
        <v>804</v>
      </c>
      <c r="V215" s="544">
        <f t="shared" si="16"/>
        <v>30</v>
      </c>
      <c r="W215" s="1148"/>
      <c r="X215" s="1148"/>
      <c r="Y215" s="1151"/>
      <c r="Z215" s="544" t="s">
        <v>244</v>
      </c>
      <c r="AA215" s="545" t="str">
        <f>DEC2HEX((V215/60)*60)</f>
        <v>1E</v>
      </c>
      <c r="AB215" s="543" t="s">
        <v>804</v>
      </c>
      <c r="AC215" s="544">
        <f t="shared" si="17"/>
        <v>40</v>
      </c>
      <c r="AD215" s="1148"/>
      <c r="AE215" s="1148"/>
      <c r="AF215" s="1151"/>
      <c r="AG215" s="544" t="s">
        <v>244</v>
      </c>
      <c r="AH215" s="545" t="str">
        <f>DEC2HEX((V215/60)*60)</f>
        <v>1E</v>
      </c>
      <c r="AI215" s="546">
        <v>2356</v>
      </c>
      <c r="AJ215" s="1160"/>
      <c r="AP215" s="466"/>
      <c r="AQ215" s="466"/>
      <c r="AR215" s="466"/>
      <c r="AS215" s="466"/>
      <c r="AT215" s="466"/>
      <c r="AU215" s="466"/>
      <c r="AV215" s="466"/>
      <c r="AW215" s="466"/>
      <c r="AX215" s="466"/>
      <c r="AY215" s="466"/>
      <c r="AZ215" s="466"/>
      <c r="BA215" s="466"/>
      <c r="BB215" s="466"/>
      <c r="BC215" s="466"/>
      <c r="BD215" s="466"/>
      <c r="BE215" s="466"/>
      <c r="BF215" s="466"/>
      <c r="BG215" s="466"/>
      <c r="BH215" s="466"/>
      <c r="BI215" s="466"/>
      <c r="BJ215" s="466"/>
      <c r="BK215" s="466"/>
      <c r="BL215" s="466"/>
      <c r="BM215" s="466"/>
      <c r="BN215" s="466"/>
    </row>
    <row r="216" spans="1:66" s="547" customFormat="1" ht="28.5" x14ac:dyDescent="0.2">
      <c r="A216" s="1154"/>
      <c r="B216" s="1143"/>
      <c r="C216" s="1082"/>
      <c r="D216" s="1082"/>
      <c r="E216" s="1082"/>
      <c r="F216" s="1082"/>
      <c r="G216" s="543" t="s">
        <v>804</v>
      </c>
      <c r="H216" s="544">
        <v>10</v>
      </c>
      <c r="I216" s="1148"/>
      <c r="J216" s="1148"/>
      <c r="K216" s="1151"/>
      <c r="L216" s="544" t="s">
        <v>245</v>
      </c>
      <c r="M216" s="541" t="s">
        <v>802</v>
      </c>
      <c r="N216" s="543" t="s">
        <v>804</v>
      </c>
      <c r="O216" s="544">
        <f t="shared" si="15"/>
        <v>20</v>
      </c>
      <c r="P216" s="1148"/>
      <c r="Q216" s="1148"/>
      <c r="R216" s="1151"/>
      <c r="S216" s="544" t="s">
        <v>245</v>
      </c>
      <c r="T216" s="545" t="str">
        <f>DEC2HEX((O216/60)*60)</f>
        <v>14</v>
      </c>
      <c r="U216" s="543" t="s">
        <v>804</v>
      </c>
      <c r="V216" s="544">
        <f t="shared" si="16"/>
        <v>30</v>
      </c>
      <c r="W216" s="1148"/>
      <c r="X216" s="1148"/>
      <c r="Y216" s="1151"/>
      <c r="Z216" s="544" t="s">
        <v>245</v>
      </c>
      <c r="AA216" s="545" t="str">
        <f>DEC2HEX((O216/60)*60)</f>
        <v>14</v>
      </c>
      <c r="AB216" s="543" t="s">
        <v>804</v>
      </c>
      <c r="AC216" s="544">
        <f t="shared" si="17"/>
        <v>40</v>
      </c>
      <c r="AD216" s="1148"/>
      <c r="AE216" s="1148"/>
      <c r="AF216" s="1151"/>
      <c r="AG216" s="544" t="s">
        <v>245</v>
      </c>
      <c r="AH216" s="545" t="str">
        <f>DEC2HEX((AC216/60)*60)</f>
        <v>28</v>
      </c>
      <c r="AI216" s="546">
        <v>2357</v>
      </c>
      <c r="AJ216" s="1160"/>
      <c r="AP216" s="466"/>
      <c r="AQ216" s="466"/>
      <c r="AR216" s="466"/>
      <c r="AS216" s="466"/>
      <c r="AT216" s="466"/>
      <c r="AU216" s="466"/>
      <c r="AV216" s="466"/>
      <c r="AW216" s="466"/>
      <c r="AX216" s="466"/>
      <c r="AY216" s="466"/>
      <c r="AZ216" s="466"/>
      <c r="BA216" s="466"/>
      <c r="BB216" s="466"/>
      <c r="BC216" s="466"/>
      <c r="BD216" s="466"/>
      <c r="BE216" s="466"/>
      <c r="BF216" s="466"/>
      <c r="BG216" s="466"/>
      <c r="BH216" s="466"/>
      <c r="BI216" s="466"/>
      <c r="BJ216" s="466"/>
      <c r="BK216" s="466"/>
      <c r="BL216" s="466"/>
      <c r="BM216" s="466"/>
      <c r="BN216" s="466"/>
    </row>
    <row r="217" spans="1:66" s="547" customFormat="1" ht="15" x14ac:dyDescent="0.2">
      <c r="A217" s="1154"/>
      <c r="B217" s="1143"/>
      <c r="C217" s="1082"/>
      <c r="D217" s="1082"/>
      <c r="E217" s="1082"/>
      <c r="F217" s="1082"/>
      <c r="G217" s="548" t="s">
        <v>288</v>
      </c>
      <c r="H217" s="545" t="s">
        <v>288</v>
      </c>
      <c r="I217" s="1148"/>
      <c r="J217" s="1148"/>
      <c r="K217" s="1151"/>
      <c r="L217" s="544" t="s">
        <v>247</v>
      </c>
      <c r="M217" s="541" t="s">
        <v>798</v>
      </c>
      <c r="N217" s="548" t="s">
        <v>288</v>
      </c>
      <c r="O217" s="545" t="s">
        <v>288</v>
      </c>
      <c r="P217" s="1148"/>
      <c r="Q217" s="1148"/>
      <c r="R217" s="1151"/>
      <c r="S217" s="544" t="s">
        <v>247</v>
      </c>
      <c r="T217" s="488" t="s">
        <v>798</v>
      </c>
      <c r="U217" s="548" t="s">
        <v>288</v>
      </c>
      <c r="V217" s="545" t="s">
        <v>288</v>
      </c>
      <c r="W217" s="1148"/>
      <c r="X217" s="1148"/>
      <c r="Y217" s="1151"/>
      <c r="Z217" s="544" t="s">
        <v>247</v>
      </c>
      <c r="AA217" s="541" t="s">
        <v>799</v>
      </c>
      <c r="AB217" s="548" t="s">
        <v>288</v>
      </c>
      <c r="AC217" s="545" t="s">
        <v>288</v>
      </c>
      <c r="AD217" s="1148"/>
      <c r="AE217" s="1148"/>
      <c r="AF217" s="1151"/>
      <c r="AG217" s="544" t="s">
        <v>247</v>
      </c>
      <c r="AH217" s="541" t="s">
        <v>799</v>
      </c>
      <c r="AI217" s="546">
        <v>2358</v>
      </c>
      <c r="AJ217" s="1160"/>
      <c r="AP217" s="466"/>
      <c r="AQ217" s="466"/>
      <c r="AR217" s="466"/>
      <c r="AS217" s="466"/>
      <c r="AT217" s="466"/>
      <c r="AU217" s="466"/>
      <c r="AV217" s="466"/>
      <c r="AW217" s="466"/>
      <c r="AX217" s="466"/>
      <c r="AY217" s="466"/>
      <c r="AZ217" s="466"/>
      <c r="BA217" s="466"/>
      <c r="BB217" s="466"/>
      <c r="BC217" s="466"/>
      <c r="BD217" s="466"/>
      <c r="BE217" s="466"/>
      <c r="BF217" s="466"/>
      <c r="BG217" s="466"/>
      <c r="BH217" s="466"/>
      <c r="BI217" s="466"/>
      <c r="BJ217" s="466"/>
      <c r="BK217" s="466"/>
      <c r="BL217" s="466"/>
      <c r="BM217" s="466"/>
      <c r="BN217" s="466"/>
    </row>
    <row r="218" spans="1:66" s="547" customFormat="1" ht="14.25" x14ac:dyDescent="0.2">
      <c r="A218" s="1154"/>
      <c r="B218" s="1143"/>
      <c r="C218" s="1082"/>
      <c r="D218" s="1082"/>
      <c r="E218" s="1082"/>
      <c r="F218" s="1082"/>
      <c r="G218" s="549" t="s">
        <v>796</v>
      </c>
      <c r="H218" s="544">
        <v>60</v>
      </c>
      <c r="I218" s="1148"/>
      <c r="J218" s="1148"/>
      <c r="K218" s="1151"/>
      <c r="L218" s="534" t="s">
        <v>241</v>
      </c>
      <c r="M218" s="545" t="str">
        <f>DEC2HEX(H218)</f>
        <v>3C</v>
      </c>
      <c r="N218" s="549" t="s">
        <v>796</v>
      </c>
      <c r="O218" s="544">
        <f>H218+10</f>
        <v>70</v>
      </c>
      <c r="P218" s="1148"/>
      <c r="Q218" s="1148"/>
      <c r="R218" s="1151"/>
      <c r="S218" s="534" t="s">
        <v>241</v>
      </c>
      <c r="T218" s="545" t="str">
        <f>DEC2HEX(H218)</f>
        <v>3C</v>
      </c>
      <c r="U218" s="549" t="s">
        <v>796</v>
      </c>
      <c r="V218" s="544">
        <f>O218+10</f>
        <v>80</v>
      </c>
      <c r="W218" s="1148"/>
      <c r="X218" s="1148"/>
      <c r="Y218" s="1151"/>
      <c r="Z218" s="534" t="s">
        <v>241</v>
      </c>
      <c r="AA218" s="545" t="str">
        <f>DEC2HEX(H218)</f>
        <v>3C</v>
      </c>
      <c r="AB218" s="549" t="s">
        <v>796</v>
      </c>
      <c r="AC218" s="544">
        <f>V218+10</f>
        <v>90</v>
      </c>
      <c r="AD218" s="1148"/>
      <c r="AE218" s="1148"/>
      <c r="AF218" s="1151"/>
      <c r="AG218" s="534" t="s">
        <v>241</v>
      </c>
      <c r="AH218" s="545" t="str">
        <f>DEC2HEX(H218)</f>
        <v>3C</v>
      </c>
      <c r="AI218" s="546">
        <v>2359</v>
      </c>
      <c r="AJ218" s="1160"/>
      <c r="AP218" s="466"/>
      <c r="AQ218" s="466"/>
      <c r="AR218" s="466"/>
      <c r="AS218" s="466"/>
      <c r="AT218" s="466"/>
      <c r="AU218" s="466"/>
      <c r="AV218" s="466"/>
      <c r="AW218" s="466"/>
      <c r="AX218" s="466"/>
      <c r="AY218" s="466"/>
      <c r="AZ218" s="466"/>
      <c r="BA218" s="466"/>
      <c r="BB218" s="466"/>
      <c r="BC218" s="466"/>
      <c r="BD218" s="466"/>
      <c r="BE218" s="466"/>
      <c r="BF218" s="466"/>
      <c r="BG218" s="466"/>
      <c r="BH218" s="466"/>
      <c r="BI218" s="466"/>
      <c r="BJ218" s="466"/>
      <c r="BK218" s="466"/>
      <c r="BL218" s="466"/>
      <c r="BM218" s="466"/>
      <c r="BN218" s="466"/>
    </row>
    <row r="219" spans="1:66" s="547" customFormat="1" ht="14.25" x14ac:dyDescent="0.2">
      <c r="A219" s="1154"/>
      <c r="B219" s="1143"/>
      <c r="C219" s="1082"/>
      <c r="D219" s="1082"/>
      <c r="E219" s="1082"/>
      <c r="F219" s="1082"/>
      <c r="G219" s="549" t="s">
        <v>796</v>
      </c>
      <c r="H219" s="544">
        <v>60</v>
      </c>
      <c r="I219" s="1148"/>
      <c r="J219" s="1148"/>
      <c r="K219" s="1151"/>
      <c r="L219" s="534" t="s">
        <v>708</v>
      </c>
      <c r="M219" s="545" t="str">
        <f>DEC2HEX(H219)</f>
        <v>3C</v>
      </c>
      <c r="N219" s="549" t="s">
        <v>796</v>
      </c>
      <c r="O219" s="544">
        <f>H219+10</f>
        <v>70</v>
      </c>
      <c r="P219" s="1148"/>
      <c r="Q219" s="1148"/>
      <c r="R219" s="1151"/>
      <c r="S219" s="534" t="s">
        <v>708</v>
      </c>
      <c r="T219" s="545" t="str">
        <f>DEC2HEX(H219)</f>
        <v>3C</v>
      </c>
      <c r="U219" s="549" t="s">
        <v>796</v>
      </c>
      <c r="V219" s="544">
        <f>O219+10</f>
        <v>80</v>
      </c>
      <c r="W219" s="1148"/>
      <c r="X219" s="1148"/>
      <c r="Y219" s="1151"/>
      <c r="Z219" s="534" t="s">
        <v>708</v>
      </c>
      <c r="AA219" s="545" t="str">
        <f>DEC2HEX(V219)</f>
        <v>50</v>
      </c>
      <c r="AB219" s="549" t="s">
        <v>796</v>
      </c>
      <c r="AC219" s="544">
        <f>V219+10</f>
        <v>90</v>
      </c>
      <c r="AD219" s="1148"/>
      <c r="AE219" s="1148"/>
      <c r="AF219" s="1151"/>
      <c r="AG219" s="534" t="s">
        <v>708</v>
      </c>
      <c r="AH219" s="545" t="str">
        <f>DEC2HEX(V219)</f>
        <v>50</v>
      </c>
      <c r="AI219" s="546">
        <v>2360</v>
      </c>
      <c r="AJ219" s="1160"/>
      <c r="AP219" s="466"/>
      <c r="AQ219" s="466"/>
      <c r="AR219" s="466"/>
      <c r="AS219" s="466"/>
      <c r="AT219" s="466"/>
      <c r="AU219" s="466"/>
      <c r="AV219" s="466"/>
      <c r="AW219" s="466"/>
      <c r="AX219" s="466"/>
      <c r="AY219" s="466"/>
      <c r="AZ219" s="466"/>
      <c r="BA219" s="466"/>
      <c r="BB219" s="466"/>
      <c r="BC219" s="466"/>
      <c r="BD219" s="466"/>
      <c r="BE219" s="466"/>
      <c r="BF219" s="466"/>
      <c r="BG219" s="466"/>
      <c r="BH219" s="466"/>
      <c r="BI219" s="466"/>
      <c r="BJ219" s="466"/>
      <c r="BK219" s="466"/>
      <c r="BL219" s="466"/>
      <c r="BM219" s="466"/>
      <c r="BN219" s="466"/>
    </row>
    <row r="220" spans="1:66" s="547" customFormat="1" ht="14.25" x14ac:dyDescent="0.2">
      <c r="A220" s="1154"/>
      <c r="B220" s="1143"/>
      <c r="C220" s="1082"/>
      <c r="D220" s="1082"/>
      <c r="E220" s="1082"/>
      <c r="F220" s="1082"/>
      <c r="G220" s="549" t="s">
        <v>796</v>
      </c>
      <c r="H220" s="544">
        <v>60</v>
      </c>
      <c r="I220" s="1148"/>
      <c r="J220" s="1148"/>
      <c r="K220" s="1151"/>
      <c r="L220" s="534" t="s">
        <v>709</v>
      </c>
      <c r="M220" s="541" t="s">
        <v>802</v>
      </c>
      <c r="N220" s="549" t="s">
        <v>796</v>
      </c>
      <c r="O220" s="544">
        <f>H220+10</f>
        <v>70</v>
      </c>
      <c r="P220" s="1148"/>
      <c r="Q220" s="1148"/>
      <c r="R220" s="1151"/>
      <c r="S220" s="534" t="s">
        <v>709</v>
      </c>
      <c r="T220" s="541" t="str">
        <f>DEC2HEX(O220)</f>
        <v>46</v>
      </c>
      <c r="U220" s="549" t="s">
        <v>796</v>
      </c>
      <c r="V220" s="544">
        <f>O220+10</f>
        <v>80</v>
      </c>
      <c r="W220" s="1148"/>
      <c r="X220" s="1148"/>
      <c r="Y220" s="1151"/>
      <c r="Z220" s="534" t="s">
        <v>709</v>
      </c>
      <c r="AA220" s="541" t="str">
        <f>DEC2HEX(O220)</f>
        <v>46</v>
      </c>
      <c r="AB220" s="549" t="s">
        <v>796</v>
      </c>
      <c r="AC220" s="544">
        <f>V220+10</f>
        <v>90</v>
      </c>
      <c r="AD220" s="1148"/>
      <c r="AE220" s="1148"/>
      <c r="AF220" s="1151"/>
      <c r="AG220" s="534" t="s">
        <v>709</v>
      </c>
      <c r="AH220" s="544" t="str">
        <f>DEC2HEX(AC220)</f>
        <v>5A</v>
      </c>
      <c r="AI220" s="546">
        <v>2361</v>
      </c>
      <c r="AJ220" s="1160"/>
      <c r="AP220" s="466"/>
      <c r="AQ220" s="466"/>
      <c r="AR220" s="466"/>
      <c r="AS220" s="466"/>
      <c r="AT220" s="466"/>
      <c r="AU220" s="466"/>
      <c r="AV220" s="466"/>
      <c r="AW220" s="466"/>
      <c r="AX220" s="466"/>
      <c r="AY220" s="466"/>
      <c r="AZ220" s="466"/>
      <c r="BA220" s="466"/>
      <c r="BB220" s="466"/>
      <c r="BC220" s="466"/>
      <c r="BD220" s="466"/>
      <c r="BE220" s="466"/>
      <c r="BF220" s="466"/>
      <c r="BG220" s="466"/>
      <c r="BH220" s="466"/>
      <c r="BI220" s="466"/>
      <c r="BJ220" s="466"/>
      <c r="BK220" s="466"/>
      <c r="BL220" s="466"/>
      <c r="BM220" s="466"/>
      <c r="BN220" s="466"/>
    </row>
    <row r="221" spans="1:66" s="547" customFormat="1" ht="15" x14ac:dyDescent="0.2">
      <c r="A221" s="1154"/>
      <c r="B221" s="1143"/>
      <c r="C221" s="1082"/>
      <c r="D221" s="1082"/>
      <c r="E221" s="1082"/>
      <c r="F221" s="1082"/>
      <c r="G221" s="548" t="s">
        <v>288</v>
      </c>
      <c r="H221" s="545" t="s">
        <v>288</v>
      </c>
      <c r="I221" s="1148"/>
      <c r="J221" s="1148"/>
      <c r="K221" s="1151"/>
      <c r="L221" s="550" t="s">
        <v>710</v>
      </c>
      <c r="M221" s="534" t="s">
        <v>800</v>
      </c>
      <c r="N221" s="548" t="s">
        <v>288</v>
      </c>
      <c r="O221" s="545" t="s">
        <v>288</v>
      </c>
      <c r="P221" s="1148"/>
      <c r="Q221" s="1148"/>
      <c r="R221" s="1151"/>
      <c r="S221" s="550" t="s">
        <v>710</v>
      </c>
      <c r="T221" s="483" t="s">
        <v>927</v>
      </c>
      <c r="U221" s="548" t="s">
        <v>288</v>
      </c>
      <c r="V221" s="545" t="s">
        <v>288</v>
      </c>
      <c r="W221" s="1148"/>
      <c r="X221" s="1148"/>
      <c r="Y221" s="1151"/>
      <c r="Z221" s="550" t="s">
        <v>710</v>
      </c>
      <c r="AA221" s="483" t="s">
        <v>927</v>
      </c>
      <c r="AB221" s="548" t="s">
        <v>288</v>
      </c>
      <c r="AC221" s="545" t="s">
        <v>288</v>
      </c>
      <c r="AD221" s="1148"/>
      <c r="AE221" s="1148"/>
      <c r="AF221" s="1151"/>
      <c r="AG221" s="550" t="s">
        <v>710</v>
      </c>
      <c r="AH221" s="483" t="s">
        <v>927</v>
      </c>
      <c r="AI221" s="546">
        <v>2362</v>
      </c>
      <c r="AJ221" s="1160"/>
      <c r="AP221" s="466"/>
      <c r="AQ221" s="466"/>
      <c r="AR221" s="466"/>
      <c r="AS221" s="466"/>
      <c r="AT221" s="466"/>
      <c r="AU221" s="466"/>
      <c r="AV221" s="466"/>
      <c r="AW221" s="466"/>
      <c r="AX221" s="466"/>
      <c r="AY221" s="466"/>
      <c r="AZ221" s="466"/>
      <c r="BA221" s="466"/>
      <c r="BB221" s="466"/>
      <c r="BC221" s="466"/>
      <c r="BD221" s="466"/>
      <c r="BE221" s="466"/>
      <c r="BF221" s="466"/>
      <c r="BG221" s="466"/>
      <c r="BH221" s="466"/>
      <c r="BI221" s="466"/>
      <c r="BJ221" s="466"/>
      <c r="BK221" s="466"/>
      <c r="BL221" s="466"/>
      <c r="BM221" s="466"/>
      <c r="BN221" s="466"/>
    </row>
    <row r="222" spans="1:66" s="547" customFormat="1" ht="15" x14ac:dyDescent="0.2">
      <c r="A222" s="1154"/>
      <c r="B222" s="1143"/>
      <c r="C222" s="1082"/>
      <c r="D222" s="1082"/>
      <c r="E222" s="1082"/>
      <c r="F222" s="1082"/>
      <c r="G222" s="548" t="s">
        <v>288</v>
      </c>
      <c r="H222" s="545" t="s">
        <v>288</v>
      </c>
      <c r="I222" s="1148"/>
      <c r="J222" s="1148"/>
      <c r="K222" s="1151"/>
      <c r="L222" s="550" t="s">
        <v>711</v>
      </c>
      <c r="M222" s="534" t="s">
        <v>801</v>
      </c>
      <c r="N222" s="548" t="s">
        <v>288</v>
      </c>
      <c r="O222" s="545" t="s">
        <v>288</v>
      </c>
      <c r="P222" s="1148"/>
      <c r="Q222" s="1148"/>
      <c r="R222" s="1151"/>
      <c r="S222" s="550" t="s">
        <v>711</v>
      </c>
      <c r="T222" s="483" t="s">
        <v>927</v>
      </c>
      <c r="U222" s="548" t="s">
        <v>288</v>
      </c>
      <c r="V222" s="545" t="s">
        <v>288</v>
      </c>
      <c r="W222" s="1148"/>
      <c r="X222" s="1148"/>
      <c r="Y222" s="1151"/>
      <c r="Z222" s="550" t="s">
        <v>711</v>
      </c>
      <c r="AA222" s="534" t="s">
        <v>929</v>
      </c>
      <c r="AB222" s="548" t="s">
        <v>288</v>
      </c>
      <c r="AC222" s="545" t="s">
        <v>288</v>
      </c>
      <c r="AD222" s="1148"/>
      <c r="AE222" s="1148"/>
      <c r="AF222" s="1151"/>
      <c r="AG222" s="550" t="s">
        <v>711</v>
      </c>
      <c r="AH222" s="534" t="s">
        <v>923</v>
      </c>
      <c r="AI222" s="546">
        <v>2363</v>
      </c>
      <c r="AJ222" s="1160"/>
      <c r="AP222" s="466"/>
      <c r="AQ222" s="466"/>
      <c r="AR222" s="466"/>
      <c r="AS222" s="466"/>
      <c r="AT222" s="466"/>
      <c r="AU222" s="466"/>
      <c r="AV222" s="466"/>
      <c r="AW222" s="466"/>
      <c r="AX222" s="466"/>
      <c r="AY222" s="466"/>
      <c r="AZ222" s="466"/>
      <c r="BA222" s="466"/>
      <c r="BB222" s="466"/>
      <c r="BC222" s="466"/>
      <c r="BD222" s="466"/>
      <c r="BE222" s="466"/>
      <c r="BF222" s="466"/>
      <c r="BG222" s="466"/>
      <c r="BH222" s="466"/>
      <c r="BI222" s="466"/>
      <c r="BJ222" s="466"/>
      <c r="BK222" s="466"/>
      <c r="BL222" s="466"/>
      <c r="BM222" s="466"/>
      <c r="BN222" s="466"/>
    </row>
    <row r="223" spans="1:66" s="547" customFormat="1" ht="15" x14ac:dyDescent="0.2">
      <c r="A223" s="1154"/>
      <c r="B223" s="1143"/>
      <c r="C223" s="1082"/>
      <c r="D223" s="1082"/>
      <c r="E223" s="1082"/>
      <c r="F223" s="1082"/>
      <c r="G223" s="548" t="s">
        <v>288</v>
      </c>
      <c r="H223" s="545" t="s">
        <v>288</v>
      </c>
      <c r="I223" s="1148"/>
      <c r="J223" s="1148"/>
      <c r="K223" s="1151"/>
      <c r="L223" s="550" t="s">
        <v>712</v>
      </c>
      <c r="M223" s="541" t="s">
        <v>802</v>
      </c>
      <c r="N223" s="548" t="s">
        <v>288</v>
      </c>
      <c r="O223" s="545" t="s">
        <v>288</v>
      </c>
      <c r="P223" s="1148"/>
      <c r="Q223" s="1148"/>
      <c r="R223" s="1151"/>
      <c r="S223" s="550" t="s">
        <v>712</v>
      </c>
      <c r="T223" s="487" t="s">
        <v>925</v>
      </c>
      <c r="U223" s="548" t="s">
        <v>288</v>
      </c>
      <c r="V223" s="545" t="s">
        <v>288</v>
      </c>
      <c r="W223" s="1148"/>
      <c r="X223" s="1148"/>
      <c r="Y223" s="1151"/>
      <c r="Z223" s="550" t="s">
        <v>712</v>
      </c>
      <c r="AA223" s="608" t="s">
        <v>926</v>
      </c>
      <c r="AB223" s="548" t="s">
        <v>288</v>
      </c>
      <c r="AC223" s="545" t="s">
        <v>288</v>
      </c>
      <c r="AD223" s="1148"/>
      <c r="AE223" s="1148"/>
      <c r="AF223" s="1151"/>
      <c r="AG223" s="550" t="s">
        <v>712</v>
      </c>
      <c r="AH223" s="608" t="s">
        <v>928</v>
      </c>
      <c r="AI223" s="546">
        <v>2364</v>
      </c>
      <c r="AJ223" s="1160"/>
      <c r="AP223" s="466"/>
      <c r="AQ223" s="466"/>
      <c r="AR223" s="466"/>
      <c r="AS223" s="466"/>
      <c r="AT223" s="466"/>
      <c r="AU223" s="466"/>
      <c r="AV223" s="466"/>
      <c r="AW223" s="466"/>
      <c r="AX223" s="466"/>
      <c r="AY223" s="466"/>
      <c r="AZ223" s="466"/>
      <c r="BA223" s="466"/>
      <c r="BB223" s="466"/>
      <c r="BC223" s="466"/>
      <c r="BD223" s="466"/>
      <c r="BE223" s="466"/>
      <c r="BF223" s="466"/>
      <c r="BG223" s="466"/>
      <c r="BH223" s="466"/>
      <c r="BI223" s="466"/>
      <c r="BJ223" s="466"/>
      <c r="BK223" s="466"/>
      <c r="BL223" s="466"/>
      <c r="BM223" s="466"/>
      <c r="BN223" s="466"/>
    </row>
    <row r="224" spans="1:66" s="547" customFormat="1" ht="15" x14ac:dyDescent="0.2">
      <c r="A224" s="1154"/>
      <c r="B224" s="1143"/>
      <c r="C224" s="1082"/>
      <c r="D224" s="1082"/>
      <c r="E224" s="1082"/>
      <c r="F224" s="1082"/>
      <c r="G224" s="548" t="s">
        <v>288</v>
      </c>
      <c r="H224" s="545" t="s">
        <v>288</v>
      </c>
      <c r="I224" s="1148"/>
      <c r="J224" s="1148"/>
      <c r="K224" s="1151"/>
      <c r="L224" s="550" t="s">
        <v>242</v>
      </c>
      <c r="M224" s="534" t="s">
        <v>800</v>
      </c>
      <c r="N224" s="548" t="s">
        <v>288</v>
      </c>
      <c r="O224" s="545" t="s">
        <v>288</v>
      </c>
      <c r="P224" s="1148"/>
      <c r="Q224" s="1148"/>
      <c r="R224" s="1151"/>
      <c r="S224" s="550" t="s">
        <v>242</v>
      </c>
      <c r="T224" s="483" t="s">
        <v>800</v>
      </c>
      <c r="U224" s="548" t="s">
        <v>288</v>
      </c>
      <c r="V224" s="545" t="s">
        <v>288</v>
      </c>
      <c r="W224" s="1148"/>
      <c r="X224" s="1148"/>
      <c r="Y224" s="1151"/>
      <c r="Z224" s="550" t="s">
        <v>242</v>
      </c>
      <c r="AA224" s="534" t="s">
        <v>800</v>
      </c>
      <c r="AB224" s="548" t="s">
        <v>288</v>
      </c>
      <c r="AC224" s="545" t="s">
        <v>288</v>
      </c>
      <c r="AD224" s="1148"/>
      <c r="AE224" s="1148"/>
      <c r="AF224" s="1151"/>
      <c r="AG224" s="550" t="s">
        <v>242</v>
      </c>
      <c r="AH224" s="534" t="s">
        <v>800</v>
      </c>
      <c r="AI224" s="546">
        <v>2364</v>
      </c>
      <c r="AJ224" s="1160"/>
      <c r="AP224" s="466"/>
      <c r="AQ224" s="466"/>
      <c r="AR224" s="466"/>
      <c r="AS224" s="466"/>
      <c r="AT224" s="466"/>
      <c r="AU224" s="466"/>
      <c r="AV224" s="466"/>
      <c r="AW224" s="466"/>
      <c r="AX224" s="466"/>
      <c r="AY224" s="466"/>
      <c r="AZ224" s="466"/>
      <c r="BA224" s="466"/>
      <c r="BB224" s="466"/>
      <c r="BC224" s="466"/>
      <c r="BD224" s="466"/>
      <c r="BE224" s="466"/>
      <c r="BF224" s="466"/>
      <c r="BG224" s="466"/>
      <c r="BH224" s="466"/>
      <c r="BI224" s="466"/>
      <c r="BJ224" s="466"/>
      <c r="BK224" s="466"/>
      <c r="BL224" s="466"/>
      <c r="BM224" s="466"/>
      <c r="BN224" s="466"/>
    </row>
    <row r="225" spans="1:66" s="547" customFormat="1" ht="15" x14ac:dyDescent="0.2">
      <c r="A225" s="1154"/>
      <c r="B225" s="1143"/>
      <c r="C225" s="1082"/>
      <c r="D225" s="1082"/>
      <c r="E225" s="1082"/>
      <c r="F225" s="1082"/>
      <c r="G225" s="548" t="s">
        <v>288</v>
      </c>
      <c r="H225" s="545" t="s">
        <v>288</v>
      </c>
      <c r="I225" s="1148"/>
      <c r="J225" s="1148"/>
      <c r="K225" s="1151"/>
      <c r="L225" s="550" t="s">
        <v>248</v>
      </c>
      <c r="M225" s="541" t="s">
        <v>802</v>
      </c>
      <c r="N225" s="548" t="s">
        <v>288</v>
      </c>
      <c r="O225" s="545" t="s">
        <v>288</v>
      </c>
      <c r="P225" s="1148"/>
      <c r="Q225" s="1148"/>
      <c r="R225" s="1151"/>
      <c r="S225" s="550" t="s">
        <v>248</v>
      </c>
      <c r="T225" s="487" t="s">
        <v>890</v>
      </c>
      <c r="U225" s="548" t="s">
        <v>288</v>
      </c>
      <c r="V225" s="545" t="s">
        <v>288</v>
      </c>
      <c r="W225" s="1148"/>
      <c r="X225" s="1148"/>
      <c r="Y225" s="1151"/>
      <c r="Z225" s="550" t="s">
        <v>248</v>
      </c>
      <c r="AA225" s="487" t="s">
        <v>890</v>
      </c>
      <c r="AB225" s="548" t="s">
        <v>288</v>
      </c>
      <c r="AC225" s="545" t="s">
        <v>288</v>
      </c>
      <c r="AD225" s="1148"/>
      <c r="AE225" s="1148"/>
      <c r="AF225" s="1151"/>
      <c r="AG225" s="550" t="s">
        <v>248</v>
      </c>
      <c r="AH225" s="487" t="s">
        <v>890</v>
      </c>
      <c r="AI225" s="546">
        <v>2364</v>
      </c>
      <c r="AJ225" s="1160"/>
      <c r="AP225" s="466"/>
      <c r="AQ225" s="466"/>
      <c r="AR225" s="466"/>
      <c r="AS225" s="466"/>
      <c r="AT225" s="466"/>
      <c r="AU225" s="466"/>
      <c r="AV225" s="466"/>
      <c r="AW225" s="466"/>
      <c r="AX225" s="466"/>
      <c r="AY225" s="466"/>
      <c r="AZ225" s="466"/>
      <c r="BA225" s="466"/>
      <c r="BB225" s="466"/>
      <c r="BC225" s="466"/>
      <c r="BD225" s="466"/>
      <c r="BE225" s="466"/>
      <c r="BF225" s="466"/>
      <c r="BG225" s="466"/>
      <c r="BH225" s="466"/>
      <c r="BI225" s="466"/>
      <c r="BJ225" s="466"/>
      <c r="BK225" s="466"/>
      <c r="BL225" s="466"/>
      <c r="BM225" s="466"/>
      <c r="BN225" s="466"/>
    </row>
    <row r="226" spans="1:66" s="547" customFormat="1" ht="14.25" x14ac:dyDescent="0.2">
      <c r="A226" s="1154"/>
      <c r="B226" s="1143"/>
      <c r="C226" s="1082"/>
      <c r="D226" s="1082"/>
      <c r="E226" s="1082"/>
      <c r="F226" s="1082"/>
      <c r="G226" s="548" t="s">
        <v>288</v>
      </c>
      <c r="H226" s="545" t="s">
        <v>288</v>
      </c>
      <c r="I226" s="1148"/>
      <c r="J226" s="1148"/>
      <c r="K226" s="1151"/>
      <c r="L226" s="550" t="s">
        <v>291</v>
      </c>
      <c r="M226" s="534" t="s">
        <v>801</v>
      </c>
      <c r="N226" s="548" t="s">
        <v>288</v>
      </c>
      <c r="O226" s="545" t="s">
        <v>288</v>
      </c>
      <c r="P226" s="1148"/>
      <c r="Q226" s="1148"/>
      <c r="R226" s="1151"/>
      <c r="S226" s="550" t="s">
        <v>291</v>
      </c>
      <c r="T226" s="534" t="s">
        <v>801</v>
      </c>
      <c r="U226" s="548" t="s">
        <v>288</v>
      </c>
      <c r="V226" s="545" t="s">
        <v>288</v>
      </c>
      <c r="W226" s="1148"/>
      <c r="X226" s="1148"/>
      <c r="Y226" s="1151"/>
      <c r="Z226" s="550" t="s">
        <v>291</v>
      </c>
      <c r="AA226" s="534" t="s">
        <v>801</v>
      </c>
      <c r="AB226" s="548" t="s">
        <v>288</v>
      </c>
      <c r="AC226" s="545" t="s">
        <v>288</v>
      </c>
      <c r="AD226" s="1148"/>
      <c r="AE226" s="1148"/>
      <c r="AF226" s="1151"/>
      <c r="AG226" s="550" t="s">
        <v>291</v>
      </c>
      <c r="AH226" s="534" t="s">
        <v>801</v>
      </c>
      <c r="AI226" s="546">
        <v>2364</v>
      </c>
      <c r="AJ226" s="1160"/>
      <c r="AP226" s="466"/>
      <c r="AQ226" s="466"/>
      <c r="AR226" s="466"/>
      <c r="AS226" s="466"/>
      <c r="AT226" s="466"/>
      <c r="AU226" s="466"/>
      <c r="AV226" s="466"/>
      <c r="AW226" s="466"/>
      <c r="AX226" s="466"/>
      <c r="AY226" s="466"/>
      <c r="AZ226" s="466"/>
      <c r="BA226" s="466"/>
      <c r="BB226" s="466"/>
      <c r="BC226" s="466"/>
      <c r="BD226" s="466"/>
      <c r="BE226" s="466"/>
      <c r="BF226" s="466"/>
      <c r="BG226" s="466"/>
      <c r="BH226" s="466"/>
      <c r="BI226" s="466"/>
      <c r="BJ226" s="466"/>
      <c r="BK226" s="466"/>
      <c r="BL226" s="466"/>
      <c r="BM226" s="466"/>
      <c r="BN226" s="466"/>
    </row>
    <row r="227" spans="1:66" s="547" customFormat="1" ht="15" x14ac:dyDescent="0.2">
      <c r="A227" s="1154"/>
      <c r="B227" s="1143"/>
      <c r="C227" s="1082"/>
      <c r="D227" s="1082"/>
      <c r="E227" s="1082"/>
      <c r="F227" s="1082"/>
      <c r="G227" s="548" t="s">
        <v>288</v>
      </c>
      <c r="H227" s="545" t="s">
        <v>288</v>
      </c>
      <c r="I227" s="1148"/>
      <c r="J227" s="1148"/>
      <c r="K227" s="1151"/>
      <c r="L227" s="550" t="s">
        <v>715</v>
      </c>
      <c r="M227" s="541" t="s">
        <v>802</v>
      </c>
      <c r="N227" s="548" t="s">
        <v>288</v>
      </c>
      <c r="O227" s="545" t="s">
        <v>288</v>
      </c>
      <c r="P227" s="1148"/>
      <c r="Q227" s="1148"/>
      <c r="R227" s="1151"/>
      <c r="S227" s="550" t="s">
        <v>715</v>
      </c>
      <c r="T227" s="487" t="s">
        <v>803</v>
      </c>
      <c r="U227" s="548" t="s">
        <v>288</v>
      </c>
      <c r="V227" s="545" t="s">
        <v>288</v>
      </c>
      <c r="W227" s="1148"/>
      <c r="X227" s="1148"/>
      <c r="Y227" s="1151"/>
      <c r="Z227" s="550" t="s">
        <v>715</v>
      </c>
      <c r="AA227" s="569" t="s">
        <v>803</v>
      </c>
      <c r="AB227" s="548" t="s">
        <v>288</v>
      </c>
      <c r="AC227" s="545" t="s">
        <v>288</v>
      </c>
      <c r="AD227" s="1148"/>
      <c r="AE227" s="1148"/>
      <c r="AF227" s="1151"/>
      <c r="AG227" s="550" t="s">
        <v>715</v>
      </c>
      <c r="AH227" s="569" t="s">
        <v>803</v>
      </c>
      <c r="AI227" s="546">
        <v>2364</v>
      </c>
      <c r="AJ227" s="1160"/>
      <c r="AP227" s="466"/>
      <c r="AQ227" s="466"/>
      <c r="AR227" s="466"/>
      <c r="AS227" s="466"/>
      <c r="AT227" s="466"/>
      <c r="AU227" s="466"/>
      <c r="AV227" s="466"/>
      <c r="AW227" s="466"/>
      <c r="AX227" s="466"/>
      <c r="AY227" s="466"/>
      <c r="AZ227" s="466"/>
      <c r="BA227" s="466"/>
      <c r="BB227" s="466"/>
      <c r="BC227" s="466"/>
      <c r="BD227" s="466"/>
      <c r="BE227" s="466"/>
      <c r="BF227" s="466"/>
      <c r="BG227" s="466"/>
      <c r="BH227" s="466"/>
      <c r="BI227" s="466"/>
      <c r="BJ227" s="466"/>
      <c r="BK227" s="466"/>
      <c r="BL227" s="466"/>
      <c r="BM227" s="466"/>
      <c r="BN227" s="466"/>
    </row>
    <row r="228" spans="1:66" s="547" customFormat="1" ht="14.25" customHeight="1" x14ac:dyDescent="0.2">
      <c r="A228" s="1154"/>
      <c r="B228" s="1143"/>
      <c r="C228" s="1082"/>
      <c r="D228" s="1082"/>
      <c r="E228" s="1082"/>
      <c r="F228" s="1082"/>
      <c r="G228" s="548" t="s">
        <v>288</v>
      </c>
      <c r="H228" s="545" t="s">
        <v>288</v>
      </c>
      <c r="I228" s="1155" t="s">
        <v>831</v>
      </c>
      <c r="J228" s="1148"/>
      <c r="K228" s="1151"/>
      <c r="L228" s="534" t="s">
        <v>717</v>
      </c>
      <c r="M228" s="545" t="s">
        <v>817</v>
      </c>
      <c r="N228" s="548" t="s">
        <v>288</v>
      </c>
      <c r="O228" s="545" t="s">
        <v>288</v>
      </c>
      <c r="P228" s="1155" t="s">
        <v>831</v>
      </c>
      <c r="Q228" s="1148"/>
      <c r="R228" s="1151"/>
      <c r="S228" s="534" t="s">
        <v>717</v>
      </c>
      <c r="T228" s="573" t="s">
        <v>897</v>
      </c>
      <c r="U228" s="548" t="s">
        <v>288</v>
      </c>
      <c r="V228" s="545" t="s">
        <v>288</v>
      </c>
      <c r="W228" s="1155" t="s">
        <v>831</v>
      </c>
      <c r="X228" s="1148"/>
      <c r="Y228" s="1151"/>
      <c r="Z228" s="534" t="s">
        <v>717</v>
      </c>
      <c r="AA228" s="575" t="s">
        <v>897</v>
      </c>
      <c r="AB228" s="568" t="s">
        <v>288</v>
      </c>
      <c r="AC228" s="567" t="s">
        <v>288</v>
      </c>
      <c r="AD228" s="1164" t="s">
        <v>831</v>
      </c>
      <c r="AE228" s="1164" t="s">
        <v>778</v>
      </c>
      <c r="AF228" s="1168" t="s">
        <v>791</v>
      </c>
      <c r="AG228" s="540" t="s">
        <v>717</v>
      </c>
      <c r="AH228" s="575" t="s">
        <v>897</v>
      </c>
      <c r="AI228" s="551"/>
      <c r="AJ228" s="1160"/>
      <c r="AP228" s="466"/>
      <c r="AQ228" s="466"/>
      <c r="AR228" s="466"/>
      <c r="AS228" s="466"/>
      <c r="AT228" s="466"/>
      <c r="AU228" s="466"/>
      <c r="AV228" s="466"/>
      <c r="AW228" s="466"/>
      <c r="AX228" s="466"/>
      <c r="AY228" s="466"/>
      <c r="AZ228" s="466"/>
      <c r="BA228" s="466"/>
      <c r="BB228" s="466"/>
      <c r="BC228" s="466"/>
      <c r="BD228" s="466"/>
      <c r="BE228" s="466"/>
      <c r="BF228" s="466"/>
      <c r="BG228" s="466"/>
      <c r="BH228" s="466"/>
      <c r="BI228" s="466"/>
      <c r="BJ228" s="466"/>
      <c r="BK228" s="466"/>
      <c r="BL228" s="466"/>
      <c r="BM228" s="466"/>
      <c r="BN228" s="466"/>
    </row>
    <row r="229" spans="1:66" s="547" customFormat="1" ht="14.25" x14ac:dyDescent="0.2">
      <c r="A229" s="1154"/>
      <c r="B229" s="1143"/>
      <c r="C229" s="1082"/>
      <c r="D229" s="1082"/>
      <c r="E229" s="1082"/>
      <c r="F229" s="1082"/>
      <c r="G229" s="548" t="s">
        <v>288</v>
      </c>
      <c r="H229" s="545" t="s">
        <v>288</v>
      </c>
      <c r="I229" s="1155"/>
      <c r="J229" s="1148"/>
      <c r="K229" s="1151"/>
      <c r="L229" s="534" t="s">
        <v>718</v>
      </c>
      <c r="M229" s="545" t="s">
        <v>818</v>
      </c>
      <c r="N229" s="548" t="s">
        <v>288</v>
      </c>
      <c r="O229" s="545" t="s">
        <v>288</v>
      </c>
      <c r="P229" s="1155"/>
      <c r="Q229" s="1148"/>
      <c r="R229" s="1151"/>
      <c r="S229" s="534" t="s">
        <v>718</v>
      </c>
      <c r="T229" s="573" t="s">
        <v>898</v>
      </c>
      <c r="U229" s="548" t="s">
        <v>288</v>
      </c>
      <c r="V229" s="545" t="s">
        <v>288</v>
      </c>
      <c r="W229" s="1155"/>
      <c r="X229" s="1148"/>
      <c r="Y229" s="1151"/>
      <c r="Z229" s="534" t="s">
        <v>718</v>
      </c>
      <c r="AA229" s="575" t="s">
        <v>904</v>
      </c>
      <c r="AB229" s="568" t="s">
        <v>288</v>
      </c>
      <c r="AC229" s="567" t="s">
        <v>288</v>
      </c>
      <c r="AD229" s="1165"/>
      <c r="AE229" s="1166"/>
      <c r="AF229" s="1169"/>
      <c r="AG229" s="540" t="s">
        <v>718</v>
      </c>
      <c r="AH229" s="575" t="s">
        <v>904</v>
      </c>
      <c r="AI229" s="551"/>
      <c r="AJ229" s="1160"/>
      <c r="AP229" s="466"/>
      <c r="AQ229" s="466"/>
      <c r="AR229" s="466"/>
      <c r="AS229" s="466"/>
      <c r="AT229" s="466"/>
      <c r="AU229" s="466"/>
      <c r="AV229" s="466"/>
      <c r="AW229" s="466"/>
      <c r="AX229" s="466"/>
      <c r="AY229" s="466"/>
      <c r="AZ229" s="466"/>
      <c r="BA229" s="466"/>
      <c r="BB229" s="466"/>
      <c r="BC229" s="466"/>
      <c r="BD229" s="466"/>
      <c r="BE229" s="466"/>
      <c r="BF229" s="466"/>
      <c r="BG229" s="466"/>
      <c r="BH229" s="466"/>
      <c r="BI229" s="466"/>
      <c r="BJ229" s="466"/>
      <c r="BK229" s="466"/>
      <c r="BL229" s="466"/>
      <c r="BM229" s="466"/>
      <c r="BN229" s="466"/>
    </row>
    <row r="230" spans="1:66" s="547" customFormat="1" ht="28.5" x14ac:dyDescent="0.2">
      <c r="A230" s="1154"/>
      <c r="B230" s="1143"/>
      <c r="C230" s="1082"/>
      <c r="D230" s="1082"/>
      <c r="E230" s="1082"/>
      <c r="F230" s="1082"/>
      <c r="G230" s="548" t="s">
        <v>288</v>
      </c>
      <c r="H230" s="545" t="s">
        <v>288</v>
      </c>
      <c r="I230" s="1155" t="s">
        <v>833</v>
      </c>
      <c r="J230" s="1148"/>
      <c r="K230" s="1151"/>
      <c r="L230" s="534" t="s">
        <v>717</v>
      </c>
      <c r="M230" s="541" t="s">
        <v>819</v>
      </c>
      <c r="N230" s="548" t="s">
        <v>288</v>
      </c>
      <c r="O230" s="545" t="s">
        <v>288</v>
      </c>
      <c r="P230" s="1155" t="s">
        <v>833</v>
      </c>
      <c r="Q230" s="1148"/>
      <c r="R230" s="1151"/>
      <c r="S230" s="534" t="s">
        <v>717</v>
      </c>
      <c r="T230" s="573" t="s">
        <v>897</v>
      </c>
      <c r="U230" s="548" t="s">
        <v>288</v>
      </c>
      <c r="V230" s="545" t="s">
        <v>288</v>
      </c>
      <c r="W230" s="1155" t="s">
        <v>833</v>
      </c>
      <c r="X230" s="1148"/>
      <c r="Y230" s="1151"/>
      <c r="Z230" s="534" t="s">
        <v>717</v>
      </c>
      <c r="AA230" s="575" t="s">
        <v>897</v>
      </c>
      <c r="AB230" s="568" t="s">
        <v>288</v>
      </c>
      <c r="AC230" s="567" t="s">
        <v>288</v>
      </c>
      <c r="AD230" s="1164" t="s">
        <v>833</v>
      </c>
      <c r="AE230" s="1166"/>
      <c r="AF230" s="1169"/>
      <c r="AG230" s="540" t="s">
        <v>717</v>
      </c>
      <c r="AH230" s="575" t="s">
        <v>897</v>
      </c>
      <c r="AI230" s="551"/>
      <c r="AJ230" s="1160"/>
      <c r="AP230" s="466"/>
      <c r="AQ230" s="466"/>
      <c r="AR230" s="466"/>
      <c r="AS230" s="466"/>
      <c r="AT230" s="466"/>
      <c r="AU230" s="466"/>
      <c r="AV230" s="466"/>
      <c r="AW230" s="466"/>
      <c r="AX230" s="466"/>
      <c r="AY230" s="466"/>
      <c r="AZ230" s="466"/>
      <c r="BA230" s="466"/>
      <c r="BB230" s="466"/>
      <c r="BC230" s="466"/>
      <c r="BD230" s="466"/>
      <c r="BE230" s="466"/>
      <c r="BF230" s="466"/>
      <c r="BG230" s="466"/>
      <c r="BH230" s="466"/>
      <c r="BI230" s="466"/>
      <c r="BJ230" s="466"/>
      <c r="BK230" s="466"/>
      <c r="BL230" s="466"/>
      <c r="BM230" s="466"/>
      <c r="BN230" s="466"/>
    </row>
    <row r="231" spans="1:66" s="547" customFormat="1" ht="28.5" x14ac:dyDescent="0.2">
      <c r="A231" s="1154"/>
      <c r="B231" s="1143"/>
      <c r="C231" s="1082"/>
      <c r="D231" s="1082"/>
      <c r="E231" s="1082"/>
      <c r="F231" s="1082"/>
      <c r="G231" s="548" t="s">
        <v>288</v>
      </c>
      <c r="H231" s="545" t="s">
        <v>288</v>
      </c>
      <c r="I231" s="1155"/>
      <c r="J231" s="1148"/>
      <c r="K231" s="1151"/>
      <c r="L231" s="534" t="s">
        <v>718</v>
      </c>
      <c r="M231" s="541" t="s">
        <v>820</v>
      </c>
      <c r="N231" s="548" t="s">
        <v>288</v>
      </c>
      <c r="O231" s="545" t="s">
        <v>288</v>
      </c>
      <c r="P231" s="1155"/>
      <c r="Q231" s="1148"/>
      <c r="R231" s="1151"/>
      <c r="S231" s="534" t="s">
        <v>718</v>
      </c>
      <c r="T231" s="573" t="s">
        <v>819</v>
      </c>
      <c r="U231" s="548" t="s">
        <v>288</v>
      </c>
      <c r="V231" s="545" t="s">
        <v>288</v>
      </c>
      <c r="W231" s="1155"/>
      <c r="X231" s="1148"/>
      <c r="Y231" s="1151"/>
      <c r="Z231" s="534" t="s">
        <v>718</v>
      </c>
      <c r="AA231" s="575" t="s">
        <v>904</v>
      </c>
      <c r="AB231" s="568" t="s">
        <v>288</v>
      </c>
      <c r="AC231" s="567" t="s">
        <v>288</v>
      </c>
      <c r="AD231" s="1165"/>
      <c r="AE231" s="1166"/>
      <c r="AF231" s="1169"/>
      <c r="AG231" s="540" t="s">
        <v>718</v>
      </c>
      <c r="AH231" s="575" t="s">
        <v>904</v>
      </c>
      <c r="AI231" s="551"/>
      <c r="AJ231" s="1160"/>
      <c r="AP231" s="466"/>
      <c r="AQ231" s="466"/>
      <c r="AR231" s="466"/>
      <c r="AS231" s="466"/>
      <c r="AT231" s="466"/>
      <c r="AU231" s="466"/>
      <c r="AV231" s="466"/>
      <c r="AW231" s="466"/>
      <c r="AX231" s="466"/>
      <c r="AY231" s="466"/>
      <c r="AZ231" s="466"/>
      <c r="BA231" s="466"/>
      <c r="BB231" s="466"/>
      <c r="BC231" s="466"/>
      <c r="BD231" s="466"/>
      <c r="BE231" s="466"/>
      <c r="BF231" s="466"/>
      <c r="BG231" s="466"/>
      <c r="BH231" s="466"/>
      <c r="BI231" s="466"/>
      <c r="BJ231" s="466"/>
      <c r="BK231" s="466"/>
      <c r="BL231" s="466"/>
      <c r="BM231" s="466"/>
      <c r="BN231" s="466"/>
    </row>
    <row r="232" spans="1:66" s="547" customFormat="1" ht="28.5" x14ac:dyDescent="0.2">
      <c r="A232" s="1154"/>
      <c r="B232" s="1143"/>
      <c r="C232" s="1082"/>
      <c r="D232" s="1082"/>
      <c r="E232" s="1082"/>
      <c r="F232" s="1082"/>
      <c r="G232" s="548" t="s">
        <v>288</v>
      </c>
      <c r="H232" s="545" t="s">
        <v>288</v>
      </c>
      <c r="I232" s="1155" t="s">
        <v>834</v>
      </c>
      <c r="J232" s="1148"/>
      <c r="K232" s="1151"/>
      <c r="L232" s="534" t="s">
        <v>717</v>
      </c>
      <c r="M232" s="541" t="s">
        <v>821</v>
      </c>
      <c r="N232" s="548" t="s">
        <v>288</v>
      </c>
      <c r="O232" s="545" t="s">
        <v>288</v>
      </c>
      <c r="P232" s="1155" t="s">
        <v>834</v>
      </c>
      <c r="Q232" s="1148"/>
      <c r="R232" s="1151"/>
      <c r="S232" s="534" t="s">
        <v>717</v>
      </c>
      <c r="T232" s="573" t="s">
        <v>897</v>
      </c>
      <c r="U232" s="548" t="s">
        <v>288</v>
      </c>
      <c r="V232" s="545" t="s">
        <v>288</v>
      </c>
      <c r="W232" s="1155" t="s">
        <v>834</v>
      </c>
      <c r="X232" s="1148"/>
      <c r="Y232" s="1151"/>
      <c r="Z232" s="534" t="s">
        <v>717</v>
      </c>
      <c r="AA232" s="575" t="s">
        <v>897</v>
      </c>
      <c r="AB232" s="568" t="s">
        <v>288</v>
      </c>
      <c r="AC232" s="567" t="s">
        <v>288</v>
      </c>
      <c r="AD232" s="1164" t="s">
        <v>834</v>
      </c>
      <c r="AE232" s="1166"/>
      <c r="AF232" s="1169"/>
      <c r="AG232" s="540" t="s">
        <v>717</v>
      </c>
      <c r="AH232" s="575" t="s">
        <v>897</v>
      </c>
      <c r="AI232" s="551"/>
      <c r="AJ232" s="1160"/>
      <c r="AP232" s="466"/>
      <c r="AQ232" s="466"/>
      <c r="AR232" s="466"/>
      <c r="AS232" s="466"/>
      <c r="AT232" s="466"/>
      <c r="AU232" s="466"/>
      <c r="AV232" s="466"/>
      <c r="AW232" s="466"/>
      <c r="AX232" s="466"/>
      <c r="AY232" s="466"/>
      <c r="AZ232" s="466"/>
      <c r="BA232" s="466"/>
      <c r="BB232" s="466"/>
      <c r="BC232" s="466"/>
      <c r="BD232" s="466"/>
      <c r="BE232" s="466"/>
      <c r="BF232" s="466"/>
      <c r="BG232" s="466"/>
      <c r="BH232" s="466"/>
      <c r="BI232" s="466"/>
      <c r="BJ232" s="466"/>
      <c r="BK232" s="466"/>
      <c r="BL232" s="466"/>
      <c r="BM232" s="466"/>
      <c r="BN232" s="466"/>
    </row>
    <row r="233" spans="1:66" s="547" customFormat="1" ht="51" x14ac:dyDescent="0.2">
      <c r="A233" s="1154"/>
      <c r="B233" s="1143"/>
      <c r="C233" s="1082"/>
      <c r="D233" s="1082"/>
      <c r="E233" s="1082"/>
      <c r="F233" s="1082"/>
      <c r="G233" s="548" t="s">
        <v>288</v>
      </c>
      <c r="H233" s="545" t="s">
        <v>288</v>
      </c>
      <c r="I233" s="1155"/>
      <c r="J233" s="1148"/>
      <c r="K233" s="1151"/>
      <c r="L233" s="534" t="s">
        <v>718</v>
      </c>
      <c r="M233" s="541" t="s">
        <v>822</v>
      </c>
      <c r="N233" s="548" t="s">
        <v>288</v>
      </c>
      <c r="O233" s="545" t="s">
        <v>288</v>
      </c>
      <c r="P233" s="1155"/>
      <c r="Q233" s="1148"/>
      <c r="R233" s="1151"/>
      <c r="S233" s="534" t="s">
        <v>718</v>
      </c>
      <c r="T233" s="574" t="s">
        <v>899</v>
      </c>
      <c r="U233" s="548" t="s">
        <v>288</v>
      </c>
      <c r="V233" s="545" t="s">
        <v>288</v>
      </c>
      <c r="W233" s="1155"/>
      <c r="X233" s="1148"/>
      <c r="Y233" s="1151"/>
      <c r="Z233" s="534" t="s">
        <v>718</v>
      </c>
      <c r="AA233" s="575" t="s">
        <v>904</v>
      </c>
      <c r="AB233" s="568" t="s">
        <v>288</v>
      </c>
      <c r="AC233" s="567" t="s">
        <v>288</v>
      </c>
      <c r="AD233" s="1165"/>
      <c r="AE233" s="1166"/>
      <c r="AF233" s="1169"/>
      <c r="AG233" s="540" t="s">
        <v>718</v>
      </c>
      <c r="AH233" s="575" t="s">
        <v>904</v>
      </c>
      <c r="AI233" s="551"/>
      <c r="AJ233" s="1160"/>
      <c r="AP233" s="466"/>
      <c r="AQ233" s="466"/>
      <c r="AR233" s="466"/>
      <c r="AS233" s="466"/>
      <c r="AT233" s="466"/>
      <c r="AU233" s="466"/>
      <c r="AV233" s="466"/>
      <c r="AW233" s="466"/>
      <c r="AX233" s="466"/>
      <c r="AY233" s="466"/>
      <c r="AZ233" s="466"/>
      <c r="BA233" s="466"/>
      <c r="BB233" s="466"/>
      <c r="BC233" s="466"/>
      <c r="BD233" s="466"/>
      <c r="BE233" s="466"/>
      <c r="BF233" s="466"/>
      <c r="BG233" s="466"/>
      <c r="BH233" s="466"/>
      <c r="BI233" s="466"/>
      <c r="BJ233" s="466"/>
      <c r="BK233" s="466"/>
      <c r="BL233" s="466"/>
      <c r="BM233" s="466"/>
      <c r="BN233" s="466"/>
    </row>
    <row r="234" spans="1:66" s="547" customFormat="1" ht="57" x14ac:dyDescent="0.2">
      <c r="A234" s="1154"/>
      <c r="B234" s="1143"/>
      <c r="C234" s="1082"/>
      <c r="D234" s="1082"/>
      <c r="E234" s="1082"/>
      <c r="F234" s="1082"/>
      <c r="G234" s="548" t="s">
        <v>288</v>
      </c>
      <c r="H234" s="545" t="s">
        <v>288</v>
      </c>
      <c r="I234" s="1155" t="s">
        <v>835</v>
      </c>
      <c r="J234" s="1148"/>
      <c r="K234" s="1151"/>
      <c r="L234" s="534" t="s">
        <v>717</v>
      </c>
      <c r="M234" s="541" t="s">
        <v>823</v>
      </c>
      <c r="N234" s="548" t="s">
        <v>288</v>
      </c>
      <c r="O234" s="545" t="s">
        <v>288</v>
      </c>
      <c r="P234" s="1155" t="s">
        <v>835</v>
      </c>
      <c r="Q234" s="1148"/>
      <c r="R234" s="1151"/>
      <c r="S234" s="534" t="s">
        <v>717</v>
      </c>
      <c r="T234" s="573" t="s">
        <v>897</v>
      </c>
      <c r="U234" s="548" t="s">
        <v>288</v>
      </c>
      <c r="V234" s="545" t="s">
        <v>288</v>
      </c>
      <c r="W234" s="1155" t="s">
        <v>835</v>
      </c>
      <c r="X234" s="1148"/>
      <c r="Y234" s="1151"/>
      <c r="Z234" s="534" t="s">
        <v>717</v>
      </c>
      <c r="AA234" s="575" t="s">
        <v>897</v>
      </c>
      <c r="AB234" s="568" t="s">
        <v>288</v>
      </c>
      <c r="AC234" s="567" t="s">
        <v>288</v>
      </c>
      <c r="AD234" s="1164" t="s">
        <v>835</v>
      </c>
      <c r="AE234" s="1166"/>
      <c r="AF234" s="1169"/>
      <c r="AG234" s="540" t="s">
        <v>717</v>
      </c>
      <c r="AH234" s="575" t="s">
        <v>897</v>
      </c>
      <c r="AI234" s="551"/>
      <c r="AJ234" s="1160"/>
      <c r="AP234" s="466"/>
      <c r="AQ234" s="466"/>
      <c r="AR234" s="466"/>
      <c r="AS234" s="466"/>
      <c r="AT234" s="466"/>
      <c r="AU234" s="466"/>
      <c r="AV234" s="466"/>
      <c r="AW234" s="466"/>
      <c r="AX234" s="466"/>
      <c r="AY234" s="466"/>
      <c r="AZ234" s="466"/>
      <c r="BA234" s="466"/>
      <c r="BB234" s="466"/>
      <c r="BC234" s="466"/>
      <c r="BD234" s="466"/>
      <c r="BE234" s="466"/>
      <c r="BF234" s="466"/>
      <c r="BG234" s="466"/>
      <c r="BH234" s="466"/>
      <c r="BI234" s="466"/>
      <c r="BJ234" s="466"/>
      <c r="BK234" s="466"/>
      <c r="BL234" s="466"/>
      <c r="BM234" s="466"/>
      <c r="BN234" s="466"/>
    </row>
    <row r="235" spans="1:66" s="547" customFormat="1" ht="51" x14ac:dyDescent="0.2">
      <c r="A235" s="1154"/>
      <c r="B235" s="1143"/>
      <c r="C235" s="1082"/>
      <c r="D235" s="1082"/>
      <c r="E235" s="1082"/>
      <c r="F235" s="1082"/>
      <c r="G235" s="548" t="s">
        <v>288</v>
      </c>
      <c r="H235" s="545" t="s">
        <v>288</v>
      </c>
      <c r="I235" s="1155"/>
      <c r="J235" s="1148"/>
      <c r="K235" s="1151"/>
      <c r="L235" s="534" t="s">
        <v>718</v>
      </c>
      <c r="M235" s="541" t="s">
        <v>824</v>
      </c>
      <c r="N235" s="548" t="s">
        <v>288</v>
      </c>
      <c r="O235" s="545" t="s">
        <v>288</v>
      </c>
      <c r="P235" s="1155"/>
      <c r="Q235" s="1148"/>
      <c r="R235" s="1151"/>
      <c r="S235" s="534" t="s">
        <v>718</v>
      </c>
      <c r="T235" s="574" t="s">
        <v>900</v>
      </c>
      <c r="U235" s="548" t="s">
        <v>288</v>
      </c>
      <c r="V235" s="545" t="s">
        <v>288</v>
      </c>
      <c r="W235" s="1155"/>
      <c r="X235" s="1148"/>
      <c r="Y235" s="1151"/>
      <c r="Z235" s="534" t="s">
        <v>718</v>
      </c>
      <c r="AA235" s="575" t="s">
        <v>904</v>
      </c>
      <c r="AB235" s="568" t="s">
        <v>288</v>
      </c>
      <c r="AC235" s="567" t="s">
        <v>288</v>
      </c>
      <c r="AD235" s="1165"/>
      <c r="AE235" s="1166"/>
      <c r="AF235" s="1169"/>
      <c r="AG235" s="540" t="s">
        <v>718</v>
      </c>
      <c r="AH235" s="575" t="s">
        <v>904</v>
      </c>
      <c r="AI235" s="551"/>
      <c r="AJ235" s="1160"/>
      <c r="AP235" s="466"/>
      <c r="AQ235" s="466"/>
      <c r="AR235" s="466"/>
      <c r="AS235" s="466"/>
      <c r="AT235" s="466"/>
      <c r="AU235" s="466"/>
      <c r="AV235" s="466"/>
      <c r="AW235" s="466"/>
      <c r="AX235" s="466"/>
      <c r="AY235" s="466"/>
      <c r="AZ235" s="466"/>
      <c r="BA235" s="466"/>
      <c r="BB235" s="466"/>
      <c r="BC235" s="466"/>
      <c r="BD235" s="466"/>
      <c r="BE235" s="466"/>
      <c r="BF235" s="466"/>
      <c r="BG235" s="466"/>
      <c r="BH235" s="466"/>
      <c r="BI235" s="466"/>
      <c r="BJ235" s="466"/>
      <c r="BK235" s="466"/>
      <c r="BL235" s="466"/>
      <c r="BM235" s="466"/>
      <c r="BN235" s="466"/>
    </row>
    <row r="236" spans="1:66" s="547" customFormat="1" ht="14.25" customHeight="1" x14ac:dyDescent="0.2">
      <c r="A236" s="1154"/>
      <c r="B236" s="1143"/>
      <c r="C236" s="1082"/>
      <c r="D236" s="1082"/>
      <c r="E236" s="1082"/>
      <c r="F236" s="1082"/>
      <c r="G236" s="548" t="s">
        <v>288</v>
      </c>
      <c r="H236" s="545" t="s">
        <v>288</v>
      </c>
      <c r="I236" s="1155" t="s">
        <v>836</v>
      </c>
      <c r="J236" s="1148"/>
      <c r="K236" s="1151"/>
      <c r="L236" s="534" t="s">
        <v>717</v>
      </c>
      <c r="M236" s="545" t="s">
        <v>825</v>
      </c>
      <c r="N236" s="548" t="s">
        <v>288</v>
      </c>
      <c r="O236" s="545" t="s">
        <v>288</v>
      </c>
      <c r="P236" s="1155" t="s">
        <v>836</v>
      </c>
      <c r="Q236" s="1148"/>
      <c r="R236" s="1151"/>
      <c r="S236" s="534" t="s">
        <v>717</v>
      </c>
      <c r="T236" s="573" t="s">
        <v>897</v>
      </c>
      <c r="U236" s="548" t="s">
        <v>288</v>
      </c>
      <c r="V236" s="545" t="s">
        <v>288</v>
      </c>
      <c r="W236" s="1155" t="s">
        <v>836</v>
      </c>
      <c r="X236" s="1148"/>
      <c r="Y236" s="1151"/>
      <c r="Z236" s="534" t="s">
        <v>717</v>
      </c>
      <c r="AA236" s="575" t="s">
        <v>897</v>
      </c>
      <c r="AB236" s="568" t="s">
        <v>288</v>
      </c>
      <c r="AC236" s="567" t="s">
        <v>288</v>
      </c>
      <c r="AD236" s="1164" t="s">
        <v>836</v>
      </c>
      <c r="AE236" s="1166"/>
      <c r="AF236" s="1169"/>
      <c r="AG236" s="540" t="s">
        <v>717</v>
      </c>
      <c r="AH236" s="575" t="s">
        <v>897</v>
      </c>
      <c r="AI236" s="551"/>
      <c r="AJ236" s="1160"/>
      <c r="AP236" s="466"/>
      <c r="AQ236" s="466"/>
      <c r="AR236" s="466"/>
      <c r="AS236" s="466"/>
      <c r="AT236" s="466"/>
      <c r="AU236" s="466"/>
      <c r="AV236" s="466"/>
      <c r="AW236" s="466"/>
      <c r="AX236" s="466"/>
      <c r="AY236" s="466"/>
      <c r="AZ236" s="466"/>
      <c r="BA236" s="466"/>
      <c r="BB236" s="466"/>
      <c r="BC236" s="466"/>
      <c r="BD236" s="466"/>
      <c r="BE236" s="466"/>
      <c r="BF236" s="466"/>
      <c r="BG236" s="466"/>
      <c r="BH236" s="466"/>
      <c r="BI236" s="466"/>
      <c r="BJ236" s="466"/>
      <c r="BK236" s="466"/>
      <c r="BL236" s="466"/>
      <c r="BM236" s="466"/>
      <c r="BN236" s="466"/>
    </row>
    <row r="237" spans="1:66" s="547" customFormat="1" ht="14.25" x14ac:dyDescent="0.2">
      <c r="A237" s="1154"/>
      <c r="B237" s="1143"/>
      <c r="C237" s="1082"/>
      <c r="D237" s="1082"/>
      <c r="E237" s="1082"/>
      <c r="F237" s="1082"/>
      <c r="G237" s="548" t="s">
        <v>288</v>
      </c>
      <c r="H237" s="545" t="s">
        <v>288</v>
      </c>
      <c r="I237" s="1155"/>
      <c r="J237" s="1148"/>
      <c r="K237" s="1151"/>
      <c r="L237" s="534" t="s">
        <v>718</v>
      </c>
      <c r="M237" s="545" t="s">
        <v>826</v>
      </c>
      <c r="N237" s="548" t="s">
        <v>288</v>
      </c>
      <c r="O237" s="545" t="s">
        <v>288</v>
      </c>
      <c r="P237" s="1155"/>
      <c r="Q237" s="1148"/>
      <c r="R237" s="1151"/>
      <c r="S237" s="534" t="s">
        <v>718</v>
      </c>
      <c r="T237" s="574" t="s">
        <v>901</v>
      </c>
      <c r="U237" s="548" t="s">
        <v>288</v>
      </c>
      <c r="V237" s="545" t="s">
        <v>288</v>
      </c>
      <c r="W237" s="1155"/>
      <c r="X237" s="1148"/>
      <c r="Y237" s="1151"/>
      <c r="Z237" s="534" t="s">
        <v>718</v>
      </c>
      <c r="AA237" s="575" t="s">
        <v>904</v>
      </c>
      <c r="AB237" s="568" t="s">
        <v>288</v>
      </c>
      <c r="AC237" s="567" t="s">
        <v>288</v>
      </c>
      <c r="AD237" s="1165"/>
      <c r="AE237" s="1166"/>
      <c r="AF237" s="1169"/>
      <c r="AG237" s="540" t="s">
        <v>718</v>
      </c>
      <c r="AH237" s="575" t="s">
        <v>904</v>
      </c>
      <c r="AI237" s="551"/>
      <c r="AJ237" s="1160"/>
      <c r="AP237" s="466"/>
      <c r="AQ237" s="466"/>
      <c r="AR237" s="466"/>
      <c r="AS237" s="466"/>
      <c r="AT237" s="466"/>
      <c r="AU237" s="466"/>
      <c r="AV237" s="466"/>
      <c r="AW237" s="466"/>
      <c r="AX237" s="466"/>
      <c r="AY237" s="466"/>
      <c r="AZ237" s="466"/>
      <c r="BA237" s="466"/>
      <c r="BB237" s="466"/>
      <c r="BC237" s="466"/>
      <c r="BD237" s="466"/>
      <c r="BE237" s="466"/>
      <c r="BF237" s="466"/>
      <c r="BG237" s="466"/>
      <c r="BH237" s="466"/>
      <c r="BI237" s="466"/>
      <c r="BJ237" s="466"/>
      <c r="BK237" s="466"/>
      <c r="BL237" s="466"/>
      <c r="BM237" s="466"/>
      <c r="BN237" s="466"/>
    </row>
    <row r="238" spans="1:66" s="547" customFormat="1" ht="14.25" customHeight="1" x14ac:dyDescent="0.2">
      <c r="A238" s="1154"/>
      <c r="B238" s="1143"/>
      <c r="C238" s="1082"/>
      <c r="D238" s="1082"/>
      <c r="E238" s="1082"/>
      <c r="F238" s="1082"/>
      <c r="G238" s="548" t="s">
        <v>288</v>
      </c>
      <c r="H238" s="545" t="s">
        <v>288</v>
      </c>
      <c r="I238" s="1155" t="s">
        <v>837</v>
      </c>
      <c r="J238" s="1148"/>
      <c r="K238" s="1151"/>
      <c r="L238" s="534" t="s">
        <v>717</v>
      </c>
      <c r="M238" s="545" t="s">
        <v>827</v>
      </c>
      <c r="N238" s="548" t="s">
        <v>288</v>
      </c>
      <c r="O238" s="545" t="s">
        <v>288</v>
      </c>
      <c r="P238" s="1155" t="s">
        <v>837</v>
      </c>
      <c r="Q238" s="1148"/>
      <c r="R238" s="1151"/>
      <c r="S238" s="534" t="s">
        <v>717</v>
      </c>
      <c r="T238" s="573" t="s">
        <v>897</v>
      </c>
      <c r="U238" s="548" t="s">
        <v>288</v>
      </c>
      <c r="V238" s="545" t="s">
        <v>288</v>
      </c>
      <c r="W238" s="1155" t="s">
        <v>837</v>
      </c>
      <c r="X238" s="1148"/>
      <c r="Y238" s="1151"/>
      <c r="Z238" s="534" t="s">
        <v>717</v>
      </c>
      <c r="AA238" s="575" t="s">
        <v>897</v>
      </c>
      <c r="AB238" s="568" t="s">
        <v>288</v>
      </c>
      <c r="AC238" s="567" t="s">
        <v>288</v>
      </c>
      <c r="AD238" s="1164" t="s">
        <v>837</v>
      </c>
      <c r="AE238" s="1166"/>
      <c r="AF238" s="1169"/>
      <c r="AG238" s="540" t="s">
        <v>717</v>
      </c>
      <c r="AH238" s="575" t="s">
        <v>897</v>
      </c>
      <c r="AI238" s="551"/>
      <c r="AJ238" s="1160"/>
      <c r="AP238" s="466"/>
      <c r="AQ238" s="466"/>
      <c r="AR238" s="466"/>
      <c r="AS238" s="466"/>
      <c r="AT238" s="466"/>
      <c r="AU238" s="466"/>
      <c r="AV238" s="466"/>
      <c r="AW238" s="466"/>
      <c r="AX238" s="466"/>
      <c r="AY238" s="466"/>
      <c r="AZ238" s="466"/>
      <c r="BA238" s="466"/>
      <c r="BB238" s="466"/>
      <c r="BC238" s="466"/>
      <c r="BD238" s="466"/>
      <c r="BE238" s="466"/>
      <c r="BF238" s="466"/>
      <c r="BG238" s="466"/>
      <c r="BH238" s="466"/>
      <c r="BI238" s="466"/>
      <c r="BJ238" s="466"/>
      <c r="BK238" s="466"/>
      <c r="BL238" s="466"/>
      <c r="BM238" s="466"/>
      <c r="BN238" s="466"/>
    </row>
    <row r="239" spans="1:66" s="547" customFormat="1" ht="14.25" x14ac:dyDescent="0.2">
      <c r="A239" s="1154"/>
      <c r="B239" s="1143"/>
      <c r="C239" s="1082"/>
      <c r="D239" s="1082"/>
      <c r="E239" s="1082"/>
      <c r="F239" s="1082"/>
      <c r="G239" s="548" t="s">
        <v>288</v>
      </c>
      <c r="H239" s="545" t="s">
        <v>288</v>
      </c>
      <c r="I239" s="1155"/>
      <c r="J239" s="1148"/>
      <c r="K239" s="1151"/>
      <c r="L239" s="534" t="s">
        <v>718</v>
      </c>
      <c r="M239" s="545" t="s">
        <v>828</v>
      </c>
      <c r="N239" s="548" t="s">
        <v>288</v>
      </c>
      <c r="O239" s="545" t="s">
        <v>288</v>
      </c>
      <c r="P239" s="1155"/>
      <c r="Q239" s="1148"/>
      <c r="R239" s="1151"/>
      <c r="S239" s="534" t="s">
        <v>718</v>
      </c>
      <c r="T239" s="574" t="s">
        <v>902</v>
      </c>
      <c r="U239" s="548" t="s">
        <v>288</v>
      </c>
      <c r="V239" s="545" t="s">
        <v>288</v>
      </c>
      <c r="W239" s="1155"/>
      <c r="X239" s="1148"/>
      <c r="Y239" s="1151"/>
      <c r="Z239" s="534" t="s">
        <v>718</v>
      </c>
      <c r="AA239" s="575" t="s">
        <v>904</v>
      </c>
      <c r="AB239" s="568" t="s">
        <v>288</v>
      </c>
      <c r="AC239" s="567" t="s">
        <v>288</v>
      </c>
      <c r="AD239" s="1165"/>
      <c r="AE239" s="1166"/>
      <c r="AF239" s="1169"/>
      <c r="AG239" s="540" t="s">
        <v>718</v>
      </c>
      <c r="AH239" s="575" t="s">
        <v>904</v>
      </c>
      <c r="AI239" s="551"/>
      <c r="AJ239" s="1160"/>
      <c r="AP239" s="466"/>
      <c r="AQ239" s="466"/>
      <c r="AR239" s="466"/>
      <c r="AS239" s="466"/>
      <c r="AT239" s="466"/>
      <c r="AU239" s="466"/>
      <c r="AV239" s="466"/>
      <c r="AW239" s="466"/>
      <c r="AX239" s="466"/>
      <c r="AY239" s="466"/>
      <c r="AZ239" s="466"/>
      <c r="BA239" s="466"/>
      <c r="BB239" s="466"/>
      <c r="BC239" s="466"/>
      <c r="BD239" s="466"/>
      <c r="BE239" s="466"/>
      <c r="BF239" s="466"/>
      <c r="BG239" s="466"/>
      <c r="BH239" s="466"/>
      <c r="BI239" s="466"/>
      <c r="BJ239" s="466"/>
      <c r="BK239" s="466"/>
      <c r="BL239" s="466"/>
      <c r="BM239" s="466"/>
      <c r="BN239" s="466"/>
    </row>
    <row r="240" spans="1:66" s="547" customFormat="1" ht="15" customHeight="1" x14ac:dyDescent="0.2">
      <c r="A240" s="1154"/>
      <c r="B240" s="1143"/>
      <c r="C240" s="1082"/>
      <c r="D240" s="1082"/>
      <c r="E240" s="1082"/>
      <c r="F240" s="1082"/>
      <c r="G240" s="548" t="s">
        <v>288</v>
      </c>
      <c r="H240" s="545" t="s">
        <v>288</v>
      </c>
      <c r="I240" s="1155" t="s">
        <v>838</v>
      </c>
      <c r="J240" s="1148"/>
      <c r="K240" s="1151"/>
      <c r="L240" s="534" t="s">
        <v>717</v>
      </c>
      <c r="M240" s="545" t="s">
        <v>829</v>
      </c>
      <c r="N240" s="548" t="s">
        <v>288</v>
      </c>
      <c r="O240" s="545" t="s">
        <v>288</v>
      </c>
      <c r="P240" s="1155" t="s">
        <v>838</v>
      </c>
      <c r="Q240" s="1148"/>
      <c r="R240" s="1151"/>
      <c r="S240" s="534" t="s">
        <v>717</v>
      </c>
      <c r="T240" s="573" t="s">
        <v>897</v>
      </c>
      <c r="U240" s="548" t="s">
        <v>288</v>
      </c>
      <c r="V240" s="545" t="s">
        <v>288</v>
      </c>
      <c r="W240" s="1155" t="s">
        <v>838</v>
      </c>
      <c r="X240" s="1148"/>
      <c r="Y240" s="1151"/>
      <c r="Z240" s="534" t="s">
        <v>717</v>
      </c>
      <c r="AA240" s="575" t="s">
        <v>897</v>
      </c>
      <c r="AB240" s="568" t="s">
        <v>288</v>
      </c>
      <c r="AC240" s="567" t="s">
        <v>288</v>
      </c>
      <c r="AD240" s="1164" t="s">
        <v>838</v>
      </c>
      <c r="AE240" s="1166"/>
      <c r="AF240" s="1169"/>
      <c r="AG240" s="540" t="s">
        <v>717</v>
      </c>
      <c r="AH240" s="575" t="s">
        <v>897</v>
      </c>
      <c r="AI240" s="551"/>
      <c r="AJ240" s="1160"/>
      <c r="AP240" s="466"/>
      <c r="AQ240" s="466"/>
      <c r="AR240" s="466"/>
      <c r="AS240" s="466"/>
      <c r="AT240" s="466"/>
      <c r="AU240" s="466"/>
      <c r="AV240" s="466"/>
      <c r="AW240" s="466"/>
      <c r="AX240" s="466"/>
      <c r="AY240" s="466"/>
      <c r="AZ240" s="466"/>
      <c r="BA240" s="466"/>
      <c r="BB240" s="466"/>
      <c r="BC240" s="466"/>
      <c r="BD240" s="466"/>
      <c r="BE240" s="466"/>
      <c r="BF240" s="466"/>
      <c r="BG240" s="466"/>
      <c r="BH240" s="466"/>
      <c r="BI240" s="466"/>
      <c r="BJ240" s="466"/>
      <c r="BK240" s="466"/>
      <c r="BL240" s="466"/>
      <c r="BM240" s="466"/>
      <c r="BN240" s="466"/>
    </row>
    <row r="241" spans="1:66" s="547" customFormat="1" ht="15" thickBot="1" x14ac:dyDescent="0.25">
      <c r="A241" s="1154"/>
      <c r="B241" s="1144"/>
      <c r="C241" s="1146"/>
      <c r="D241" s="1146"/>
      <c r="E241" s="1146"/>
      <c r="F241" s="1146"/>
      <c r="G241" s="552" t="s">
        <v>288</v>
      </c>
      <c r="H241" s="553" t="s">
        <v>288</v>
      </c>
      <c r="I241" s="1156"/>
      <c r="J241" s="1149"/>
      <c r="K241" s="1152"/>
      <c r="L241" s="542" t="s">
        <v>718</v>
      </c>
      <c r="M241" s="553" t="s">
        <v>830</v>
      </c>
      <c r="N241" s="552" t="s">
        <v>288</v>
      </c>
      <c r="O241" s="553" t="s">
        <v>288</v>
      </c>
      <c r="P241" s="1156"/>
      <c r="Q241" s="1149"/>
      <c r="R241" s="1152"/>
      <c r="S241" s="542" t="s">
        <v>718</v>
      </c>
      <c r="T241" s="574" t="s">
        <v>903</v>
      </c>
      <c r="U241" s="552" t="s">
        <v>288</v>
      </c>
      <c r="V241" s="553" t="s">
        <v>288</v>
      </c>
      <c r="W241" s="1156"/>
      <c r="X241" s="1149"/>
      <c r="Y241" s="1152"/>
      <c r="Z241" s="542" t="s">
        <v>718</v>
      </c>
      <c r="AA241" s="576" t="s">
        <v>904</v>
      </c>
      <c r="AB241" s="570" t="s">
        <v>288</v>
      </c>
      <c r="AC241" s="571" t="s">
        <v>288</v>
      </c>
      <c r="AD241" s="1167"/>
      <c r="AE241" s="1167"/>
      <c r="AF241" s="1170"/>
      <c r="AG241" s="572" t="s">
        <v>718</v>
      </c>
      <c r="AH241" s="576" t="s">
        <v>904</v>
      </c>
      <c r="AI241" s="554"/>
      <c r="AJ241" s="1160"/>
      <c r="AP241" s="466"/>
      <c r="AQ241" s="466"/>
      <c r="AR241" s="466"/>
      <c r="AS241" s="466"/>
      <c r="AT241" s="466"/>
      <c r="AU241" s="466"/>
      <c r="AV241" s="466"/>
      <c r="AW241" s="466"/>
      <c r="AX241" s="466"/>
      <c r="AY241" s="466"/>
      <c r="AZ241" s="466"/>
      <c r="BA241" s="466"/>
      <c r="BB241" s="466"/>
      <c r="BC241" s="466"/>
      <c r="BD241" s="466"/>
      <c r="BE241" s="466"/>
      <c r="BF241" s="466"/>
      <c r="BG241" s="466"/>
      <c r="BH241" s="466"/>
      <c r="BI241" s="466"/>
      <c r="BJ241" s="466"/>
      <c r="BK241" s="466"/>
      <c r="BL241" s="466"/>
      <c r="BM241" s="466"/>
      <c r="BN241" s="466"/>
    </row>
    <row r="242" spans="1:66" s="466" customFormat="1" ht="14.25" x14ac:dyDescent="0.2">
      <c r="A242" s="1154"/>
      <c r="B242" s="1142" t="s">
        <v>785</v>
      </c>
      <c r="C242" s="1145" t="s">
        <v>786</v>
      </c>
      <c r="D242" s="1145" t="s">
        <v>863</v>
      </c>
      <c r="E242" s="1145" t="s">
        <v>862</v>
      </c>
      <c r="F242" s="1145" t="s">
        <v>789</v>
      </c>
      <c r="G242" s="527" t="s">
        <v>804</v>
      </c>
      <c r="H242" s="600">
        <v>10</v>
      </c>
      <c r="I242" s="1147" t="s">
        <v>832</v>
      </c>
      <c r="J242" s="1147" t="s">
        <v>778</v>
      </c>
      <c r="K242" s="1150" t="s">
        <v>791</v>
      </c>
      <c r="L242" s="603" t="s">
        <v>202</v>
      </c>
      <c r="M242" s="530" t="str">
        <f>DEC2HEX((H242/60)*600)</f>
        <v>64</v>
      </c>
      <c r="N242" s="527" t="s">
        <v>804</v>
      </c>
      <c r="O242" s="600">
        <f t="shared" ref="O242:O248" si="18">H242+10</f>
        <v>20</v>
      </c>
      <c r="P242" s="1147" t="s">
        <v>832</v>
      </c>
      <c r="Q242" s="1147" t="s">
        <v>778</v>
      </c>
      <c r="R242" s="1150" t="s">
        <v>791</v>
      </c>
      <c r="S242" s="529" t="s">
        <v>202</v>
      </c>
      <c r="T242" s="530" t="str">
        <f>DEC2HEX((H242/60)*600)</f>
        <v>64</v>
      </c>
      <c r="U242" s="527" t="s">
        <v>804</v>
      </c>
      <c r="V242" s="600">
        <f t="shared" ref="V242:V248" si="19">O242+10</f>
        <v>30</v>
      </c>
      <c r="W242" s="1147" t="s">
        <v>832</v>
      </c>
      <c r="X242" s="1147" t="s">
        <v>778</v>
      </c>
      <c r="Y242" s="1150" t="s">
        <v>791</v>
      </c>
      <c r="Z242" s="529" t="s">
        <v>202</v>
      </c>
      <c r="AA242" s="530" t="str">
        <f>DEC2HEX((H242/60)*600)</f>
        <v>64</v>
      </c>
      <c r="AB242" s="527" t="s">
        <v>804</v>
      </c>
      <c r="AC242" s="600">
        <f t="shared" ref="AC242:AC248" si="20">V242+10</f>
        <v>40</v>
      </c>
      <c r="AD242" s="1147" t="s">
        <v>832</v>
      </c>
      <c r="AE242" s="1147" t="s">
        <v>778</v>
      </c>
      <c r="AF242" s="1150" t="s">
        <v>791</v>
      </c>
      <c r="AG242" s="529" t="s">
        <v>202</v>
      </c>
      <c r="AH242" s="530" t="str">
        <f>DEC2HEX((H242/60)*600)</f>
        <v>64</v>
      </c>
      <c r="AI242" s="531">
        <v>1460</v>
      </c>
      <c r="AJ242" s="1160"/>
    </row>
    <row r="243" spans="1:66" s="466" customFormat="1" ht="14.25" x14ac:dyDescent="0.2">
      <c r="A243" s="1154"/>
      <c r="B243" s="1143"/>
      <c r="C243" s="1082"/>
      <c r="D243" s="1082"/>
      <c r="E243" s="1082"/>
      <c r="F243" s="1082"/>
      <c r="G243" s="532" t="s">
        <v>792</v>
      </c>
      <c r="H243" s="601">
        <v>50</v>
      </c>
      <c r="I243" s="1148"/>
      <c r="J243" s="1148"/>
      <c r="K243" s="1151"/>
      <c r="L243" s="602" t="s">
        <v>470</v>
      </c>
      <c r="M243" s="535" t="str">
        <f>DEC2HEX(H243)</f>
        <v>32</v>
      </c>
      <c r="N243" s="532" t="s">
        <v>792</v>
      </c>
      <c r="O243" s="601">
        <f t="shared" si="18"/>
        <v>60</v>
      </c>
      <c r="P243" s="1148"/>
      <c r="Q243" s="1148"/>
      <c r="R243" s="1151"/>
      <c r="S243" s="534" t="s">
        <v>470</v>
      </c>
      <c r="T243" s="535" t="str">
        <f>DEC2HEX(H243)</f>
        <v>32</v>
      </c>
      <c r="U243" s="532" t="s">
        <v>792</v>
      </c>
      <c r="V243" s="601">
        <f t="shared" si="19"/>
        <v>70</v>
      </c>
      <c r="W243" s="1148"/>
      <c r="X243" s="1148"/>
      <c r="Y243" s="1151"/>
      <c r="Z243" s="534" t="s">
        <v>470</v>
      </c>
      <c r="AA243" s="535" t="str">
        <f>DEC2HEX(H243)</f>
        <v>32</v>
      </c>
      <c r="AB243" s="532" t="s">
        <v>792</v>
      </c>
      <c r="AC243" s="601">
        <f t="shared" si="20"/>
        <v>80</v>
      </c>
      <c r="AD243" s="1148"/>
      <c r="AE243" s="1148"/>
      <c r="AF243" s="1151"/>
      <c r="AG243" s="534" t="s">
        <v>470</v>
      </c>
      <c r="AH243" s="535" t="str">
        <f>DEC2HEX(H243)</f>
        <v>32</v>
      </c>
      <c r="AI243" s="536">
        <v>1461</v>
      </c>
      <c r="AJ243" s="1160"/>
    </row>
    <row r="244" spans="1:66" s="466" customFormat="1" ht="25.5" x14ac:dyDescent="0.2">
      <c r="A244" s="1154"/>
      <c r="B244" s="1143"/>
      <c r="C244" s="1082"/>
      <c r="D244" s="1082"/>
      <c r="E244" s="1082"/>
      <c r="F244" s="1082"/>
      <c r="G244" s="532" t="s">
        <v>793</v>
      </c>
      <c r="H244" s="601">
        <v>10</v>
      </c>
      <c r="I244" s="1148"/>
      <c r="J244" s="1148"/>
      <c r="K244" s="1151"/>
      <c r="L244" s="602" t="s">
        <v>208</v>
      </c>
      <c r="M244" s="537" t="str">
        <f>DEC2HEX(H244/0.25)</f>
        <v>28</v>
      </c>
      <c r="N244" s="532" t="s">
        <v>793</v>
      </c>
      <c r="O244" s="601">
        <f t="shared" si="18"/>
        <v>20</v>
      </c>
      <c r="P244" s="1148"/>
      <c r="Q244" s="1148"/>
      <c r="R244" s="1151"/>
      <c r="S244" s="534" t="s">
        <v>208</v>
      </c>
      <c r="T244" s="537" t="str">
        <f>DEC2HEX(H244/0.25)</f>
        <v>28</v>
      </c>
      <c r="U244" s="532" t="s">
        <v>793</v>
      </c>
      <c r="V244" s="601">
        <f t="shared" si="19"/>
        <v>30</v>
      </c>
      <c r="W244" s="1148"/>
      <c r="X244" s="1148"/>
      <c r="Y244" s="1151"/>
      <c r="Z244" s="534" t="s">
        <v>208</v>
      </c>
      <c r="AA244" s="537" t="str">
        <f>DEC2HEX(H244/0.25)</f>
        <v>28</v>
      </c>
      <c r="AB244" s="532" t="s">
        <v>793</v>
      </c>
      <c r="AC244" s="601">
        <f t="shared" si="20"/>
        <v>40</v>
      </c>
      <c r="AD244" s="1148"/>
      <c r="AE244" s="1148"/>
      <c r="AF244" s="1151"/>
      <c r="AG244" s="534" t="s">
        <v>208</v>
      </c>
      <c r="AH244" s="537" t="str">
        <f>DEC2HEX(H244/0.25)</f>
        <v>28</v>
      </c>
      <c r="AI244" s="536">
        <v>2334</v>
      </c>
      <c r="AJ244" s="1160"/>
    </row>
    <row r="245" spans="1:66" s="466" customFormat="1" ht="25.5" x14ac:dyDescent="0.2">
      <c r="A245" s="1154"/>
      <c r="B245" s="1143"/>
      <c r="C245" s="1082"/>
      <c r="D245" s="1082"/>
      <c r="E245" s="1082"/>
      <c r="F245" s="1082"/>
      <c r="G245" s="532" t="s">
        <v>794</v>
      </c>
      <c r="H245" s="611">
        <v>0</v>
      </c>
      <c r="I245" s="1148"/>
      <c r="J245" s="1148"/>
      <c r="K245" s="1151"/>
      <c r="L245" s="602" t="s">
        <v>211</v>
      </c>
      <c r="M245" s="537" t="str">
        <f>DEC2HEX(H245-I14)</f>
        <v>28</v>
      </c>
      <c r="N245" s="532" t="s">
        <v>794</v>
      </c>
      <c r="O245" s="601">
        <f t="shared" si="18"/>
        <v>10</v>
      </c>
      <c r="P245" s="1148"/>
      <c r="Q245" s="1148"/>
      <c r="R245" s="1151"/>
      <c r="S245" s="534" t="s">
        <v>211</v>
      </c>
      <c r="T245" s="537" t="str">
        <f>DEC2HEX(H245-I14)</f>
        <v>28</v>
      </c>
      <c r="U245" s="532" t="s">
        <v>794</v>
      </c>
      <c r="V245" s="601">
        <f t="shared" si="19"/>
        <v>20</v>
      </c>
      <c r="W245" s="1148"/>
      <c r="X245" s="1148"/>
      <c r="Y245" s="1151"/>
      <c r="Z245" s="534" t="s">
        <v>211</v>
      </c>
      <c r="AA245" s="537" t="str">
        <f>DEC2HEX(H245-I14)</f>
        <v>28</v>
      </c>
      <c r="AB245" s="532" t="s">
        <v>794</v>
      </c>
      <c r="AC245" s="601">
        <f t="shared" si="20"/>
        <v>30</v>
      </c>
      <c r="AD245" s="1148"/>
      <c r="AE245" s="1148"/>
      <c r="AF245" s="1151"/>
      <c r="AG245" s="534" t="s">
        <v>211</v>
      </c>
      <c r="AH245" s="537" t="str">
        <f>DEC2HEX(H113-I14)</f>
        <v>28</v>
      </c>
      <c r="AI245" s="536">
        <v>2335</v>
      </c>
      <c r="AJ245" s="1160"/>
    </row>
    <row r="246" spans="1:66" s="466" customFormat="1" ht="25.5" x14ac:dyDescent="0.2">
      <c r="A246" s="1154"/>
      <c r="B246" s="1143"/>
      <c r="C246" s="1082"/>
      <c r="D246" s="1082"/>
      <c r="E246" s="1082"/>
      <c r="F246" s="1082"/>
      <c r="G246" s="532" t="s">
        <v>795</v>
      </c>
      <c r="H246" s="601">
        <v>1</v>
      </c>
      <c r="I246" s="1148"/>
      <c r="J246" s="1148"/>
      <c r="K246" s="1151"/>
      <c r="L246" s="602" t="s">
        <v>214</v>
      </c>
      <c r="M246" s="538" t="str">
        <f>DEC2HEX(H246)</f>
        <v>1</v>
      </c>
      <c r="N246" s="532" t="s">
        <v>795</v>
      </c>
      <c r="O246" s="601">
        <v>2</v>
      </c>
      <c r="P246" s="1148"/>
      <c r="Q246" s="1148"/>
      <c r="R246" s="1151"/>
      <c r="S246" s="534" t="s">
        <v>214</v>
      </c>
      <c r="T246" s="538" t="str">
        <f>DEC2HEX(H246)</f>
        <v>1</v>
      </c>
      <c r="U246" s="532" t="s">
        <v>795</v>
      </c>
      <c r="V246" s="601">
        <v>3</v>
      </c>
      <c r="W246" s="1148"/>
      <c r="X246" s="1148"/>
      <c r="Y246" s="1151"/>
      <c r="Z246" s="534" t="s">
        <v>214</v>
      </c>
      <c r="AA246" s="538" t="str">
        <f>DEC2HEX(H246)</f>
        <v>1</v>
      </c>
      <c r="AB246" s="532" t="s">
        <v>795</v>
      </c>
      <c r="AC246" s="601">
        <f>V246+10</f>
        <v>13</v>
      </c>
      <c r="AD246" s="1148"/>
      <c r="AE246" s="1148"/>
      <c r="AF246" s="1151"/>
      <c r="AG246" s="534" t="s">
        <v>214</v>
      </c>
      <c r="AH246" s="538" t="str">
        <f>DEC2HEX(H246)</f>
        <v>1</v>
      </c>
      <c r="AI246" s="536">
        <v>2336</v>
      </c>
      <c r="AJ246" s="1160"/>
    </row>
    <row r="247" spans="1:66" s="466" customFormat="1" ht="14.25" x14ac:dyDescent="0.2">
      <c r="A247" s="1154"/>
      <c r="B247" s="1143"/>
      <c r="C247" s="1082"/>
      <c r="D247" s="1082"/>
      <c r="E247" s="1082"/>
      <c r="F247" s="1082"/>
      <c r="G247" s="532" t="s">
        <v>796</v>
      </c>
      <c r="H247" s="601">
        <v>60</v>
      </c>
      <c r="I247" s="1148"/>
      <c r="J247" s="1148"/>
      <c r="K247" s="1151"/>
      <c r="L247" s="602" t="s">
        <v>216</v>
      </c>
      <c r="M247" s="538" t="str">
        <f>DEC2HEX((H247/60)*60)</f>
        <v>3C</v>
      </c>
      <c r="N247" s="532" t="s">
        <v>796</v>
      </c>
      <c r="O247" s="601">
        <f t="shared" si="18"/>
        <v>70</v>
      </c>
      <c r="P247" s="1148"/>
      <c r="Q247" s="1148"/>
      <c r="R247" s="1151"/>
      <c r="S247" s="534" t="s">
        <v>216</v>
      </c>
      <c r="T247" s="538" t="str">
        <f>DEC2HEX((H247/60)*60)</f>
        <v>3C</v>
      </c>
      <c r="U247" s="532" t="s">
        <v>796</v>
      </c>
      <c r="V247" s="601">
        <f t="shared" si="19"/>
        <v>80</v>
      </c>
      <c r="W247" s="1148"/>
      <c r="X247" s="1148"/>
      <c r="Y247" s="1151"/>
      <c r="Z247" s="534" t="s">
        <v>216</v>
      </c>
      <c r="AA247" s="538" t="str">
        <f>DEC2HEX((H247/60)*60)</f>
        <v>3C</v>
      </c>
      <c r="AB247" s="532" t="s">
        <v>796</v>
      </c>
      <c r="AC247" s="601">
        <f t="shared" si="20"/>
        <v>90</v>
      </c>
      <c r="AD247" s="1148"/>
      <c r="AE247" s="1148"/>
      <c r="AF247" s="1151"/>
      <c r="AG247" s="534" t="s">
        <v>216</v>
      </c>
      <c r="AH247" s="538" t="str">
        <f>DEC2HEX((H247/60)*60)</f>
        <v>3C</v>
      </c>
      <c r="AI247" s="536">
        <v>2338</v>
      </c>
      <c r="AJ247" s="1160"/>
    </row>
    <row r="248" spans="1:66" s="466" customFormat="1" ht="14.25" x14ac:dyDescent="0.2">
      <c r="A248" s="1154"/>
      <c r="B248" s="1143"/>
      <c r="C248" s="1082"/>
      <c r="D248" s="1082"/>
      <c r="E248" s="1082"/>
      <c r="F248" s="1082"/>
      <c r="G248" s="532" t="s">
        <v>805</v>
      </c>
      <c r="H248" s="601">
        <v>20</v>
      </c>
      <c r="I248" s="1148"/>
      <c r="J248" s="1148"/>
      <c r="K248" s="1151"/>
      <c r="L248" s="602" t="s">
        <v>219</v>
      </c>
      <c r="M248" s="539" t="str">
        <f>DEC2HEX(H248/0.5)</f>
        <v>28</v>
      </c>
      <c r="N248" s="532" t="s">
        <v>805</v>
      </c>
      <c r="O248" s="601">
        <f t="shared" si="18"/>
        <v>30</v>
      </c>
      <c r="P248" s="1148"/>
      <c r="Q248" s="1148"/>
      <c r="R248" s="1151"/>
      <c r="S248" s="534" t="s">
        <v>219</v>
      </c>
      <c r="T248" s="539" t="str">
        <f>DEC2HEX(H248/0.5)</f>
        <v>28</v>
      </c>
      <c r="U248" s="532" t="s">
        <v>805</v>
      </c>
      <c r="V248" s="601">
        <f t="shared" si="19"/>
        <v>40</v>
      </c>
      <c r="W248" s="1148"/>
      <c r="X248" s="1148"/>
      <c r="Y248" s="1151"/>
      <c r="Z248" s="534" t="s">
        <v>219</v>
      </c>
      <c r="AA248" s="539" t="str">
        <f>DEC2HEX(H248/0.5)</f>
        <v>28</v>
      </c>
      <c r="AB248" s="532" t="s">
        <v>805</v>
      </c>
      <c r="AC248" s="601">
        <f t="shared" si="20"/>
        <v>50</v>
      </c>
      <c r="AD248" s="1148"/>
      <c r="AE248" s="1148"/>
      <c r="AF248" s="1151"/>
      <c r="AG248" s="534" t="s">
        <v>219</v>
      </c>
      <c r="AH248" s="539" t="str">
        <f>DEC2HEX(H248/0.5)</f>
        <v>28</v>
      </c>
      <c r="AI248" s="536">
        <v>2339</v>
      </c>
      <c r="AJ248" s="1160"/>
    </row>
    <row r="249" spans="1:66" s="466" customFormat="1" ht="14.25" x14ac:dyDescent="0.2">
      <c r="A249" s="1154"/>
      <c r="B249" s="1143"/>
      <c r="C249" s="1082"/>
      <c r="D249" s="1082"/>
      <c r="E249" s="1082"/>
      <c r="F249" s="1082"/>
      <c r="G249" s="461" t="s">
        <v>797</v>
      </c>
      <c r="H249" s="601">
        <v>8</v>
      </c>
      <c r="I249" s="1148"/>
      <c r="J249" s="1148"/>
      <c r="K249" s="1151"/>
      <c r="L249" s="602" t="s">
        <v>222</v>
      </c>
      <c r="M249" s="566" t="str">
        <f>DEC2HEX(H249/0.1)</f>
        <v>50</v>
      </c>
      <c r="N249" s="461" t="s">
        <v>797</v>
      </c>
      <c r="O249" s="601">
        <v>13</v>
      </c>
      <c r="P249" s="1148"/>
      <c r="Q249" s="1148"/>
      <c r="R249" s="1151"/>
      <c r="S249" s="540" t="s">
        <v>222</v>
      </c>
      <c r="T249" s="566" t="str">
        <f>DEC2HEX(H249/0.1)</f>
        <v>50</v>
      </c>
      <c r="U249" s="461" t="s">
        <v>797</v>
      </c>
      <c r="V249" s="601">
        <v>13</v>
      </c>
      <c r="W249" s="1148"/>
      <c r="X249" s="1148"/>
      <c r="Y249" s="1151"/>
      <c r="Z249" s="540" t="s">
        <v>222</v>
      </c>
      <c r="AA249" s="566" t="str">
        <f>DEC2HEX(H249/0.1)</f>
        <v>50</v>
      </c>
      <c r="AB249" s="461" t="s">
        <v>797</v>
      </c>
      <c r="AC249" s="601">
        <v>13</v>
      </c>
      <c r="AD249" s="1148"/>
      <c r="AE249" s="1148"/>
      <c r="AF249" s="1151"/>
      <c r="AG249" s="540" t="s">
        <v>222</v>
      </c>
      <c r="AH249" s="566" t="str">
        <f>DEC2HEX(H249/0.1)</f>
        <v>50</v>
      </c>
      <c r="AI249" s="536">
        <v>2340</v>
      </c>
      <c r="AJ249" s="1160"/>
    </row>
    <row r="250" spans="1:66" s="466" customFormat="1" ht="14.25" x14ac:dyDescent="0.2">
      <c r="A250" s="1154"/>
      <c r="B250" s="1143"/>
      <c r="C250" s="1082"/>
      <c r="D250" s="1082"/>
      <c r="E250" s="1082"/>
      <c r="F250" s="1082"/>
      <c r="G250" s="532" t="s">
        <v>806</v>
      </c>
      <c r="H250" s="601">
        <v>35</v>
      </c>
      <c r="I250" s="1148"/>
      <c r="J250" s="1148"/>
      <c r="K250" s="1151"/>
      <c r="L250" s="602" t="s">
        <v>224</v>
      </c>
      <c r="M250" s="537" t="str">
        <f>DEC2HEX(H250/0.5)</f>
        <v>46</v>
      </c>
      <c r="N250" s="532" t="s">
        <v>806</v>
      </c>
      <c r="O250" s="601">
        <f t="shared" ref="O250:O260" si="21">H250+10</f>
        <v>45</v>
      </c>
      <c r="P250" s="1148"/>
      <c r="Q250" s="1148"/>
      <c r="R250" s="1151"/>
      <c r="S250" s="534" t="s">
        <v>224</v>
      </c>
      <c r="T250" s="537" t="str">
        <f>DEC2HEX(H250/0.5)</f>
        <v>46</v>
      </c>
      <c r="U250" s="532" t="s">
        <v>806</v>
      </c>
      <c r="V250" s="601">
        <f t="shared" ref="V250:V260" si="22">O250+10</f>
        <v>55</v>
      </c>
      <c r="W250" s="1148"/>
      <c r="X250" s="1148"/>
      <c r="Y250" s="1151"/>
      <c r="Z250" s="534" t="s">
        <v>224</v>
      </c>
      <c r="AA250" s="537" t="str">
        <f>DEC2HEX(H250/0.5)</f>
        <v>46</v>
      </c>
      <c r="AB250" s="532" t="s">
        <v>806</v>
      </c>
      <c r="AC250" s="601">
        <f t="shared" ref="AC250:AC260" si="23">V250+10</f>
        <v>65</v>
      </c>
      <c r="AD250" s="1148"/>
      <c r="AE250" s="1148"/>
      <c r="AF250" s="1151"/>
      <c r="AG250" s="534" t="s">
        <v>224</v>
      </c>
      <c r="AH250" s="537" t="str">
        <f>DEC2HEX(H250/0.5)</f>
        <v>46</v>
      </c>
      <c r="AI250" s="536">
        <v>2335</v>
      </c>
      <c r="AJ250" s="1160"/>
    </row>
    <row r="251" spans="1:66" s="466" customFormat="1" ht="14.25" x14ac:dyDescent="0.2">
      <c r="A251" s="1154"/>
      <c r="B251" s="1143"/>
      <c r="C251" s="1082"/>
      <c r="D251" s="1082"/>
      <c r="E251" s="1082"/>
      <c r="F251" s="1082"/>
      <c r="G251" s="532" t="s">
        <v>807</v>
      </c>
      <c r="H251" s="601">
        <v>0</v>
      </c>
      <c r="I251" s="1148"/>
      <c r="J251" s="1148"/>
      <c r="K251" s="1151"/>
      <c r="L251" s="602" t="s">
        <v>227</v>
      </c>
      <c r="M251" s="535" t="str">
        <f>DEC2HEX(40)</f>
        <v>28</v>
      </c>
      <c r="N251" s="532" t="s">
        <v>807</v>
      </c>
      <c r="O251" s="601">
        <f t="shared" si="21"/>
        <v>10</v>
      </c>
      <c r="P251" s="1148"/>
      <c r="Q251" s="1148"/>
      <c r="R251" s="1151"/>
      <c r="S251" s="534" t="s">
        <v>227</v>
      </c>
      <c r="T251" s="535" t="str">
        <f>DEC2HEX(40)</f>
        <v>28</v>
      </c>
      <c r="U251" s="532" t="s">
        <v>807</v>
      </c>
      <c r="V251" s="601">
        <f t="shared" si="22"/>
        <v>20</v>
      </c>
      <c r="W251" s="1148"/>
      <c r="X251" s="1148"/>
      <c r="Y251" s="1151"/>
      <c r="Z251" s="534" t="s">
        <v>227</v>
      </c>
      <c r="AA251" s="535" t="str">
        <f>DEC2HEX(40)</f>
        <v>28</v>
      </c>
      <c r="AB251" s="532" t="s">
        <v>807</v>
      </c>
      <c r="AC251" s="601">
        <f t="shared" si="23"/>
        <v>30</v>
      </c>
      <c r="AD251" s="1148"/>
      <c r="AE251" s="1148"/>
      <c r="AF251" s="1151"/>
      <c r="AG251" s="534" t="s">
        <v>227</v>
      </c>
      <c r="AH251" s="535" t="str">
        <f>DEC2HEX(40)</f>
        <v>28</v>
      </c>
      <c r="AI251" s="536">
        <v>1461</v>
      </c>
      <c r="AJ251" s="1160"/>
    </row>
    <row r="252" spans="1:66" s="466" customFormat="1" ht="25.5" x14ac:dyDescent="0.2">
      <c r="A252" s="1154"/>
      <c r="B252" s="1143"/>
      <c r="C252" s="1082"/>
      <c r="D252" s="1082"/>
      <c r="E252" s="1082"/>
      <c r="F252" s="1082"/>
      <c r="G252" s="532" t="s">
        <v>808</v>
      </c>
      <c r="H252" s="601">
        <v>10</v>
      </c>
      <c r="I252" s="1148"/>
      <c r="J252" s="1148"/>
      <c r="K252" s="1151"/>
      <c r="L252" s="602" t="s">
        <v>230</v>
      </c>
      <c r="M252" s="537" t="str">
        <f>DEC2HEX(H252/0.25)</f>
        <v>28</v>
      </c>
      <c r="N252" s="532" t="s">
        <v>808</v>
      </c>
      <c r="O252" s="601">
        <f t="shared" si="21"/>
        <v>20</v>
      </c>
      <c r="P252" s="1148"/>
      <c r="Q252" s="1148"/>
      <c r="R252" s="1151"/>
      <c r="S252" s="534" t="s">
        <v>230</v>
      </c>
      <c r="T252" s="537" t="str">
        <f>DEC2HEX(H252/0.25)</f>
        <v>28</v>
      </c>
      <c r="U252" s="532" t="s">
        <v>808</v>
      </c>
      <c r="V252" s="601">
        <f t="shared" si="22"/>
        <v>30</v>
      </c>
      <c r="W252" s="1148"/>
      <c r="X252" s="1148"/>
      <c r="Y252" s="1151"/>
      <c r="Z252" s="534" t="s">
        <v>230</v>
      </c>
      <c r="AA252" s="537" t="str">
        <f>DEC2HEX(H252/0.25)</f>
        <v>28</v>
      </c>
      <c r="AB252" s="532" t="s">
        <v>808</v>
      </c>
      <c r="AC252" s="601">
        <f t="shared" si="23"/>
        <v>40</v>
      </c>
      <c r="AD252" s="1148"/>
      <c r="AE252" s="1148"/>
      <c r="AF252" s="1151"/>
      <c r="AG252" s="534" t="s">
        <v>230</v>
      </c>
      <c r="AH252" s="537" t="str">
        <f>DEC2HEX(H252/0.25)</f>
        <v>28</v>
      </c>
      <c r="AI252" s="536">
        <v>2334</v>
      </c>
      <c r="AJ252" s="1160"/>
    </row>
    <row r="253" spans="1:66" s="466" customFormat="1" ht="25.5" x14ac:dyDescent="0.2">
      <c r="A253" s="1154"/>
      <c r="B253" s="1143"/>
      <c r="C253" s="1082"/>
      <c r="D253" s="1082"/>
      <c r="E253" s="1082"/>
      <c r="F253" s="1082"/>
      <c r="G253" s="532" t="s">
        <v>809</v>
      </c>
      <c r="H253" s="601">
        <v>35</v>
      </c>
      <c r="I253" s="1148"/>
      <c r="J253" s="1148"/>
      <c r="K253" s="1151"/>
      <c r="L253" s="602" t="s">
        <v>233</v>
      </c>
      <c r="M253" s="537" t="str">
        <f>DEC2HEX(H253)</f>
        <v>23</v>
      </c>
      <c r="N253" s="532" t="s">
        <v>809</v>
      </c>
      <c r="O253" s="601">
        <f t="shared" si="21"/>
        <v>45</v>
      </c>
      <c r="P253" s="1148"/>
      <c r="Q253" s="1148"/>
      <c r="R253" s="1151"/>
      <c r="S253" s="534" t="s">
        <v>233</v>
      </c>
      <c r="T253" s="537" t="str">
        <f>DEC2HEX(H253)</f>
        <v>23</v>
      </c>
      <c r="U253" s="532" t="s">
        <v>809</v>
      </c>
      <c r="V253" s="601">
        <f t="shared" si="22"/>
        <v>55</v>
      </c>
      <c r="W253" s="1148"/>
      <c r="X253" s="1148"/>
      <c r="Y253" s="1151"/>
      <c r="Z253" s="534" t="s">
        <v>233</v>
      </c>
      <c r="AA253" s="537" t="str">
        <f>DEC2HEX(H253)</f>
        <v>23</v>
      </c>
      <c r="AB253" s="532" t="s">
        <v>809</v>
      </c>
      <c r="AC253" s="601">
        <f t="shared" si="23"/>
        <v>65</v>
      </c>
      <c r="AD253" s="1148"/>
      <c r="AE253" s="1148"/>
      <c r="AF253" s="1151"/>
      <c r="AG253" s="534" t="s">
        <v>233</v>
      </c>
      <c r="AH253" s="537" t="str">
        <f>DEC2HEX(H253)</f>
        <v>23</v>
      </c>
      <c r="AI253" s="536">
        <v>2335</v>
      </c>
      <c r="AJ253" s="1160"/>
    </row>
    <row r="254" spans="1:66" s="466" customFormat="1" ht="14.25" x14ac:dyDescent="0.2">
      <c r="A254" s="1154"/>
      <c r="B254" s="1143"/>
      <c r="C254" s="1082"/>
      <c r="D254" s="1082"/>
      <c r="E254" s="1082"/>
      <c r="F254" s="1082"/>
      <c r="G254" s="532" t="s">
        <v>810</v>
      </c>
      <c r="H254" s="601">
        <v>1</v>
      </c>
      <c r="I254" s="1148"/>
      <c r="J254" s="1148"/>
      <c r="K254" s="1151"/>
      <c r="L254" s="602" t="s">
        <v>236</v>
      </c>
      <c r="M254" s="538" t="str">
        <f>DEC2HEX(H254)</f>
        <v>1</v>
      </c>
      <c r="N254" s="532" t="s">
        <v>810</v>
      </c>
      <c r="O254" s="601">
        <v>5</v>
      </c>
      <c r="P254" s="1148"/>
      <c r="Q254" s="1148"/>
      <c r="R254" s="1151"/>
      <c r="S254" s="534" t="s">
        <v>236</v>
      </c>
      <c r="T254" s="538" t="str">
        <f>DEC2HEX(H254)</f>
        <v>1</v>
      </c>
      <c r="U254" s="532" t="s">
        <v>810</v>
      </c>
      <c r="V254" s="601">
        <v>10</v>
      </c>
      <c r="W254" s="1148"/>
      <c r="X254" s="1148"/>
      <c r="Y254" s="1151"/>
      <c r="Z254" s="534" t="s">
        <v>236</v>
      </c>
      <c r="AA254" s="538" t="str">
        <f>DEC2HEX(H254)</f>
        <v>1</v>
      </c>
      <c r="AB254" s="532" t="s">
        <v>810</v>
      </c>
      <c r="AC254" s="601">
        <v>15</v>
      </c>
      <c r="AD254" s="1148"/>
      <c r="AE254" s="1148"/>
      <c r="AF254" s="1151"/>
      <c r="AG254" s="534" t="s">
        <v>236</v>
      </c>
      <c r="AH254" s="538" t="str">
        <f>DEC2HEX(H254)</f>
        <v>1</v>
      </c>
      <c r="AI254" s="536">
        <v>2336</v>
      </c>
      <c r="AJ254" s="1160"/>
    </row>
    <row r="255" spans="1:66" s="466" customFormat="1" ht="14.25" x14ac:dyDescent="0.2">
      <c r="A255" s="1154"/>
      <c r="B255" s="1143"/>
      <c r="C255" s="1082"/>
      <c r="D255" s="1082"/>
      <c r="E255" s="1082"/>
      <c r="F255" s="1082"/>
      <c r="G255" s="532" t="s">
        <v>811</v>
      </c>
      <c r="H255" s="601">
        <v>0</v>
      </c>
      <c r="I255" s="1148"/>
      <c r="J255" s="1148"/>
      <c r="K255" s="1151"/>
      <c r="L255" s="602" t="s">
        <v>238</v>
      </c>
      <c r="M255" s="537" t="str">
        <f>DEC2HEX(H255)</f>
        <v>0</v>
      </c>
      <c r="N255" s="532" t="s">
        <v>811</v>
      </c>
      <c r="O255" s="601">
        <v>1</v>
      </c>
      <c r="P255" s="1148"/>
      <c r="Q255" s="1148"/>
      <c r="R255" s="1151"/>
      <c r="S255" s="534" t="s">
        <v>238</v>
      </c>
      <c r="T255" s="537" t="str">
        <f>DEC2HEX(H255)</f>
        <v>0</v>
      </c>
      <c r="U255" s="532" t="s">
        <v>811</v>
      </c>
      <c r="V255" s="601">
        <f t="shared" si="22"/>
        <v>11</v>
      </c>
      <c r="W255" s="1148"/>
      <c r="X255" s="1148"/>
      <c r="Y255" s="1151"/>
      <c r="Z255" s="534" t="s">
        <v>238</v>
      </c>
      <c r="AA255" s="537" t="str">
        <f>DEC2HEX(H255)</f>
        <v>0</v>
      </c>
      <c r="AB255" s="532" t="s">
        <v>811</v>
      </c>
      <c r="AC255" s="601">
        <f t="shared" si="23"/>
        <v>21</v>
      </c>
      <c r="AD255" s="1148"/>
      <c r="AE255" s="1148"/>
      <c r="AF255" s="1151"/>
      <c r="AG255" s="534" t="s">
        <v>238</v>
      </c>
      <c r="AH255" s="537" t="str">
        <f>DEC2HEX(H255)</f>
        <v>0</v>
      </c>
      <c r="AI255" s="536">
        <v>2338</v>
      </c>
      <c r="AJ255" s="1160"/>
    </row>
    <row r="256" spans="1:66" s="466" customFormat="1" ht="14.25" x14ac:dyDescent="0.2">
      <c r="A256" s="1154"/>
      <c r="B256" s="1143"/>
      <c r="C256" s="1082"/>
      <c r="D256" s="1082"/>
      <c r="E256" s="1082"/>
      <c r="F256" s="1082"/>
      <c r="G256" s="532" t="s">
        <v>812</v>
      </c>
      <c r="H256" s="601">
        <v>15</v>
      </c>
      <c r="I256" s="1148"/>
      <c r="J256" s="1148"/>
      <c r="K256" s="1151"/>
      <c r="L256" s="602" t="s">
        <v>240</v>
      </c>
      <c r="M256" s="566" t="str">
        <f>DEC2HEX(H256)</f>
        <v>F</v>
      </c>
      <c r="N256" s="532" t="s">
        <v>812</v>
      </c>
      <c r="O256" s="601">
        <f t="shared" si="21"/>
        <v>25</v>
      </c>
      <c r="P256" s="1148"/>
      <c r="Q256" s="1148"/>
      <c r="R256" s="1151"/>
      <c r="S256" s="534" t="s">
        <v>240</v>
      </c>
      <c r="T256" s="566" t="str">
        <f>DEC2HEX(H256)</f>
        <v>F</v>
      </c>
      <c r="U256" s="532" t="s">
        <v>812</v>
      </c>
      <c r="V256" s="601">
        <f t="shared" si="22"/>
        <v>35</v>
      </c>
      <c r="W256" s="1148"/>
      <c r="X256" s="1148"/>
      <c r="Y256" s="1151"/>
      <c r="Z256" s="534" t="s">
        <v>240</v>
      </c>
      <c r="AA256" s="566" t="str">
        <f>DEC2HEX(H256)</f>
        <v>F</v>
      </c>
      <c r="AB256" s="532" t="s">
        <v>812</v>
      </c>
      <c r="AC256" s="601">
        <f t="shared" si="23"/>
        <v>45</v>
      </c>
      <c r="AD256" s="1148"/>
      <c r="AE256" s="1148"/>
      <c r="AF256" s="1151"/>
      <c r="AG256" s="534" t="s">
        <v>240</v>
      </c>
      <c r="AH256" s="566" t="str">
        <f>DEC2HEX(H256)</f>
        <v>F</v>
      </c>
      <c r="AI256" s="536">
        <v>2339</v>
      </c>
      <c r="AJ256" s="1160"/>
    </row>
    <row r="257" spans="1:66" s="466" customFormat="1" ht="14.25" x14ac:dyDescent="0.2">
      <c r="A257" s="1154"/>
      <c r="B257" s="1143"/>
      <c r="C257" s="1082"/>
      <c r="D257" s="1082"/>
      <c r="E257" s="1082"/>
      <c r="F257" s="1082"/>
      <c r="G257" s="532" t="s">
        <v>813</v>
      </c>
      <c r="H257" s="601">
        <v>0</v>
      </c>
      <c r="I257" s="1148"/>
      <c r="J257" s="1148"/>
      <c r="K257" s="1151"/>
      <c r="L257" s="602" t="s">
        <v>814</v>
      </c>
      <c r="M257" s="566" t="str">
        <f>DEC2HEX((H125-I30)/0.5)</f>
        <v>2EE0</v>
      </c>
      <c r="N257" s="532" t="s">
        <v>813</v>
      </c>
      <c r="O257" s="601">
        <f>H257+2000</f>
        <v>2000</v>
      </c>
      <c r="P257" s="1148"/>
      <c r="Q257" s="1148"/>
      <c r="R257" s="1151"/>
      <c r="S257" s="534" t="s">
        <v>814</v>
      </c>
      <c r="T257" s="566" t="str">
        <f>DEC2HEX((H125-I30)/0.5)</f>
        <v>2EE0</v>
      </c>
      <c r="U257" s="532" t="s">
        <v>813</v>
      </c>
      <c r="V257" s="601">
        <f>O257+2000</f>
        <v>4000</v>
      </c>
      <c r="W257" s="1148"/>
      <c r="X257" s="1148"/>
      <c r="Y257" s="1151"/>
      <c r="Z257" s="534" t="s">
        <v>814</v>
      </c>
      <c r="AA257" s="566" t="str">
        <f>DEC2HEX((H125-I30)/0.5)</f>
        <v>2EE0</v>
      </c>
      <c r="AB257" s="532" t="s">
        <v>813</v>
      </c>
      <c r="AC257" s="601">
        <f>V257+2000</f>
        <v>6000</v>
      </c>
      <c r="AD257" s="1148"/>
      <c r="AE257" s="1148"/>
      <c r="AF257" s="1151"/>
      <c r="AG257" s="534" t="s">
        <v>814</v>
      </c>
      <c r="AH257" s="566" t="str">
        <f>DEC2HEX((H125-I30)/0.5)</f>
        <v>2EE0</v>
      </c>
      <c r="AI257" s="536">
        <v>2339</v>
      </c>
      <c r="AJ257" s="1160"/>
    </row>
    <row r="258" spans="1:66" s="466" customFormat="1" ht="14.25" x14ac:dyDescent="0.2">
      <c r="A258" s="1154"/>
      <c r="B258" s="1143"/>
      <c r="C258" s="1082"/>
      <c r="D258" s="1082"/>
      <c r="E258" s="1082"/>
      <c r="F258" s="1082"/>
      <c r="G258" s="532" t="s">
        <v>815</v>
      </c>
      <c r="H258" s="601">
        <v>15</v>
      </c>
      <c r="I258" s="1148"/>
      <c r="J258" s="1148"/>
      <c r="K258" s="1151"/>
      <c r="L258" s="602" t="s">
        <v>816</v>
      </c>
      <c r="M258" s="566" t="str">
        <f>DEC2HEX(H258/0.5)</f>
        <v>1E</v>
      </c>
      <c r="N258" s="532" t="s">
        <v>815</v>
      </c>
      <c r="O258" s="601">
        <f t="shared" si="21"/>
        <v>25</v>
      </c>
      <c r="P258" s="1148"/>
      <c r="Q258" s="1148"/>
      <c r="R258" s="1151"/>
      <c r="S258" s="534" t="s">
        <v>816</v>
      </c>
      <c r="T258" s="566" t="str">
        <f>DEC2HEX(H258/0.5)</f>
        <v>1E</v>
      </c>
      <c r="U258" s="532" t="s">
        <v>815</v>
      </c>
      <c r="V258" s="601">
        <f t="shared" si="22"/>
        <v>35</v>
      </c>
      <c r="W258" s="1148"/>
      <c r="X258" s="1148"/>
      <c r="Y258" s="1151"/>
      <c r="Z258" s="534" t="s">
        <v>816</v>
      </c>
      <c r="AA258" s="566" t="str">
        <f>DEC2HEX(H258/0.5)</f>
        <v>1E</v>
      </c>
      <c r="AB258" s="532" t="s">
        <v>815</v>
      </c>
      <c r="AC258" s="601">
        <f t="shared" si="23"/>
        <v>45</v>
      </c>
      <c r="AD258" s="1148"/>
      <c r="AE258" s="1148"/>
      <c r="AF258" s="1151"/>
      <c r="AG258" s="534" t="s">
        <v>816</v>
      </c>
      <c r="AH258" s="566" t="str">
        <f>DEC2HEX(H258/0.5)</f>
        <v>1E</v>
      </c>
      <c r="AI258" s="536">
        <v>2339</v>
      </c>
      <c r="AJ258" s="1160"/>
    </row>
    <row r="259" spans="1:66" s="547" customFormat="1" ht="28.5" x14ac:dyDescent="0.2">
      <c r="A259" s="1154"/>
      <c r="B259" s="1143"/>
      <c r="C259" s="1082"/>
      <c r="D259" s="1082"/>
      <c r="E259" s="1082"/>
      <c r="F259" s="1082"/>
      <c r="G259" s="543" t="s">
        <v>804</v>
      </c>
      <c r="H259" s="544">
        <v>10</v>
      </c>
      <c r="I259" s="1148"/>
      <c r="J259" s="1148"/>
      <c r="K259" s="1151"/>
      <c r="L259" s="604" t="s">
        <v>244</v>
      </c>
      <c r="M259" s="545" t="str">
        <f>DEC2HEX((H259/60)*60)</f>
        <v>A</v>
      </c>
      <c r="N259" s="543" t="s">
        <v>804</v>
      </c>
      <c r="O259" s="544">
        <f t="shared" si="21"/>
        <v>20</v>
      </c>
      <c r="P259" s="1148"/>
      <c r="Q259" s="1148"/>
      <c r="R259" s="1151"/>
      <c r="S259" s="544" t="s">
        <v>244</v>
      </c>
      <c r="T259" s="545" t="str">
        <f>DEC2HEX((H259/60)*60)</f>
        <v>A</v>
      </c>
      <c r="U259" s="543" t="s">
        <v>804</v>
      </c>
      <c r="V259" s="544">
        <f t="shared" si="22"/>
        <v>30</v>
      </c>
      <c r="W259" s="1148"/>
      <c r="X259" s="1148"/>
      <c r="Y259" s="1151"/>
      <c r="Z259" s="544" t="s">
        <v>244</v>
      </c>
      <c r="AA259" s="545" t="str">
        <f>DEC2HEX((H259/60)*60)</f>
        <v>A</v>
      </c>
      <c r="AB259" s="543" t="s">
        <v>804</v>
      </c>
      <c r="AC259" s="544">
        <f t="shared" si="23"/>
        <v>40</v>
      </c>
      <c r="AD259" s="1148"/>
      <c r="AE259" s="1148"/>
      <c r="AF259" s="1151"/>
      <c r="AG259" s="544" t="s">
        <v>244</v>
      </c>
      <c r="AH259" s="545" t="str">
        <f>DEC2HEX((H259/60)*60)</f>
        <v>A</v>
      </c>
      <c r="AI259" s="546">
        <v>2356</v>
      </c>
      <c r="AJ259" s="1160"/>
      <c r="AP259" s="466"/>
      <c r="AQ259" s="466"/>
      <c r="AR259" s="466"/>
      <c r="AS259" s="466"/>
      <c r="AT259" s="466"/>
      <c r="AU259" s="466"/>
      <c r="AV259" s="466"/>
      <c r="AW259" s="466"/>
      <c r="AX259" s="466"/>
      <c r="AY259" s="466"/>
      <c r="AZ259" s="466"/>
      <c r="BA259" s="466"/>
      <c r="BB259" s="466"/>
      <c r="BC259" s="466"/>
      <c r="BD259" s="466"/>
      <c r="BE259" s="466"/>
      <c r="BF259" s="466"/>
      <c r="BG259" s="466"/>
      <c r="BH259" s="466"/>
      <c r="BI259" s="466"/>
      <c r="BJ259" s="466"/>
      <c r="BK259" s="466"/>
      <c r="BL259" s="466"/>
      <c r="BM259" s="466"/>
      <c r="BN259" s="466"/>
    </row>
    <row r="260" spans="1:66" s="547" customFormat="1" ht="28.5" x14ac:dyDescent="0.2">
      <c r="A260" s="1154"/>
      <c r="B260" s="1143"/>
      <c r="C260" s="1082"/>
      <c r="D260" s="1082"/>
      <c r="E260" s="1082"/>
      <c r="F260" s="1082"/>
      <c r="G260" s="543" t="s">
        <v>804</v>
      </c>
      <c r="H260" s="544">
        <v>10</v>
      </c>
      <c r="I260" s="1148"/>
      <c r="J260" s="1148"/>
      <c r="K260" s="1151"/>
      <c r="L260" s="604" t="s">
        <v>245</v>
      </c>
      <c r="M260" s="541" t="s">
        <v>802</v>
      </c>
      <c r="N260" s="543" t="s">
        <v>804</v>
      </c>
      <c r="O260" s="544">
        <f t="shared" si="21"/>
        <v>20</v>
      </c>
      <c r="P260" s="1148"/>
      <c r="Q260" s="1148"/>
      <c r="R260" s="1151"/>
      <c r="S260" s="544" t="s">
        <v>245</v>
      </c>
      <c r="T260" s="541" t="s">
        <v>802</v>
      </c>
      <c r="U260" s="543" t="s">
        <v>804</v>
      </c>
      <c r="V260" s="544">
        <f t="shared" si="22"/>
        <v>30</v>
      </c>
      <c r="W260" s="1148"/>
      <c r="X260" s="1148"/>
      <c r="Y260" s="1151"/>
      <c r="Z260" s="544" t="s">
        <v>245</v>
      </c>
      <c r="AA260" s="541" t="s">
        <v>802</v>
      </c>
      <c r="AB260" s="543" t="s">
        <v>804</v>
      </c>
      <c r="AC260" s="544">
        <f t="shared" si="23"/>
        <v>40</v>
      </c>
      <c r="AD260" s="1148"/>
      <c r="AE260" s="1148"/>
      <c r="AF260" s="1151"/>
      <c r="AG260" s="544" t="s">
        <v>245</v>
      </c>
      <c r="AH260" s="541" t="s">
        <v>802</v>
      </c>
      <c r="AI260" s="546">
        <v>2357</v>
      </c>
      <c r="AJ260" s="1160"/>
      <c r="AP260" s="466"/>
      <c r="AQ260" s="466"/>
      <c r="AR260" s="466"/>
      <c r="AS260" s="466"/>
      <c r="AT260" s="466"/>
      <c r="AU260" s="466"/>
      <c r="AV260" s="466"/>
      <c r="AW260" s="466"/>
      <c r="AX260" s="466"/>
      <c r="AY260" s="466"/>
      <c r="AZ260" s="466"/>
      <c r="BA260" s="466"/>
      <c r="BB260" s="466"/>
      <c r="BC260" s="466"/>
      <c r="BD260" s="466"/>
      <c r="BE260" s="466"/>
      <c r="BF260" s="466"/>
      <c r="BG260" s="466"/>
      <c r="BH260" s="466"/>
      <c r="BI260" s="466"/>
      <c r="BJ260" s="466"/>
      <c r="BK260" s="466"/>
      <c r="BL260" s="466"/>
      <c r="BM260" s="466"/>
      <c r="BN260" s="466"/>
    </row>
    <row r="261" spans="1:66" s="547" customFormat="1" ht="14.25" x14ac:dyDescent="0.2">
      <c r="A261" s="1154"/>
      <c r="B261" s="1143"/>
      <c r="C261" s="1082"/>
      <c r="D261" s="1082"/>
      <c r="E261" s="1082"/>
      <c r="F261" s="1082"/>
      <c r="G261" s="548" t="s">
        <v>288</v>
      </c>
      <c r="H261" s="545" t="s">
        <v>288</v>
      </c>
      <c r="I261" s="1148"/>
      <c r="J261" s="1148"/>
      <c r="K261" s="1151"/>
      <c r="L261" s="604" t="s">
        <v>247</v>
      </c>
      <c r="M261" s="541" t="s">
        <v>798</v>
      </c>
      <c r="N261" s="548" t="s">
        <v>288</v>
      </c>
      <c r="O261" s="545" t="s">
        <v>288</v>
      </c>
      <c r="P261" s="1148"/>
      <c r="Q261" s="1148"/>
      <c r="R261" s="1151"/>
      <c r="S261" s="544" t="s">
        <v>247</v>
      </c>
      <c r="T261" s="541" t="s">
        <v>798</v>
      </c>
      <c r="U261" s="548" t="s">
        <v>288</v>
      </c>
      <c r="V261" s="545" t="s">
        <v>288</v>
      </c>
      <c r="W261" s="1148"/>
      <c r="X261" s="1148"/>
      <c r="Y261" s="1151"/>
      <c r="Z261" s="544" t="s">
        <v>247</v>
      </c>
      <c r="AA261" s="541" t="s">
        <v>798</v>
      </c>
      <c r="AB261" s="548" t="s">
        <v>288</v>
      </c>
      <c r="AC261" s="545" t="s">
        <v>288</v>
      </c>
      <c r="AD261" s="1148"/>
      <c r="AE261" s="1148"/>
      <c r="AF261" s="1151"/>
      <c r="AG261" s="544" t="s">
        <v>247</v>
      </c>
      <c r="AH261" s="541" t="s">
        <v>798</v>
      </c>
      <c r="AI261" s="546">
        <v>2358</v>
      </c>
      <c r="AJ261" s="1160"/>
      <c r="AP261" s="466"/>
      <c r="AQ261" s="466"/>
      <c r="AR261" s="466"/>
      <c r="AS261" s="466"/>
      <c r="AT261" s="466"/>
      <c r="AU261" s="466"/>
      <c r="AV261" s="466"/>
      <c r="AW261" s="466"/>
      <c r="AX261" s="466"/>
      <c r="AY261" s="466"/>
      <c r="AZ261" s="466"/>
      <c r="BA261" s="466"/>
      <c r="BB261" s="466"/>
      <c r="BC261" s="466"/>
      <c r="BD261" s="466"/>
      <c r="BE261" s="466"/>
      <c r="BF261" s="466"/>
      <c r="BG261" s="466"/>
      <c r="BH261" s="466"/>
      <c r="BI261" s="466"/>
      <c r="BJ261" s="466"/>
      <c r="BK261" s="466"/>
      <c r="BL261" s="466"/>
      <c r="BM261" s="466"/>
      <c r="BN261" s="466"/>
    </row>
    <row r="262" spans="1:66" s="547" customFormat="1" ht="14.25" x14ac:dyDescent="0.2">
      <c r="A262" s="1154"/>
      <c r="B262" s="1143"/>
      <c r="C262" s="1082"/>
      <c r="D262" s="1082"/>
      <c r="E262" s="1082"/>
      <c r="F262" s="1082"/>
      <c r="G262" s="549" t="s">
        <v>796</v>
      </c>
      <c r="H262" s="544">
        <v>60</v>
      </c>
      <c r="I262" s="1148"/>
      <c r="J262" s="1148"/>
      <c r="K262" s="1151"/>
      <c r="L262" s="604" t="s">
        <v>241</v>
      </c>
      <c r="M262" s="545" t="str">
        <f>DEC2HEX(H262)</f>
        <v>3C</v>
      </c>
      <c r="N262" s="549" t="s">
        <v>796</v>
      </c>
      <c r="O262" s="544">
        <f>H262+10</f>
        <v>70</v>
      </c>
      <c r="P262" s="1148"/>
      <c r="Q262" s="1148"/>
      <c r="R262" s="1151"/>
      <c r="S262" s="534" t="s">
        <v>241</v>
      </c>
      <c r="T262" s="545" t="str">
        <f>DEC2HEX(H262)</f>
        <v>3C</v>
      </c>
      <c r="U262" s="549" t="s">
        <v>796</v>
      </c>
      <c r="V262" s="544">
        <f>O262+10</f>
        <v>80</v>
      </c>
      <c r="W262" s="1148"/>
      <c r="X262" s="1148"/>
      <c r="Y262" s="1151"/>
      <c r="Z262" s="534" t="s">
        <v>241</v>
      </c>
      <c r="AA262" s="545" t="str">
        <f>DEC2HEX(H262)</f>
        <v>3C</v>
      </c>
      <c r="AB262" s="549" t="s">
        <v>796</v>
      </c>
      <c r="AC262" s="544">
        <f>V262+10</f>
        <v>90</v>
      </c>
      <c r="AD262" s="1148"/>
      <c r="AE262" s="1148"/>
      <c r="AF262" s="1151"/>
      <c r="AG262" s="534" t="s">
        <v>241</v>
      </c>
      <c r="AH262" s="545" t="str">
        <f>DEC2HEX(H262)</f>
        <v>3C</v>
      </c>
      <c r="AI262" s="546">
        <v>2359</v>
      </c>
      <c r="AJ262" s="1160"/>
      <c r="AP262" s="466"/>
      <c r="AQ262" s="466"/>
      <c r="AR262" s="466"/>
      <c r="AS262" s="466"/>
      <c r="AT262" s="466"/>
      <c r="AU262" s="466"/>
      <c r="AV262" s="466"/>
      <c r="AW262" s="466"/>
      <c r="AX262" s="466"/>
      <c r="AY262" s="466"/>
      <c r="AZ262" s="466"/>
      <c r="BA262" s="466"/>
      <c r="BB262" s="466"/>
      <c r="BC262" s="466"/>
      <c r="BD262" s="466"/>
      <c r="BE262" s="466"/>
      <c r="BF262" s="466"/>
      <c r="BG262" s="466"/>
      <c r="BH262" s="466"/>
      <c r="BI262" s="466"/>
      <c r="BJ262" s="466"/>
      <c r="BK262" s="466"/>
      <c r="BL262" s="466"/>
      <c r="BM262" s="466"/>
      <c r="BN262" s="466"/>
    </row>
    <row r="263" spans="1:66" s="547" customFormat="1" ht="14.25" x14ac:dyDescent="0.2">
      <c r="A263" s="1154"/>
      <c r="B263" s="1143"/>
      <c r="C263" s="1082"/>
      <c r="D263" s="1082"/>
      <c r="E263" s="1082"/>
      <c r="F263" s="1082"/>
      <c r="G263" s="549" t="s">
        <v>796</v>
      </c>
      <c r="H263" s="544">
        <v>60</v>
      </c>
      <c r="I263" s="1148"/>
      <c r="J263" s="1148"/>
      <c r="K263" s="1151"/>
      <c r="L263" s="602" t="s">
        <v>708</v>
      </c>
      <c r="M263" s="545" t="str">
        <f>DEC2HEX(H263)</f>
        <v>3C</v>
      </c>
      <c r="N263" s="549" t="s">
        <v>796</v>
      </c>
      <c r="O263" s="544">
        <f>H263+10</f>
        <v>70</v>
      </c>
      <c r="P263" s="1148"/>
      <c r="Q263" s="1148"/>
      <c r="R263" s="1151"/>
      <c r="S263" s="534" t="s">
        <v>708</v>
      </c>
      <c r="T263" s="545" t="str">
        <f>DEC2HEX(H263)</f>
        <v>3C</v>
      </c>
      <c r="U263" s="549" t="s">
        <v>796</v>
      </c>
      <c r="V263" s="544">
        <f>O263+10</f>
        <v>80</v>
      </c>
      <c r="W263" s="1148"/>
      <c r="X263" s="1148"/>
      <c r="Y263" s="1151"/>
      <c r="Z263" s="534" t="s">
        <v>708</v>
      </c>
      <c r="AA263" s="545" t="str">
        <f>DEC2HEX(H263)</f>
        <v>3C</v>
      </c>
      <c r="AB263" s="549" t="s">
        <v>796</v>
      </c>
      <c r="AC263" s="544">
        <f>V263+10</f>
        <v>90</v>
      </c>
      <c r="AD263" s="1148"/>
      <c r="AE263" s="1148"/>
      <c r="AF263" s="1151"/>
      <c r="AG263" s="534" t="s">
        <v>708</v>
      </c>
      <c r="AH263" s="545" t="str">
        <f>DEC2HEX(H263)</f>
        <v>3C</v>
      </c>
      <c r="AI263" s="546">
        <v>2360</v>
      </c>
      <c r="AJ263" s="1160"/>
      <c r="AP263" s="466"/>
      <c r="AQ263" s="466"/>
      <c r="AR263" s="466"/>
      <c r="AS263" s="466"/>
      <c r="AT263" s="466"/>
      <c r="AU263" s="466"/>
      <c r="AV263" s="466"/>
      <c r="AW263" s="466"/>
      <c r="AX263" s="466"/>
      <c r="AY263" s="466"/>
      <c r="AZ263" s="466"/>
      <c r="BA263" s="466"/>
      <c r="BB263" s="466"/>
      <c r="BC263" s="466"/>
      <c r="BD263" s="466"/>
      <c r="BE263" s="466"/>
      <c r="BF263" s="466"/>
      <c r="BG263" s="466"/>
      <c r="BH263" s="466"/>
      <c r="BI263" s="466"/>
      <c r="BJ263" s="466"/>
      <c r="BK263" s="466"/>
      <c r="BL263" s="466"/>
      <c r="BM263" s="466"/>
      <c r="BN263" s="466"/>
    </row>
    <row r="264" spans="1:66" s="547" customFormat="1" ht="14.25" x14ac:dyDescent="0.2">
      <c r="A264" s="1154"/>
      <c r="B264" s="1143"/>
      <c r="C264" s="1082"/>
      <c r="D264" s="1082"/>
      <c r="E264" s="1082"/>
      <c r="F264" s="1082"/>
      <c r="G264" s="549" t="s">
        <v>796</v>
      </c>
      <c r="H264" s="544">
        <v>60</v>
      </c>
      <c r="I264" s="1148"/>
      <c r="J264" s="1148"/>
      <c r="K264" s="1151"/>
      <c r="L264" s="602" t="s">
        <v>709</v>
      </c>
      <c r="M264" s="541" t="s">
        <v>802</v>
      </c>
      <c r="N264" s="549" t="s">
        <v>796</v>
      </c>
      <c r="O264" s="544">
        <f>H264+10</f>
        <v>70</v>
      </c>
      <c r="P264" s="1148"/>
      <c r="Q264" s="1148"/>
      <c r="R264" s="1151"/>
      <c r="S264" s="534" t="s">
        <v>709</v>
      </c>
      <c r="T264" s="541" t="s">
        <v>802</v>
      </c>
      <c r="U264" s="549" t="s">
        <v>796</v>
      </c>
      <c r="V264" s="544">
        <f>O264+10</f>
        <v>80</v>
      </c>
      <c r="W264" s="1148"/>
      <c r="X264" s="1148"/>
      <c r="Y264" s="1151"/>
      <c r="Z264" s="534" t="s">
        <v>709</v>
      </c>
      <c r="AA264" s="541" t="s">
        <v>802</v>
      </c>
      <c r="AB264" s="549" t="s">
        <v>796</v>
      </c>
      <c r="AC264" s="544">
        <f>V264+10</f>
        <v>90</v>
      </c>
      <c r="AD264" s="1148"/>
      <c r="AE264" s="1148"/>
      <c r="AF264" s="1151"/>
      <c r="AG264" s="534" t="s">
        <v>709</v>
      </c>
      <c r="AH264" s="541" t="s">
        <v>802</v>
      </c>
      <c r="AI264" s="546">
        <v>2361</v>
      </c>
      <c r="AJ264" s="1160"/>
      <c r="AP264" s="466"/>
      <c r="AQ264" s="466"/>
      <c r="AR264" s="466"/>
      <c r="AS264" s="466"/>
      <c r="AT264" s="466"/>
      <c r="AU264" s="466"/>
      <c r="AV264" s="466"/>
      <c r="AW264" s="466"/>
      <c r="AX264" s="466"/>
      <c r="AY264" s="466"/>
      <c r="AZ264" s="466"/>
      <c r="BA264" s="466"/>
      <c r="BB264" s="466"/>
      <c r="BC264" s="466"/>
      <c r="BD264" s="466"/>
      <c r="BE264" s="466"/>
      <c r="BF264" s="466"/>
      <c r="BG264" s="466"/>
      <c r="BH264" s="466"/>
      <c r="BI264" s="466"/>
      <c r="BJ264" s="466"/>
      <c r="BK264" s="466"/>
      <c r="BL264" s="466"/>
      <c r="BM264" s="466"/>
      <c r="BN264" s="466"/>
    </row>
    <row r="265" spans="1:66" s="547" customFormat="1" ht="15" x14ac:dyDescent="0.2">
      <c r="A265" s="1154"/>
      <c r="B265" s="1143"/>
      <c r="C265" s="1082"/>
      <c r="D265" s="1082"/>
      <c r="E265" s="1082"/>
      <c r="F265" s="1082"/>
      <c r="G265" s="548" t="s">
        <v>288</v>
      </c>
      <c r="H265" s="545" t="s">
        <v>288</v>
      </c>
      <c r="I265" s="1148"/>
      <c r="J265" s="1148"/>
      <c r="K265" s="1151"/>
      <c r="L265" s="605" t="s">
        <v>710</v>
      </c>
      <c r="M265" s="483" t="s">
        <v>927</v>
      </c>
      <c r="N265" s="548" t="s">
        <v>288</v>
      </c>
      <c r="O265" s="545" t="s">
        <v>288</v>
      </c>
      <c r="P265" s="1148"/>
      <c r="Q265" s="1148"/>
      <c r="R265" s="1151"/>
      <c r="S265" s="550" t="s">
        <v>710</v>
      </c>
      <c r="T265" s="483" t="s">
        <v>927</v>
      </c>
      <c r="U265" s="548" t="s">
        <v>288</v>
      </c>
      <c r="V265" s="545" t="s">
        <v>288</v>
      </c>
      <c r="W265" s="1148"/>
      <c r="X265" s="1148"/>
      <c r="Y265" s="1151"/>
      <c r="Z265" s="550" t="s">
        <v>710</v>
      </c>
      <c r="AA265" s="483" t="s">
        <v>927</v>
      </c>
      <c r="AB265" s="548" t="s">
        <v>288</v>
      </c>
      <c r="AC265" s="545" t="s">
        <v>288</v>
      </c>
      <c r="AD265" s="1148"/>
      <c r="AE265" s="1148"/>
      <c r="AF265" s="1151"/>
      <c r="AG265" s="550" t="s">
        <v>710</v>
      </c>
      <c r="AH265" s="483" t="s">
        <v>927</v>
      </c>
      <c r="AI265" s="546">
        <v>2362</v>
      </c>
      <c r="AJ265" s="1160"/>
      <c r="AP265" s="466"/>
      <c r="AQ265" s="466"/>
      <c r="AR265" s="466"/>
      <c r="AS265" s="466"/>
      <c r="AT265" s="466"/>
      <c r="AU265" s="466"/>
      <c r="AV265" s="466"/>
      <c r="AW265" s="466"/>
      <c r="AX265" s="466"/>
      <c r="AY265" s="466"/>
      <c r="AZ265" s="466"/>
      <c r="BA265" s="466"/>
      <c r="BB265" s="466"/>
      <c r="BC265" s="466"/>
      <c r="BD265" s="466"/>
      <c r="BE265" s="466"/>
      <c r="BF265" s="466"/>
      <c r="BG265" s="466"/>
      <c r="BH265" s="466"/>
      <c r="BI265" s="466"/>
      <c r="BJ265" s="466"/>
      <c r="BK265" s="466"/>
      <c r="BL265" s="466"/>
      <c r="BM265" s="466"/>
      <c r="BN265" s="466"/>
    </row>
    <row r="266" spans="1:66" s="547" customFormat="1" ht="15" x14ac:dyDescent="0.2">
      <c r="A266" s="1154"/>
      <c r="B266" s="1143"/>
      <c r="C266" s="1082"/>
      <c r="D266" s="1082"/>
      <c r="E266" s="1082"/>
      <c r="F266" s="1082"/>
      <c r="G266" s="548" t="s">
        <v>288</v>
      </c>
      <c r="H266" s="545" t="s">
        <v>288</v>
      </c>
      <c r="I266" s="1148"/>
      <c r="J266" s="1148"/>
      <c r="K266" s="1151"/>
      <c r="L266" s="605" t="s">
        <v>711</v>
      </c>
      <c r="M266" s="483" t="s">
        <v>927</v>
      </c>
      <c r="N266" s="548" t="s">
        <v>288</v>
      </c>
      <c r="O266" s="545" t="s">
        <v>288</v>
      </c>
      <c r="P266" s="1148"/>
      <c r="Q266" s="1148"/>
      <c r="R266" s="1151"/>
      <c r="S266" s="550" t="s">
        <v>711</v>
      </c>
      <c r="T266" s="483" t="s">
        <v>927</v>
      </c>
      <c r="U266" s="548" t="s">
        <v>288</v>
      </c>
      <c r="V266" s="545" t="s">
        <v>288</v>
      </c>
      <c r="W266" s="1148"/>
      <c r="X266" s="1148"/>
      <c r="Y266" s="1151"/>
      <c r="Z266" s="550" t="s">
        <v>711</v>
      </c>
      <c r="AA266" s="483" t="s">
        <v>927</v>
      </c>
      <c r="AB266" s="548" t="s">
        <v>288</v>
      </c>
      <c r="AC266" s="545" t="s">
        <v>288</v>
      </c>
      <c r="AD266" s="1148"/>
      <c r="AE266" s="1148"/>
      <c r="AF266" s="1151"/>
      <c r="AG266" s="550" t="s">
        <v>711</v>
      </c>
      <c r="AH266" s="483" t="s">
        <v>927</v>
      </c>
      <c r="AI266" s="546">
        <v>2363</v>
      </c>
      <c r="AJ266" s="1160"/>
      <c r="AP266" s="466"/>
      <c r="AQ266" s="466"/>
      <c r="AR266" s="466"/>
      <c r="AS266" s="466"/>
      <c r="AT266" s="466"/>
      <c r="AU266" s="466"/>
      <c r="AV266" s="466"/>
      <c r="AW266" s="466"/>
      <c r="AX266" s="466"/>
      <c r="AY266" s="466"/>
      <c r="AZ266" s="466"/>
      <c r="BA266" s="466"/>
      <c r="BB266" s="466"/>
      <c r="BC266" s="466"/>
      <c r="BD266" s="466"/>
      <c r="BE266" s="466"/>
      <c r="BF266" s="466"/>
      <c r="BG266" s="466"/>
      <c r="BH266" s="466"/>
      <c r="BI266" s="466"/>
      <c r="BJ266" s="466"/>
      <c r="BK266" s="466"/>
      <c r="BL266" s="466"/>
      <c r="BM266" s="466"/>
      <c r="BN266" s="466"/>
    </row>
    <row r="267" spans="1:66" s="547" customFormat="1" ht="14.25" x14ac:dyDescent="0.2">
      <c r="A267" s="1154"/>
      <c r="B267" s="1143"/>
      <c r="C267" s="1082"/>
      <c r="D267" s="1082"/>
      <c r="E267" s="1082"/>
      <c r="F267" s="1082"/>
      <c r="G267" s="548" t="s">
        <v>288</v>
      </c>
      <c r="H267" s="545" t="s">
        <v>288</v>
      </c>
      <c r="I267" s="1148"/>
      <c r="J267" s="1148"/>
      <c r="K267" s="1151"/>
      <c r="L267" s="605" t="s">
        <v>712</v>
      </c>
      <c r="M267" s="541" t="s">
        <v>802</v>
      </c>
      <c r="N267" s="548" t="s">
        <v>288</v>
      </c>
      <c r="O267" s="545" t="s">
        <v>288</v>
      </c>
      <c r="P267" s="1148"/>
      <c r="Q267" s="1148"/>
      <c r="R267" s="1151"/>
      <c r="S267" s="550" t="s">
        <v>712</v>
      </c>
      <c r="T267" s="541" t="s">
        <v>802</v>
      </c>
      <c r="U267" s="548" t="s">
        <v>288</v>
      </c>
      <c r="V267" s="545" t="s">
        <v>288</v>
      </c>
      <c r="W267" s="1148"/>
      <c r="X267" s="1148"/>
      <c r="Y267" s="1151"/>
      <c r="Z267" s="550" t="s">
        <v>712</v>
      </c>
      <c r="AA267" s="541" t="s">
        <v>802</v>
      </c>
      <c r="AB267" s="548" t="s">
        <v>288</v>
      </c>
      <c r="AC267" s="545" t="s">
        <v>288</v>
      </c>
      <c r="AD267" s="1148"/>
      <c r="AE267" s="1148"/>
      <c r="AF267" s="1151"/>
      <c r="AG267" s="550" t="s">
        <v>712</v>
      </c>
      <c r="AH267" s="541" t="s">
        <v>802</v>
      </c>
      <c r="AI267" s="546">
        <v>2364</v>
      </c>
      <c r="AJ267" s="1160"/>
      <c r="AP267" s="466"/>
      <c r="AQ267" s="466"/>
      <c r="AR267" s="466"/>
      <c r="AS267" s="466"/>
      <c r="AT267" s="466"/>
      <c r="AU267" s="466"/>
      <c r="AV267" s="466"/>
      <c r="AW267" s="466"/>
      <c r="AX267" s="466"/>
      <c r="AY267" s="466"/>
      <c r="AZ267" s="466"/>
      <c r="BA267" s="466"/>
      <c r="BB267" s="466"/>
      <c r="BC267" s="466"/>
      <c r="BD267" s="466"/>
      <c r="BE267" s="466"/>
      <c r="BF267" s="466"/>
      <c r="BG267" s="466"/>
      <c r="BH267" s="466"/>
      <c r="BI267" s="466"/>
      <c r="BJ267" s="466"/>
      <c r="BK267" s="466"/>
      <c r="BL267" s="466"/>
      <c r="BM267" s="466"/>
      <c r="BN267" s="466"/>
    </row>
    <row r="268" spans="1:66" s="547" customFormat="1" ht="15" x14ac:dyDescent="0.2">
      <c r="A268" s="1154"/>
      <c r="B268" s="1143"/>
      <c r="C268" s="1082"/>
      <c r="D268" s="1082"/>
      <c r="E268" s="1082"/>
      <c r="F268" s="1082"/>
      <c r="G268" s="548" t="s">
        <v>288</v>
      </c>
      <c r="H268" s="545" t="s">
        <v>288</v>
      </c>
      <c r="I268" s="1148"/>
      <c r="J268" s="1148"/>
      <c r="K268" s="1151"/>
      <c r="L268" s="605" t="s">
        <v>242</v>
      </c>
      <c r="M268" s="534" t="s">
        <v>800</v>
      </c>
      <c r="N268" s="548" t="s">
        <v>288</v>
      </c>
      <c r="O268" s="545" t="s">
        <v>288</v>
      </c>
      <c r="P268" s="1148"/>
      <c r="Q268" s="1148"/>
      <c r="R268" s="1151"/>
      <c r="S268" s="550" t="s">
        <v>242</v>
      </c>
      <c r="T268" s="483" t="s">
        <v>800</v>
      </c>
      <c r="U268" s="548" t="s">
        <v>288</v>
      </c>
      <c r="V268" s="545" t="s">
        <v>288</v>
      </c>
      <c r="W268" s="1148"/>
      <c r="X268" s="1148"/>
      <c r="Y268" s="1151"/>
      <c r="Z268" s="550" t="s">
        <v>242</v>
      </c>
      <c r="AA268" s="534" t="s">
        <v>800</v>
      </c>
      <c r="AB268" s="548" t="s">
        <v>288</v>
      </c>
      <c r="AC268" s="545" t="s">
        <v>288</v>
      </c>
      <c r="AD268" s="1148"/>
      <c r="AE268" s="1148"/>
      <c r="AF268" s="1151"/>
      <c r="AG268" s="550" t="s">
        <v>242</v>
      </c>
      <c r="AH268" s="534" t="s">
        <v>800</v>
      </c>
      <c r="AI268" s="546">
        <v>2364</v>
      </c>
      <c r="AJ268" s="1160"/>
      <c r="AP268" s="466"/>
      <c r="AQ268" s="466"/>
      <c r="AR268" s="466"/>
      <c r="AS268" s="466"/>
      <c r="AT268" s="466"/>
      <c r="AU268" s="466"/>
      <c r="AV268" s="466"/>
      <c r="AW268" s="466"/>
      <c r="AX268" s="466"/>
      <c r="AY268" s="466"/>
      <c r="AZ268" s="466"/>
      <c r="BA268" s="466"/>
      <c r="BB268" s="466"/>
      <c r="BC268" s="466"/>
      <c r="BD268" s="466"/>
      <c r="BE268" s="466"/>
      <c r="BF268" s="466"/>
      <c r="BG268" s="466"/>
      <c r="BH268" s="466"/>
      <c r="BI268" s="466"/>
      <c r="BJ268" s="466"/>
      <c r="BK268" s="466"/>
      <c r="BL268" s="466"/>
      <c r="BM268" s="466"/>
      <c r="BN268" s="466"/>
    </row>
    <row r="269" spans="1:66" s="547" customFormat="1" ht="14.25" x14ac:dyDescent="0.2">
      <c r="A269" s="1154"/>
      <c r="B269" s="1143"/>
      <c r="C269" s="1082"/>
      <c r="D269" s="1082"/>
      <c r="E269" s="1082"/>
      <c r="F269" s="1082"/>
      <c r="G269" s="548" t="s">
        <v>288</v>
      </c>
      <c r="H269" s="545" t="s">
        <v>288</v>
      </c>
      <c r="I269" s="1148"/>
      <c r="J269" s="1148"/>
      <c r="K269" s="1151"/>
      <c r="L269" s="605" t="s">
        <v>248</v>
      </c>
      <c r="M269" s="541" t="s">
        <v>802</v>
      </c>
      <c r="N269" s="548" t="s">
        <v>288</v>
      </c>
      <c r="O269" s="545" t="s">
        <v>288</v>
      </c>
      <c r="P269" s="1148"/>
      <c r="Q269" s="1148"/>
      <c r="R269" s="1151"/>
      <c r="S269" s="550" t="s">
        <v>248</v>
      </c>
      <c r="T269" s="541" t="s">
        <v>802</v>
      </c>
      <c r="U269" s="548" t="s">
        <v>288</v>
      </c>
      <c r="V269" s="545" t="s">
        <v>288</v>
      </c>
      <c r="W269" s="1148"/>
      <c r="X269" s="1148"/>
      <c r="Y269" s="1151"/>
      <c r="Z269" s="550" t="s">
        <v>248</v>
      </c>
      <c r="AA269" s="541" t="s">
        <v>802</v>
      </c>
      <c r="AB269" s="548" t="s">
        <v>288</v>
      </c>
      <c r="AC269" s="545" t="s">
        <v>288</v>
      </c>
      <c r="AD269" s="1148"/>
      <c r="AE269" s="1148"/>
      <c r="AF269" s="1151"/>
      <c r="AG269" s="550" t="s">
        <v>248</v>
      </c>
      <c r="AH269" s="541" t="s">
        <v>802</v>
      </c>
      <c r="AI269" s="546">
        <v>2364</v>
      </c>
      <c r="AJ269" s="1160"/>
      <c r="AP269" s="466"/>
      <c r="AQ269" s="466"/>
      <c r="AR269" s="466"/>
      <c r="AS269" s="466"/>
      <c r="AT269" s="466"/>
      <c r="AU269" s="466"/>
      <c r="AV269" s="466"/>
      <c r="AW269" s="466"/>
      <c r="AX269" s="466"/>
      <c r="AY269" s="466"/>
      <c r="AZ269" s="466"/>
      <c r="BA269" s="466"/>
      <c r="BB269" s="466"/>
      <c r="BC269" s="466"/>
      <c r="BD269" s="466"/>
      <c r="BE269" s="466"/>
      <c r="BF269" s="466"/>
      <c r="BG269" s="466"/>
      <c r="BH269" s="466"/>
      <c r="BI269" s="466"/>
      <c r="BJ269" s="466"/>
      <c r="BK269" s="466"/>
      <c r="BL269" s="466"/>
      <c r="BM269" s="466"/>
      <c r="BN269" s="466"/>
    </row>
    <row r="270" spans="1:66" s="547" customFormat="1" ht="14.25" x14ac:dyDescent="0.2">
      <c r="A270" s="1154"/>
      <c r="B270" s="1143"/>
      <c r="C270" s="1082"/>
      <c r="D270" s="1082"/>
      <c r="E270" s="1082"/>
      <c r="F270" s="1082"/>
      <c r="G270" s="548" t="s">
        <v>288</v>
      </c>
      <c r="H270" s="545" t="s">
        <v>288</v>
      </c>
      <c r="I270" s="1148"/>
      <c r="J270" s="1148"/>
      <c r="K270" s="1151"/>
      <c r="L270" s="605" t="s">
        <v>291</v>
      </c>
      <c r="M270" s="534" t="s">
        <v>801</v>
      </c>
      <c r="N270" s="548" t="s">
        <v>288</v>
      </c>
      <c r="O270" s="545" t="s">
        <v>288</v>
      </c>
      <c r="P270" s="1148"/>
      <c r="Q270" s="1148"/>
      <c r="R270" s="1151"/>
      <c r="S270" s="550" t="s">
        <v>291</v>
      </c>
      <c r="T270" s="534" t="s">
        <v>801</v>
      </c>
      <c r="U270" s="548" t="s">
        <v>288</v>
      </c>
      <c r="V270" s="545" t="s">
        <v>288</v>
      </c>
      <c r="W270" s="1148"/>
      <c r="X270" s="1148"/>
      <c r="Y270" s="1151"/>
      <c r="Z270" s="550" t="s">
        <v>291</v>
      </c>
      <c r="AA270" s="534" t="s">
        <v>801</v>
      </c>
      <c r="AB270" s="548" t="s">
        <v>288</v>
      </c>
      <c r="AC270" s="545" t="s">
        <v>288</v>
      </c>
      <c r="AD270" s="1148"/>
      <c r="AE270" s="1148"/>
      <c r="AF270" s="1151"/>
      <c r="AG270" s="550" t="s">
        <v>291</v>
      </c>
      <c r="AH270" s="534" t="s">
        <v>801</v>
      </c>
      <c r="AI270" s="546">
        <v>2364</v>
      </c>
      <c r="AJ270" s="1160"/>
      <c r="AP270" s="466"/>
      <c r="AQ270" s="466"/>
      <c r="AR270" s="466"/>
      <c r="AS270" s="466"/>
      <c r="AT270" s="466"/>
      <c r="AU270" s="466"/>
      <c r="AV270" s="466"/>
      <c r="AW270" s="466"/>
      <c r="AX270" s="466"/>
      <c r="AY270" s="466"/>
      <c r="AZ270" s="466"/>
      <c r="BA270" s="466"/>
      <c r="BB270" s="466"/>
      <c r="BC270" s="466"/>
      <c r="BD270" s="466"/>
      <c r="BE270" s="466"/>
      <c r="BF270" s="466"/>
      <c r="BG270" s="466"/>
      <c r="BH270" s="466"/>
      <c r="BI270" s="466"/>
      <c r="BJ270" s="466"/>
      <c r="BK270" s="466"/>
      <c r="BL270" s="466"/>
      <c r="BM270" s="466"/>
      <c r="BN270" s="466"/>
    </row>
    <row r="271" spans="1:66" s="547" customFormat="1" ht="14.25" x14ac:dyDescent="0.2">
      <c r="A271" s="1154"/>
      <c r="B271" s="1143"/>
      <c r="C271" s="1082"/>
      <c r="D271" s="1082"/>
      <c r="E271" s="1082"/>
      <c r="F271" s="1082"/>
      <c r="G271" s="548" t="s">
        <v>288</v>
      </c>
      <c r="H271" s="545" t="s">
        <v>288</v>
      </c>
      <c r="I271" s="1148"/>
      <c r="J271" s="1148"/>
      <c r="K271" s="1151"/>
      <c r="L271" s="605" t="s">
        <v>715</v>
      </c>
      <c r="M271" s="541" t="s">
        <v>802</v>
      </c>
      <c r="N271" s="548" t="s">
        <v>288</v>
      </c>
      <c r="O271" s="545" t="s">
        <v>288</v>
      </c>
      <c r="P271" s="1148"/>
      <c r="Q271" s="1148"/>
      <c r="R271" s="1151"/>
      <c r="S271" s="550" t="s">
        <v>715</v>
      </c>
      <c r="T271" s="541" t="s">
        <v>802</v>
      </c>
      <c r="U271" s="548" t="s">
        <v>288</v>
      </c>
      <c r="V271" s="545" t="s">
        <v>288</v>
      </c>
      <c r="W271" s="1148"/>
      <c r="X271" s="1148"/>
      <c r="Y271" s="1151"/>
      <c r="Z271" s="550" t="s">
        <v>715</v>
      </c>
      <c r="AA271" s="541" t="s">
        <v>802</v>
      </c>
      <c r="AB271" s="548" t="s">
        <v>288</v>
      </c>
      <c r="AC271" s="545" t="s">
        <v>288</v>
      </c>
      <c r="AD271" s="1148"/>
      <c r="AE271" s="1148"/>
      <c r="AF271" s="1151"/>
      <c r="AG271" s="550" t="s">
        <v>715</v>
      </c>
      <c r="AH271" s="541" t="s">
        <v>802</v>
      </c>
      <c r="AI271" s="546">
        <v>2364</v>
      </c>
      <c r="AJ271" s="1160"/>
      <c r="AP271" s="466"/>
      <c r="AQ271" s="466"/>
      <c r="AR271" s="466"/>
      <c r="AS271" s="466"/>
      <c r="AT271" s="466"/>
      <c r="AU271" s="466"/>
      <c r="AV271" s="466"/>
      <c r="AW271" s="466"/>
      <c r="AX271" s="466"/>
      <c r="AY271" s="466"/>
      <c r="AZ271" s="466"/>
      <c r="BA271" s="466"/>
      <c r="BB271" s="466"/>
      <c r="BC271" s="466"/>
      <c r="BD271" s="466"/>
      <c r="BE271" s="466"/>
      <c r="BF271" s="466"/>
      <c r="BG271" s="466"/>
      <c r="BH271" s="466"/>
      <c r="BI271" s="466"/>
      <c r="BJ271" s="466"/>
      <c r="BK271" s="466"/>
      <c r="BL271" s="466"/>
      <c r="BM271" s="466"/>
      <c r="BN271" s="466"/>
    </row>
    <row r="272" spans="1:66" s="547" customFormat="1" ht="14.25" customHeight="1" x14ac:dyDescent="0.2">
      <c r="A272" s="1154"/>
      <c r="B272" s="1143"/>
      <c r="C272" s="1082"/>
      <c r="D272" s="1082"/>
      <c r="E272" s="1082"/>
      <c r="F272" s="1082"/>
      <c r="G272" s="548" t="s">
        <v>288</v>
      </c>
      <c r="H272" s="545" t="s">
        <v>288</v>
      </c>
      <c r="I272" s="1155" t="s">
        <v>831</v>
      </c>
      <c r="J272" s="1148"/>
      <c r="K272" s="1151"/>
      <c r="L272" s="534" t="s">
        <v>717</v>
      </c>
      <c r="M272" s="545" t="s">
        <v>817</v>
      </c>
      <c r="N272" s="548" t="s">
        <v>288</v>
      </c>
      <c r="O272" s="545" t="s">
        <v>288</v>
      </c>
      <c r="P272" s="1155" t="s">
        <v>831</v>
      </c>
      <c r="Q272" s="1148"/>
      <c r="R272" s="1151"/>
      <c r="S272" s="534" t="s">
        <v>717</v>
      </c>
      <c r="T272" s="573" t="s">
        <v>897</v>
      </c>
      <c r="U272" s="548" t="s">
        <v>288</v>
      </c>
      <c r="V272" s="545" t="s">
        <v>288</v>
      </c>
      <c r="W272" s="1155" t="s">
        <v>831</v>
      </c>
      <c r="X272" s="1148"/>
      <c r="Y272" s="1151"/>
      <c r="Z272" s="534" t="s">
        <v>717</v>
      </c>
      <c r="AA272" s="573" t="s">
        <v>897</v>
      </c>
      <c r="AB272" s="568" t="s">
        <v>288</v>
      </c>
      <c r="AC272" s="567" t="s">
        <v>288</v>
      </c>
      <c r="AD272" s="1157" t="s">
        <v>831</v>
      </c>
      <c r="AE272" s="1157" t="s">
        <v>778</v>
      </c>
      <c r="AF272" s="1162" t="s">
        <v>791</v>
      </c>
      <c r="AG272" s="540" t="s">
        <v>717</v>
      </c>
      <c r="AH272" s="573" t="s">
        <v>897</v>
      </c>
      <c r="AI272" s="551"/>
      <c r="AJ272" s="1160"/>
      <c r="AP272" s="466"/>
      <c r="AQ272" s="466"/>
      <c r="AR272" s="466"/>
      <c r="AS272" s="466"/>
      <c r="AT272" s="466"/>
      <c r="AU272" s="466"/>
      <c r="AV272" s="466"/>
      <c r="AW272" s="466"/>
      <c r="AX272" s="466"/>
      <c r="AY272" s="466"/>
      <c r="AZ272" s="466"/>
      <c r="BA272" s="466"/>
      <c r="BB272" s="466"/>
      <c r="BC272" s="466"/>
      <c r="BD272" s="466"/>
      <c r="BE272" s="466"/>
      <c r="BF272" s="466"/>
      <c r="BG272" s="466"/>
      <c r="BH272" s="466"/>
      <c r="BI272" s="466"/>
      <c r="BJ272" s="466"/>
      <c r="BK272" s="466"/>
      <c r="BL272" s="466"/>
      <c r="BM272" s="466"/>
      <c r="BN272" s="466"/>
    </row>
    <row r="273" spans="1:66" s="547" customFormat="1" ht="14.25" x14ac:dyDescent="0.2">
      <c r="A273" s="1154"/>
      <c r="B273" s="1143"/>
      <c r="C273" s="1082"/>
      <c r="D273" s="1082"/>
      <c r="E273" s="1082"/>
      <c r="F273" s="1082"/>
      <c r="G273" s="548" t="s">
        <v>288</v>
      </c>
      <c r="H273" s="545" t="s">
        <v>288</v>
      </c>
      <c r="I273" s="1155"/>
      <c r="J273" s="1148"/>
      <c r="K273" s="1151"/>
      <c r="L273" s="534" t="s">
        <v>718</v>
      </c>
      <c r="M273" s="545" t="s">
        <v>818</v>
      </c>
      <c r="N273" s="548" t="s">
        <v>288</v>
      </c>
      <c r="O273" s="545" t="s">
        <v>288</v>
      </c>
      <c r="P273" s="1155"/>
      <c r="Q273" s="1148"/>
      <c r="R273" s="1151"/>
      <c r="S273" s="534" t="s">
        <v>718</v>
      </c>
      <c r="T273" s="573" t="s">
        <v>897</v>
      </c>
      <c r="U273" s="548" t="s">
        <v>288</v>
      </c>
      <c r="V273" s="545" t="s">
        <v>288</v>
      </c>
      <c r="W273" s="1155"/>
      <c r="X273" s="1148"/>
      <c r="Y273" s="1151"/>
      <c r="Z273" s="534" t="s">
        <v>718</v>
      </c>
      <c r="AA273" s="573" t="s">
        <v>897</v>
      </c>
      <c r="AB273" s="568" t="s">
        <v>288</v>
      </c>
      <c r="AC273" s="567" t="s">
        <v>288</v>
      </c>
      <c r="AD273" s="1157"/>
      <c r="AE273" s="1157"/>
      <c r="AF273" s="1162"/>
      <c r="AG273" s="540" t="s">
        <v>718</v>
      </c>
      <c r="AH273" s="573" t="s">
        <v>897</v>
      </c>
      <c r="AI273" s="551"/>
      <c r="AJ273" s="1160"/>
      <c r="AP273" s="466"/>
      <c r="AQ273" s="466"/>
      <c r="AR273" s="466"/>
      <c r="AS273" s="466"/>
      <c r="AT273" s="466"/>
      <c r="AU273" s="466"/>
      <c r="AV273" s="466"/>
      <c r="AW273" s="466"/>
      <c r="AX273" s="466"/>
      <c r="AY273" s="466"/>
      <c r="AZ273" s="466"/>
      <c r="BA273" s="466"/>
      <c r="BB273" s="466"/>
      <c r="BC273" s="466"/>
      <c r="BD273" s="466"/>
      <c r="BE273" s="466"/>
      <c r="BF273" s="466"/>
      <c r="BG273" s="466"/>
      <c r="BH273" s="466"/>
      <c r="BI273" s="466"/>
      <c r="BJ273" s="466"/>
      <c r="BK273" s="466"/>
      <c r="BL273" s="466"/>
      <c r="BM273" s="466"/>
      <c r="BN273" s="466"/>
    </row>
    <row r="274" spans="1:66" s="547" customFormat="1" ht="28.5" x14ac:dyDescent="0.2">
      <c r="A274" s="1154"/>
      <c r="B274" s="1143"/>
      <c r="C274" s="1082"/>
      <c r="D274" s="1082"/>
      <c r="E274" s="1082"/>
      <c r="F274" s="1082"/>
      <c r="G274" s="548" t="s">
        <v>288</v>
      </c>
      <c r="H274" s="545" t="s">
        <v>288</v>
      </c>
      <c r="I274" s="1155" t="s">
        <v>833</v>
      </c>
      <c r="J274" s="1148"/>
      <c r="K274" s="1151"/>
      <c r="L274" s="534" t="s">
        <v>717</v>
      </c>
      <c r="M274" s="541" t="s">
        <v>819</v>
      </c>
      <c r="N274" s="548" t="s">
        <v>288</v>
      </c>
      <c r="O274" s="545" t="s">
        <v>288</v>
      </c>
      <c r="P274" s="1155" t="s">
        <v>833</v>
      </c>
      <c r="Q274" s="1148"/>
      <c r="R274" s="1151"/>
      <c r="S274" s="534" t="s">
        <v>717</v>
      </c>
      <c r="T274" s="573" t="s">
        <v>897</v>
      </c>
      <c r="U274" s="548" t="s">
        <v>288</v>
      </c>
      <c r="V274" s="545" t="s">
        <v>288</v>
      </c>
      <c r="W274" s="1155" t="s">
        <v>833</v>
      </c>
      <c r="X274" s="1148"/>
      <c r="Y274" s="1151"/>
      <c r="Z274" s="534" t="s">
        <v>717</v>
      </c>
      <c r="AA274" s="573" t="s">
        <v>897</v>
      </c>
      <c r="AB274" s="568" t="s">
        <v>288</v>
      </c>
      <c r="AC274" s="567" t="s">
        <v>288</v>
      </c>
      <c r="AD274" s="1157" t="s">
        <v>833</v>
      </c>
      <c r="AE274" s="1157"/>
      <c r="AF274" s="1162"/>
      <c r="AG274" s="540" t="s">
        <v>717</v>
      </c>
      <c r="AH274" s="573" t="s">
        <v>897</v>
      </c>
      <c r="AI274" s="551"/>
      <c r="AJ274" s="1160"/>
      <c r="AP274" s="466"/>
      <c r="AQ274" s="466"/>
      <c r="AR274" s="466"/>
      <c r="AS274" s="466"/>
      <c r="AT274" s="466"/>
      <c r="AU274" s="466"/>
      <c r="AV274" s="466"/>
      <c r="AW274" s="466"/>
      <c r="AX274" s="466"/>
      <c r="AY274" s="466"/>
      <c r="AZ274" s="466"/>
      <c r="BA274" s="466"/>
      <c r="BB274" s="466"/>
      <c r="BC274" s="466"/>
      <c r="BD274" s="466"/>
      <c r="BE274" s="466"/>
      <c r="BF274" s="466"/>
      <c r="BG274" s="466"/>
      <c r="BH274" s="466"/>
      <c r="BI274" s="466"/>
      <c r="BJ274" s="466"/>
      <c r="BK274" s="466"/>
      <c r="BL274" s="466"/>
      <c r="BM274" s="466"/>
      <c r="BN274" s="466"/>
    </row>
    <row r="275" spans="1:66" s="547" customFormat="1" ht="28.5" x14ac:dyDescent="0.2">
      <c r="A275" s="1154"/>
      <c r="B275" s="1143"/>
      <c r="C275" s="1082"/>
      <c r="D275" s="1082"/>
      <c r="E275" s="1082"/>
      <c r="F275" s="1082"/>
      <c r="G275" s="548" t="s">
        <v>288</v>
      </c>
      <c r="H275" s="545" t="s">
        <v>288</v>
      </c>
      <c r="I275" s="1155"/>
      <c r="J275" s="1148"/>
      <c r="K275" s="1151"/>
      <c r="L275" s="534" t="s">
        <v>718</v>
      </c>
      <c r="M275" s="541" t="s">
        <v>820</v>
      </c>
      <c r="N275" s="548" t="s">
        <v>288</v>
      </c>
      <c r="O275" s="545" t="s">
        <v>288</v>
      </c>
      <c r="P275" s="1155"/>
      <c r="Q275" s="1148"/>
      <c r="R275" s="1151"/>
      <c r="S275" s="534" t="s">
        <v>718</v>
      </c>
      <c r="T275" s="573" t="s">
        <v>897</v>
      </c>
      <c r="U275" s="548" t="s">
        <v>288</v>
      </c>
      <c r="V275" s="545" t="s">
        <v>288</v>
      </c>
      <c r="W275" s="1155"/>
      <c r="X275" s="1148"/>
      <c r="Y275" s="1151"/>
      <c r="Z275" s="534" t="s">
        <v>718</v>
      </c>
      <c r="AA275" s="573" t="s">
        <v>897</v>
      </c>
      <c r="AB275" s="568" t="s">
        <v>288</v>
      </c>
      <c r="AC275" s="567" t="s">
        <v>288</v>
      </c>
      <c r="AD275" s="1157"/>
      <c r="AE275" s="1157"/>
      <c r="AF275" s="1162"/>
      <c r="AG275" s="540" t="s">
        <v>718</v>
      </c>
      <c r="AH275" s="573" t="s">
        <v>897</v>
      </c>
      <c r="AI275" s="551"/>
      <c r="AJ275" s="1160"/>
      <c r="AP275" s="466"/>
      <c r="AQ275" s="466"/>
      <c r="AR275" s="466"/>
      <c r="AS275" s="466"/>
      <c r="AT275" s="466"/>
      <c r="AU275" s="466"/>
      <c r="AV275" s="466"/>
      <c r="AW275" s="466"/>
      <c r="AX275" s="466"/>
      <c r="AY275" s="466"/>
      <c r="AZ275" s="466"/>
      <c r="BA275" s="466"/>
      <c r="BB275" s="466"/>
      <c r="BC275" s="466"/>
      <c r="BD275" s="466"/>
      <c r="BE275" s="466"/>
      <c r="BF275" s="466"/>
      <c r="BG275" s="466"/>
      <c r="BH275" s="466"/>
      <c r="BI275" s="466"/>
      <c r="BJ275" s="466"/>
      <c r="BK275" s="466"/>
      <c r="BL275" s="466"/>
      <c r="BM275" s="466"/>
      <c r="BN275" s="466"/>
    </row>
    <row r="276" spans="1:66" s="547" customFormat="1" ht="28.5" x14ac:dyDescent="0.2">
      <c r="A276" s="1154"/>
      <c r="B276" s="1143"/>
      <c r="C276" s="1082"/>
      <c r="D276" s="1082"/>
      <c r="E276" s="1082"/>
      <c r="F276" s="1082"/>
      <c r="G276" s="548" t="s">
        <v>288</v>
      </c>
      <c r="H276" s="545" t="s">
        <v>288</v>
      </c>
      <c r="I276" s="1155" t="s">
        <v>834</v>
      </c>
      <c r="J276" s="1148"/>
      <c r="K276" s="1151"/>
      <c r="L276" s="534" t="s">
        <v>717</v>
      </c>
      <c r="M276" s="541" t="s">
        <v>821</v>
      </c>
      <c r="N276" s="548" t="s">
        <v>288</v>
      </c>
      <c r="O276" s="545" t="s">
        <v>288</v>
      </c>
      <c r="P276" s="1155" t="s">
        <v>834</v>
      </c>
      <c r="Q276" s="1148"/>
      <c r="R276" s="1151"/>
      <c r="S276" s="534" t="s">
        <v>717</v>
      </c>
      <c r="T276" s="573" t="s">
        <v>897</v>
      </c>
      <c r="U276" s="548" t="s">
        <v>288</v>
      </c>
      <c r="V276" s="545" t="s">
        <v>288</v>
      </c>
      <c r="W276" s="1155" t="s">
        <v>834</v>
      </c>
      <c r="X276" s="1148"/>
      <c r="Y276" s="1151"/>
      <c r="Z276" s="534" t="s">
        <v>717</v>
      </c>
      <c r="AA276" s="573" t="s">
        <v>897</v>
      </c>
      <c r="AB276" s="568" t="s">
        <v>288</v>
      </c>
      <c r="AC276" s="567" t="s">
        <v>288</v>
      </c>
      <c r="AD276" s="1157" t="s">
        <v>834</v>
      </c>
      <c r="AE276" s="1157"/>
      <c r="AF276" s="1162"/>
      <c r="AG276" s="540" t="s">
        <v>717</v>
      </c>
      <c r="AH276" s="573" t="s">
        <v>897</v>
      </c>
      <c r="AI276" s="551"/>
      <c r="AJ276" s="1160"/>
      <c r="AP276" s="466"/>
      <c r="AQ276" s="466"/>
      <c r="AR276" s="466"/>
      <c r="AS276" s="466"/>
      <c r="AT276" s="466"/>
      <c r="AU276" s="466"/>
      <c r="AV276" s="466"/>
      <c r="AW276" s="466"/>
      <c r="AX276" s="466"/>
      <c r="AY276" s="466"/>
      <c r="AZ276" s="466"/>
      <c r="BA276" s="466"/>
      <c r="BB276" s="466"/>
      <c r="BC276" s="466"/>
      <c r="BD276" s="466"/>
      <c r="BE276" s="466"/>
      <c r="BF276" s="466"/>
      <c r="BG276" s="466"/>
      <c r="BH276" s="466"/>
      <c r="BI276" s="466"/>
      <c r="BJ276" s="466"/>
      <c r="BK276" s="466"/>
      <c r="BL276" s="466"/>
      <c r="BM276" s="466"/>
      <c r="BN276" s="466"/>
    </row>
    <row r="277" spans="1:66" s="547" customFormat="1" ht="28.5" x14ac:dyDescent="0.2">
      <c r="A277" s="1154"/>
      <c r="B277" s="1143"/>
      <c r="C277" s="1082"/>
      <c r="D277" s="1082"/>
      <c r="E277" s="1082"/>
      <c r="F277" s="1082"/>
      <c r="G277" s="548" t="s">
        <v>288</v>
      </c>
      <c r="H277" s="545" t="s">
        <v>288</v>
      </c>
      <c r="I277" s="1155"/>
      <c r="J277" s="1148"/>
      <c r="K277" s="1151"/>
      <c r="L277" s="534" t="s">
        <v>718</v>
      </c>
      <c r="M277" s="541" t="s">
        <v>822</v>
      </c>
      <c r="N277" s="548" t="s">
        <v>288</v>
      </c>
      <c r="O277" s="545" t="s">
        <v>288</v>
      </c>
      <c r="P277" s="1155"/>
      <c r="Q277" s="1148"/>
      <c r="R277" s="1151"/>
      <c r="S277" s="534" t="s">
        <v>718</v>
      </c>
      <c r="T277" s="573" t="s">
        <v>897</v>
      </c>
      <c r="U277" s="548" t="s">
        <v>288</v>
      </c>
      <c r="V277" s="545" t="s">
        <v>288</v>
      </c>
      <c r="W277" s="1155"/>
      <c r="X277" s="1148"/>
      <c r="Y277" s="1151"/>
      <c r="Z277" s="534" t="s">
        <v>718</v>
      </c>
      <c r="AA277" s="573" t="s">
        <v>897</v>
      </c>
      <c r="AB277" s="568" t="s">
        <v>288</v>
      </c>
      <c r="AC277" s="567" t="s">
        <v>288</v>
      </c>
      <c r="AD277" s="1157"/>
      <c r="AE277" s="1157"/>
      <c r="AF277" s="1162"/>
      <c r="AG277" s="540" t="s">
        <v>718</v>
      </c>
      <c r="AH277" s="573" t="s">
        <v>897</v>
      </c>
      <c r="AI277" s="551"/>
      <c r="AJ277" s="1160"/>
      <c r="AP277" s="466"/>
      <c r="AQ277" s="466"/>
      <c r="AR277" s="466"/>
      <c r="AS277" s="466"/>
      <c r="AT277" s="466"/>
      <c r="AU277" s="466"/>
      <c r="AV277" s="466"/>
      <c r="AW277" s="466"/>
      <c r="AX277" s="466"/>
      <c r="AY277" s="466"/>
      <c r="AZ277" s="466"/>
      <c r="BA277" s="466"/>
      <c r="BB277" s="466"/>
      <c r="BC277" s="466"/>
      <c r="BD277" s="466"/>
      <c r="BE277" s="466"/>
      <c r="BF277" s="466"/>
      <c r="BG277" s="466"/>
      <c r="BH277" s="466"/>
      <c r="BI277" s="466"/>
      <c r="BJ277" s="466"/>
      <c r="BK277" s="466"/>
      <c r="BL277" s="466"/>
      <c r="BM277" s="466"/>
      <c r="BN277" s="466"/>
    </row>
    <row r="278" spans="1:66" s="547" customFormat="1" ht="57" x14ac:dyDescent="0.2">
      <c r="A278" s="1154"/>
      <c r="B278" s="1143"/>
      <c r="C278" s="1082"/>
      <c r="D278" s="1082"/>
      <c r="E278" s="1082"/>
      <c r="F278" s="1082"/>
      <c r="G278" s="548" t="s">
        <v>288</v>
      </c>
      <c r="H278" s="545" t="s">
        <v>288</v>
      </c>
      <c r="I278" s="1155" t="s">
        <v>835</v>
      </c>
      <c r="J278" s="1148"/>
      <c r="K278" s="1151"/>
      <c r="L278" s="534" t="s">
        <v>717</v>
      </c>
      <c r="M278" s="541" t="s">
        <v>823</v>
      </c>
      <c r="N278" s="548" t="s">
        <v>288</v>
      </c>
      <c r="O278" s="545" t="s">
        <v>288</v>
      </c>
      <c r="P278" s="1155" t="s">
        <v>835</v>
      </c>
      <c r="Q278" s="1148"/>
      <c r="R278" s="1151"/>
      <c r="S278" s="534" t="s">
        <v>717</v>
      </c>
      <c r="T278" s="573" t="s">
        <v>897</v>
      </c>
      <c r="U278" s="548" t="s">
        <v>288</v>
      </c>
      <c r="V278" s="545" t="s">
        <v>288</v>
      </c>
      <c r="W278" s="1155" t="s">
        <v>835</v>
      </c>
      <c r="X278" s="1148"/>
      <c r="Y278" s="1151"/>
      <c r="Z278" s="534" t="s">
        <v>717</v>
      </c>
      <c r="AA278" s="573" t="s">
        <v>897</v>
      </c>
      <c r="AB278" s="568" t="s">
        <v>288</v>
      </c>
      <c r="AC278" s="567" t="s">
        <v>288</v>
      </c>
      <c r="AD278" s="1157" t="s">
        <v>835</v>
      </c>
      <c r="AE278" s="1157"/>
      <c r="AF278" s="1162"/>
      <c r="AG278" s="540" t="s">
        <v>717</v>
      </c>
      <c r="AH278" s="573" t="s">
        <v>897</v>
      </c>
      <c r="AI278" s="551"/>
      <c r="AJ278" s="1160"/>
      <c r="AP278" s="466"/>
      <c r="AQ278" s="466"/>
      <c r="AR278" s="466"/>
      <c r="AS278" s="466"/>
      <c r="AT278" s="466"/>
      <c r="AU278" s="466"/>
      <c r="AV278" s="466"/>
      <c r="AW278" s="466"/>
      <c r="AX278" s="466"/>
      <c r="AY278" s="466"/>
      <c r="AZ278" s="466"/>
      <c r="BA278" s="466"/>
      <c r="BB278" s="466"/>
      <c r="BC278" s="466"/>
      <c r="BD278" s="466"/>
      <c r="BE278" s="466"/>
      <c r="BF278" s="466"/>
      <c r="BG278" s="466"/>
      <c r="BH278" s="466"/>
      <c r="BI278" s="466"/>
      <c r="BJ278" s="466"/>
      <c r="BK278" s="466"/>
      <c r="BL278" s="466"/>
      <c r="BM278" s="466"/>
      <c r="BN278" s="466"/>
    </row>
    <row r="279" spans="1:66" s="547" customFormat="1" ht="28.5" x14ac:dyDescent="0.2">
      <c r="A279" s="1154"/>
      <c r="B279" s="1143"/>
      <c r="C279" s="1082"/>
      <c r="D279" s="1082"/>
      <c r="E279" s="1082"/>
      <c r="F279" s="1082"/>
      <c r="G279" s="548" t="s">
        <v>288</v>
      </c>
      <c r="H279" s="545" t="s">
        <v>288</v>
      </c>
      <c r="I279" s="1155"/>
      <c r="J279" s="1148"/>
      <c r="K279" s="1151"/>
      <c r="L279" s="534" t="s">
        <v>718</v>
      </c>
      <c r="M279" s="541" t="s">
        <v>824</v>
      </c>
      <c r="N279" s="548" t="s">
        <v>288</v>
      </c>
      <c r="O279" s="545" t="s">
        <v>288</v>
      </c>
      <c r="P279" s="1155"/>
      <c r="Q279" s="1148"/>
      <c r="R279" s="1151"/>
      <c r="S279" s="534" t="s">
        <v>718</v>
      </c>
      <c r="T279" s="573" t="s">
        <v>897</v>
      </c>
      <c r="U279" s="548" t="s">
        <v>288</v>
      </c>
      <c r="V279" s="545" t="s">
        <v>288</v>
      </c>
      <c r="W279" s="1155"/>
      <c r="X279" s="1148"/>
      <c r="Y279" s="1151"/>
      <c r="Z279" s="534" t="s">
        <v>718</v>
      </c>
      <c r="AA279" s="573" t="s">
        <v>897</v>
      </c>
      <c r="AB279" s="568" t="s">
        <v>288</v>
      </c>
      <c r="AC279" s="567" t="s">
        <v>288</v>
      </c>
      <c r="AD279" s="1157"/>
      <c r="AE279" s="1157"/>
      <c r="AF279" s="1162"/>
      <c r="AG279" s="540" t="s">
        <v>718</v>
      </c>
      <c r="AH279" s="573" t="s">
        <v>897</v>
      </c>
      <c r="AI279" s="551"/>
      <c r="AJ279" s="1160"/>
      <c r="AP279" s="466"/>
      <c r="AQ279" s="466"/>
      <c r="AR279" s="466"/>
      <c r="AS279" s="466"/>
      <c r="AT279" s="466"/>
      <c r="AU279" s="466"/>
      <c r="AV279" s="466"/>
      <c r="AW279" s="466"/>
      <c r="AX279" s="466"/>
      <c r="AY279" s="466"/>
      <c r="AZ279" s="466"/>
      <c r="BA279" s="466"/>
      <c r="BB279" s="466"/>
      <c r="BC279" s="466"/>
      <c r="BD279" s="466"/>
      <c r="BE279" s="466"/>
      <c r="BF279" s="466"/>
      <c r="BG279" s="466"/>
      <c r="BH279" s="466"/>
      <c r="BI279" s="466"/>
      <c r="BJ279" s="466"/>
      <c r="BK279" s="466"/>
      <c r="BL279" s="466"/>
      <c r="BM279" s="466"/>
      <c r="BN279" s="466"/>
    </row>
    <row r="280" spans="1:66" s="547" customFormat="1" ht="14.25" customHeight="1" x14ac:dyDescent="0.2">
      <c r="A280" s="1154"/>
      <c r="B280" s="1143"/>
      <c r="C280" s="1082"/>
      <c r="D280" s="1082"/>
      <c r="E280" s="1082"/>
      <c r="F280" s="1082"/>
      <c r="G280" s="548" t="s">
        <v>288</v>
      </c>
      <c r="H280" s="545" t="s">
        <v>288</v>
      </c>
      <c r="I280" s="1155" t="s">
        <v>836</v>
      </c>
      <c r="J280" s="1148"/>
      <c r="K280" s="1151"/>
      <c r="L280" s="534" t="s">
        <v>717</v>
      </c>
      <c r="M280" s="545" t="s">
        <v>825</v>
      </c>
      <c r="N280" s="548" t="s">
        <v>288</v>
      </c>
      <c r="O280" s="545" t="s">
        <v>288</v>
      </c>
      <c r="P280" s="1155" t="s">
        <v>836</v>
      </c>
      <c r="Q280" s="1148"/>
      <c r="R280" s="1151"/>
      <c r="S280" s="534" t="s">
        <v>717</v>
      </c>
      <c r="T280" s="573" t="s">
        <v>897</v>
      </c>
      <c r="U280" s="548" t="s">
        <v>288</v>
      </c>
      <c r="V280" s="545" t="s">
        <v>288</v>
      </c>
      <c r="W280" s="1155" t="s">
        <v>836</v>
      </c>
      <c r="X280" s="1148"/>
      <c r="Y280" s="1151"/>
      <c r="Z280" s="534" t="s">
        <v>717</v>
      </c>
      <c r="AA280" s="573" t="s">
        <v>897</v>
      </c>
      <c r="AB280" s="568" t="s">
        <v>288</v>
      </c>
      <c r="AC280" s="567" t="s">
        <v>288</v>
      </c>
      <c r="AD280" s="1157" t="s">
        <v>836</v>
      </c>
      <c r="AE280" s="1157"/>
      <c r="AF280" s="1162"/>
      <c r="AG280" s="540" t="s">
        <v>717</v>
      </c>
      <c r="AH280" s="573" t="s">
        <v>897</v>
      </c>
      <c r="AI280" s="551"/>
      <c r="AJ280" s="1160"/>
      <c r="AP280" s="466"/>
      <c r="AQ280" s="466"/>
      <c r="AR280" s="466"/>
      <c r="AS280" s="466"/>
      <c r="AT280" s="466"/>
      <c r="AU280" s="466"/>
      <c r="AV280" s="466"/>
      <c r="AW280" s="466"/>
      <c r="AX280" s="466"/>
      <c r="AY280" s="466"/>
      <c r="AZ280" s="466"/>
      <c r="BA280" s="466"/>
      <c r="BB280" s="466"/>
      <c r="BC280" s="466"/>
      <c r="BD280" s="466"/>
      <c r="BE280" s="466"/>
      <c r="BF280" s="466"/>
      <c r="BG280" s="466"/>
      <c r="BH280" s="466"/>
      <c r="BI280" s="466"/>
      <c r="BJ280" s="466"/>
      <c r="BK280" s="466"/>
      <c r="BL280" s="466"/>
      <c r="BM280" s="466"/>
      <c r="BN280" s="466"/>
    </row>
    <row r="281" spans="1:66" s="547" customFormat="1" ht="14.25" x14ac:dyDescent="0.2">
      <c r="A281" s="1154"/>
      <c r="B281" s="1143"/>
      <c r="C281" s="1082"/>
      <c r="D281" s="1082"/>
      <c r="E281" s="1082"/>
      <c r="F281" s="1082"/>
      <c r="G281" s="548" t="s">
        <v>288</v>
      </c>
      <c r="H281" s="545" t="s">
        <v>288</v>
      </c>
      <c r="I281" s="1155"/>
      <c r="J281" s="1148"/>
      <c r="K281" s="1151"/>
      <c r="L281" s="534" t="s">
        <v>718</v>
      </c>
      <c r="M281" s="545" t="s">
        <v>826</v>
      </c>
      <c r="N281" s="548" t="s">
        <v>288</v>
      </c>
      <c r="O281" s="545" t="s">
        <v>288</v>
      </c>
      <c r="P281" s="1155"/>
      <c r="Q281" s="1148"/>
      <c r="R281" s="1151"/>
      <c r="S281" s="534" t="s">
        <v>718</v>
      </c>
      <c r="T281" s="573" t="s">
        <v>897</v>
      </c>
      <c r="U281" s="548" t="s">
        <v>288</v>
      </c>
      <c r="V281" s="545" t="s">
        <v>288</v>
      </c>
      <c r="W281" s="1155"/>
      <c r="X281" s="1148"/>
      <c r="Y281" s="1151"/>
      <c r="Z281" s="534" t="s">
        <v>718</v>
      </c>
      <c r="AA281" s="573" t="s">
        <v>897</v>
      </c>
      <c r="AB281" s="568" t="s">
        <v>288</v>
      </c>
      <c r="AC281" s="567" t="s">
        <v>288</v>
      </c>
      <c r="AD281" s="1157"/>
      <c r="AE281" s="1157"/>
      <c r="AF281" s="1162"/>
      <c r="AG281" s="540" t="s">
        <v>718</v>
      </c>
      <c r="AH281" s="573" t="s">
        <v>897</v>
      </c>
      <c r="AI281" s="551"/>
      <c r="AJ281" s="1160"/>
      <c r="AP281" s="466"/>
      <c r="AQ281" s="466"/>
      <c r="AR281" s="466"/>
      <c r="AS281" s="466"/>
      <c r="AT281" s="466"/>
      <c r="AU281" s="466"/>
      <c r="AV281" s="466"/>
      <c r="AW281" s="466"/>
      <c r="AX281" s="466"/>
      <c r="AY281" s="466"/>
      <c r="AZ281" s="466"/>
      <c r="BA281" s="466"/>
      <c r="BB281" s="466"/>
      <c r="BC281" s="466"/>
      <c r="BD281" s="466"/>
      <c r="BE281" s="466"/>
      <c r="BF281" s="466"/>
      <c r="BG281" s="466"/>
      <c r="BH281" s="466"/>
      <c r="BI281" s="466"/>
      <c r="BJ281" s="466"/>
      <c r="BK281" s="466"/>
      <c r="BL281" s="466"/>
      <c r="BM281" s="466"/>
      <c r="BN281" s="466"/>
    </row>
    <row r="282" spans="1:66" s="547" customFormat="1" ht="14.25" customHeight="1" x14ac:dyDescent="0.2">
      <c r="A282" s="1154"/>
      <c r="B282" s="1143"/>
      <c r="C282" s="1082"/>
      <c r="D282" s="1082"/>
      <c r="E282" s="1082"/>
      <c r="F282" s="1082"/>
      <c r="G282" s="548" t="s">
        <v>288</v>
      </c>
      <c r="H282" s="545" t="s">
        <v>288</v>
      </c>
      <c r="I282" s="1155" t="s">
        <v>837</v>
      </c>
      <c r="J282" s="1148"/>
      <c r="K282" s="1151"/>
      <c r="L282" s="534" t="s">
        <v>717</v>
      </c>
      <c r="M282" s="545" t="s">
        <v>827</v>
      </c>
      <c r="N282" s="548" t="s">
        <v>288</v>
      </c>
      <c r="O282" s="545" t="s">
        <v>288</v>
      </c>
      <c r="P282" s="1155" t="s">
        <v>837</v>
      </c>
      <c r="Q282" s="1148"/>
      <c r="R282" s="1151"/>
      <c r="S282" s="534" t="s">
        <v>717</v>
      </c>
      <c r="T282" s="573" t="s">
        <v>897</v>
      </c>
      <c r="U282" s="548" t="s">
        <v>288</v>
      </c>
      <c r="V282" s="545" t="s">
        <v>288</v>
      </c>
      <c r="W282" s="1155" t="s">
        <v>837</v>
      </c>
      <c r="X282" s="1148"/>
      <c r="Y282" s="1151"/>
      <c r="Z282" s="534" t="s">
        <v>717</v>
      </c>
      <c r="AA282" s="573" t="s">
        <v>897</v>
      </c>
      <c r="AB282" s="568" t="s">
        <v>288</v>
      </c>
      <c r="AC282" s="567" t="s">
        <v>288</v>
      </c>
      <c r="AD282" s="1157" t="s">
        <v>837</v>
      </c>
      <c r="AE282" s="1157"/>
      <c r="AF282" s="1162"/>
      <c r="AG282" s="540" t="s">
        <v>717</v>
      </c>
      <c r="AH282" s="573" t="s">
        <v>897</v>
      </c>
      <c r="AI282" s="551"/>
      <c r="AJ282" s="1160"/>
      <c r="AP282" s="466"/>
      <c r="AQ282" s="466"/>
      <c r="AR282" s="466"/>
      <c r="AS282" s="466"/>
      <c r="AT282" s="466"/>
      <c r="AU282" s="466"/>
      <c r="AV282" s="466"/>
      <c r="AW282" s="466"/>
      <c r="AX282" s="466"/>
      <c r="AY282" s="466"/>
      <c r="AZ282" s="466"/>
      <c r="BA282" s="466"/>
      <c r="BB282" s="466"/>
      <c r="BC282" s="466"/>
      <c r="BD282" s="466"/>
      <c r="BE282" s="466"/>
      <c r="BF282" s="466"/>
      <c r="BG282" s="466"/>
      <c r="BH282" s="466"/>
      <c r="BI282" s="466"/>
      <c r="BJ282" s="466"/>
      <c r="BK282" s="466"/>
      <c r="BL282" s="466"/>
      <c r="BM282" s="466"/>
      <c r="BN282" s="466"/>
    </row>
    <row r="283" spans="1:66" s="547" customFormat="1" ht="14.25" x14ac:dyDescent="0.2">
      <c r="A283" s="1154"/>
      <c r="B283" s="1143"/>
      <c r="C283" s="1082"/>
      <c r="D283" s="1082"/>
      <c r="E283" s="1082"/>
      <c r="F283" s="1082"/>
      <c r="G283" s="548" t="s">
        <v>288</v>
      </c>
      <c r="H283" s="545" t="s">
        <v>288</v>
      </c>
      <c r="I283" s="1155"/>
      <c r="J283" s="1148"/>
      <c r="K283" s="1151"/>
      <c r="L283" s="534" t="s">
        <v>718</v>
      </c>
      <c r="M283" s="545" t="s">
        <v>828</v>
      </c>
      <c r="N283" s="548" t="s">
        <v>288</v>
      </c>
      <c r="O283" s="545" t="s">
        <v>288</v>
      </c>
      <c r="P283" s="1155"/>
      <c r="Q283" s="1148"/>
      <c r="R283" s="1151"/>
      <c r="S283" s="534" t="s">
        <v>718</v>
      </c>
      <c r="T283" s="573" t="s">
        <v>897</v>
      </c>
      <c r="U283" s="548" t="s">
        <v>288</v>
      </c>
      <c r="V283" s="545" t="s">
        <v>288</v>
      </c>
      <c r="W283" s="1155"/>
      <c r="X283" s="1148"/>
      <c r="Y283" s="1151"/>
      <c r="Z283" s="534" t="s">
        <v>718</v>
      </c>
      <c r="AA283" s="573" t="s">
        <v>897</v>
      </c>
      <c r="AB283" s="568" t="s">
        <v>288</v>
      </c>
      <c r="AC283" s="567" t="s">
        <v>288</v>
      </c>
      <c r="AD283" s="1157"/>
      <c r="AE283" s="1157"/>
      <c r="AF283" s="1162"/>
      <c r="AG283" s="540" t="s">
        <v>718</v>
      </c>
      <c r="AH283" s="573" t="s">
        <v>897</v>
      </c>
      <c r="AI283" s="551"/>
      <c r="AJ283" s="1160"/>
      <c r="AP283" s="466"/>
      <c r="AQ283" s="466"/>
      <c r="AR283" s="466"/>
      <c r="AS283" s="466"/>
      <c r="AT283" s="466"/>
      <c r="AU283" s="466"/>
      <c r="AV283" s="466"/>
      <c r="AW283" s="466"/>
      <c r="AX283" s="466"/>
      <c r="AY283" s="466"/>
      <c r="AZ283" s="466"/>
      <c r="BA283" s="466"/>
      <c r="BB283" s="466"/>
      <c r="BC283" s="466"/>
      <c r="BD283" s="466"/>
      <c r="BE283" s="466"/>
      <c r="BF283" s="466"/>
      <c r="BG283" s="466"/>
      <c r="BH283" s="466"/>
      <c r="BI283" s="466"/>
      <c r="BJ283" s="466"/>
      <c r="BK283" s="466"/>
      <c r="BL283" s="466"/>
      <c r="BM283" s="466"/>
      <c r="BN283" s="466"/>
    </row>
    <row r="284" spans="1:66" s="547" customFormat="1" ht="15" customHeight="1" x14ac:dyDescent="0.2">
      <c r="A284" s="1154"/>
      <c r="B284" s="1143"/>
      <c r="C284" s="1082"/>
      <c r="D284" s="1082"/>
      <c r="E284" s="1082"/>
      <c r="F284" s="1082"/>
      <c r="G284" s="548" t="s">
        <v>288</v>
      </c>
      <c r="H284" s="545" t="s">
        <v>288</v>
      </c>
      <c r="I284" s="1155" t="s">
        <v>838</v>
      </c>
      <c r="J284" s="1148"/>
      <c r="K284" s="1151"/>
      <c r="L284" s="534" t="s">
        <v>717</v>
      </c>
      <c r="M284" s="545" t="s">
        <v>829</v>
      </c>
      <c r="N284" s="548" t="s">
        <v>288</v>
      </c>
      <c r="O284" s="545" t="s">
        <v>288</v>
      </c>
      <c r="P284" s="1155" t="s">
        <v>838</v>
      </c>
      <c r="Q284" s="1148"/>
      <c r="R284" s="1151"/>
      <c r="S284" s="534" t="s">
        <v>717</v>
      </c>
      <c r="T284" s="573" t="s">
        <v>897</v>
      </c>
      <c r="U284" s="548" t="s">
        <v>288</v>
      </c>
      <c r="V284" s="545" t="s">
        <v>288</v>
      </c>
      <c r="W284" s="1155" t="s">
        <v>838</v>
      </c>
      <c r="X284" s="1148"/>
      <c r="Y284" s="1151"/>
      <c r="Z284" s="534" t="s">
        <v>717</v>
      </c>
      <c r="AA284" s="573" t="s">
        <v>897</v>
      </c>
      <c r="AB284" s="568" t="s">
        <v>288</v>
      </c>
      <c r="AC284" s="567" t="s">
        <v>288</v>
      </c>
      <c r="AD284" s="1157" t="s">
        <v>838</v>
      </c>
      <c r="AE284" s="1157"/>
      <c r="AF284" s="1162"/>
      <c r="AG284" s="540" t="s">
        <v>717</v>
      </c>
      <c r="AH284" s="573" t="s">
        <v>897</v>
      </c>
      <c r="AI284" s="551"/>
      <c r="AJ284" s="1160"/>
      <c r="AP284" s="466"/>
      <c r="AQ284" s="466"/>
      <c r="AR284" s="466"/>
      <c r="AS284" s="466"/>
      <c r="AT284" s="466"/>
      <c r="AU284" s="466"/>
      <c r="AV284" s="466"/>
      <c r="AW284" s="466"/>
      <c r="AX284" s="466"/>
      <c r="AY284" s="466"/>
      <c r="AZ284" s="466"/>
      <c r="BA284" s="466"/>
      <c r="BB284" s="466"/>
      <c r="BC284" s="466"/>
      <c r="BD284" s="466"/>
      <c r="BE284" s="466"/>
      <c r="BF284" s="466"/>
      <c r="BG284" s="466"/>
      <c r="BH284" s="466"/>
      <c r="BI284" s="466"/>
      <c r="BJ284" s="466"/>
      <c r="BK284" s="466"/>
      <c r="BL284" s="466"/>
      <c r="BM284" s="466"/>
      <c r="BN284" s="466"/>
    </row>
    <row r="285" spans="1:66" s="547" customFormat="1" ht="15" thickBot="1" x14ac:dyDescent="0.25">
      <c r="A285" s="1154"/>
      <c r="B285" s="1144"/>
      <c r="C285" s="1146"/>
      <c r="D285" s="1146"/>
      <c r="E285" s="1146"/>
      <c r="F285" s="1146"/>
      <c r="G285" s="552" t="s">
        <v>288</v>
      </c>
      <c r="H285" s="553" t="s">
        <v>288</v>
      </c>
      <c r="I285" s="1156"/>
      <c r="J285" s="1149"/>
      <c r="K285" s="1152"/>
      <c r="L285" s="542" t="s">
        <v>718</v>
      </c>
      <c r="M285" s="553" t="s">
        <v>830</v>
      </c>
      <c r="N285" s="552" t="s">
        <v>288</v>
      </c>
      <c r="O285" s="553" t="s">
        <v>288</v>
      </c>
      <c r="P285" s="1156"/>
      <c r="Q285" s="1149"/>
      <c r="R285" s="1152"/>
      <c r="S285" s="542" t="s">
        <v>718</v>
      </c>
      <c r="T285" s="573" t="s">
        <v>897</v>
      </c>
      <c r="U285" s="552" t="s">
        <v>288</v>
      </c>
      <c r="V285" s="553" t="s">
        <v>288</v>
      </c>
      <c r="W285" s="1156"/>
      <c r="X285" s="1149"/>
      <c r="Y285" s="1152"/>
      <c r="Z285" s="542" t="s">
        <v>718</v>
      </c>
      <c r="AA285" s="573" t="s">
        <v>897</v>
      </c>
      <c r="AB285" s="570" t="s">
        <v>288</v>
      </c>
      <c r="AC285" s="571" t="s">
        <v>288</v>
      </c>
      <c r="AD285" s="1158"/>
      <c r="AE285" s="1158"/>
      <c r="AF285" s="1163"/>
      <c r="AG285" s="572" t="s">
        <v>718</v>
      </c>
      <c r="AH285" s="606" t="s">
        <v>897</v>
      </c>
      <c r="AI285" s="554"/>
      <c r="AJ285" s="1161"/>
      <c r="AP285" s="466"/>
      <c r="AQ285" s="466"/>
      <c r="AR285" s="466"/>
      <c r="AS285" s="466"/>
      <c r="AT285" s="466"/>
      <c r="AU285" s="466"/>
      <c r="AV285" s="466"/>
      <c r="AW285" s="466"/>
      <c r="AX285" s="466"/>
      <c r="AY285" s="466"/>
      <c r="AZ285" s="466"/>
      <c r="BA285" s="466"/>
      <c r="BB285" s="466"/>
      <c r="BC285" s="466"/>
      <c r="BD285" s="466"/>
      <c r="BE285" s="466"/>
      <c r="BF285" s="466"/>
      <c r="BG285" s="466"/>
      <c r="BH285" s="466"/>
      <c r="BI285" s="466"/>
      <c r="BJ285" s="466"/>
      <c r="BK285" s="466"/>
      <c r="BL285" s="466"/>
      <c r="BM285" s="466"/>
      <c r="BN285" s="466"/>
    </row>
    <row r="286" spans="1:66" x14ac:dyDescent="0.2">
      <c r="A286" s="505"/>
      <c r="AH286" s="505"/>
      <c r="AJ286" s="466"/>
      <c r="AP286" s="466"/>
      <c r="AQ286" s="466"/>
      <c r="AR286" s="466"/>
      <c r="AS286" s="466"/>
      <c r="AT286" s="466"/>
      <c r="AU286" s="466"/>
      <c r="AV286" s="466"/>
      <c r="AW286" s="466"/>
      <c r="AX286" s="466"/>
      <c r="AY286" s="466"/>
      <c r="AZ286" s="466"/>
      <c r="BA286" s="466"/>
      <c r="BB286" s="466"/>
      <c r="BC286" s="466"/>
      <c r="BD286" s="466"/>
      <c r="BE286" s="466"/>
      <c r="BF286" s="466"/>
      <c r="BG286" s="466"/>
      <c r="BH286" s="466"/>
      <c r="BI286" s="466"/>
      <c r="BJ286" s="466"/>
      <c r="BK286" s="466"/>
      <c r="BL286" s="466"/>
      <c r="BM286" s="466"/>
      <c r="BN286" s="466"/>
    </row>
    <row r="287" spans="1:66" x14ac:dyDescent="0.2">
      <c r="A287" s="73" t="s">
        <v>253</v>
      </c>
      <c r="AP287" s="466"/>
      <c r="AQ287" s="466"/>
      <c r="AR287" s="466"/>
      <c r="AS287" s="466"/>
      <c r="AT287" s="466"/>
      <c r="AU287" s="466"/>
      <c r="AV287" s="466"/>
      <c r="AW287" s="466"/>
      <c r="AX287" s="466"/>
      <c r="AY287" s="466"/>
      <c r="AZ287" s="466"/>
      <c r="BA287" s="466"/>
      <c r="BB287" s="466"/>
      <c r="BC287" s="466"/>
      <c r="BD287" s="466"/>
      <c r="BE287" s="466"/>
      <c r="BF287" s="466"/>
      <c r="BG287" s="466"/>
      <c r="BH287" s="466"/>
      <c r="BI287" s="466"/>
      <c r="BJ287" s="466"/>
      <c r="BK287" s="466"/>
      <c r="BL287" s="466"/>
      <c r="BM287" s="466"/>
      <c r="BN287" s="466"/>
    </row>
    <row r="288" spans="1:66" ht="30" x14ac:dyDescent="0.2">
      <c r="A288" s="69" t="s">
        <v>0</v>
      </c>
      <c r="B288" s="70" t="s">
        <v>165</v>
      </c>
      <c r="C288" s="74" t="s">
        <v>53</v>
      </c>
      <c r="D288" s="71" t="s">
        <v>254</v>
      </c>
      <c r="E288" s="71" t="s">
        <v>198</v>
      </c>
      <c r="F288" s="71" t="s">
        <v>199</v>
      </c>
      <c r="G288" s="71" t="s">
        <v>200</v>
      </c>
      <c r="H288" s="72" t="s">
        <v>78</v>
      </c>
      <c r="I288" s="243" t="s">
        <v>428</v>
      </c>
      <c r="J288" s="240" t="s">
        <v>79</v>
      </c>
      <c r="K288" s="241"/>
      <c r="L288" s="241"/>
      <c r="M288" s="241"/>
      <c r="N288" s="241"/>
      <c r="O288" s="241"/>
      <c r="P288" s="242"/>
      <c r="AP288" s="466"/>
      <c r="AQ288" s="466"/>
      <c r="AR288" s="466"/>
      <c r="AS288" s="466"/>
      <c r="AT288" s="466"/>
      <c r="AU288" s="466"/>
      <c r="AV288" s="466"/>
      <c r="AW288" s="466"/>
      <c r="AX288" s="466"/>
      <c r="AY288" s="466"/>
      <c r="AZ288" s="466"/>
      <c r="BA288" s="466"/>
      <c r="BB288" s="466"/>
      <c r="BC288" s="466"/>
      <c r="BD288" s="466"/>
      <c r="BE288" s="466"/>
      <c r="BF288" s="466"/>
      <c r="BG288" s="466"/>
      <c r="BH288" s="466"/>
      <c r="BI288" s="466"/>
      <c r="BJ288" s="466"/>
      <c r="BK288" s="466"/>
      <c r="BL288" s="466"/>
      <c r="BM288" s="466"/>
      <c r="BN288" s="466"/>
    </row>
    <row r="289" spans="1:66" x14ac:dyDescent="0.2">
      <c r="A289" s="1069" t="s">
        <v>727</v>
      </c>
      <c r="B289" s="1069" t="s">
        <v>295</v>
      </c>
      <c r="C289" s="631" t="s">
        <v>432</v>
      </c>
      <c r="D289" s="1070" t="s">
        <v>473</v>
      </c>
      <c r="E289" s="1070"/>
      <c r="F289" s="1070"/>
      <c r="G289" s="1070"/>
      <c r="H289" s="1021" t="s">
        <v>436</v>
      </c>
      <c r="I289" s="970" t="s">
        <v>364</v>
      </c>
      <c r="J289" s="971" t="s">
        <v>384</v>
      </c>
      <c r="K289" s="971"/>
      <c r="L289" s="971"/>
      <c r="M289" s="971"/>
      <c r="N289" s="971"/>
      <c r="O289" s="971"/>
      <c r="P289" s="971"/>
      <c r="AP289" s="466"/>
      <c r="AQ289" s="466"/>
      <c r="AR289" s="466"/>
      <c r="AS289" s="466"/>
      <c r="AT289" s="466"/>
      <c r="AU289" s="466"/>
      <c r="AV289" s="466"/>
      <c r="AW289" s="466"/>
      <c r="AX289" s="466"/>
      <c r="AY289" s="466"/>
      <c r="AZ289" s="466"/>
      <c r="BA289" s="466"/>
      <c r="BB289" s="466"/>
      <c r="BC289" s="466"/>
      <c r="BD289" s="466"/>
      <c r="BE289" s="466"/>
      <c r="BF289" s="466"/>
      <c r="BG289" s="466"/>
      <c r="BH289" s="466"/>
      <c r="BI289" s="466"/>
      <c r="BJ289" s="466"/>
      <c r="BK289" s="466"/>
      <c r="BL289" s="466"/>
      <c r="BM289" s="466"/>
      <c r="BN289" s="466"/>
    </row>
    <row r="290" spans="1:66" x14ac:dyDescent="0.2">
      <c r="A290" s="1069"/>
      <c r="B290" s="1069"/>
      <c r="C290" s="631"/>
      <c r="D290" s="1070"/>
      <c r="E290" s="1070"/>
      <c r="F290" s="1070"/>
      <c r="G290" s="1070"/>
      <c r="H290" s="1022"/>
      <c r="I290" s="970"/>
      <c r="J290" s="971"/>
      <c r="K290" s="971"/>
      <c r="L290" s="971"/>
      <c r="M290" s="971"/>
      <c r="N290" s="971"/>
      <c r="O290" s="971"/>
      <c r="P290" s="971"/>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466"/>
      <c r="AQ290" s="466"/>
      <c r="AR290" s="466"/>
      <c r="AS290" s="466"/>
      <c r="AT290" s="466"/>
      <c r="AU290" s="466"/>
      <c r="AV290" s="466"/>
      <c r="AW290" s="466"/>
      <c r="AX290" s="466"/>
      <c r="AY290" s="466"/>
      <c r="AZ290" s="466"/>
      <c r="BA290" s="466"/>
      <c r="BB290" s="466"/>
      <c r="BC290" s="466"/>
      <c r="BD290" s="466"/>
      <c r="BE290" s="466"/>
      <c r="BF290" s="466"/>
      <c r="BG290" s="466"/>
      <c r="BH290" s="466"/>
      <c r="BI290" s="466"/>
      <c r="BJ290" s="466"/>
      <c r="BK290" s="466"/>
      <c r="BL290" s="466"/>
      <c r="BM290" s="466"/>
      <c r="BN290" s="466"/>
    </row>
    <row r="291" spans="1:66" x14ac:dyDescent="0.2">
      <c r="A291" s="1069"/>
      <c r="B291" s="1069"/>
      <c r="C291" s="631"/>
      <c r="D291" s="1070"/>
      <c r="E291" s="1070"/>
      <c r="F291" s="1070"/>
      <c r="G291" s="1070"/>
      <c r="H291" s="1022"/>
      <c r="I291" s="970"/>
      <c r="J291" s="971"/>
      <c r="K291" s="971"/>
      <c r="L291" s="971"/>
      <c r="M291" s="971"/>
      <c r="N291" s="971"/>
      <c r="O291" s="971"/>
      <c r="P291" s="971"/>
      <c r="AI291" s="466"/>
      <c r="AP291" s="466"/>
      <c r="AQ291" s="466"/>
      <c r="AR291" s="466"/>
      <c r="AS291" s="466"/>
      <c r="AT291" s="466"/>
      <c r="AU291" s="466"/>
      <c r="AV291" s="466"/>
      <c r="AW291" s="466"/>
      <c r="AX291" s="466"/>
      <c r="AY291" s="466"/>
      <c r="AZ291" s="466"/>
      <c r="BA291" s="466"/>
      <c r="BB291" s="466"/>
      <c r="BC291" s="466"/>
      <c r="BD291" s="466"/>
      <c r="BE291" s="466"/>
      <c r="BF291" s="466"/>
      <c r="BG291" s="466"/>
      <c r="BH291" s="466"/>
      <c r="BI291" s="466"/>
      <c r="BJ291" s="466"/>
      <c r="BK291" s="466"/>
      <c r="BL291" s="466"/>
      <c r="BM291" s="466"/>
      <c r="BN291" s="466"/>
    </row>
    <row r="292" spans="1:66" x14ac:dyDescent="0.2">
      <c r="A292" s="1069"/>
      <c r="B292" s="1069"/>
      <c r="C292" s="631"/>
      <c r="D292" s="1070"/>
      <c r="E292" s="1070"/>
      <c r="F292" s="1070"/>
      <c r="G292" s="1070"/>
      <c r="H292" s="1022"/>
      <c r="I292" s="970"/>
      <c r="J292" s="971"/>
      <c r="K292" s="971"/>
      <c r="L292" s="971"/>
      <c r="M292" s="971"/>
      <c r="N292" s="971"/>
      <c r="O292" s="971"/>
      <c r="P292" s="971"/>
      <c r="AP292" s="466"/>
      <c r="AQ292" s="466"/>
      <c r="AR292" s="466"/>
      <c r="AS292" s="466"/>
      <c r="AT292" s="466"/>
      <c r="AU292" s="466"/>
      <c r="AV292" s="466"/>
      <c r="AW292" s="466"/>
      <c r="AX292" s="466"/>
      <c r="AY292" s="466"/>
      <c r="AZ292" s="466"/>
      <c r="BA292" s="466"/>
      <c r="BB292" s="466"/>
      <c r="BC292" s="466"/>
      <c r="BD292" s="466"/>
      <c r="BE292" s="466"/>
      <c r="BF292" s="466"/>
      <c r="BG292" s="466"/>
      <c r="BH292" s="466"/>
      <c r="BI292" s="466"/>
      <c r="BJ292" s="466"/>
      <c r="BK292" s="466"/>
      <c r="BL292" s="466"/>
      <c r="BM292" s="466"/>
      <c r="BN292" s="466"/>
    </row>
    <row r="293" spans="1:66" x14ac:dyDescent="0.2">
      <c r="A293" s="1069"/>
      <c r="B293" s="1069"/>
      <c r="C293" s="21" t="s">
        <v>363</v>
      </c>
      <c r="D293" s="1070"/>
      <c r="E293" s="1070"/>
      <c r="F293" s="1070"/>
      <c r="G293" s="1070"/>
      <c r="H293" s="430">
        <v>541</v>
      </c>
      <c r="I293" s="970"/>
      <c r="J293" s="971"/>
      <c r="K293" s="971"/>
      <c r="L293" s="971"/>
      <c r="M293" s="971"/>
      <c r="N293" s="971"/>
      <c r="O293" s="971"/>
      <c r="P293" s="971"/>
      <c r="AP293" s="466"/>
      <c r="AQ293" s="466"/>
      <c r="AR293" s="466"/>
      <c r="AS293" s="466"/>
      <c r="AT293" s="466"/>
      <c r="AU293" s="466"/>
      <c r="AV293" s="466"/>
      <c r="AW293" s="466"/>
      <c r="AX293" s="466"/>
      <c r="AY293" s="466"/>
      <c r="AZ293" s="466"/>
      <c r="BA293" s="466"/>
      <c r="BB293" s="466"/>
      <c r="BC293" s="466"/>
      <c r="BD293" s="466"/>
      <c r="BE293" s="466"/>
      <c r="BF293" s="466"/>
      <c r="BG293" s="466"/>
      <c r="BH293" s="466"/>
      <c r="BI293" s="466"/>
      <c r="BJ293" s="466"/>
      <c r="BK293" s="466"/>
      <c r="BL293" s="466"/>
      <c r="BM293" s="466"/>
      <c r="BN293" s="466"/>
    </row>
    <row r="294" spans="1:66" x14ac:dyDescent="0.2">
      <c r="A294" s="1069"/>
      <c r="B294" s="1069"/>
      <c r="C294" s="21" t="s">
        <v>433</v>
      </c>
      <c r="D294" s="1070"/>
      <c r="E294" s="1070"/>
      <c r="F294" s="1070"/>
      <c r="G294" s="1070"/>
      <c r="H294" s="430">
        <v>540</v>
      </c>
      <c r="I294" s="970"/>
      <c r="J294" s="971"/>
      <c r="K294" s="971"/>
      <c r="L294" s="971"/>
      <c r="M294" s="971"/>
      <c r="N294" s="971"/>
      <c r="O294" s="971"/>
      <c r="P294" s="971"/>
      <c r="AP294" s="466"/>
      <c r="AQ294" s="466"/>
      <c r="AR294" s="466"/>
      <c r="AS294" s="466"/>
      <c r="AT294" s="466"/>
      <c r="AU294" s="466"/>
      <c r="AV294" s="466"/>
      <c r="AW294" s="466"/>
      <c r="AX294" s="466"/>
      <c r="AY294" s="466"/>
      <c r="AZ294" s="466"/>
      <c r="BA294" s="466"/>
      <c r="BB294" s="466"/>
      <c r="BC294" s="466"/>
      <c r="BD294" s="466"/>
      <c r="BE294" s="466"/>
      <c r="BF294" s="466"/>
      <c r="BG294" s="466"/>
      <c r="BH294" s="466"/>
      <c r="BI294" s="466"/>
      <c r="BJ294" s="466"/>
      <c r="BK294" s="466"/>
      <c r="BL294" s="466"/>
      <c r="BM294" s="466"/>
      <c r="BN294" s="466"/>
    </row>
    <row r="295" spans="1:66" x14ac:dyDescent="0.2">
      <c r="A295" s="1069"/>
      <c r="B295" s="1069"/>
      <c r="C295" s="21" t="s">
        <v>434</v>
      </c>
      <c r="D295" s="1070"/>
      <c r="E295" s="1070"/>
      <c r="F295" s="1070"/>
      <c r="G295" s="1070"/>
      <c r="H295" s="430" t="s">
        <v>435</v>
      </c>
      <c r="I295" s="970"/>
      <c r="J295" s="971"/>
      <c r="K295" s="971"/>
      <c r="L295" s="971"/>
      <c r="M295" s="971"/>
      <c r="N295" s="971"/>
      <c r="O295" s="971"/>
      <c r="P295" s="971"/>
      <c r="AP295" s="466"/>
      <c r="AQ295" s="466"/>
      <c r="AR295" s="466"/>
      <c r="AS295" s="466"/>
      <c r="AT295" s="466"/>
      <c r="AU295" s="466"/>
      <c r="AV295" s="466"/>
      <c r="AW295" s="466"/>
      <c r="AX295" s="466"/>
      <c r="AY295" s="466"/>
      <c r="AZ295" s="466"/>
      <c r="BA295" s="466"/>
      <c r="BB295" s="466"/>
      <c r="BC295" s="466"/>
      <c r="BD295" s="466"/>
      <c r="BE295" s="466"/>
      <c r="BF295" s="466"/>
      <c r="BG295" s="466"/>
      <c r="BH295" s="466"/>
      <c r="BI295" s="466"/>
      <c r="BJ295" s="466"/>
      <c r="BK295" s="466"/>
      <c r="BL295" s="466"/>
      <c r="BM295" s="466"/>
      <c r="BN295" s="466"/>
    </row>
    <row r="296" spans="1:66" x14ac:dyDescent="0.2">
      <c r="A296" s="1069"/>
      <c r="B296" s="1069"/>
      <c r="C296" s="426" t="s">
        <v>471</v>
      </c>
      <c r="D296" s="1070"/>
      <c r="E296" s="1070"/>
      <c r="F296" s="1070"/>
      <c r="G296" s="1070"/>
      <c r="H296" s="430">
        <v>587</v>
      </c>
      <c r="I296" s="970"/>
      <c r="J296" s="971"/>
      <c r="K296" s="971"/>
      <c r="L296" s="971"/>
      <c r="M296" s="971"/>
      <c r="N296" s="971"/>
      <c r="O296" s="971"/>
      <c r="P296" s="971"/>
      <c r="AP296" s="466"/>
      <c r="AQ296" s="466"/>
      <c r="AR296" s="466"/>
      <c r="AS296" s="466"/>
      <c r="AT296" s="466"/>
      <c r="AU296" s="466"/>
      <c r="AV296" s="466"/>
      <c r="AW296" s="466"/>
      <c r="AX296" s="466"/>
      <c r="AY296" s="466"/>
      <c r="AZ296" s="466"/>
      <c r="BA296" s="466"/>
      <c r="BB296" s="466"/>
      <c r="BC296" s="466"/>
      <c r="BD296" s="466"/>
      <c r="BE296" s="466"/>
      <c r="BF296" s="466"/>
      <c r="BG296" s="466"/>
      <c r="BH296" s="466"/>
      <c r="BI296" s="466"/>
      <c r="BJ296" s="466"/>
      <c r="BK296" s="466"/>
      <c r="BL296" s="466"/>
      <c r="BM296" s="466"/>
      <c r="BN296" s="466"/>
    </row>
    <row r="297" spans="1:66" x14ac:dyDescent="0.2">
      <c r="A297" s="1069"/>
      <c r="B297" s="1069"/>
      <c r="C297" s="426" t="s">
        <v>472</v>
      </c>
      <c r="D297" s="1070"/>
      <c r="E297" s="1070"/>
      <c r="F297" s="1070"/>
      <c r="G297" s="1070"/>
      <c r="H297" s="430">
        <v>588</v>
      </c>
      <c r="I297" s="970"/>
      <c r="J297" s="971"/>
      <c r="K297" s="971"/>
      <c r="L297" s="971"/>
      <c r="M297" s="971"/>
      <c r="N297" s="971"/>
      <c r="O297" s="971"/>
      <c r="P297" s="971"/>
      <c r="AP297" s="466"/>
      <c r="AQ297" s="466"/>
      <c r="AR297" s="466"/>
      <c r="AS297" s="466"/>
      <c r="AT297" s="466"/>
      <c r="AU297" s="466"/>
      <c r="AV297" s="466"/>
      <c r="AW297" s="466"/>
      <c r="AX297" s="466"/>
      <c r="AY297" s="466"/>
      <c r="AZ297" s="466"/>
      <c r="BA297" s="466"/>
      <c r="BB297" s="466"/>
      <c r="BC297" s="466"/>
      <c r="BD297" s="466"/>
      <c r="BE297" s="466"/>
      <c r="BF297" s="466"/>
      <c r="BG297" s="466"/>
      <c r="BH297" s="466"/>
      <c r="BI297" s="466"/>
      <c r="BJ297" s="466"/>
      <c r="BK297" s="466"/>
      <c r="BL297" s="466"/>
      <c r="BM297" s="466"/>
      <c r="BN297" s="466"/>
    </row>
    <row r="298" spans="1:66" s="399" customFormat="1" x14ac:dyDescent="0.2">
      <c r="A298" s="1069"/>
      <c r="B298" s="1069"/>
      <c r="C298" s="426" t="s">
        <v>725</v>
      </c>
      <c r="D298" s="1070"/>
      <c r="E298" s="1070"/>
      <c r="F298" s="1070"/>
      <c r="G298" s="1070"/>
      <c r="H298" s="430">
        <v>698</v>
      </c>
      <c r="I298" s="970"/>
      <c r="J298" s="971"/>
      <c r="K298" s="971"/>
      <c r="L298" s="971"/>
      <c r="M298" s="971"/>
      <c r="N298" s="971"/>
      <c r="O298" s="971"/>
      <c r="P298" s="971"/>
      <c r="AP298" s="466"/>
      <c r="AQ298" s="466"/>
      <c r="AR298" s="466"/>
      <c r="AS298" s="466"/>
      <c r="AT298" s="466"/>
      <c r="AU298" s="466"/>
      <c r="AV298" s="466"/>
      <c r="AW298" s="466"/>
      <c r="AX298" s="466"/>
      <c r="AY298" s="466"/>
      <c r="AZ298" s="466"/>
      <c r="BA298" s="466"/>
      <c r="BB298" s="466"/>
      <c r="BC298" s="466"/>
      <c r="BD298" s="466"/>
      <c r="BE298" s="466"/>
      <c r="BF298" s="466"/>
      <c r="BG298" s="466"/>
      <c r="BH298" s="466"/>
      <c r="BI298" s="466"/>
      <c r="BJ298" s="466"/>
      <c r="BK298" s="466"/>
      <c r="BL298" s="466"/>
      <c r="BM298" s="466"/>
      <c r="BN298" s="466"/>
    </row>
    <row r="299" spans="1:66" s="399" customFormat="1" x14ac:dyDescent="0.2">
      <c r="A299" s="1069"/>
      <c r="B299" s="1069"/>
      <c r="C299" s="426" t="s">
        <v>726</v>
      </c>
      <c r="D299" s="1070"/>
      <c r="E299" s="1070"/>
      <c r="F299" s="1070"/>
      <c r="G299" s="1070"/>
      <c r="H299" s="430">
        <v>699</v>
      </c>
      <c r="I299" s="970"/>
      <c r="J299" s="971"/>
      <c r="K299" s="971"/>
      <c r="L299" s="971"/>
      <c r="M299" s="971"/>
      <c r="N299" s="971"/>
      <c r="O299" s="971"/>
      <c r="P299" s="971"/>
      <c r="AP299" s="466"/>
      <c r="AQ299" s="466"/>
      <c r="AR299" s="466"/>
      <c r="AS299" s="466"/>
      <c r="AT299" s="466"/>
      <c r="AU299" s="466"/>
      <c r="AV299" s="466"/>
      <c r="AW299" s="466"/>
      <c r="AX299" s="466"/>
      <c r="AY299" s="466"/>
      <c r="AZ299" s="466"/>
      <c r="BA299" s="466"/>
      <c r="BB299" s="466"/>
      <c r="BC299" s="466"/>
      <c r="BD299" s="466"/>
      <c r="BE299" s="466"/>
      <c r="BF299" s="466"/>
      <c r="BG299" s="466"/>
      <c r="BH299" s="466"/>
      <c r="BI299" s="466"/>
      <c r="BJ299" s="466"/>
      <c r="BK299" s="466"/>
      <c r="BL299" s="466"/>
      <c r="BM299" s="466"/>
      <c r="BN299" s="466"/>
    </row>
    <row r="300" spans="1:66" s="399" customFormat="1" x14ac:dyDescent="0.2">
      <c r="A300" s="466"/>
      <c r="B300" s="466"/>
      <c r="C300" s="108"/>
      <c r="D300" s="429"/>
      <c r="E300" s="429"/>
      <c r="F300" s="429"/>
      <c r="G300" s="429"/>
      <c r="H300" s="134"/>
      <c r="I300" s="444"/>
      <c r="J300" s="427"/>
      <c r="K300" s="427"/>
      <c r="L300" s="427"/>
      <c r="M300" s="427"/>
      <c r="N300" s="427"/>
      <c r="O300" s="427"/>
      <c r="P300" s="427"/>
      <c r="AP300" s="466"/>
      <c r="AQ300" s="466"/>
      <c r="AR300" s="466"/>
      <c r="AS300" s="466"/>
      <c r="AT300" s="466"/>
      <c r="AU300" s="466"/>
      <c r="AV300" s="466"/>
      <c r="AW300" s="466"/>
      <c r="AX300" s="466"/>
      <c r="AY300" s="466"/>
      <c r="AZ300" s="466"/>
      <c r="BA300" s="466"/>
      <c r="BB300" s="466"/>
      <c r="BC300" s="466"/>
      <c r="BD300" s="466"/>
      <c r="BE300" s="466"/>
      <c r="BF300" s="466"/>
      <c r="BG300" s="466"/>
      <c r="BH300" s="466"/>
      <c r="BI300" s="466"/>
      <c r="BJ300" s="466"/>
      <c r="BK300" s="466"/>
      <c r="BL300" s="466"/>
      <c r="BM300" s="466"/>
      <c r="BN300" s="466"/>
    </row>
    <row r="301" spans="1:66" s="466" customFormat="1" x14ac:dyDescent="0.2">
      <c r="A301" s="1020" t="s">
        <v>255</v>
      </c>
      <c r="B301" s="1020"/>
      <c r="C301" s="1020"/>
      <c r="D301" s="1020"/>
      <c r="E301" s="1020"/>
      <c r="F301" s="1020"/>
      <c r="G301" s="467"/>
      <c r="H301" s="467"/>
      <c r="I301" s="467"/>
      <c r="J301" s="467"/>
      <c r="K301" s="467"/>
      <c r="L301" s="467"/>
      <c r="M301" s="467"/>
      <c r="N301" s="467"/>
      <c r="O301" s="467"/>
    </row>
    <row r="302" spans="1:66" s="466" customFormat="1" x14ac:dyDescent="0.2">
      <c r="A302" s="472"/>
      <c r="B302" s="472"/>
      <c r="C302" s="472"/>
      <c r="D302" s="472"/>
      <c r="E302" s="472"/>
      <c r="F302" s="472"/>
      <c r="G302" s="472"/>
      <c r="H302" s="472"/>
      <c r="I302" s="472"/>
      <c r="J302" s="472"/>
      <c r="K302" s="472"/>
      <c r="L302" s="472"/>
      <c r="M302" s="472"/>
      <c r="N302" s="472"/>
      <c r="O302" s="472"/>
    </row>
    <row r="303" spans="1:66" s="466" customFormat="1" x14ac:dyDescent="0.2">
      <c r="A303" s="471" t="s">
        <v>866</v>
      </c>
      <c r="N303" s="516"/>
    </row>
    <row r="304" spans="1:66" ht="13.5" thickBot="1" x14ac:dyDescent="0.25">
      <c r="AP304" s="466"/>
      <c r="AQ304" s="466"/>
      <c r="AR304" s="466"/>
      <c r="AS304" s="466"/>
      <c r="AT304" s="466"/>
      <c r="AU304" s="466"/>
      <c r="AV304" s="466"/>
      <c r="AW304" s="466"/>
      <c r="AX304" s="466"/>
      <c r="AY304" s="466"/>
      <c r="AZ304" s="466"/>
      <c r="BA304" s="466"/>
      <c r="BB304" s="466"/>
      <c r="BC304" s="466"/>
      <c r="BD304" s="466"/>
      <c r="BE304" s="466"/>
      <c r="BF304" s="466"/>
      <c r="BG304" s="466"/>
      <c r="BH304" s="466"/>
      <c r="BI304" s="466"/>
      <c r="BJ304" s="466"/>
      <c r="BK304" s="466"/>
      <c r="BL304" s="466"/>
      <c r="BM304" s="466"/>
      <c r="BN304" s="466"/>
    </row>
    <row r="305" spans="1:40" s="466" customFormat="1" x14ac:dyDescent="0.2">
      <c r="A305" s="1171" t="s">
        <v>0</v>
      </c>
      <c r="B305" s="1001" t="s">
        <v>761</v>
      </c>
      <c r="C305" s="1002"/>
      <c r="D305" s="1002"/>
      <c r="E305" s="1002"/>
      <c r="F305" s="1003"/>
      <c r="G305" s="984" t="s">
        <v>762</v>
      </c>
      <c r="H305" s="985"/>
      <c r="I305" s="985"/>
      <c r="J305" s="1004"/>
      <c r="K305" s="981" t="s">
        <v>763</v>
      </c>
      <c r="L305" s="982"/>
      <c r="M305" s="983"/>
      <c r="N305" s="984" t="s">
        <v>764</v>
      </c>
      <c r="O305" s="985"/>
      <c r="P305" s="985"/>
      <c r="Q305" s="985"/>
      <c r="R305" s="982" t="s">
        <v>765</v>
      </c>
      <c r="S305" s="982"/>
      <c r="T305" s="1173"/>
      <c r="U305" s="464" t="s">
        <v>766</v>
      </c>
      <c r="V305" s="1174" t="s">
        <v>767</v>
      </c>
      <c r="W305" s="1175"/>
      <c r="X305" s="1239" t="s">
        <v>768</v>
      </c>
      <c r="Y305" s="1240"/>
      <c r="Z305" s="1240"/>
      <c r="AA305" s="1240"/>
      <c r="AB305" s="1240"/>
      <c r="AC305" s="982" t="s">
        <v>769</v>
      </c>
      <c r="AD305" s="982"/>
      <c r="AE305" s="1136"/>
      <c r="AF305" s="1137" t="s">
        <v>770</v>
      </c>
      <c r="AG305" s="985"/>
      <c r="AH305" s="985"/>
      <c r="AI305" s="985"/>
      <c r="AJ305" s="982" t="s">
        <v>771</v>
      </c>
      <c r="AK305" s="982"/>
      <c r="AL305" s="1136"/>
      <c r="AM305" s="476" t="s">
        <v>78</v>
      </c>
      <c r="AN305" s="477" t="s">
        <v>79</v>
      </c>
    </row>
    <row r="306" spans="1:40" s="466" customFormat="1" ht="26.25" thickBot="1" x14ac:dyDescent="0.25">
      <c r="A306" s="1172"/>
      <c r="B306" s="490" t="s">
        <v>772</v>
      </c>
      <c r="C306" s="491" t="s">
        <v>165</v>
      </c>
      <c r="D306" s="491" t="s">
        <v>393</v>
      </c>
      <c r="E306" s="491" t="s">
        <v>773</v>
      </c>
      <c r="F306" s="491" t="s">
        <v>774</v>
      </c>
      <c r="G306" s="492" t="s">
        <v>775</v>
      </c>
      <c r="H306" s="492" t="s">
        <v>776</v>
      </c>
      <c r="I306" s="493" t="s">
        <v>777</v>
      </c>
      <c r="J306" s="493" t="s">
        <v>778</v>
      </c>
      <c r="K306" s="494" t="s">
        <v>779</v>
      </c>
      <c r="L306" s="1176" t="s">
        <v>780</v>
      </c>
      <c r="M306" s="1177"/>
      <c r="N306" s="493" t="s">
        <v>775</v>
      </c>
      <c r="O306" s="493" t="s">
        <v>781</v>
      </c>
      <c r="P306" s="493" t="s">
        <v>782</v>
      </c>
      <c r="Q306" s="493" t="s">
        <v>778</v>
      </c>
      <c r="R306" s="494" t="s">
        <v>779</v>
      </c>
      <c r="S306" s="1176" t="s">
        <v>780</v>
      </c>
      <c r="T306" s="1177"/>
      <c r="U306" s="503" t="s">
        <v>867</v>
      </c>
      <c r="V306" s="1178" t="s">
        <v>920</v>
      </c>
      <c r="W306" s="1179"/>
      <c r="X306" s="493" t="s">
        <v>778</v>
      </c>
      <c r="Y306" s="493" t="s">
        <v>775</v>
      </c>
      <c r="Z306" s="493" t="s">
        <v>783</v>
      </c>
      <c r="AA306" s="493" t="s">
        <v>777</v>
      </c>
      <c r="AB306" s="493" t="s">
        <v>778</v>
      </c>
      <c r="AC306" s="494" t="s">
        <v>779</v>
      </c>
      <c r="AD306" s="1176" t="s">
        <v>780</v>
      </c>
      <c r="AE306" s="1177"/>
      <c r="AF306" s="493" t="s">
        <v>775</v>
      </c>
      <c r="AG306" s="493" t="s">
        <v>887</v>
      </c>
      <c r="AH306" s="493" t="s">
        <v>889</v>
      </c>
      <c r="AI306" s="493" t="s">
        <v>778</v>
      </c>
      <c r="AJ306" s="494" t="s">
        <v>779</v>
      </c>
      <c r="AK306" s="1176" t="s">
        <v>780</v>
      </c>
      <c r="AL306" s="1177"/>
      <c r="AM306" s="495"/>
      <c r="AN306" s="496"/>
    </row>
    <row r="307" spans="1:40" s="466" customFormat="1" ht="15.75" customHeight="1" thickBot="1" x14ac:dyDescent="0.25">
      <c r="A307" s="1023" t="s">
        <v>869</v>
      </c>
      <c r="B307" s="1026" t="s">
        <v>785</v>
      </c>
      <c r="C307" s="1029" t="s">
        <v>786</v>
      </c>
      <c r="D307" s="1029" t="s">
        <v>787</v>
      </c>
      <c r="E307" s="1029" t="s">
        <v>788</v>
      </c>
      <c r="F307" s="1029" t="s">
        <v>789</v>
      </c>
      <c r="G307" s="478" t="s">
        <v>804</v>
      </c>
      <c r="H307" s="600">
        <v>10</v>
      </c>
      <c r="I307" s="1180" t="s">
        <v>832</v>
      </c>
      <c r="J307" s="1180" t="s">
        <v>790</v>
      </c>
      <c r="K307" s="1183" t="s">
        <v>791</v>
      </c>
      <c r="L307" s="480" t="s">
        <v>202</v>
      </c>
      <c r="M307" s="530" t="str">
        <f>DEC2HEX((H307/60)*600)</f>
        <v>64</v>
      </c>
      <c r="N307" s="478" t="s">
        <v>804</v>
      </c>
      <c r="O307" s="565">
        <f t="shared" ref="O307:O313" si="24">H307+10</f>
        <v>20</v>
      </c>
      <c r="P307" s="1180" t="s">
        <v>832</v>
      </c>
      <c r="Q307" s="1180" t="s">
        <v>790</v>
      </c>
      <c r="R307" s="1183" t="s">
        <v>864</v>
      </c>
      <c r="S307" s="480" t="s">
        <v>202</v>
      </c>
      <c r="T307" s="530" t="str">
        <f>DEC2HEX((H307/60)*600)</f>
        <v>64</v>
      </c>
      <c r="U307" s="497" t="s">
        <v>868</v>
      </c>
      <c r="V307" s="1185" t="s">
        <v>921</v>
      </c>
      <c r="W307" s="1186"/>
      <c r="X307" s="1241" t="s">
        <v>778</v>
      </c>
      <c r="Y307" s="478" t="s">
        <v>804</v>
      </c>
      <c r="Z307" s="479">
        <f>O307+10</f>
        <v>30</v>
      </c>
      <c r="AA307" s="1180" t="s">
        <v>832</v>
      </c>
      <c r="AB307" s="1180" t="s">
        <v>790</v>
      </c>
      <c r="AC307" s="1183" t="s">
        <v>791</v>
      </c>
      <c r="AD307" s="480" t="s">
        <v>202</v>
      </c>
      <c r="AE307" s="481" t="str">
        <f>DEC2HEX((Z307/60)*600)</f>
        <v>12C</v>
      </c>
      <c r="AF307" s="478" t="s">
        <v>804</v>
      </c>
      <c r="AG307" s="479">
        <f t="shared" ref="AG307:AG313" si="25">Z307+10</f>
        <v>40</v>
      </c>
      <c r="AH307" s="1180" t="s">
        <v>832</v>
      </c>
      <c r="AI307" s="1180" t="s">
        <v>790</v>
      </c>
      <c r="AJ307" s="1183" t="s">
        <v>864</v>
      </c>
      <c r="AK307" s="480" t="s">
        <v>202</v>
      </c>
      <c r="AL307" s="481" t="str">
        <f>DEC2HEX((Z307/60)*600)</f>
        <v>12C</v>
      </c>
      <c r="AM307" s="468"/>
      <c r="AN307" s="1194" t="s">
        <v>932</v>
      </c>
    </row>
    <row r="308" spans="1:40" s="466" customFormat="1" ht="64.5" thickBot="1" x14ac:dyDescent="0.25">
      <c r="A308" s="1024"/>
      <c r="B308" s="1027"/>
      <c r="C308" s="940"/>
      <c r="D308" s="940"/>
      <c r="E308" s="940"/>
      <c r="F308" s="940"/>
      <c r="G308" s="482" t="s">
        <v>792</v>
      </c>
      <c r="H308" s="601">
        <v>50</v>
      </c>
      <c r="I308" s="1181"/>
      <c r="J308" s="1181"/>
      <c r="K308" s="970"/>
      <c r="L308" s="483" t="s">
        <v>470</v>
      </c>
      <c r="M308" s="535" t="str">
        <f>DEC2HEX(H308)</f>
        <v>32</v>
      </c>
      <c r="N308" s="482" t="s">
        <v>792</v>
      </c>
      <c r="O308" s="566">
        <f t="shared" si="24"/>
        <v>60</v>
      </c>
      <c r="P308" s="1181"/>
      <c r="Q308" s="1181"/>
      <c r="R308" s="970"/>
      <c r="S308" s="483" t="s">
        <v>470</v>
      </c>
      <c r="T308" s="535" t="str">
        <f>DEC2HEX(H308)</f>
        <v>32</v>
      </c>
      <c r="U308" s="497" t="s">
        <v>868</v>
      </c>
      <c r="V308" s="1187"/>
      <c r="W308" s="1188"/>
      <c r="X308" s="1242"/>
      <c r="Y308" s="482" t="s">
        <v>792</v>
      </c>
      <c r="Z308" s="479">
        <f>O308+10</f>
        <v>70</v>
      </c>
      <c r="AA308" s="1181"/>
      <c r="AB308" s="1181"/>
      <c r="AC308" s="970"/>
      <c r="AD308" s="483" t="s">
        <v>470</v>
      </c>
      <c r="AE308" s="484" t="str">
        <f>DEC2HEX(Z308)</f>
        <v>46</v>
      </c>
      <c r="AF308" s="482" t="s">
        <v>792</v>
      </c>
      <c r="AG308" s="474">
        <f t="shared" si="25"/>
        <v>80</v>
      </c>
      <c r="AH308" s="1181"/>
      <c r="AI308" s="1181"/>
      <c r="AJ308" s="970"/>
      <c r="AK308" s="483" t="s">
        <v>470</v>
      </c>
      <c r="AL308" s="484" t="str">
        <f>DEC2HEX(Z308)</f>
        <v>46</v>
      </c>
      <c r="AM308" s="468"/>
      <c r="AN308" s="1195"/>
    </row>
    <row r="309" spans="1:40" s="466" customFormat="1" ht="77.25" thickBot="1" x14ac:dyDescent="0.25">
      <c r="A309" s="1024"/>
      <c r="B309" s="1027"/>
      <c r="C309" s="940"/>
      <c r="D309" s="940"/>
      <c r="E309" s="940"/>
      <c r="F309" s="940"/>
      <c r="G309" s="482" t="s">
        <v>793</v>
      </c>
      <c r="H309" s="601">
        <v>10</v>
      </c>
      <c r="I309" s="1181"/>
      <c r="J309" s="1181"/>
      <c r="K309" s="970"/>
      <c r="L309" s="483" t="s">
        <v>208</v>
      </c>
      <c r="M309" s="537" t="str">
        <f>DEC2HEX(H309/0.25)</f>
        <v>28</v>
      </c>
      <c r="N309" s="482" t="s">
        <v>793</v>
      </c>
      <c r="O309" s="566">
        <f t="shared" si="24"/>
        <v>20</v>
      </c>
      <c r="P309" s="1181"/>
      <c r="Q309" s="1181"/>
      <c r="R309" s="970"/>
      <c r="S309" s="483" t="s">
        <v>208</v>
      </c>
      <c r="T309" s="537" t="str">
        <f>DEC2HEX(H309/0.25)</f>
        <v>28</v>
      </c>
      <c r="U309" s="497" t="s">
        <v>868</v>
      </c>
      <c r="V309" s="1187"/>
      <c r="W309" s="1188"/>
      <c r="X309" s="1242"/>
      <c r="Y309" s="482" t="s">
        <v>793</v>
      </c>
      <c r="Z309" s="479">
        <f>O309+10</f>
        <v>30</v>
      </c>
      <c r="AA309" s="1181"/>
      <c r="AB309" s="1181"/>
      <c r="AC309" s="970"/>
      <c r="AD309" s="483" t="s">
        <v>208</v>
      </c>
      <c r="AE309" s="485" t="str">
        <f>DEC2HEX(Z309/0.25)</f>
        <v>78</v>
      </c>
      <c r="AF309" s="482" t="s">
        <v>793</v>
      </c>
      <c r="AG309" s="474">
        <f t="shared" si="25"/>
        <v>40</v>
      </c>
      <c r="AH309" s="1181"/>
      <c r="AI309" s="1181"/>
      <c r="AJ309" s="970"/>
      <c r="AK309" s="483" t="s">
        <v>208</v>
      </c>
      <c r="AL309" s="485" t="str">
        <f>DEC2HEX(Z309/0.25)</f>
        <v>78</v>
      </c>
      <c r="AM309" s="468"/>
      <c r="AN309" s="1195"/>
    </row>
    <row r="310" spans="1:40" s="466" customFormat="1" ht="64.5" thickBot="1" x14ac:dyDescent="0.25">
      <c r="A310" s="1024"/>
      <c r="B310" s="1027"/>
      <c r="C310" s="940"/>
      <c r="D310" s="940"/>
      <c r="E310" s="940"/>
      <c r="F310" s="940"/>
      <c r="G310" s="482" t="s">
        <v>794</v>
      </c>
      <c r="H310" s="601">
        <v>0</v>
      </c>
      <c r="I310" s="1181"/>
      <c r="J310" s="1181"/>
      <c r="K310" s="970"/>
      <c r="L310" s="483" t="s">
        <v>211</v>
      </c>
      <c r="M310" s="537" t="str">
        <f>DEC2HEX(H310-I14)</f>
        <v>28</v>
      </c>
      <c r="N310" s="482" t="s">
        <v>794</v>
      </c>
      <c r="O310" s="566">
        <f t="shared" si="24"/>
        <v>10</v>
      </c>
      <c r="P310" s="1181"/>
      <c r="Q310" s="1181"/>
      <c r="R310" s="970"/>
      <c r="S310" s="483" t="s">
        <v>211</v>
      </c>
      <c r="T310" s="537" t="str">
        <f>DEC2HEX(H310-I14)</f>
        <v>28</v>
      </c>
      <c r="U310" s="497" t="s">
        <v>868</v>
      </c>
      <c r="V310" s="1187"/>
      <c r="W310" s="1188"/>
      <c r="X310" s="1242"/>
      <c r="Y310" s="482" t="s">
        <v>794</v>
      </c>
      <c r="Z310" s="479">
        <f>O310+10</f>
        <v>20</v>
      </c>
      <c r="AA310" s="1181"/>
      <c r="AB310" s="1181"/>
      <c r="AC310" s="970"/>
      <c r="AD310" s="483" t="s">
        <v>211</v>
      </c>
      <c r="AE310" s="485" t="str">
        <f>DEC2HEX(Z310-I14)</f>
        <v>3C</v>
      </c>
      <c r="AF310" s="482" t="s">
        <v>794</v>
      </c>
      <c r="AG310" s="474">
        <f t="shared" si="25"/>
        <v>30</v>
      </c>
      <c r="AH310" s="1181"/>
      <c r="AI310" s="1181"/>
      <c r="AJ310" s="970"/>
      <c r="AK310" s="483" t="s">
        <v>211</v>
      </c>
      <c r="AL310" s="485" t="str">
        <f>DEC2HEX(Z310-I14)</f>
        <v>3C</v>
      </c>
      <c r="AM310" s="468"/>
      <c r="AN310" s="1195"/>
    </row>
    <row r="311" spans="1:40" s="466" customFormat="1" ht="77.25" thickBot="1" x14ac:dyDescent="0.25">
      <c r="A311" s="1024"/>
      <c r="B311" s="1027"/>
      <c r="C311" s="940"/>
      <c r="D311" s="940"/>
      <c r="E311" s="940"/>
      <c r="F311" s="940"/>
      <c r="G311" s="482" t="s">
        <v>795</v>
      </c>
      <c r="H311" s="601">
        <v>1</v>
      </c>
      <c r="I311" s="1181"/>
      <c r="J311" s="1181"/>
      <c r="K311" s="970"/>
      <c r="L311" s="483" t="s">
        <v>214</v>
      </c>
      <c r="M311" s="538" t="str">
        <f>DEC2HEX(H311)</f>
        <v>1</v>
      </c>
      <c r="N311" s="482" t="s">
        <v>795</v>
      </c>
      <c r="O311" s="566">
        <f t="shared" si="24"/>
        <v>11</v>
      </c>
      <c r="P311" s="1181"/>
      <c r="Q311" s="1181"/>
      <c r="R311" s="970"/>
      <c r="S311" s="483" t="s">
        <v>214</v>
      </c>
      <c r="T311" s="538" t="str">
        <f>DEC2HEX(H311)</f>
        <v>1</v>
      </c>
      <c r="U311" s="497" t="s">
        <v>868</v>
      </c>
      <c r="V311" s="1187"/>
      <c r="W311" s="1188"/>
      <c r="X311" s="1242"/>
      <c r="Y311" s="482" t="s">
        <v>795</v>
      </c>
      <c r="Z311" s="479">
        <f>O311+10</f>
        <v>21</v>
      </c>
      <c r="AA311" s="1181"/>
      <c r="AB311" s="1181"/>
      <c r="AC311" s="970"/>
      <c r="AD311" s="483" t="s">
        <v>214</v>
      </c>
      <c r="AE311" s="486" t="str">
        <f>DEC2HEX(Z311)</f>
        <v>15</v>
      </c>
      <c r="AF311" s="482" t="s">
        <v>795</v>
      </c>
      <c r="AG311" s="474">
        <f t="shared" si="25"/>
        <v>31</v>
      </c>
      <c r="AH311" s="1181"/>
      <c r="AI311" s="1181"/>
      <c r="AJ311" s="970"/>
      <c r="AK311" s="483" t="s">
        <v>214</v>
      </c>
      <c r="AL311" s="486" t="str">
        <f>DEC2HEX(Z311)</f>
        <v>15</v>
      </c>
      <c r="AM311" s="468"/>
      <c r="AN311" s="1195"/>
    </row>
    <row r="312" spans="1:40" s="466" customFormat="1" ht="64.5" thickBot="1" x14ac:dyDescent="0.25">
      <c r="A312" s="1024"/>
      <c r="B312" s="1027"/>
      <c r="C312" s="940"/>
      <c r="D312" s="940"/>
      <c r="E312" s="940"/>
      <c r="F312" s="940"/>
      <c r="G312" s="482" t="s">
        <v>796</v>
      </c>
      <c r="H312" s="601">
        <v>60</v>
      </c>
      <c r="I312" s="1181"/>
      <c r="J312" s="1181"/>
      <c r="K312" s="970"/>
      <c r="L312" s="483" t="s">
        <v>216</v>
      </c>
      <c r="M312" s="538" t="str">
        <f>DEC2HEX((H312/60)*60)</f>
        <v>3C</v>
      </c>
      <c r="N312" s="482" t="s">
        <v>796</v>
      </c>
      <c r="O312" s="566">
        <f t="shared" si="24"/>
        <v>70</v>
      </c>
      <c r="P312" s="1181"/>
      <c r="Q312" s="1181"/>
      <c r="R312" s="970"/>
      <c r="S312" s="483" t="s">
        <v>216</v>
      </c>
      <c r="T312" s="538" t="str">
        <f>DEC2HEX((H312/60)*60)</f>
        <v>3C</v>
      </c>
      <c r="U312" s="497" t="s">
        <v>868</v>
      </c>
      <c r="V312" s="1187"/>
      <c r="W312" s="1188"/>
      <c r="X312" s="1242"/>
      <c r="Y312" s="482" t="s">
        <v>796</v>
      </c>
      <c r="Z312" s="479">
        <f>O312+10</f>
        <v>80</v>
      </c>
      <c r="AA312" s="1181"/>
      <c r="AB312" s="1181"/>
      <c r="AC312" s="970"/>
      <c r="AD312" s="483" t="s">
        <v>216</v>
      </c>
      <c r="AE312" s="486" t="str">
        <f>DEC2HEX((Z312/60)*60)</f>
        <v>50</v>
      </c>
      <c r="AF312" s="482" t="s">
        <v>796</v>
      </c>
      <c r="AG312" s="474">
        <f t="shared" si="25"/>
        <v>90</v>
      </c>
      <c r="AH312" s="1181"/>
      <c r="AI312" s="1181"/>
      <c r="AJ312" s="970"/>
      <c r="AK312" s="483" t="s">
        <v>216</v>
      </c>
      <c r="AL312" s="486" t="str">
        <f>DEC2HEX((Z312/60)*60)</f>
        <v>50</v>
      </c>
      <c r="AM312" s="468"/>
      <c r="AN312" s="1195"/>
    </row>
    <row r="313" spans="1:40" s="466" customFormat="1" ht="51" x14ac:dyDescent="0.2">
      <c r="A313" s="1024"/>
      <c r="B313" s="1027"/>
      <c r="C313" s="940"/>
      <c r="D313" s="940"/>
      <c r="E313" s="940"/>
      <c r="F313" s="940"/>
      <c r="G313" s="482" t="s">
        <v>805</v>
      </c>
      <c r="H313" s="601">
        <v>20</v>
      </c>
      <c r="I313" s="1181"/>
      <c r="J313" s="1181"/>
      <c r="K313" s="970"/>
      <c r="L313" s="483" t="s">
        <v>219</v>
      </c>
      <c r="M313" s="539" t="str">
        <f>DEC2HEX(H313/0.5)</f>
        <v>28</v>
      </c>
      <c r="N313" s="482" t="s">
        <v>805</v>
      </c>
      <c r="O313" s="566">
        <f t="shared" si="24"/>
        <v>30</v>
      </c>
      <c r="P313" s="1181"/>
      <c r="Q313" s="1181"/>
      <c r="R313" s="970"/>
      <c r="S313" s="483" t="s">
        <v>219</v>
      </c>
      <c r="T313" s="539" t="str">
        <f>DEC2HEX(H313/0.5)</f>
        <v>28</v>
      </c>
      <c r="U313" s="497" t="s">
        <v>868</v>
      </c>
      <c r="V313" s="1187"/>
      <c r="W313" s="1188"/>
      <c r="X313" s="1242"/>
      <c r="Y313" s="482" t="s">
        <v>805</v>
      </c>
      <c r="Z313" s="479">
        <f>O313+10</f>
        <v>40</v>
      </c>
      <c r="AA313" s="1181"/>
      <c r="AB313" s="1181"/>
      <c r="AC313" s="970"/>
      <c r="AD313" s="483" t="s">
        <v>219</v>
      </c>
      <c r="AE313" s="498" t="str">
        <f>DEC2HEX(Z313/0.5)</f>
        <v>50</v>
      </c>
      <c r="AF313" s="482" t="s">
        <v>805</v>
      </c>
      <c r="AG313" s="474">
        <f t="shared" si="25"/>
        <v>50</v>
      </c>
      <c r="AH313" s="1181"/>
      <c r="AI313" s="1181"/>
      <c r="AJ313" s="970"/>
      <c r="AK313" s="483" t="s">
        <v>219</v>
      </c>
      <c r="AL313" s="498" t="str">
        <f>DEC2HEX(Z313/0.5)</f>
        <v>50</v>
      </c>
      <c r="AM313" s="468"/>
      <c r="AN313" s="1195"/>
    </row>
    <row r="314" spans="1:40" s="466" customFormat="1" ht="26.25" thickBot="1" x14ac:dyDescent="0.25">
      <c r="A314" s="1024"/>
      <c r="B314" s="1027"/>
      <c r="C314" s="940"/>
      <c r="D314" s="940"/>
      <c r="E314" s="940"/>
      <c r="F314" s="940"/>
      <c r="G314" s="461" t="s">
        <v>797</v>
      </c>
      <c r="H314" s="601">
        <v>8</v>
      </c>
      <c r="I314" s="1181"/>
      <c r="J314" s="1181"/>
      <c r="K314" s="970"/>
      <c r="L314" s="487" t="s">
        <v>222</v>
      </c>
      <c r="M314" s="566" t="str">
        <f>DEC2HEX(H314/0.1)</f>
        <v>50</v>
      </c>
      <c r="N314" s="461" t="s">
        <v>797</v>
      </c>
      <c r="O314" s="566" t="s">
        <v>789</v>
      </c>
      <c r="P314" s="1181"/>
      <c r="Q314" s="1181"/>
      <c r="R314" s="970"/>
      <c r="S314" s="487" t="s">
        <v>222</v>
      </c>
      <c r="T314" s="566" t="str">
        <f>DEC2HEX(H314/0.1)</f>
        <v>50</v>
      </c>
      <c r="U314" s="497" t="s">
        <v>868</v>
      </c>
      <c r="V314" s="1187"/>
      <c r="W314" s="1188"/>
      <c r="X314" s="1242"/>
      <c r="Y314" s="461" t="s">
        <v>797</v>
      </c>
      <c r="Z314" s="474">
        <v>13</v>
      </c>
      <c r="AA314" s="1181"/>
      <c r="AB314" s="1181"/>
      <c r="AC314" s="970"/>
      <c r="AD314" s="487" t="s">
        <v>222</v>
      </c>
      <c r="AE314" s="474" t="str">
        <f>DEC2HEX(Z314/0.1)</f>
        <v>82</v>
      </c>
      <c r="AF314" s="461" t="s">
        <v>797</v>
      </c>
      <c r="AG314" s="474" t="s">
        <v>789</v>
      </c>
      <c r="AH314" s="1181"/>
      <c r="AI314" s="1181"/>
      <c r="AJ314" s="970"/>
      <c r="AK314" s="487" t="s">
        <v>222</v>
      </c>
      <c r="AL314" s="563" t="str">
        <f>DEC2HEX(Z314/0.1)</f>
        <v>82</v>
      </c>
      <c r="AM314" s="468"/>
      <c r="AN314" s="1195"/>
    </row>
    <row r="315" spans="1:40" s="466" customFormat="1" ht="64.5" thickBot="1" x14ac:dyDescent="0.25">
      <c r="A315" s="1024"/>
      <c r="B315" s="1027"/>
      <c r="C315" s="940"/>
      <c r="D315" s="940"/>
      <c r="E315" s="940"/>
      <c r="F315" s="940"/>
      <c r="G315" s="482" t="s">
        <v>806</v>
      </c>
      <c r="H315" s="601">
        <v>35</v>
      </c>
      <c r="I315" s="1181"/>
      <c r="J315" s="1181"/>
      <c r="K315" s="970"/>
      <c r="L315" s="483" t="s">
        <v>224</v>
      </c>
      <c r="M315" s="537" t="str">
        <f>DEC2HEX(H315/0.5)</f>
        <v>46</v>
      </c>
      <c r="N315" s="482" t="s">
        <v>806</v>
      </c>
      <c r="O315" s="566">
        <f t="shared" ref="O315:O325" si="26">H315+10</f>
        <v>45</v>
      </c>
      <c r="P315" s="1181"/>
      <c r="Q315" s="1181"/>
      <c r="R315" s="970"/>
      <c r="S315" s="483" t="s">
        <v>224</v>
      </c>
      <c r="T315" s="537" t="str">
        <f>DEC2HEX(H315/0.5)</f>
        <v>46</v>
      </c>
      <c r="U315" s="497" t="s">
        <v>868</v>
      </c>
      <c r="V315" s="1187"/>
      <c r="W315" s="1188"/>
      <c r="X315" s="1242"/>
      <c r="Y315" s="482" t="s">
        <v>806</v>
      </c>
      <c r="Z315" s="479">
        <f>O315+10</f>
        <v>55</v>
      </c>
      <c r="AA315" s="1181"/>
      <c r="AB315" s="1181"/>
      <c r="AC315" s="970"/>
      <c r="AD315" s="483" t="s">
        <v>224</v>
      </c>
      <c r="AE315" s="485" t="str">
        <f>DEC2HEX(Z315/0.5)</f>
        <v>6E</v>
      </c>
      <c r="AF315" s="482" t="s">
        <v>806</v>
      </c>
      <c r="AG315" s="474">
        <f t="shared" ref="AG315:AG325" si="27">Z315+10</f>
        <v>65</v>
      </c>
      <c r="AH315" s="1181"/>
      <c r="AI315" s="1181"/>
      <c r="AJ315" s="970"/>
      <c r="AK315" s="483" t="s">
        <v>224</v>
      </c>
      <c r="AL315" s="485" t="str">
        <f>DEC2HEX(Z315/0.5)</f>
        <v>6E</v>
      </c>
      <c r="AM315" s="468"/>
      <c r="AN315" s="1195"/>
    </row>
    <row r="316" spans="1:40" s="466" customFormat="1" ht="51.75" thickBot="1" x14ac:dyDescent="0.25">
      <c r="A316" s="1024"/>
      <c r="B316" s="1027"/>
      <c r="C316" s="940"/>
      <c r="D316" s="940"/>
      <c r="E316" s="940"/>
      <c r="F316" s="940"/>
      <c r="G316" s="482" t="s">
        <v>807</v>
      </c>
      <c r="H316" s="601">
        <v>0</v>
      </c>
      <c r="I316" s="1181"/>
      <c r="J316" s="1181"/>
      <c r="K316" s="970"/>
      <c r="L316" s="483" t="s">
        <v>227</v>
      </c>
      <c r="M316" s="535" t="str">
        <f>DEC2HEX(40)</f>
        <v>28</v>
      </c>
      <c r="N316" s="482" t="s">
        <v>807</v>
      </c>
      <c r="O316" s="566">
        <f t="shared" si="26"/>
        <v>10</v>
      </c>
      <c r="P316" s="1181"/>
      <c r="Q316" s="1181"/>
      <c r="R316" s="970"/>
      <c r="S316" s="483" t="s">
        <v>227</v>
      </c>
      <c r="T316" s="535" t="str">
        <f>DEC2HEX(40)</f>
        <v>28</v>
      </c>
      <c r="U316" s="497" t="s">
        <v>868</v>
      </c>
      <c r="V316" s="1187"/>
      <c r="W316" s="1188"/>
      <c r="X316" s="1242"/>
      <c r="Y316" s="482" t="s">
        <v>807</v>
      </c>
      <c r="Z316" s="479">
        <f>O316+10</f>
        <v>20</v>
      </c>
      <c r="AA316" s="1181"/>
      <c r="AB316" s="1181"/>
      <c r="AC316" s="970"/>
      <c r="AD316" s="483" t="s">
        <v>227</v>
      </c>
      <c r="AE316" s="484" t="str">
        <f>DEC2HEX(Z316)</f>
        <v>14</v>
      </c>
      <c r="AF316" s="482" t="s">
        <v>807</v>
      </c>
      <c r="AG316" s="474">
        <f t="shared" si="27"/>
        <v>30</v>
      </c>
      <c r="AH316" s="1181"/>
      <c r="AI316" s="1181"/>
      <c r="AJ316" s="970"/>
      <c r="AK316" s="483" t="s">
        <v>227</v>
      </c>
      <c r="AL316" s="484" t="str">
        <f>DEC2HEX(Z316)</f>
        <v>14</v>
      </c>
      <c r="AM316" s="468"/>
      <c r="AN316" s="1195"/>
    </row>
    <row r="317" spans="1:40" s="466" customFormat="1" ht="64.5" thickBot="1" x14ac:dyDescent="0.25">
      <c r="A317" s="1024"/>
      <c r="B317" s="1027"/>
      <c r="C317" s="940"/>
      <c r="D317" s="940"/>
      <c r="E317" s="940"/>
      <c r="F317" s="940"/>
      <c r="G317" s="482" t="s">
        <v>808</v>
      </c>
      <c r="H317" s="601">
        <v>10</v>
      </c>
      <c r="I317" s="1181"/>
      <c r="J317" s="1181"/>
      <c r="K317" s="970"/>
      <c r="L317" s="483" t="s">
        <v>230</v>
      </c>
      <c r="M317" s="537" t="str">
        <f>DEC2HEX(H317/0.25)</f>
        <v>28</v>
      </c>
      <c r="N317" s="482" t="s">
        <v>808</v>
      </c>
      <c r="O317" s="566">
        <f t="shared" si="26"/>
        <v>20</v>
      </c>
      <c r="P317" s="1181"/>
      <c r="Q317" s="1181"/>
      <c r="R317" s="970"/>
      <c r="S317" s="483" t="s">
        <v>230</v>
      </c>
      <c r="T317" s="537" t="str">
        <f>DEC2HEX(H317/0.25)</f>
        <v>28</v>
      </c>
      <c r="U317" s="497" t="s">
        <v>868</v>
      </c>
      <c r="V317" s="1187"/>
      <c r="W317" s="1188"/>
      <c r="X317" s="1242"/>
      <c r="Y317" s="482" t="s">
        <v>808</v>
      </c>
      <c r="Z317" s="479">
        <f>O317+10</f>
        <v>30</v>
      </c>
      <c r="AA317" s="1181"/>
      <c r="AB317" s="1181"/>
      <c r="AC317" s="970"/>
      <c r="AD317" s="483" t="s">
        <v>230</v>
      </c>
      <c r="AE317" s="485" t="str">
        <f>DEC2HEX(Z317/0.25)</f>
        <v>78</v>
      </c>
      <c r="AF317" s="482" t="s">
        <v>808</v>
      </c>
      <c r="AG317" s="474">
        <f t="shared" si="27"/>
        <v>40</v>
      </c>
      <c r="AH317" s="1181"/>
      <c r="AI317" s="1181"/>
      <c r="AJ317" s="970"/>
      <c r="AK317" s="483" t="s">
        <v>230</v>
      </c>
      <c r="AL317" s="485" t="str">
        <f>DEC2HEX(Z317/0.25)</f>
        <v>78</v>
      </c>
      <c r="AM317" s="468"/>
      <c r="AN317" s="1195"/>
    </row>
    <row r="318" spans="1:40" s="466" customFormat="1" ht="64.5" thickBot="1" x14ac:dyDescent="0.25">
      <c r="A318" s="1024"/>
      <c r="B318" s="1027"/>
      <c r="C318" s="940"/>
      <c r="D318" s="940"/>
      <c r="E318" s="940"/>
      <c r="F318" s="940"/>
      <c r="G318" s="482" t="s">
        <v>809</v>
      </c>
      <c r="H318" s="601">
        <v>35</v>
      </c>
      <c r="I318" s="1181"/>
      <c r="J318" s="1181"/>
      <c r="K318" s="970"/>
      <c r="L318" s="483" t="s">
        <v>233</v>
      </c>
      <c r="M318" s="537" t="str">
        <f>DEC2HEX(H318)</f>
        <v>23</v>
      </c>
      <c r="N318" s="482" t="s">
        <v>809</v>
      </c>
      <c r="O318" s="566">
        <f t="shared" si="26"/>
        <v>45</v>
      </c>
      <c r="P318" s="1181"/>
      <c r="Q318" s="1181"/>
      <c r="R318" s="970"/>
      <c r="S318" s="483" t="s">
        <v>233</v>
      </c>
      <c r="T318" s="537" t="str">
        <f>DEC2HEX(H318)</f>
        <v>23</v>
      </c>
      <c r="U318" s="497" t="s">
        <v>868</v>
      </c>
      <c r="V318" s="1187"/>
      <c r="W318" s="1188"/>
      <c r="X318" s="1242"/>
      <c r="Y318" s="482" t="s">
        <v>809</v>
      </c>
      <c r="Z318" s="479">
        <f>O318+10</f>
        <v>55</v>
      </c>
      <c r="AA318" s="1181"/>
      <c r="AB318" s="1181"/>
      <c r="AC318" s="970"/>
      <c r="AD318" s="483" t="s">
        <v>233</v>
      </c>
      <c r="AE318" s="485" t="str">
        <f>DEC2HEX(Z318)</f>
        <v>37</v>
      </c>
      <c r="AF318" s="482" t="s">
        <v>809</v>
      </c>
      <c r="AG318" s="474">
        <f t="shared" si="27"/>
        <v>65</v>
      </c>
      <c r="AH318" s="1181"/>
      <c r="AI318" s="1181"/>
      <c r="AJ318" s="970"/>
      <c r="AK318" s="483" t="s">
        <v>233</v>
      </c>
      <c r="AL318" s="485" t="str">
        <f>DEC2HEX(Z318)</f>
        <v>37</v>
      </c>
      <c r="AM318" s="468"/>
      <c r="AN318" s="1195"/>
    </row>
    <row r="319" spans="1:40" s="466" customFormat="1" ht="51.75" thickBot="1" x14ac:dyDescent="0.25">
      <c r="A319" s="1024"/>
      <c r="B319" s="1027"/>
      <c r="C319" s="940"/>
      <c r="D319" s="940"/>
      <c r="E319" s="940"/>
      <c r="F319" s="940"/>
      <c r="G319" s="482" t="s">
        <v>810</v>
      </c>
      <c r="H319" s="601">
        <v>1</v>
      </c>
      <c r="I319" s="1181"/>
      <c r="J319" s="1181"/>
      <c r="K319" s="970"/>
      <c r="L319" s="483" t="s">
        <v>236</v>
      </c>
      <c r="M319" s="538" t="str">
        <f>DEC2HEX(H319)</f>
        <v>1</v>
      </c>
      <c r="N319" s="482" t="s">
        <v>810</v>
      </c>
      <c r="O319" s="566">
        <f t="shared" si="26"/>
        <v>11</v>
      </c>
      <c r="P319" s="1181"/>
      <c r="Q319" s="1181"/>
      <c r="R319" s="970"/>
      <c r="S319" s="483" t="s">
        <v>236</v>
      </c>
      <c r="T319" s="538" t="str">
        <f>DEC2HEX(H319)</f>
        <v>1</v>
      </c>
      <c r="U319" s="497" t="s">
        <v>868</v>
      </c>
      <c r="V319" s="1187"/>
      <c r="W319" s="1188"/>
      <c r="X319" s="1242"/>
      <c r="Y319" s="482" t="s">
        <v>810</v>
      </c>
      <c r="Z319" s="479">
        <f>O319+10</f>
        <v>21</v>
      </c>
      <c r="AA319" s="1181"/>
      <c r="AB319" s="1181"/>
      <c r="AC319" s="970"/>
      <c r="AD319" s="483" t="s">
        <v>236</v>
      </c>
      <c r="AE319" s="486" t="str">
        <f>DEC2HEX(Z319)</f>
        <v>15</v>
      </c>
      <c r="AF319" s="482" t="s">
        <v>810</v>
      </c>
      <c r="AG319" s="474">
        <f t="shared" si="27"/>
        <v>31</v>
      </c>
      <c r="AH319" s="1181"/>
      <c r="AI319" s="1181"/>
      <c r="AJ319" s="970"/>
      <c r="AK319" s="483" t="s">
        <v>236</v>
      </c>
      <c r="AL319" s="486" t="str">
        <f>DEC2HEX(Z319)</f>
        <v>15</v>
      </c>
      <c r="AM319" s="468"/>
      <c r="AN319" s="1195"/>
    </row>
    <row r="320" spans="1:40" s="466" customFormat="1" ht="51.75" thickBot="1" x14ac:dyDescent="0.25">
      <c r="A320" s="1024"/>
      <c r="B320" s="1027"/>
      <c r="C320" s="940"/>
      <c r="D320" s="940"/>
      <c r="E320" s="940"/>
      <c r="F320" s="940"/>
      <c r="G320" s="482" t="s">
        <v>811</v>
      </c>
      <c r="H320" s="601">
        <v>0</v>
      </c>
      <c r="I320" s="1181"/>
      <c r="J320" s="1181"/>
      <c r="K320" s="970"/>
      <c r="L320" s="483" t="s">
        <v>238</v>
      </c>
      <c r="M320" s="537" t="str">
        <f>DEC2HEX(H320)</f>
        <v>0</v>
      </c>
      <c r="N320" s="482" t="s">
        <v>811</v>
      </c>
      <c r="O320" s="566">
        <f t="shared" si="26"/>
        <v>10</v>
      </c>
      <c r="P320" s="1181"/>
      <c r="Q320" s="1181"/>
      <c r="R320" s="970"/>
      <c r="S320" s="483" t="s">
        <v>238</v>
      </c>
      <c r="T320" s="537" t="str">
        <f>DEC2HEX(H320)</f>
        <v>0</v>
      </c>
      <c r="U320" s="497" t="s">
        <v>868</v>
      </c>
      <c r="V320" s="1187"/>
      <c r="W320" s="1188"/>
      <c r="X320" s="1242"/>
      <c r="Y320" s="482" t="s">
        <v>811</v>
      </c>
      <c r="Z320" s="479">
        <f>O320+10</f>
        <v>20</v>
      </c>
      <c r="AA320" s="1181"/>
      <c r="AB320" s="1181"/>
      <c r="AC320" s="970"/>
      <c r="AD320" s="483" t="s">
        <v>238</v>
      </c>
      <c r="AE320" s="485" t="str">
        <f>DEC2HEX(Z320)</f>
        <v>14</v>
      </c>
      <c r="AF320" s="482" t="s">
        <v>811</v>
      </c>
      <c r="AG320" s="474">
        <f t="shared" si="27"/>
        <v>30</v>
      </c>
      <c r="AH320" s="1181"/>
      <c r="AI320" s="1181"/>
      <c r="AJ320" s="970"/>
      <c r="AK320" s="483" t="s">
        <v>238</v>
      </c>
      <c r="AL320" s="485" t="str">
        <f>DEC2HEX(Z320)</f>
        <v>14</v>
      </c>
      <c r="AM320" s="468"/>
      <c r="AN320" s="1195"/>
    </row>
    <row r="321" spans="1:40" s="466" customFormat="1" ht="64.5" thickBot="1" x14ac:dyDescent="0.25">
      <c r="A321" s="1024"/>
      <c r="B321" s="1027"/>
      <c r="C321" s="940"/>
      <c r="D321" s="940"/>
      <c r="E321" s="940"/>
      <c r="F321" s="940"/>
      <c r="G321" s="482" t="s">
        <v>812</v>
      </c>
      <c r="H321" s="601">
        <v>15</v>
      </c>
      <c r="I321" s="1181"/>
      <c r="J321" s="1181"/>
      <c r="K321" s="970"/>
      <c r="L321" s="483" t="s">
        <v>240</v>
      </c>
      <c r="M321" s="566" t="str">
        <f>DEC2HEX(H321)</f>
        <v>F</v>
      </c>
      <c r="N321" s="482" t="s">
        <v>812</v>
      </c>
      <c r="O321" s="566">
        <f t="shared" si="26"/>
        <v>25</v>
      </c>
      <c r="P321" s="1181"/>
      <c r="Q321" s="1181"/>
      <c r="R321" s="970"/>
      <c r="S321" s="483" t="s">
        <v>240</v>
      </c>
      <c r="T321" s="566" t="str">
        <f>DEC2HEX(H321)</f>
        <v>F</v>
      </c>
      <c r="U321" s="497" t="s">
        <v>868</v>
      </c>
      <c r="V321" s="1187"/>
      <c r="W321" s="1188"/>
      <c r="X321" s="1242"/>
      <c r="Y321" s="482" t="s">
        <v>812</v>
      </c>
      <c r="Z321" s="479">
        <f>O321+10</f>
        <v>35</v>
      </c>
      <c r="AA321" s="1181"/>
      <c r="AB321" s="1181"/>
      <c r="AC321" s="970"/>
      <c r="AD321" s="483" t="s">
        <v>240</v>
      </c>
      <c r="AE321" s="474" t="str">
        <f>DEC2HEX(Z321)</f>
        <v>23</v>
      </c>
      <c r="AF321" s="482" t="s">
        <v>812</v>
      </c>
      <c r="AG321" s="474">
        <f t="shared" si="27"/>
        <v>45</v>
      </c>
      <c r="AH321" s="1181"/>
      <c r="AI321" s="1181"/>
      <c r="AJ321" s="970"/>
      <c r="AK321" s="483" t="s">
        <v>240</v>
      </c>
      <c r="AL321" s="521" t="str">
        <f>DEC2HEX(Z321)</f>
        <v>23</v>
      </c>
      <c r="AM321" s="468"/>
      <c r="AN321" s="1195"/>
    </row>
    <row r="322" spans="1:40" s="466" customFormat="1" ht="64.5" thickBot="1" x14ac:dyDescent="0.25">
      <c r="A322" s="1024"/>
      <c r="B322" s="1027"/>
      <c r="C322" s="940"/>
      <c r="D322" s="940"/>
      <c r="E322" s="940"/>
      <c r="F322" s="940"/>
      <c r="G322" s="482" t="s">
        <v>813</v>
      </c>
      <c r="H322" s="601">
        <v>0</v>
      </c>
      <c r="I322" s="1181"/>
      <c r="J322" s="1181"/>
      <c r="K322" s="970"/>
      <c r="L322" s="483" t="s">
        <v>814</v>
      </c>
      <c r="M322" s="566" t="str">
        <f>DEC2HEX((H322-I30)/0.5)</f>
        <v>2EE0</v>
      </c>
      <c r="N322" s="482" t="s">
        <v>813</v>
      </c>
      <c r="O322" s="566">
        <f>H322+2000</f>
        <v>2000</v>
      </c>
      <c r="P322" s="1181"/>
      <c r="Q322" s="1181"/>
      <c r="R322" s="970"/>
      <c r="S322" s="483" t="s">
        <v>814</v>
      </c>
      <c r="T322" s="566" t="str">
        <f>DEC2HEX((H322-I30)/0.5)</f>
        <v>2EE0</v>
      </c>
      <c r="U322" s="497" t="s">
        <v>868</v>
      </c>
      <c r="V322" s="1187"/>
      <c r="W322" s="1188"/>
      <c r="X322" s="1242"/>
      <c r="Y322" s="482" t="s">
        <v>813</v>
      </c>
      <c r="Z322" s="479">
        <f>O322+2000</f>
        <v>4000</v>
      </c>
      <c r="AA322" s="1181"/>
      <c r="AB322" s="1181"/>
      <c r="AC322" s="970"/>
      <c r="AD322" s="483" t="s">
        <v>814</v>
      </c>
      <c r="AE322" s="474" t="str">
        <f>DEC2HEX((Z322-I30)/0.5)</f>
        <v>4E20</v>
      </c>
      <c r="AF322" s="482" t="s">
        <v>813</v>
      </c>
      <c r="AG322" s="474">
        <f>Z322+2000</f>
        <v>6000</v>
      </c>
      <c r="AH322" s="1181"/>
      <c r="AI322" s="1181"/>
      <c r="AJ322" s="970"/>
      <c r="AK322" s="483" t="s">
        <v>814</v>
      </c>
      <c r="AL322" s="521" t="str">
        <f>DEC2HEX((Z322-I30)/0.5)</f>
        <v>4E20</v>
      </c>
      <c r="AM322" s="468"/>
      <c r="AN322" s="1195"/>
    </row>
    <row r="323" spans="1:40" s="466" customFormat="1" ht="51.75" thickBot="1" x14ac:dyDescent="0.25">
      <c r="A323" s="1024"/>
      <c r="B323" s="1027"/>
      <c r="C323" s="940"/>
      <c r="D323" s="940"/>
      <c r="E323" s="940"/>
      <c r="F323" s="940"/>
      <c r="G323" s="482" t="s">
        <v>815</v>
      </c>
      <c r="H323" s="601">
        <v>15</v>
      </c>
      <c r="I323" s="1181"/>
      <c r="J323" s="1181"/>
      <c r="K323" s="970"/>
      <c r="L323" s="483" t="s">
        <v>816</v>
      </c>
      <c r="M323" s="566" t="str">
        <f>DEC2HEX(H323/0.5)</f>
        <v>1E</v>
      </c>
      <c r="N323" s="482" t="s">
        <v>815</v>
      </c>
      <c r="O323" s="566">
        <f t="shared" si="26"/>
        <v>25</v>
      </c>
      <c r="P323" s="1181"/>
      <c r="Q323" s="1181"/>
      <c r="R323" s="970"/>
      <c r="S323" s="483" t="s">
        <v>816</v>
      </c>
      <c r="T323" s="566" t="str">
        <f>DEC2HEX(H323/0.5)</f>
        <v>1E</v>
      </c>
      <c r="U323" s="497" t="s">
        <v>868</v>
      </c>
      <c r="V323" s="1187"/>
      <c r="W323" s="1188"/>
      <c r="X323" s="1242"/>
      <c r="Y323" s="482" t="s">
        <v>815</v>
      </c>
      <c r="Z323" s="479">
        <f>O323+10</f>
        <v>35</v>
      </c>
      <c r="AA323" s="1181"/>
      <c r="AB323" s="1181"/>
      <c r="AC323" s="970"/>
      <c r="AD323" s="483" t="s">
        <v>816</v>
      </c>
      <c r="AE323" s="474" t="str">
        <f>DEC2HEX(Z323/0.5)</f>
        <v>46</v>
      </c>
      <c r="AF323" s="482" t="s">
        <v>815</v>
      </c>
      <c r="AG323" s="474">
        <f t="shared" si="27"/>
        <v>45</v>
      </c>
      <c r="AH323" s="1181"/>
      <c r="AI323" s="1181"/>
      <c r="AJ323" s="970"/>
      <c r="AK323" s="483" t="s">
        <v>816</v>
      </c>
      <c r="AL323" s="521" t="str">
        <f>DEC2HEX(Z323/0.5)</f>
        <v>46</v>
      </c>
      <c r="AM323" s="468"/>
      <c r="AN323" s="1195"/>
    </row>
    <row r="324" spans="1:40" s="547" customFormat="1" ht="86.25" thickBot="1" x14ac:dyDescent="0.25">
      <c r="A324" s="1024"/>
      <c r="B324" s="1027"/>
      <c r="C324" s="940"/>
      <c r="D324" s="940"/>
      <c r="E324" s="940"/>
      <c r="F324" s="940"/>
      <c r="G324" s="543" t="s">
        <v>804</v>
      </c>
      <c r="H324" s="544">
        <v>10</v>
      </c>
      <c r="I324" s="1181"/>
      <c r="J324" s="1181"/>
      <c r="K324" s="970"/>
      <c r="L324" s="544" t="s">
        <v>244</v>
      </c>
      <c r="M324" s="545" t="str">
        <f>DEC2HEX((H324/60)*60)</f>
        <v>A</v>
      </c>
      <c r="N324" s="543" t="s">
        <v>804</v>
      </c>
      <c r="O324" s="544">
        <f t="shared" si="26"/>
        <v>20</v>
      </c>
      <c r="P324" s="1181"/>
      <c r="Q324" s="1181"/>
      <c r="R324" s="970"/>
      <c r="S324" s="544" t="s">
        <v>244</v>
      </c>
      <c r="T324" s="545" t="str">
        <f>DEC2HEX((H324/60)*60)</f>
        <v>A</v>
      </c>
      <c r="U324" s="555" t="s">
        <v>868</v>
      </c>
      <c r="V324" s="1187"/>
      <c r="W324" s="1188"/>
      <c r="X324" s="1242"/>
      <c r="Y324" s="543" t="s">
        <v>804</v>
      </c>
      <c r="Z324" s="556">
        <f>O324+10</f>
        <v>30</v>
      </c>
      <c r="AA324" s="1181"/>
      <c r="AB324" s="1181"/>
      <c r="AC324" s="970"/>
      <c r="AD324" s="544" t="s">
        <v>244</v>
      </c>
      <c r="AE324" s="545" t="str">
        <f>DEC2HEX((Z324/60)*60)</f>
        <v>1E</v>
      </c>
      <c r="AF324" s="543" t="s">
        <v>804</v>
      </c>
      <c r="AG324" s="544">
        <f t="shared" si="27"/>
        <v>40</v>
      </c>
      <c r="AH324" s="1181"/>
      <c r="AI324" s="1181"/>
      <c r="AJ324" s="970"/>
      <c r="AK324" s="544" t="s">
        <v>244</v>
      </c>
      <c r="AL324" s="545" t="str">
        <f>DEC2HEX((Z324/60)*60)</f>
        <v>1E</v>
      </c>
      <c r="AM324" s="546"/>
      <c r="AN324" s="1195"/>
    </row>
    <row r="325" spans="1:40" s="547" customFormat="1" ht="85.5" x14ac:dyDescent="0.2">
      <c r="A325" s="1024"/>
      <c r="B325" s="1027"/>
      <c r="C325" s="940"/>
      <c r="D325" s="940"/>
      <c r="E325" s="940"/>
      <c r="F325" s="940"/>
      <c r="G325" s="543" t="s">
        <v>804</v>
      </c>
      <c r="H325" s="544">
        <v>10</v>
      </c>
      <c r="I325" s="1181"/>
      <c r="J325" s="1181"/>
      <c r="K325" s="970"/>
      <c r="L325" s="544" t="s">
        <v>245</v>
      </c>
      <c r="M325" s="541" t="s">
        <v>802</v>
      </c>
      <c r="N325" s="543" t="s">
        <v>804</v>
      </c>
      <c r="O325" s="544">
        <f t="shared" si="26"/>
        <v>20</v>
      </c>
      <c r="P325" s="1181"/>
      <c r="Q325" s="1181"/>
      <c r="R325" s="970"/>
      <c r="S325" s="544" t="s">
        <v>245</v>
      </c>
      <c r="T325" s="545" t="str">
        <f>DEC2HEX((O325/60)*60)</f>
        <v>14</v>
      </c>
      <c r="U325" s="555" t="s">
        <v>868</v>
      </c>
      <c r="V325" s="1187"/>
      <c r="W325" s="1188"/>
      <c r="X325" s="1242"/>
      <c r="Y325" s="543" t="s">
        <v>804</v>
      </c>
      <c r="Z325" s="556">
        <f>O325+10</f>
        <v>30</v>
      </c>
      <c r="AA325" s="1181"/>
      <c r="AB325" s="1181"/>
      <c r="AC325" s="970"/>
      <c r="AD325" s="544" t="s">
        <v>245</v>
      </c>
      <c r="AE325" s="541" t="s">
        <v>802</v>
      </c>
      <c r="AF325" s="543" t="s">
        <v>804</v>
      </c>
      <c r="AG325" s="544">
        <f t="shared" si="27"/>
        <v>40</v>
      </c>
      <c r="AH325" s="1181"/>
      <c r="AI325" s="1181"/>
      <c r="AJ325" s="970"/>
      <c r="AK325" s="544" t="s">
        <v>245</v>
      </c>
      <c r="AL325" s="545" t="str">
        <f>DEC2HEX((AG325/60)*60)</f>
        <v>28</v>
      </c>
      <c r="AM325" s="546"/>
      <c r="AN325" s="1195"/>
    </row>
    <row r="326" spans="1:40" s="547" customFormat="1" ht="15.75" thickBot="1" x14ac:dyDescent="0.25">
      <c r="A326" s="1024"/>
      <c r="B326" s="1027"/>
      <c r="C326" s="940"/>
      <c r="D326" s="940"/>
      <c r="E326" s="940"/>
      <c r="F326" s="940"/>
      <c r="G326" s="548" t="s">
        <v>288</v>
      </c>
      <c r="H326" s="545" t="s">
        <v>288</v>
      </c>
      <c r="I326" s="1181"/>
      <c r="J326" s="1181"/>
      <c r="K326" s="970"/>
      <c r="L326" s="544" t="s">
        <v>247</v>
      </c>
      <c r="M326" s="541" t="s">
        <v>798</v>
      </c>
      <c r="N326" s="548" t="s">
        <v>288</v>
      </c>
      <c r="O326" s="545" t="s">
        <v>288</v>
      </c>
      <c r="P326" s="1181"/>
      <c r="Q326" s="1181"/>
      <c r="R326" s="970"/>
      <c r="S326" s="544" t="s">
        <v>247</v>
      </c>
      <c r="T326" s="488" t="s">
        <v>798</v>
      </c>
      <c r="U326" s="555" t="s">
        <v>868</v>
      </c>
      <c r="V326" s="1187"/>
      <c r="W326" s="1188"/>
      <c r="X326" s="1242"/>
      <c r="Y326" s="548" t="s">
        <v>288</v>
      </c>
      <c r="Z326" s="545" t="s">
        <v>288</v>
      </c>
      <c r="AA326" s="1181"/>
      <c r="AB326" s="1181"/>
      <c r="AC326" s="970"/>
      <c r="AD326" s="544" t="s">
        <v>247</v>
      </c>
      <c r="AE326" s="541" t="s">
        <v>798</v>
      </c>
      <c r="AF326" s="548" t="s">
        <v>288</v>
      </c>
      <c r="AG326" s="545" t="s">
        <v>288</v>
      </c>
      <c r="AH326" s="1181"/>
      <c r="AI326" s="1181"/>
      <c r="AJ326" s="970"/>
      <c r="AK326" s="544" t="s">
        <v>247</v>
      </c>
      <c r="AL326" s="488" t="s">
        <v>798</v>
      </c>
      <c r="AM326" s="546"/>
      <c r="AN326" s="1195"/>
    </row>
    <row r="327" spans="1:40" s="547" customFormat="1" ht="72" thickBot="1" x14ac:dyDescent="0.25">
      <c r="A327" s="1024"/>
      <c r="B327" s="1027"/>
      <c r="C327" s="940"/>
      <c r="D327" s="940"/>
      <c r="E327" s="940"/>
      <c r="F327" s="940"/>
      <c r="G327" s="549" t="s">
        <v>796</v>
      </c>
      <c r="H327" s="544">
        <v>60</v>
      </c>
      <c r="I327" s="1181"/>
      <c r="J327" s="1181"/>
      <c r="K327" s="970"/>
      <c r="L327" s="483" t="s">
        <v>241</v>
      </c>
      <c r="M327" s="545" t="str">
        <f>DEC2HEX(H327)</f>
        <v>3C</v>
      </c>
      <c r="N327" s="549" t="s">
        <v>796</v>
      </c>
      <c r="O327" s="544">
        <f>H327+10</f>
        <v>70</v>
      </c>
      <c r="P327" s="1181"/>
      <c r="Q327" s="1181"/>
      <c r="R327" s="970"/>
      <c r="S327" s="483" t="s">
        <v>241</v>
      </c>
      <c r="T327" s="545" t="str">
        <f>DEC2HEX(H327)</f>
        <v>3C</v>
      </c>
      <c r="U327" s="555" t="s">
        <v>868</v>
      </c>
      <c r="V327" s="1187"/>
      <c r="W327" s="1188"/>
      <c r="X327" s="1242"/>
      <c r="Y327" s="549" t="s">
        <v>796</v>
      </c>
      <c r="Z327" s="556">
        <f>O327+10</f>
        <v>80</v>
      </c>
      <c r="AA327" s="1181"/>
      <c r="AB327" s="1181"/>
      <c r="AC327" s="970"/>
      <c r="AD327" s="483" t="s">
        <v>241</v>
      </c>
      <c r="AE327" s="545" t="str">
        <f>DEC2HEX(Z327)</f>
        <v>50</v>
      </c>
      <c r="AF327" s="549" t="s">
        <v>796</v>
      </c>
      <c r="AG327" s="544">
        <f>Z327+10</f>
        <v>90</v>
      </c>
      <c r="AH327" s="1181"/>
      <c r="AI327" s="1181"/>
      <c r="AJ327" s="970"/>
      <c r="AK327" s="483" t="s">
        <v>241</v>
      </c>
      <c r="AL327" s="545" t="str">
        <f>DEC2HEX(Z327)</f>
        <v>50</v>
      </c>
      <c r="AM327" s="546"/>
      <c r="AN327" s="1195"/>
    </row>
    <row r="328" spans="1:40" s="547" customFormat="1" ht="72" thickBot="1" x14ac:dyDescent="0.25">
      <c r="A328" s="1024"/>
      <c r="B328" s="1027"/>
      <c r="C328" s="940"/>
      <c r="D328" s="940"/>
      <c r="E328" s="940"/>
      <c r="F328" s="940"/>
      <c r="G328" s="549" t="s">
        <v>796</v>
      </c>
      <c r="H328" s="544">
        <v>60</v>
      </c>
      <c r="I328" s="1181"/>
      <c r="J328" s="1181"/>
      <c r="K328" s="970"/>
      <c r="L328" s="483" t="s">
        <v>708</v>
      </c>
      <c r="M328" s="545" t="str">
        <f>DEC2HEX(H328)</f>
        <v>3C</v>
      </c>
      <c r="N328" s="549" t="s">
        <v>796</v>
      </c>
      <c r="O328" s="544">
        <f>H328+10</f>
        <v>70</v>
      </c>
      <c r="P328" s="1181"/>
      <c r="Q328" s="1181"/>
      <c r="R328" s="970"/>
      <c r="S328" s="483" t="s">
        <v>708</v>
      </c>
      <c r="T328" s="545" t="str">
        <f>DEC2HEX(H328)</f>
        <v>3C</v>
      </c>
      <c r="U328" s="555" t="s">
        <v>868</v>
      </c>
      <c r="V328" s="1187"/>
      <c r="W328" s="1188"/>
      <c r="X328" s="1242"/>
      <c r="Y328" s="549" t="s">
        <v>796</v>
      </c>
      <c r="Z328" s="556">
        <f>O328+10</f>
        <v>80</v>
      </c>
      <c r="AA328" s="1181"/>
      <c r="AB328" s="1181"/>
      <c r="AC328" s="970"/>
      <c r="AD328" s="483" t="s">
        <v>708</v>
      </c>
      <c r="AE328" s="545" t="str">
        <f>DEC2HEX(Z328)</f>
        <v>50</v>
      </c>
      <c r="AF328" s="549" t="s">
        <v>796</v>
      </c>
      <c r="AG328" s="544">
        <f>Z328+10</f>
        <v>90</v>
      </c>
      <c r="AH328" s="1181"/>
      <c r="AI328" s="1181"/>
      <c r="AJ328" s="970"/>
      <c r="AK328" s="483" t="s">
        <v>708</v>
      </c>
      <c r="AL328" s="545" t="str">
        <f>DEC2HEX(Z328)</f>
        <v>50</v>
      </c>
      <c r="AM328" s="546"/>
      <c r="AN328" s="1195"/>
    </row>
    <row r="329" spans="1:40" s="547" customFormat="1" ht="71.25" x14ac:dyDescent="0.2">
      <c r="A329" s="1024"/>
      <c r="B329" s="1027"/>
      <c r="C329" s="940"/>
      <c r="D329" s="940"/>
      <c r="E329" s="940"/>
      <c r="F329" s="940"/>
      <c r="G329" s="549" t="s">
        <v>796</v>
      </c>
      <c r="H329" s="544">
        <v>60</v>
      </c>
      <c r="I329" s="1181"/>
      <c r="J329" s="1181"/>
      <c r="K329" s="970"/>
      <c r="L329" s="483" t="s">
        <v>709</v>
      </c>
      <c r="M329" s="541" t="s">
        <v>802</v>
      </c>
      <c r="N329" s="549" t="s">
        <v>796</v>
      </c>
      <c r="O329" s="544">
        <f>H329+10</f>
        <v>70</v>
      </c>
      <c r="P329" s="1181"/>
      <c r="Q329" s="1181"/>
      <c r="R329" s="970"/>
      <c r="S329" s="483" t="s">
        <v>709</v>
      </c>
      <c r="T329" s="541" t="str">
        <f>DEC2HEX(O329)</f>
        <v>46</v>
      </c>
      <c r="U329" s="555" t="s">
        <v>868</v>
      </c>
      <c r="V329" s="1187"/>
      <c r="W329" s="1188"/>
      <c r="X329" s="1242"/>
      <c r="Y329" s="549" t="s">
        <v>796</v>
      </c>
      <c r="Z329" s="556">
        <f>O329+10</f>
        <v>80</v>
      </c>
      <c r="AA329" s="1181"/>
      <c r="AB329" s="1181"/>
      <c r="AC329" s="970"/>
      <c r="AD329" s="483" t="s">
        <v>709</v>
      </c>
      <c r="AE329" s="541" t="s">
        <v>802</v>
      </c>
      <c r="AF329" s="549" t="s">
        <v>796</v>
      </c>
      <c r="AG329" s="544">
        <f>Z329+10</f>
        <v>90</v>
      </c>
      <c r="AH329" s="1181"/>
      <c r="AI329" s="1181"/>
      <c r="AJ329" s="970"/>
      <c r="AK329" s="483" t="s">
        <v>709</v>
      </c>
      <c r="AL329" s="541" t="str">
        <f>DEC2HEX(AG329)</f>
        <v>5A</v>
      </c>
      <c r="AM329" s="546"/>
      <c r="AN329" s="1195"/>
    </row>
    <row r="330" spans="1:40" s="547" customFormat="1" ht="30" x14ac:dyDescent="0.2">
      <c r="A330" s="1024"/>
      <c r="B330" s="1027"/>
      <c r="C330" s="940"/>
      <c r="D330" s="940"/>
      <c r="E330" s="940"/>
      <c r="F330" s="940"/>
      <c r="G330" s="548" t="s">
        <v>288</v>
      </c>
      <c r="H330" s="545" t="s">
        <v>288</v>
      </c>
      <c r="I330" s="1181"/>
      <c r="J330" s="1181"/>
      <c r="K330" s="970"/>
      <c r="L330" s="550" t="s">
        <v>710</v>
      </c>
      <c r="M330" s="534" t="s">
        <v>800</v>
      </c>
      <c r="N330" s="548" t="s">
        <v>288</v>
      </c>
      <c r="O330" s="545" t="s">
        <v>288</v>
      </c>
      <c r="P330" s="1181"/>
      <c r="Q330" s="1181"/>
      <c r="R330" s="970"/>
      <c r="S330" s="550" t="s">
        <v>710</v>
      </c>
      <c r="T330" s="483" t="s">
        <v>897</v>
      </c>
      <c r="U330" s="555" t="s">
        <v>868</v>
      </c>
      <c r="V330" s="1187"/>
      <c r="W330" s="1188"/>
      <c r="X330" s="1242"/>
      <c r="Y330" s="548" t="s">
        <v>288</v>
      </c>
      <c r="Z330" s="545" t="s">
        <v>288</v>
      </c>
      <c r="AA330" s="1181"/>
      <c r="AB330" s="1181"/>
      <c r="AC330" s="970"/>
      <c r="AD330" s="550" t="s">
        <v>710</v>
      </c>
      <c r="AE330" s="534" t="s">
        <v>800</v>
      </c>
      <c r="AF330" s="548" t="s">
        <v>288</v>
      </c>
      <c r="AG330" s="545" t="s">
        <v>288</v>
      </c>
      <c r="AH330" s="1181"/>
      <c r="AI330" s="1181"/>
      <c r="AJ330" s="970"/>
      <c r="AK330" s="550" t="s">
        <v>710</v>
      </c>
      <c r="AL330" s="483" t="s">
        <v>930</v>
      </c>
      <c r="AM330" s="546"/>
      <c r="AN330" s="1195"/>
    </row>
    <row r="331" spans="1:40" s="547" customFormat="1" ht="30" x14ac:dyDescent="0.2">
      <c r="A331" s="1024"/>
      <c r="B331" s="1027"/>
      <c r="C331" s="940"/>
      <c r="D331" s="940"/>
      <c r="E331" s="940"/>
      <c r="F331" s="940"/>
      <c r="G331" s="548" t="s">
        <v>288</v>
      </c>
      <c r="H331" s="545" t="s">
        <v>288</v>
      </c>
      <c r="I331" s="1181"/>
      <c r="J331" s="1181"/>
      <c r="K331" s="970"/>
      <c r="L331" s="550" t="s">
        <v>711</v>
      </c>
      <c r="M331" s="534" t="s">
        <v>801</v>
      </c>
      <c r="N331" s="548" t="s">
        <v>288</v>
      </c>
      <c r="O331" s="545" t="s">
        <v>288</v>
      </c>
      <c r="P331" s="1181"/>
      <c r="Q331" s="1181"/>
      <c r="R331" s="970"/>
      <c r="S331" s="550" t="s">
        <v>711</v>
      </c>
      <c r="T331" s="483" t="s">
        <v>897</v>
      </c>
      <c r="U331" s="555" t="s">
        <v>868</v>
      </c>
      <c r="V331" s="1187"/>
      <c r="W331" s="1188"/>
      <c r="X331" s="1242"/>
      <c r="Y331" s="548" t="s">
        <v>288</v>
      </c>
      <c r="Z331" s="545" t="s">
        <v>288</v>
      </c>
      <c r="AA331" s="1181"/>
      <c r="AB331" s="1181"/>
      <c r="AC331" s="970"/>
      <c r="AD331" s="550" t="s">
        <v>711</v>
      </c>
      <c r="AE331" s="534" t="s">
        <v>801</v>
      </c>
      <c r="AF331" s="548" t="s">
        <v>288</v>
      </c>
      <c r="AG331" s="545" t="s">
        <v>288</v>
      </c>
      <c r="AH331" s="1181"/>
      <c r="AI331" s="1181"/>
      <c r="AJ331" s="970"/>
      <c r="AK331" s="550" t="s">
        <v>711</v>
      </c>
      <c r="AL331" s="483" t="s">
        <v>930</v>
      </c>
      <c r="AM331" s="546"/>
      <c r="AN331" s="1195"/>
    </row>
    <row r="332" spans="1:40" s="547" customFormat="1" ht="45" x14ac:dyDescent="0.2">
      <c r="A332" s="1024"/>
      <c r="B332" s="1027"/>
      <c r="C332" s="940"/>
      <c r="D332" s="940"/>
      <c r="E332" s="940"/>
      <c r="F332" s="940"/>
      <c r="G332" s="548" t="s">
        <v>288</v>
      </c>
      <c r="H332" s="545" t="s">
        <v>288</v>
      </c>
      <c r="I332" s="1181"/>
      <c r="J332" s="1181"/>
      <c r="K332" s="970"/>
      <c r="L332" s="550" t="s">
        <v>712</v>
      </c>
      <c r="M332" s="541" t="s">
        <v>802</v>
      </c>
      <c r="N332" s="548" t="s">
        <v>288</v>
      </c>
      <c r="O332" s="545" t="s">
        <v>288</v>
      </c>
      <c r="P332" s="1181"/>
      <c r="Q332" s="1181"/>
      <c r="R332" s="970"/>
      <c r="S332" s="550" t="s">
        <v>712</v>
      </c>
      <c r="T332" s="487" t="s">
        <v>925</v>
      </c>
      <c r="U332" s="555" t="s">
        <v>868</v>
      </c>
      <c r="V332" s="1187"/>
      <c r="W332" s="1188"/>
      <c r="X332" s="1242"/>
      <c r="Y332" s="548" t="s">
        <v>288</v>
      </c>
      <c r="Z332" s="545" t="s">
        <v>288</v>
      </c>
      <c r="AA332" s="1181"/>
      <c r="AB332" s="1181"/>
      <c r="AC332" s="970"/>
      <c r="AD332" s="550" t="s">
        <v>712</v>
      </c>
      <c r="AE332" s="541" t="s">
        <v>802</v>
      </c>
      <c r="AF332" s="548" t="s">
        <v>288</v>
      </c>
      <c r="AG332" s="545" t="s">
        <v>288</v>
      </c>
      <c r="AH332" s="1181"/>
      <c r="AI332" s="1181"/>
      <c r="AJ332" s="970"/>
      <c r="AK332" s="550" t="s">
        <v>712</v>
      </c>
      <c r="AL332" s="487" t="s">
        <v>925</v>
      </c>
      <c r="AM332" s="546"/>
      <c r="AN332" s="1195"/>
    </row>
    <row r="333" spans="1:40" s="547" customFormat="1" ht="30" x14ac:dyDescent="0.2">
      <c r="A333" s="1024"/>
      <c r="B333" s="1027"/>
      <c r="C333" s="940"/>
      <c r="D333" s="940"/>
      <c r="E333" s="940"/>
      <c r="F333" s="940"/>
      <c r="G333" s="548" t="s">
        <v>288</v>
      </c>
      <c r="H333" s="545" t="s">
        <v>288</v>
      </c>
      <c r="I333" s="1181"/>
      <c r="J333" s="1181"/>
      <c r="K333" s="970"/>
      <c r="L333" s="550" t="s">
        <v>242</v>
      </c>
      <c r="M333" s="534" t="s">
        <v>800</v>
      </c>
      <c r="N333" s="548" t="s">
        <v>288</v>
      </c>
      <c r="O333" s="545" t="s">
        <v>288</v>
      </c>
      <c r="P333" s="1181"/>
      <c r="Q333" s="1181"/>
      <c r="R333" s="970"/>
      <c r="S333" s="550" t="s">
        <v>242</v>
      </c>
      <c r="T333" s="483" t="s">
        <v>800</v>
      </c>
      <c r="U333" s="555" t="s">
        <v>868</v>
      </c>
      <c r="V333" s="1187"/>
      <c r="W333" s="1188"/>
      <c r="X333" s="1242"/>
      <c r="Y333" s="548" t="s">
        <v>288</v>
      </c>
      <c r="Z333" s="545" t="s">
        <v>288</v>
      </c>
      <c r="AA333" s="1181"/>
      <c r="AB333" s="1181"/>
      <c r="AC333" s="970"/>
      <c r="AD333" s="550" t="s">
        <v>242</v>
      </c>
      <c r="AE333" s="534" t="s">
        <v>800</v>
      </c>
      <c r="AF333" s="548" t="s">
        <v>288</v>
      </c>
      <c r="AG333" s="545" t="s">
        <v>288</v>
      </c>
      <c r="AH333" s="1181"/>
      <c r="AI333" s="1181"/>
      <c r="AJ333" s="970"/>
      <c r="AK333" s="550" t="s">
        <v>242</v>
      </c>
      <c r="AL333" s="483" t="s">
        <v>800</v>
      </c>
      <c r="AM333" s="546"/>
      <c r="AN333" s="1195"/>
    </row>
    <row r="334" spans="1:40" s="547" customFormat="1" ht="45" x14ac:dyDescent="0.2">
      <c r="A334" s="1024"/>
      <c r="B334" s="1027"/>
      <c r="C334" s="940"/>
      <c r="D334" s="940"/>
      <c r="E334" s="940"/>
      <c r="F334" s="940"/>
      <c r="G334" s="548" t="s">
        <v>288</v>
      </c>
      <c r="H334" s="545" t="s">
        <v>288</v>
      </c>
      <c r="I334" s="1181"/>
      <c r="J334" s="1181"/>
      <c r="K334" s="970"/>
      <c r="L334" s="550" t="s">
        <v>248</v>
      </c>
      <c r="M334" s="541" t="s">
        <v>802</v>
      </c>
      <c r="N334" s="548" t="s">
        <v>288</v>
      </c>
      <c r="O334" s="545" t="s">
        <v>288</v>
      </c>
      <c r="P334" s="1181"/>
      <c r="Q334" s="1181"/>
      <c r="R334" s="970"/>
      <c r="S334" s="550" t="s">
        <v>248</v>
      </c>
      <c r="T334" s="487" t="s">
        <v>890</v>
      </c>
      <c r="U334" s="555" t="s">
        <v>868</v>
      </c>
      <c r="V334" s="1187"/>
      <c r="W334" s="1188"/>
      <c r="X334" s="1242"/>
      <c r="Y334" s="548" t="s">
        <v>288</v>
      </c>
      <c r="Z334" s="545" t="s">
        <v>288</v>
      </c>
      <c r="AA334" s="1181"/>
      <c r="AB334" s="1181"/>
      <c r="AC334" s="970"/>
      <c r="AD334" s="550" t="s">
        <v>248</v>
      </c>
      <c r="AE334" s="541" t="s">
        <v>802</v>
      </c>
      <c r="AF334" s="548" t="s">
        <v>288</v>
      </c>
      <c r="AG334" s="545" t="s">
        <v>288</v>
      </c>
      <c r="AH334" s="1181"/>
      <c r="AI334" s="1181"/>
      <c r="AJ334" s="970"/>
      <c r="AK334" s="550" t="s">
        <v>248</v>
      </c>
      <c r="AL334" s="487" t="s">
        <v>890</v>
      </c>
      <c r="AM334" s="546"/>
      <c r="AN334" s="1195"/>
    </row>
    <row r="335" spans="1:40" s="547" customFormat="1" ht="30" x14ac:dyDescent="0.2">
      <c r="A335" s="1024"/>
      <c r="B335" s="1027"/>
      <c r="C335" s="940"/>
      <c r="D335" s="940"/>
      <c r="E335" s="940"/>
      <c r="F335" s="940"/>
      <c r="G335" s="548" t="s">
        <v>288</v>
      </c>
      <c r="H335" s="545" t="s">
        <v>288</v>
      </c>
      <c r="I335" s="1181"/>
      <c r="J335" s="1181"/>
      <c r="K335" s="970"/>
      <c r="L335" s="550" t="s">
        <v>291</v>
      </c>
      <c r="M335" s="534" t="s">
        <v>801</v>
      </c>
      <c r="N335" s="548" t="s">
        <v>288</v>
      </c>
      <c r="O335" s="545" t="s">
        <v>288</v>
      </c>
      <c r="P335" s="1181"/>
      <c r="Q335" s="1181"/>
      <c r="R335" s="970"/>
      <c r="S335" s="550" t="s">
        <v>291</v>
      </c>
      <c r="T335" s="534" t="s">
        <v>801</v>
      </c>
      <c r="U335" s="555" t="s">
        <v>868</v>
      </c>
      <c r="V335" s="1187"/>
      <c r="W335" s="1188"/>
      <c r="X335" s="1242"/>
      <c r="Y335" s="548" t="s">
        <v>288</v>
      </c>
      <c r="Z335" s="545" t="s">
        <v>288</v>
      </c>
      <c r="AA335" s="1181"/>
      <c r="AB335" s="1181"/>
      <c r="AC335" s="970"/>
      <c r="AD335" s="550" t="s">
        <v>291</v>
      </c>
      <c r="AE335" s="534" t="s">
        <v>801</v>
      </c>
      <c r="AF335" s="548" t="s">
        <v>288</v>
      </c>
      <c r="AG335" s="545" t="s">
        <v>288</v>
      </c>
      <c r="AH335" s="1181"/>
      <c r="AI335" s="1181"/>
      <c r="AJ335" s="970"/>
      <c r="AK335" s="550" t="s">
        <v>291</v>
      </c>
      <c r="AL335" s="483" t="s">
        <v>801</v>
      </c>
      <c r="AM335" s="546"/>
      <c r="AN335" s="1195"/>
    </row>
    <row r="336" spans="1:40" s="547" customFormat="1" ht="45" x14ac:dyDescent="0.2">
      <c r="A336" s="1024"/>
      <c r="B336" s="1027"/>
      <c r="C336" s="940"/>
      <c r="D336" s="940"/>
      <c r="E336" s="940"/>
      <c r="F336" s="940"/>
      <c r="G336" s="548" t="s">
        <v>288</v>
      </c>
      <c r="H336" s="545" t="s">
        <v>288</v>
      </c>
      <c r="I336" s="1181"/>
      <c r="J336" s="1181"/>
      <c r="K336" s="970"/>
      <c r="L336" s="550" t="s">
        <v>715</v>
      </c>
      <c r="M336" s="541" t="s">
        <v>802</v>
      </c>
      <c r="N336" s="548" t="s">
        <v>288</v>
      </c>
      <c r="O336" s="545" t="s">
        <v>288</v>
      </c>
      <c r="P336" s="1181"/>
      <c r="Q336" s="1181"/>
      <c r="R336" s="970"/>
      <c r="S336" s="550" t="s">
        <v>715</v>
      </c>
      <c r="T336" s="487" t="s">
        <v>803</v>
      </c>
      <c r="U336" s="555" t="s">
        <v>868</v>
      </c>
      <c r="V336" s="1187"/>
      <c r="W336" s="1188"/>
      <c r="X336" s="1242"/>
      <c r="Y336" s="548" t="s">
        <v>288</v>
      </c>
      <c r="Z336" s="545" t="s">
        <v>288</v>
      </c>
      <c r="AA336" s="1181"/>
      <c r="AB336" s="1181"/>
      <c r="AC336" s="970"/>
      <c r="AD336" s="550" t="s">
        <v>715</v>
      </c>
      <c r="AE336" s="541" t="s">
        <v>802</v>
      </c>
      <c r="AF336" s="548" t="s">
        <v>288</v>
      </c>
      <c r="AG336" s="545" t="s">
        <v>288</v>
      </c>
      <c r="AH336" s="1181"/>
      <c r="AI336" s="1181"/>
      <c r="AJ336" s="970"/>
      <c r="AK336" s="550" t="s">
        <v>715</v>
      </c>
      <c r="AL336" s="487" t="s">
        <v>803</v>
      </c>
      <c r="AM336" s="546"/>
      <c r="AN336" s="1195"/>
    </row>
    <row r="337" spans="1:40" s="547" customFormat="1" ht="25.5" x14ac:dyDescent="0.2">
      <c r="A337" s="1024"/>
      <c r="B337" s="1027"/>
      <c r="C337" s="940"/>
      <c r="D337" s="940"/>
      <c r="E337" s="940"/>
      <c r="F337" s="940"/>
      <c r="G337" s="548" t="s">
        <v>288</v>
      </c>
      <c r="H337" s="545" t="s">
        <v>288</v>
      </c>
      <c r="I337" s="1155" t="s">
        <v>831</v>
      </c>
      <c r="J337" s="1181"/>
      <c r="K337" s="970"/>
      <c r="L337" s="483" t="s">
        <v>717</v>
      </c>
      <c r="M337" s="545" t="s">
        <v>817</v>
      </c>
      <c r="N337" s="548" t="s">
        <v>288</v>
      </c>
      <c r="O337" s="545" t="s">
        <v>288</v>
      </c>
      <c r="P337" s="1155" t="s">
        <v>831</v>
      </c>
      <c r="Q337" s="1181"/>
      <c r="R337" s="970"/>
      <c r="S337" s="483" t="s">
        <v>717</v>
      </c>
      <c r="T337" s="573" t="s">
        <v>897</v>
      </c>
      <c r="U337" s="555" t="s">
        <v>868</v>
      </c>
      <c r="V337" s="1187"/>
      <c r="W337" s="1188"/>
      <c r="X337" s="1242"/>
      <c r="Y337" s="548" t="s">
        <v>288</v>
      </c>
      <c r="Z337" s="545" t="s">
        <v>288</v>
      </c>
      <c r="AA337" s="1155" t="s">
        <v>831</v>
      </c>
      <c r="AB337" s="1181"/>
      <c r="AC337" s="970"/>
      <c r="AD337" s="483" t="s">
        <v>717</v>
      </c>
      <c r="AE337" s="545" t="s">
        <v>817</v>
      </c>
      <c r="AF337" s="548" t="s">
        <v>288</v>
      </c>
      <c r="AG337" s="545" t="s">
        <v>288</v>
      </c>
      <c r="AH337" s="1155" t="s">
        <v>831</v>
      </c>
      <c r="AI337" s="1181"/>
      <c r="AJ337" s="970"/>
      <c r="AK337" s="483" t="s">
        <v>717</v>
      </c>
      <c r="AL337" s="573" t="s">
        <v>897</v>
      </c>
      <c r="AM337" s="546"/>
      <c r="AN337" s="1195"/>
    </row>
    <row r="338" spans="1:40" s="547" customFormat="1" ht="38.25" x14ac:dyDescent="0.2">
      <c r="A338" s="1024"/>
      <c r="B338" s="1027"/>
      <c r="C338" s="940"/>
      <c r="D338" s="940"/>
      <c r="E338" s="940"/>
      <c r="F338" s="940"/>
      <c r="G338" s="548" t="s">
        <v>288</v>
      </c>
      <c r="H338" s="545" t="s">
        <v>288</v>
      </c>
      <c r="I338" s="1155"/>
      <c r="J338" s="1181"/>
      <c r="K338" s="970"/>
      <c r="L338" s="483" t="s">
        <v>718</v>
      </c>
      <c r="M338" s="545" t="s">
        <v>818</v>
      </c>
      <c r="N338" s="548" t="s">
        <v>288</v>
      </c>
      <c r="O338" s="545" t="s">
        <v>288</v>
      </c>
      <c r="P338" s="1155"/>
      <c r="Q338" s="1181"/>
      <c r="R338" s="970"/>
      <c r="S338" s="483" t="s">
        <v>718</v>
      </c>
      <c r="T338" s="573" t="s">
        <v>898</v>
      </c>
      <c r="U338" s="555" t="s">
        <v>868</v>
      </c>
      <c r="V338" s="1187"/>
      <c r="W338" s="1188"/>
      <c r="X338" s="1242"/>
      <c r="Y338" s="548" t="s">
        <v>288</v>
      </c>
      <c r="Z338" s="545" t="s">
        <v>288</v>
      </c>
      <c r="AA338" s="1155"/>
      <c r="AB338" s="1181"/>
      <c r="AC338" s="970"/>
      <c r="AD338" s="483" t="s">
        <v>718</v>
      </c>
      <c r="AE338" s="545" t="s">
        <v>818</v>
      </c>
      <c r="AF338" s="548" t="s">
        <v>288</v>
      </c>
      <c r="AG338" s="545" t="s">
        <v>288</v>
      </c>
      <c r="AH338" s="1155"/>
      <c r="AI338" s="1181"/>
      <c r="AJ338" s="970"/>
      <c r="AK338" s="483" t="s">
        <v>718</v>
      </c>
      <c r="AL338" s="573" t="s">
        <v>898</v>
      </c>
      <c r="AM338" s="546"/>
      <c r="AN338" s="1195"/>
    </row>
    <row r="339" spans="1:40" s="547" customFormat="1" ht="28.5" x14ac:dyDescent="0.2">
      <c r="A339" s="1024"/>
      <c r="B339" s="1027"/>
      <c r="C339" s="940"/>
      <c r="D339" s="940"/>
      <c r="E339" s="940"/>
      <c r="F339" s="940"/>
      <c r="G339" s="548" t="s">
        <v>288</v>
      </c>
      <c r="H339" s="545" t="s">
        <v>288</v>
      </c>
      <c r="I339" s="1155" t="s">
        <v>833</v>
      </c>
      <c r="J339" s="1181"/>
      <c r="K339" s="970"/>
      <c r="L339" s="483" t="s">
        <v>717</v>
      </c>
      <c r="M339" s="541" t="s">
        <v>819</v>
      </c>
      <c r="N339" s="548" t="s">
        <v>288</v>
      </c>
      <c r="O339" s="545" t="s">
        <v>288</v>
      </c>
      <c r="P339" s="1155" t="s">
        <v>833</v>
      </c>
      <c r="Q339" s="1181"/>
      <c r="R339" s="970"/>
      <c r="S339" s="483" t="s">
        <v>717</v>
      </c>
      <c r="T339" s="573" t="s">
        <v>897</v>
      </c>
      <c r="U339" s="555" t="s">
        <v>868</v>
      </c>
      <c r="V339" s="1187"/>
      <c r="W339" s="1188"/>
      <c r="X339" s="1242"/>
      <c r="Y339" s="548" t="s">
        <v>288</v>
      </c>
      <c r="Z339" s="545" t="s">
        <v>288</v>
      </c>
      <c r="AA339" s="1155" t="s">
        <v>833</v>
      </c>
      <c r="AB339" s="1181"/>
      <c r="AC339" s="970"/>
      <c r="AD339" s="483" t="s">
        <v>717</v>
      </c>
      <c r="AE339" s="541" t="s">
        <v>819</v>
      </c>
      <c r="AF339" s="548" t="s">
        <v>288</v>
      </c>
      <c r="AG339" s="545" t="s">
        <v>288</v>
      </c>
      <c r="AH339" s="1155" t="s">
        <v>833</v>
      </c>
      <c r="AI339" s="1181"/>
      <c r="AJ339" s="970"/>
      <c r="AK339" s="483" t="s">
        <v>717</v>
      </c>
      <c r="AL339" s="573" t="s">
        <v>897</v>
      </c>
      <c r="AM339" s="546"/>
      <c r="AN339" s="1195"/>
    </row>
    <row r="340" spans="1:40" s="547" customFormat="1" ht="89.25" x14ac:dyDescent="0.2">
      <c r="A340" s="1024"/>
      <c r="B340" s="1027"/>
      <c r="C340" s="940"/>
      <c r="D340" s="940"/>
      <c r="E340" s="940"/>
      <c r="F340" s="940"/>
      <c r="G340" s="548" t="s">
        <v>288</v>
      </c>
      <c r="H340" s="545" t="s">
        <v>288</v>
      </c>
      <c r="I340" s="1155"/>
      <c r="J340" s="1181"/>
      <c r="K340" s="970"/>
      <c r="L340" s="483" t="s">
        <v>718</v>
      </c>
      <c r="M340" s="541" t="s">
        <v>820</v>
      </c>
      <c r="N340" s="548" t="s">
        <v>288</v>
      </c>
      <c r="O340" s="545" t="s">
        <v>288</v>
      </c>
      <c r="P340" s="1155"/>
      <c r="Q340" s="1181"/>
      <c r="R340" s="970"/>
      <c r="S340" s="483" t="s">
        <v>718</v>
      </c>
      <c r="T340" s="573" t="s">
        <v>819</v>
      </c>
      <c r="U340" s="555" t="s">
        <v>868</v>
      </c>
      <c r="V340" s="1187"/>
      <c r="W340" s="1188"/>
      <c r="X340" s="1242"/>
      <c r="Y340" s="548" t="s">
        <v>288</v>
      </c>
      <c r="Z340" s="545" t="s">
        <v>288</v>
      </c>
      <c r="AA340" s="1155"/>
      <c r="AB340" s="1181"/>
      <c r="AC340" s="970"/>
      <c r="AD340" s="483" t="s">
        <v>718</v>
      </c>
      <c r="AE340" s="541" t="s">
        <v>820</v>
      </c>
      <c r="AF340" s="548" t="s">
        <v>288</v>
      </c>
      <c r="AG340" s="545" t="s">
        <v>288</v>
      </c>
      <c r="AH340" s="1155"/>
      <c r="AI340" s="1181"/>
      <c r="AJ340" s="970"/>
      <c r="AK340" s="483" t="s">
        <v>718</v>
      </c>
      <c r="AL340" s="573" t="s">
        <v>819</v>
      </c>
      <c r="AM340" s="546"/>
      <c r="AN340" s="1195"/>
    </row>
    <row r="341" spans="1:40" s="547" customFormat="1" ht="28.5" x14ac:dyDescent="0.2">
      <c r="A341" s="1024"/>
      <c r="B341" s="1027"/>
      <c r="C341" s="940"/>
      <c r="D341" s="940"/>
      <c r="E341" s="940"/>
      <c r="F341" s="940"/>
      <c r="G341" s="548" t="s">
        <v>288</v>
      </c>
      <c r="H341" s="545" t="s">
        <v>288</v>
      </c>
      <c r="I341" s="1155" t="s">
        <v>834</v>
      </c>
      <c r="J341" s="1181"/>
      <c r="K341" s="970"/>
      <c r="L341" s="483" t="s">
        <v>717</v>
      </c>
      <c r="M341" s="541" t="s">
        <v>821</v>
      </c>
      <c r="N341" s="548" t="s">
        <v>288</v>
      </c>
      <c r="O341" s="545" t="s">
        <v>288</v>
      </c>
      <c r="P341" s="1155" t="s">
        <v>834</v>
      </c>
      <c r="Q341" s="1181"/>
      <c r="R341" s="970"/>
      <c r="S341" s="483" t="s">
        <v>717</v>
      </c>
      <c r="T341" s="573" t="s">
        <v>897</v>
      </c>
      <c r="U341" s="555" t="s">
        <v>868</v>
      </c>
      <c r="V341" s="1187"/>
      <c r="W341" s="1188"/>
      <c r="X341" s="1242"/>
      <c r="Y341" s="548" t="s">
        <v>288</v>
      </c>
      <c r="Z341" s="545" t="s">
        <v>288</v>
      </c>
      <c r="AA341" s="1155" t="s">
        <v>834</v>
      </c>
      <c r="AB341" s="1181"/>
      <c r="AC341" s="970"/>
      <c r="AD341" s="483" t="s">
        <v>717</v>
      </c>
      <c r="AE341" s="541" t="s">
        <v>821</v>
      </c>
      <c r="AF341" s="548" t="s">
        <v>288</v>
      </c>
      <c r="AG341" s="545" t="s">
        <v>288</v>
      </c>
      <c r="AH341" s="1155" t="s">
        <v>834</v>
      </c>
      <c r="AI341" s="1181"/>
      <c r="AJ341" s="970"/>
      <c r="AK341" s="483" t="s">
        <v>717</v>
      </c>
      <c r="AL341" s="573" t="s">
        <v>897</v>
      </c>
      <c r="AM341" s="546"/>
      <c r="AN341" s="1195"/>
    </row>
    <row r="342" spans="1:40" s="547" customFormat="1" ht="127.5" x14ac:dyDescent="0.2">
      <c r="A342" s="1024"/>
      <c r="B342" s="1027"/>
      <c r="C342" s="940"/>
      <c r="D342" s="940"/>
      <c r="E342" s="940"/>
      <c r="F342" s="940"/>
      <c r="G342" s="548" t="s">
        <v>288</v>
      </c>
      <c r="H342" s="545" t="s">
        <v>288</v>
      </c>
      <c r="I342" s="1155"/>
      <c r="J342" s="1181"/>
      <c r="K342" s="970"/>
      <c r="L342" s="483" t="s">
        <v>718</v>
      </c>
      <c r="M342" s="541" t="s">
        <v>822</v>
      </c>
      <c r="N342" s="548" t="s">
        <v>288</v>
      </c>
      <c r="O342" s="545" t="s">
        <v>288</v>
      </c>
      <c r="P342" s="1155"/>
      <c r="Q342" s="1181"/>
      <c r="R342" s="970"/>
      <c r="S342" s="483" t="s">
        <v>718</v>
      </c>
      <c r="T342" s="574" t="s">
        <v>899</v>
      </c>
      <c r="U342" s="555" t="s">
        <v>868</v>
      </c>
      <c r="V342" s="1187"/>
      <c r="W342" s="1188"/>
      <c r="X342" s="1242"/>
      <c r="Y342" s="548" t="s">
        <v>288</v>
      </c>
      <c r="Z342" s="545" t="s">
        <v>288</v>
      </c>
      <c r="AA342" s="1155"/>
      <c r="AB342" s="1181"/>
      <c r="AC342" s="970"/>
      <c r="AD342" s="483" t="s">
        <v>718</v>
      </c>
      <c r="AE342" s="541" t="s">
        <v>822</v>
      </c>
      <c r="AF342" s="548" t="s">
        <v>288</v>
      </c>
      <c r="AG342" s="545" t="s">
        <v>288</v>
      </c>
      <c r="AH342" s="1155"/>
      <c r="AI342" s="1181"/>
      <c r="AJ342" s="970"/>
      <c r="AK342" s="483" t="s">
        <v>718</v>
      </c>
      <c r="AL342" s="574" t="s">
        <v>899</v>
      </c>
      <c r="AM342" s="546"/>
      <c r="AN342" s="1195"/>
    </row>
    <row r="343" spans="1:40" s="547" customFormat="1" ht="57" x14ac:dyDescent="0.2">
      <c r="A343" s="1024"/>
      <c r="B343" s="1027"/>
      <c r="C343" s="940"/>
      <c r="D343" s="940"/>
      <c r="E343" s="940"/>
      <c r="F343" s="940"/>
      <c r="G343" s="548" t="s">
        <v>288</v>
      </c>
      <c r="H343" s="545" t="s">
        <v>288</v>
      </c>
      <c r="I343" s="1155" t="s">
        <v>835</v>
      </c>
      <c r="J343" s="1181"/>
      <c r="K343" s="970"/>
      <c r="L343" s="483" t="s">
        <v>717</v>
      </c>
      <c r="M343" s="541" t="s">
        <v>823</v>
      </c>
      <c r="N343" s="548" t="s">
        <v>288</v>
      </c>
      <c r="O343" s="545" t="s">
        <v>288</v>
      </c>
      <c r="P343" s="1155" t="s">
        <v>835</v>
      </c>
      <c r="Q343" s="1181"/>
      <c r="R343" s="970"/>
      <c r="S343" s="483" t="s">
        <v>717</v>
      </c>
      <c r="T343" s="573" t="s">
        <v>897</v>
      </c>
      <c r="U343" s="555" t="s">
        <v>868</v>
      </c>
      <c r="V343" s="1187"/>
      <c r="W343" s="1188"/>
      <c r="X343" s="1242"/>
      <c r="Y343" s="548" t="s">
        <v>288</v>
      </c>
      <c r="Z343" s="545" t="s">
        <v>288</v>
      </c>
      <c r="AA343" s="1155" t="s">
        <v>835</v>
      </c>
      <c r="AB343" s="1181"/>
      <c r="AC343" s="970"/>
      <c r="AD343" s="483" t="s">
        <v>717</v>
      </c>
      <c r="AE343" s="541" t="s">
        <v>823</v>
      </c>
      <c r="AF343" s="548" t="s">
        <v>288</v>
      </c>
      <c r="AG343" s="545" t="s">
        <v>288</v>
      </c>
      <c r="AH343" s="1155" t="s">
        <v>835</v>
      </c>
      <c r="AI343" s="1181"/>
      <c r="AJ343" s="970"/>
      <c r="AK343" s="483" t="s">
        <v>717</v>
      </c>
      <c r="AL343" s="573" t="s">
        <v>897</v>
      </c>
      <c r="AM343" s="546"/>
      <c r="AN343" s="1195"/>
    </row>
    <row r="344" spans="1:40" s="547" customFormat="1" ht="153" x14ac:dyDescent="0.2">
      <c r="A344" s="1024"/>
      <c r="B344" s="1027"/>
      <c r="C344" s="940"/>
      <c r="D344" s="940"/>
      <c r="E344" s="940"/>
      <c r="F344" s="940"/>
      <c r="G344" s="548" t="s">
        <v>288</v>
      </c>
      <c r="H344" s="545" t="s">
        <v>288</v>
      </c>
      <c r="I344" s="1155"/>
      <c r="J344" s="1181"/>
      <c r="K344" s="970"/>
      <c r="L344" s="483" t="s">
        <v>718</v>
      </c>
      <c r="M344" s="541" t="s">
        <v>824</v>
      </c>
      <c r="N344" s="548" t="s">
        <v>288</v>
      </c>
      <c r="O344" s="545" t="s">
        <v>288</v>
      </c>
      <c r="P344" s="1155"/>
      <c r="Q344" s="1181"/>
      <c r="R344" s="970"/>
      <c r="S344" s="483" t="s">
        <v>718</v>
      </c>
      <c r="T344" s="574" t="s">
        <v>900</v>
      </c>
      <c r="U344" s="555" t="s">
        <v>868</v>
      </c>
      <c r="V344" s="1187"/>
      <c r="W344" s="1188"/>
      <c r="X344" s="1242"/>
      <c r="Y344" s="548" t="s">
        <v>288</v>
      </c>
      <c r="Z344" s="545" t="s">
        <v>288</v>
      </c>
      <c r="AA344" s="1155"/>
      <c r="AB344" s="1181"/>
      <c r="AC344" s="970"/>
      <c r="AD344" s="483" t="s">
        <v>718</v>
      </c>
      <c r="AE344" s="541" t="s">
        <v>824</v>
      </c>
      <c r="AF344" s="548" t="s">
        <v>288</v>
      </c>
      <c r="AG344" s="545" t="s">
        <v>288</v>
      </c>
      <c r="AH344" s="1155"/>
      <c r="AI344" s="1181"/>
      <c r="AJ344" s="970"/>
      <c r="AK344" s="483" t="s">
        <v>718</v>
      </c>
      <c r="AL344" s="574" t="s">
        <v>900</v>
      </c>
      <c r="AM344" s="546"/>
      <c r="AN344" s="1195"/>
    </row>
    <row r="345" spans="1:40" s="547" customFormat="1" ht="25.5" x14ac:dyDescent="0.2">
      <c r="A345" s="1024"/>
      <c r="B345" s="1027"/>
      <c r="C345" s="940"/>
      <c r="D345" s="940"/>
      <c r="E345" s="940"/>
      <c r="F345" s="940"/>
      <c r="G345" s="548" t="s">
        <v>288</v>
      </c>
      <c r="H345" s="545" t="s">
        <v>288</v>
      </c>
      <c r="I345" s="1155" t="s">
        <v>836</v>
      </c>
      <c r="J345" s="1181"/>
      <c r="K345" s="970"/>
      <c r="L345" s="483" t="s">
        <v>717</v>
      </c>
      <c r="M345" s="545" t="s">
        <v>825</v>
      </c>
      <c r="N345" s="548" t="s">
        <v>288</v>
      </c>
      <c r="O345" s="545" t="s">
        <v>288</v>
      </c>
      <c r="P345" s="1155" t="s">
        <v>836</v>
      </c>
      <c r="Q345" s="1181"/>
      <c r="R345" s="970"/>
      <c r="S345" s="483" t="s">
        <v>717</v>
      </c>
      <c r="T345" s="573" t="s">
        <v>897</v>
      </c>
      <c r="U345" s="555" t="s">
        <v>868</v>
      </c>
      <c r="V345" s="1187"/>
      <c r="W345" s="1188"/>
      <c r="X345" s="1242"/>
      <c r="Y345" s="548" t="s">
        <v>288</v>
      </c>
      <c r="Z345" s="545" t="s">
        <v>288</v>
      </c>
      <c r="AA345" s="1155" t="s">
        <v>836</v>
      </c>
      <c r="AB345" s="1181"/>
      <c r="AC345" s="970"/>
      <c r="AD345" s="483" t="s">
        <v>717</v>
      </c>
      <c r="AE345" s="545" t="s">
        <v>825</v>
      </c>
      <c r="AF345" s="548" t="s">
        <v>288</v>
      </c>
      <c r="AG345" s="545" t="s">
        <v>288</v>
      </c>
      <c r="AH345" s="1155" t="s">
        <v>836</v>
      </c>
      <c r="AI345" s="1181"/>
      <c r="AJ345" s="970"/>
      <c r="AK345" s="483" t="s">
        <v>717</v>
      </c>
      <c r="AL345" s="573" t="s">
        <v>897</v>
      </c>
      <c r="AM345" s="546"/>
      <c r="AN345" s="1195"/>
    </row>
    <row r="346" spans="1:40" s="547" customFormat="1" ht="51" x14ac:dyDescent="0.2">
      <c r="A346" s="1024"/>
      <c r="B346" s="1027"/>
      <c r="C346" s="940"/>
      <c r="D346" s="940"/>
      <c r="E346" s="940"/>
      <c r="F346" s="940"/>
      <c r="G346" s="548" t="s">
        <v>288</v>
      </c>
      <c r="H346" s="545" t="s">
        <v>288</v>
      </c>
      <c r="I346" s="1155"/>
      <c r="J346" s="1181"/>
      <c r="K346" s="970"/>
      <c r="L346" s="483" t="s">
        <v>718</v>
      </c>
      <c r="M346" s="545" t="s">
        <v>826</v>
      </c>
      <c r="N346" s="548" t="s">
        <v>288</v>
      </c>
      <c r="O346" s="545" t="s">
        <v>288</v>
      </c>
      <c r="P346" s="1155"/>
      <c r="Q346" s="1181"/>
      <c r="R346" s="970"/>
      <c r="S346" s="483" t="s">
        <v>718</v>
      </c>
      <c r="T346" s="574" t="s">
        <v>901</v>
      </c>
      <c r="U346" s="555" t="s">
        <v>868</v>
      </c>
      <c r="V346" s="1187"/>
      <c r="W346" s="1188"/>
      <c r="X346" s="1242"/>
      <c r="Y346" s="548" t="s">
        <v>288</v>
      </c>
      <c r="Z346" s="545" t="s">
        <v>288</v>
      </c>
      <c r="AA346" s="1155"/>
      <c r="AB346" s="1181"/>
      <c r="AC346" s="970"/>
      <c r="AD346" s="483" t="s">
        <v>718</v>
      </c>
      <c r="AE346" s="545" t="s">
        <v>826</v>
      </c>
      <c r="AF346" s="548" t="s">
        <v>288</v>
      </c>
      <c r="AG346" s="545" t="s">
        <v>288</v>
      </c>
      <c r="AH346" s="1155"/>
      <c r="AI346" s="1181"/>
      <c r="AJ346" s="970"/>
      <c r="AK346" s="483" t="s">
        <v>718</v>
      </c>
      <c r="AL346" s="574" t="s">
        <v>901</v>
      </c>
      <c r="AM346" s="546"/>
      <c r="AN346" s="1195"/>
    </row>
    <row r="347" spans="1:40" s="547" customFormat="1" ht="25.5" x14ac:dyDescent="0.2">
      <c r="A347" s="1024"/>
      <c r="B347" s="1027"/>
      <c r="C347" s="940"/>
      <c r="D347" s="940"/>
      <c r="E347" s="940"/>
      <c r="F347" s="940"/>
      <c r="G347" s="548" t="s">
        <v>288</v>
      </c>
      <c r="H347" s="545" t="s">
        <v>288</v>
      </c>
      <c r="I347" s="1155" t="s">
        <v>837</v>
      </c>
      <c r="J347" s="1181"/>
      <c r="K347" s="970"/>
      <c r="L347" s="483" t="s">
        <v>717</v>
      </c>
      <c r="M347" s="545" t="s">
        <v>827</v>
      </c>
      <c r="N347" s="548" t="s">
        <v>288</v>
      </c>
      <c r="O347" s="545" t="s">
        <v>288</v>
      </c>
      <c r="P347" s="1155" t="s">
        <v>837</v>
      </c>
      <c r="Q347" s="1181"/>
      <c r="R347" s="970"/>
      <c r="S347" s="483" t="s">
        <v>717</v>
      </c>
      <c r="T347" s="573" t="s">
        <v>897</v>
      </c>
      <c r="U347" s="555" t="s">
        <v>868</v>
      </c>
      <c r="V347" s="1187"/>
      <c r="W347" s="1188"/>
      <c r="X347" s="1242"/>
      <c r="Y347" s="548" t="s">
        <v>288</v>
      </c>
      <c r="Z347" s="545" t="s">
        <v>288</v>
      </c>
      <c r="AA347" s="1155" t="s">
        <v>837</v>
      </c>
      <c r="AB347" s="1181"/>
      <c r="AC347" s="970"/>
      <c r="AD347" s="483" t="s">
        <v>717</v>
      </c>
      <c r="AE347" s="545" t="s">
        <v>827</v>
      </c>
      <c r="AF347" s="548" t="s">
        <v>288</v>
      </c>
      <c r="AG347" s="545" t="s">
        <v>288</v>
      </c>
      <c r="AH347" s="1155" t="s">
        <v>837</v>
      </c>
      <c r="AI347" s="1181"/>
      <c r="AJ347" s="970"/>
      <c r="AK347" s="483" t="s">
        <v>717</v>
      </c>
      <c r="AL347" s="573" t="s">
        <v>897</v>
      </c>
      <c r="AM347" s="546"/>
      <c r="AN347" s="1195"/>
    </row>
    <row r="348" spans="1:40" s="547" customFormat="1" ht="51" x14ac:dyDescent="0.2">
      <c r="A348" s="1024"/>
      <c r="B348" s="1027"/>
      <c r="C348" s="940"/>
      <c r="D348" s="940"/>
      <c r="E348" s="940"/>
      <c r="F348" s="940"/>
      <c r="G348" s="548" t="s">
        <v>288</v>
      </c>
      <c r="H348" s="545" t="s">
        <v>288</v>
      </c>
      <c r="I348" s="1155"/>
      <c r="J348" s="1181"/>
      <c r="K348" s="970"/>
      <c r="L348" s="483" t="s">
        <v>718</v>
      </c>
      <c r="M348" s="545" t="s">
        <v>828</v>
      </c>
      <c r="N348" s="548" t="s">
        <v>288</v>
      </c>
      <c r="O348" s="545" t="s">
        <v>288</v>
      </c>
      <c r="P348" s="1155"/>
      <c r="Q348" s="1181"/>
      <c r="R348" s="970"/>
      <c r="S348" s="483" t="s">
        <v>718</v>
      </c>
      <c r="T348" s="574" t="s">
        <v>902</v>
      </c>
      <c r="U348" s="555" t="s">
        <v>868</v>
      </c>
      <c r="V348" s="1187"/>
      <c r="W348" s="1188"/>
      <c r="X348" s="1242"/>
      <c r="Y348" s="548" t="s">
        <v>288</v>
      </c>
      <c r="Z348" s="545" t="s">
        <v>288</v>
      </c>
      <c r="AA348" s="1155"/>
      <c r="AB348" s="1181"/>
      <c r="AC348" s="970"/>
      <c r="AD348" s="483" t="s">
        <v>718</v>
      </c>
      <c r="AE348" s="545" t="s">
        <v>828</v>
      </c>
      <c r="AF348" s="548" t="s">
        <v>288</v>
      </c>
      <c r="AG348" s="545" t="s">
        <v>288</v>
      </c>
      <c r="AH348" s="1155"/>
      <c r="AI348" s="1181"/>
      <c r="AJ348" s="970"/>
      <c r="AK348" s="483" t="s">
        <v>718</v>
      </c>
      <c r="AL348" s="574" t="s">
        <v>902</v>
      </c>
      <c r="AM348" s="546"/>
      <c r="AN348" s="1195"/>
    </row>
    <row r="349" spans="1:40" s="547" customFormat="1" ht="25.5" x14ac:dyDescent="0.2">
      <c r="A349" s="1024"/>
      <c r="B349" s="1027"/>
      <c r="C349" s="940"/>
      <c r="D349" s="940"/>
      <c r="E349" s="940"/>
      <c r="F349" s="940"/>
      <c r="G349" s="548" t="s">
        <v>288</v>
      </c>
      <c r="H349" s="545" t="s">
        <v>288</v>
      </c>
      <c r="I349" s="1155" t="s">
        <v>838</v>
      </c>
      <c r="J349" s="1181"/>
      <c r="K349" s="970"/>
      <c r="L349" s="483" t="s">
        <v>717</v>
      </c>
      <c r="M349" s="545" t="s">
        <v>829</v>
      </c>
      <c r="N349" s="548" t="s">
        <v>288</v>
      </c>
      <c r="O349" s="545" t="s">
        <v>288</v>
      </c>
      <c r="P349" s="1155" t="s">
        <v>838</v>
      </c>
      <c r="Q349" s="1181"/>
      <c r="R349" s="970"/>
      <c r="S349" s="483" t="s">
        <v>717</v>
      </c>
      <c r="T349" s="573" t="s">
        <v>897</v>
      </c>
      <c r="U349" s="555" t="s">
        <v>868</v>
      </c>
      <c r="V349" s="1187"/>
      <c r="W349" s="1188"/>
      <c r="X349" s="1242"/>
      <c r="Y349" s="548" t="s">
        <v>288</v>
      </c>
      <c r="Z349" s="545" t="s">
        <v>288</v>
      </c>
      <c r="AA349" s="1155" t="s">
        <v>838</v>
      </c>
      <c r="AB349" s="1181"/>
      <c r="AC349" s="970"/>
      <c r="AD349" s="483" t="s">
        <v>717</v>
      </c>
      <c r="AE349" s="545" t="s">
        <v>829</v>
      </c>
      <c r="AF349" s="548" t="s">
        <v>288</v>
      </c>
      <c r="AG349" s="545" t="s">
        <v>288</v>
      </c>
      <c r="AH349" s="1155" t="s">
        <v>838</v>
      </c>
      <c r="AI349" s="1181"/>
      <c r="AJ349" s="970"/>
      <c r="AK349" s="483" t="s">
        <v>717</v>
      </c>
      <c r="AL349" s="573" t="s">
        <v>897</v>
      </c>
      <c r="AM349" s="546"/>
      <c r="AN349" s="1195"/>
    </row>
    <row r="350" spans="1:40" s="547" customFormat="1" ht="51.75" thickBot="1" x14ac:dyDescent="0.25">
      <c r="A350" s="1024"/>
      <c r="B350" s="1028"/>
      <c r="C350" s="1030"/>
      <c r="D350" s="1030"/>
      <c r="E350" s="1030"/>
      <c r="F350" s="1030"/>
      <c r="G350" s="552" t="s">
        <v>288</v>
      </c>
      <c r="H350" s="553" t="s">
        <v>288</v>
      </c>
      <c r="I350" s="1156"/>
      <c r="J350" s="1182"/>
      <c r="K350" s="1184"/>
      <c r="L350" s="489" t="s">
        <v>718</v>
      </c>
      <c r="M350" s="553" t="s">
        <v>830</v>
      </c>
      <c r="N350" s="552" t="s">
        <v>288</v>
      </c>
      <c r="O350" s="553" t="s">
        <v>288</v>
      </c>
      <c r="P350" s="1156"/>
      <c r="Q350" s="1182"/>
      <c r="R350" s="1184"/>
      <c r="S350" s="489" t="s">
        <v>718</v>
      </c>
      <c r="T350" s="574" t="s">
        <v>903</v>
      </c>
      <c r="U350" s="557" t="s">
        <v>868</v>
      </c>
      <c r="V350" s="1189"/>
      <c r="W350" s="1190"/>
      <c r="X350" s="1242"/>
      <c r="Y350" s="552" t="s">
        <v>288</v>
      </c>
      <c r="Z350" s="553" t="s">
        <v>288</v>
      </c>
      <c r="AA350" s="1156"/>
      <c r="AB350" s="1182"/>
      <c r="AC350" s="1184"/>
      <c r="AD350" s="489" t="s">
        <v>718</v>
      </c>
      <c r="AE350" s="553" t="s">
        <v>830</v>
      </c>
      <c r="AF350" s="552" t="s">
        <v>288</v>
      </c>
      <c r="AG350" s="553" t="s">
        <v>288</v>
      </c>
      <c r="AH350" s="1156"/>
      <c r="AI350" s="1182"/>
      <c r="AJ350" s="1184"/>
      <c r="AK350" s="489" t="s">
        <v>718</v>
      </c>
      <c r="AL350" s="574" t="s">
        <v>903</v>
      </c>
      <c r="AM350" s="558"/>
      <c r="AN350" s="1195"/>
    </row>
    <row r="351" spans="1:40" s="466" customFormat="1" ht="15.75" customHeight="1" thickBot="1" x14ac:dyDescent="0.25">
      <c r="A351" s="1024"/>
      <c r="B351" s="1026" t="s">
        <v>785</v>
      </c>
      <c r="C351" s="1029" t="s">
        <v>786</v>
      </c>
      <c r="D351" s="1029" t="s">
        <v>787</v>
      </c>
      <c r="E351" s="1029" t="s">
        <v>862</v>
      </c>
      <c r="F351" s="1029" t="s">
        <v>789</v>
      </c>
      <c r="G351" s="478" t="s">
        <v>804</v>
      </c>
      <c r="H351" s="600">
        <v>10</v>
      </c>
      <c r="I351" s="1180" t="s">
        <v>832</v>
      </c>
      <c r="J351" s="1180" t="s">
        <v>790</v>
      </c>
      <c r="K351" s="1183" t="s">
        <v>791</v>
      </c>
      <c r="L351" s="480" t="s">
        <v>202</v>
      </c>
      <c r="M351" s="530" t="str">
        <f>DEC2HEX((H351/60)*600)</f>
        <v>64</v>
      </c>
      <c r="N351" s="478" t="s">
        <v>804</v>
      </c>
      <c r="O351" s="565">
        <f t="shared" ref="O351:O357" si="28">H351+10</f>
        <v>20</v>
      </c>
      <c r="P351" s="1180" t="s">
        <v>832</v>
      </c>
      <c r="Q351" s="1180" t="s">
        <v>790</v>
      </c>
      <c r="R351" s="1183" t="s">
        <v>791</v>
      </c>
      <c r="S351" s="480" t="s">
        <v>202</v>
      </c>
      <c r="T351" s="530" t="str">
        <f>DEC2HEX((H351/60)*600)</f>
        <v>64</v>
      </c>
      <c r="U351" s="465" t="s">
        <v>868</v>
      </c>
      <c r="V351" s="1185" t="s">
        <v>931</v>
      </c>
      <c r="W351" s="1191"/>
      <c r="X351" s="1242"/>
      <c r="Y351" s="478" t="s">
        <v>804</v>
      </c>
      <c r="Z351" s="479">
        <f>O351+10</f>
        <v>30</v>
      </c>
      <c r="AA351" s="1180" t="s">
        <v>832</v>
      </c>
      <c r="AB351" s="1180" t="s">
        <v>790</v>
      </c>
      <c r="AC351" s="1183" t="s">
        <v>791</v>
      </c>
      <c r="AD351" s="480" t="s">
        <v>202</v>
      </c>
      <c r="AE351" s="530" t="str">
        <f>DEC2HEX((H351/60)*600)</f>
        <v>64</v>
      </c>
      <c r="AF351" s="478" t="s">
        <v>804</v>
      </c>
      <c r="AG351" s="479">
        <f t="shared" ref="AG351:AG357" si="29">Z351+10</f>
        <v>40</v>
      </c>
      <c r="AH351" s="1180" t="s">
        <v>832</v>
      </c>
      <c r="AI351" s="1180" t="s">
        <v>790</v>
      </c>
      <c r="AJ351" s="1183" t="s">
        <v>791</v>
      </c>
      <c r="AK351" s="480" t="s">
        <v>202</v>
      </c>
      <c r="AL351" s="530" t="str">
        <f>DEC2HEX((H351/60)*600)</f>
        <v>64</v>
      </c>
      <c r="AM351" s="506"/>
      <c r="AN351" s="1195"/>
    </row>
    <row r="352" spans="1:40" s="466" customFormat="1" ht="64.5" thickBot="1" x14ac:dyDescent="0.25">
      <c r="A352" s="1024"/>
      <c r="B352" s="1027"/>
      <c r="C352" s="940"/>
      <c r="D352" s="940"/>
      <c r="E352" s="940"/>
      <c r="F352" s="940"/>
      <c r="G352" s="482" t="s">
        <v>792</v>
      </c>
      <c r="H352" s="601">
        <v>50</v>
      </c>
      <c r="I352" s="1181"/>
      <c r="J352" s="1181"/>
      <c r="K352" s="970"/>
      <c r="L352" s="483" t="s">
        <v>470</v>
      </c>
      <c r="M352" s="535" t="str">
        <f>DEC2HEX(H352)</f>
        <v>32</v>
      </c>
      <c r="N352" s="482" t="s">
        <v>792</v>
      </c>
      <c r="O352" s="566">
        <f t="shared" si="28"/>
        <v>60</v>
      </c>
      <c r="P352" s="1181"/>
      <c r="Q352" s="1181"/>
      <c r="R352" s="970"/>
      <c r="S352" s="483" t="s">
        <v>470</v>
      </c>
      <c r="T352" s="535" t="str">
        <f>DEC2HEX(H352)</f>
        <v>32</v>
      </c>
      <c r="U352" s="465" t="s">
        <v>868</v>
      </c>
      <c r="V352" s="1187"/>
      <c r="W352" s="1192"/>
      <c r="X352" s="1242"/>
      <c r="Y352" s="482" t="s">
        <v>792</v>
      </c>
      <c r="Z352" s="479">
        <f>O352+10</f>
        <v>70</v>
      </c>
      <c r="AA352" s="1181"/>
      <c r="AB352" s="1181"/>
      <c r="AC352" s="970"/>
      <c r="AD352" s="483" t="s">
        <v>470</v>
      </c>
      <c r="AE352" s="535" t="str">
        <f>DEC2HEX(H352)</f>
        <v>32</v>
      </c>
      <c r="AF352" s="482" t="s">
        <v>792</v>
      </c>
      <c r="AG352" s="474">
        <f t="shared" si="29"/>
        <v>80</v>
      </c>
      <c r="AH352" s="1181"/>
      <c r="AI352" s="1181"/>
      <c r="AJ352" s="970"/>
      <c r="AK352" s="483" t="s">
        <v>470</v>
      </c>
      <c r="AL352" s="535" t="str">
        <f>DEC2HEX(H352)</f>
        <v>32</v>
      </c>
      <c r="AM352" s="468"/>
      <c r="AN352" s="1195"/>
    </row>
    <row r="353" spans="1:40" s="466" customFormat="1" ht="77.25" thickBot="1" x14ac:dyDescent="0.25">
      <c r="A353" s="1024"/>
      <c r="B353" s="1027"/>
      <c r="C353" s="940"/>
      <c r="D353" s="940"/>
      <c r="E353" s="940"/>
      <c r="F353" s="940"/>
      <c r="G353" s="482" t="s">
        <v>793</v>
      </c>
      <c r="H353" s="601">
        <v>10</v>
      </c>
      <c r="I353" s="1181"/>
      <c r="J353" s="1181"/>
      <c r="K353" s="970"/>
      <c r="L353" s="483" t="s">
        <v>208</v>
      </c>
      <c r="M353" s="537" t="str">
        <f>DEC2HEX(H353/0.25)</f>
        <v>28</v>
      </c>
      <c r="N353" s="482" t="s">
        <v>793</v>
      </c>
      <c r="O353" s="566">
        <f t="shared" si="28"/>
        <v>20</v>
      </c>
      <c r="P353" s="1181"/>
      <c r="Q353" s="1181"/>
      <c r="R353" s="970"/>
      <c r="S353" s="483" t="s">
        <v>208</v>
      </c>
      <c r="T353" s="537" t="str">
        <f>DEC2HEX(H353/0.25)</f>
        <v>28</v>
      </c>
      <c r="U353" s="465" t="s">
        <v>868</v>
      </c>
      <c r="V353" s="1187"/>
      <c r="W353" s="1192"/>
      <c r="X353" s="1242"/>
      <c r="Y353" s="482" t="s">
        <v>793</v>
      </c>
      <c r="Z353" s="479">
        <f>O353+10</f>
        <v>30</v>
      </c>
      <c r="AA353" s="1181"/>
      <c r="AB353" s="1181"/>
      <c r="AC353" s="970"/>
      <c r="AD353" s="483" t="s">
        <v>208</v>
      </c>
      <c r="AE353" s="537" t="str">
        <f>DEC2HEX(H353/0.25)</f>
        <v>28</v>
      </c>
      <c r="AF353" s="482" t="s">
        <v>793</v>
      </c>
      <c r="AG353" s="474">
        <f t="shared" si="29"/>
        <v>40</v>
      </c>
      <c r="AH353" s="1181"/>
      <c r="AI353" s="1181"/>
      <c r="AJ353" s="970"/>
      <c r="AK353" s="483" t="s">
        <v>208</v>
      </c>
      <c r="AL353" s="537" t="str">
        <f>DEC2HEX(H353/0.25)</f>
        <v>28</v>
      </c>
      <c r="AM353" s="468"/>
      <c r="AN353" s="1195"/>
    </row>
    <row r="354" spans="1:40" s="466" customFormat="1" ht="64.5" thickBot="1" x14ac:dyDescent="0.25">
      <c r="A354" s="1024"/>
      <c r="B354" s="1027"/>
      <c r="C354" s="940"/>
      <c r="D354" s="940"/>
      <c r="E354" s="940"/>
      <c r="F354" s="940"/>
      <c r="G354" s="482" t="s">
        <v>794</v>
      </c>
      <c r="H354" s="601">
        <v>0</v>
      </c>
      <c r="I354" s="1181"/>
      <c r="J354" s="1181"/>
      <c r="K354" s="970"/>
      <c r="L354" s="483" t="s">
        <v>211</v>
      </c>
      <c r="M354" s="537" t="str">
        <f>DEC2HEX(H310-I14)</f>
        <v>28</v>
      </c>
      <c r="N354" s="482" t="s">
        <v>794</v>
      </c>
      <c r="O354" s="566">
        <f t="shared" si="28"/>
        <v>10</v>
      </c>
      <c r="P354" s="1181"/>
      <c r="Q354" s="1181"/>
      <c r="R354" s="970"/>
      <c r="S354" s="483" t="s">
        <v>211</v>
      </c>
      <c r="T354" s="537" t="str">
        <f>DEC2HEX(H310-I14)</f>
        <v>28</v>
      </c>
      <c r="U354" s="465" t="s">
        <v>868</v>
      </c>
      <c r="V354" s="1187"/>
      <c r="W354" s="1192"/>
      <c r="X354" s="1242"/>
      <c r="Y354" s="482" t="s">
        <v>794</v>
      </c>
      <c r="Z354" s="479">
        <f>O354+10</f>
        <v>20</v>
      </c>
      <c r="AA354" s="1181"/>
      <c r="AB354" s="1181"/>
      <c r="AC354" s="970"/>
      <c r="AD354" s="483" t="s">
        <v>211</v>
      </c>
      <c r="AE354" s="537" t="str">
        <f>DEC2HEX(H310-I14)</f>
        <v>28</v>
      </c>
      <c r="AF354" s="482" t="s">
        <v>794</v>
      </c>
      <c r="AG354" s="474">
        <f t="shared" si="29"/>
        <v>30</v>
      </c>
      <c r="AH354" s="1181"/>
      <c r="AI354" s="1181"/>
      <c r="AJ354" s="970"/>
      <c r="AK354" s="483" t="s">
        <v>211</v>
      </c>
      <c r="AL354" s="537" t="str">
        <f>DEC2HEX(H310-I14)</f>
        <v>28</v>
      </c>
      <c r="AM354" s="468"/>
      <c r="AN354" s="1195"/>
    </row>
    <row r="355" spans="1:40" s="466" customFormat="1" ht="77.25" thickBot="1" x14ac:dyDescent="0.25">
      <c r="A355" s="1024"/>
      <c r="B355" s="1027"/>
      <c r="C355" s="940"/>
      <c r="D355" s="940"/>
      <c r="E355" s="940"/>
      <c r="F355" s="940"/>
      <c r="G355" s="482" t="s">
        <v>795</v>
      </c>
      <c r="H355" s="601">
        <v>1</v>
      </c>
      <c r="I355" s="1181"/>
      <c r="J355" s="1181"/>
      <c r="K355" s="970"/>
      <c r="L355" s="483" t="s">
        <v>214</v>
      </c>
      <c r="M355" s="538" t="str">
        <f>DEC2HEX(H355)</f>
        <v>1</v>
      </c>
      <c r="N355" s="482" t="s">
        <v>795</v>
      </c>
      <c r="O355" s="566">
        <f t="shared" si="28"/>
        <v>11</v>
      </c>
      <c r="P355" s="1181"/>
      <c r="Q355" s="1181"/>
      <c r="R355" s="970"/>
      <c r="S355" s="483" t="s">
        <v>214</v>
      </c>
      <c r="T355" s="538" t="str">
        <f>DEC2HEX(H355)</f>
        <v>1</v>
      </c>
      <c r="U355" s="465" t="s">
        <v>868</v>
      </c>
      <c r="V355" s="1187"/>
      <c r="W355" s="1192"/>
      <c r="X355" s="1242"/>
      <c r="Y355" s="482" t="s">
        <v>795</v>
      </c>
      <c r="Z355" s="479">
        <f>O355+10</f>
        <v>21</v>
      </c>
      <c r="AA355" s="1181"/>
      <c r="AB355" s="1181"/>
      <c r="AC355" s="970"/>
      <c r="AD355" s="483" t="s">
        <v>214</v>
      </c>
      <c r="AE355" s="538" t="str">
        <f>DEC2HEX(H355)</f>
        <v>1</v>
      </c>
      <c r="AF355" s="482" t="s">
        <v>795</v>
      </c>
      <c r="AG355" s="474">
        <f t="shared" si="29"/>
        <v>31</v>
      </c>
      <c r="AH355" s="1181"/>
      <c r="AI355" s="1181"/>
      <c r="AJ355" s="970"/>
      <c r="AK355" s="483" t="s">
        <v>214</v>
      </c>
      <c r="AL355" s="538" t="str">
        <f>DEC2HEX(H355)</f>
        <v>1</v>
      </c>
      <c r="AM355" s="468"/>
      <c r="AN355" s="1195"/>
    </row>
    <row r="356" spans="1:40" s="466" customFormat="1" ht="64.5" thickBot="1" x14ac:dyDescent="0.25">
      <c r="A356" s="1024"/>
      <c r="B356" s="1027"/>
      <c r="C356" s="940"/>
      <c r="D356" s="940"/>
      <c r="E356" s="940"/>
      <c r="F356" s="940"/>
      <c r="G356" s="482" t="s">
        <v>796</v>
      </c>
      <c r="H356" s="601">
        <v>60</v>
      </c>
      <c r="I356" s="1181"/>
      <c r="J356" s="1181"/>
      <c r="K356" s="970"/>
      <c r="L356" s="483" t="s">
        <v>216</v>
      </c>
      <c r="M356" s="538" t="str">
        <f>DEC2HEX((H356/60)*60)</f>
        <v>3C</v>
      </c>
      <c r="N356" s="482" t="s">
        <v>796</v>
      </c>
      <c r="O356" s="566">
        <f t="shared" si="28"/>
        <v>70</v>
      </c>
      <c r="P356" s="1181"/>
      <c r="Q356" s="1181"/>
      <c r="R356" s="970"/>
      <c r="S356" s="483" t="s">
        <v>216</v>
      </c>
      <c r="T356" s="538" t="str">
        <f>DEC2HEX((H356/60)*60)</f>
        <v>3C</v>
      </c>
      <c r="U356" s="465" t="s">
        <v>868</v>
      </c>
      <c r="V356" s="1187"/>
      <c r="W356" s="1192"/>
      <c r="X356" s="1242"/>
      <c r="Y356" s="482" t="s">
        <v>796</v>
      </c>
      <c r="Z356" s="479">
        <f>O356+10</f>
        <v>80</v>
      </c>
      <c r="AA356" s="1181"/>
      <c r="AB356" s="1181"/>
      <c r="AC356" s="970"/>
      <c r="AD356" s="483" t="s">
        <v>216</v>
      </c>
      <c r="AE356" s="538" t="str">
        <f>DEC2HEX((H356/60)*60)</f>
        <v>3C</v>
      </c>
      <c r="AF356" s="482" t="s">
        <v>796</v>
      </c>
      <c r="AG356" s="474">
        <f t="shared" si="29"/>
        <v>90</v>
      </c>
      <c r="AH356" s="1181"/>
      <c r="AI356" s="1181"/>
      <c r="AJ356" s="970"/>
      <c r="AK356" s="483" t="s">
        <v>216</v>
      </c>
      <c r="AL356" s="538" t="str">
        <f>DEC2HEX((H356/60)*60)</f>
        <v>3C</v>
      </c>
      <c r="AM356" s="468"/>
      <c r="AN356" s="1195"/>
    </row>
    <row r="357" spans="1:40" s="466" customFormat="1" ht="51" x14ac:dyDescent="0.2">
      <c r="A357" s="1024"/>
      <c r="B357" s="1027"/>
      <c r="C357" s="940"/>
      <c r="D357" s="940"/>
      <c r="E357" s="940"/>
      <c r="F357" s="940"/>
      <c r="G357" s="482" t="s">
        <v>805</v>
      </c>
      <c r="H357" s="601">
        <v>20</v>
      </c>
      <c r="I357" s="1181"/>
      <c r="J357" s="1181"/>
      <c r="K357" s="970"/>
      <c r="L357" s="483" t="s">
        <v>219</v>
      </c>
      <c r="M357" s="539" t="str">
        <f>DEC2HEX(H357/0.5)</f>
        <v>28</v>
      </c>
      <c r="N357" s="482" t="s">
        <v>805</v>
      </c>
      <c r="O357" s="566">
        <f t="shared" si="28"/>
        <v>30</v>
      </c>
      <c r="P357" s="1181"/>
      <c r="Q357" s="1181"/>
      <c r="R357" s="970"/>
      <c r="S357" s="483" t="s">
        <v>219</v>
      </c>
      <c r="T357" s="539" t="str">
        <f>DEC2HEX(H357/0.5)</f>
        <v>28</v>
      </c>
      <c r="U357" s="465" t="s">
        <v>868</v>
      </c>
      <c r="V357" s="1187"/>
      <c r="W357" s="1192"/>
      <c r="X357" s="1242"/>
      <c r="Y357" s="482" t="s">
        <v>805</v>
      </c>
      <c r="Z357" s="479">
        <f>O357+10</f>
        <v>40</v>
      </c>
      <c r="AA357" s="1181"/>
      <c r="AB357" s="1181"/>
      <c r="AC357" s="970"/>
      <c r="AD357" s="483" t="s">
        <v>219</v>
      </c>
      <c r="AE357" s="539" t="str">
        <f>DEC2HEX(H357/0.5)</f>
        <v>28</v>
      </c>
      <c r="AF357" s="482" t="s">
        <v>805</v>
      </c>
      <c r="AG357" s="474">
        <f t="shared" si="29"/>
        <v>50</v>
      </c>
      <c r="AH357" s="1181"/>
      <c r="AI357" s="1181"/>
      <c r="AJ357" s="970"/>
      <c r="AK357" s="483" t="s">
        <v>219</v>
      </c>
      <c r="AL357" s="539" t="str">
        <f>DEC2HEX(H357/0.5)</f>
        <v>28</v>
      </c>
      <c r="AM357" s="468"/>
      <c r="AN357" s="1195"/>
    </row>
    <row r="358" spans="1:40" s="466" customFormat="1" ht="26.25" thickBot="1" x14ac:dyDescent="0.25">
      <c r="A358" s="1024"/>
      <c r="B358" s="1027"/>
      <c r="C358" s="940"/>
      <c r="D358" s="940"/>
      <c r="E358" s="940"/>
      <c r="F358" s="940"/>
      <c r="G358" s="461" t="s">
        <v>797</v>
      </c>
      <c r="H358" s="601">
        <v>8</v>
      </c>
      <c r="I358" s="1181"/>
      <c r="J358" s="1181"/>
      <c r="K358" s="970"/>
      <c r="L358" s="487" t="s">
        <v>222</v>
      </c>
      <c r="M358" s="566" t="str">
        <f>DEC2HEX(H358/0.1)</f>
        <v>50</v>
      </c>
      <c r="N358" s="461" t="s">
        <v>797</v>
      </c>
      <c r="O358" s="566" t="s">
        <v>789</v>
      </c>
      <c r="P358" s="1181"/>
      <c r="Q358" s="1181"/>
      <c r="R358" s="970"/>
      <c r="S358" s="487" t="s">
        <v>222</v>
      </c>
      <c r="T358" s="566" t="str">
        <f>DEC2HEX(H358/0.1)</f>
        <v>50</v>
      </c>
      <c r="U358" s="465" t="s">
        <v>868</v>
      </c>
      <c r="V358" s="1187"/>
      <c r="W358" s="1192"/>
      <c r="X358" s="1242"/>
      <c r="Y358" s="461" t="s">
        <v>797</v>
      </c>
      <c r="Z358" s="474" t="s">
        <v>789</v>
      </c>
      <c r="AA358" s="1181"/>
      <c r="AB358" s="1181"/>
      <c r="AC358" s="970"/>
      <c r="AD358" s="487" t="s">
        <v>222</v>
      </c>
      <c r="AE358" s="566" t="str">
        <f>DEC2HEX(H358/0.1)</f>
        <v>50</v>
      </c>
      <c r="AF358" s="461" t="s">
        <v>797</v>
      </c>
      <c r="AG358" s="474" t="s">
        <v>789</v>
      </c>
      <c r="AH358" s="1181"/>
      <c r="AI358" s="1181"/>
      <c r="AJ358" s="970"/>
      <c r="AK358" s="487" t="s">
        <v>222</v>
      </c>
      <c r="AL358" s="566" t="str">
        <f>DEC2HEX(H358/0.1)</f>
        <v>50</v>
      </c>
      <c r="AM358" s="468"/>
      <c r="AN358" s="1195"/>
    </row>
    <row r="359" spans="1:40" s="466" customFormat="1" ht="64.5" thickBot="1" x14ac:dyDescent="0.25">
      <c r="A359" s="1024"/>
      <c r="B359" s="1027"/>
      <c r="C359" s="940"/>
      <c r="D359" s="940"/>
      <c r="E359" s="940"/>
      <c r="F359" s="940"/>
      <c r="G359" s="482" t="s">
        <v>806</v>
      </c>
      <c r="H359" s="601">
        <v>35</v>
      </c>
      <c r="I359" s="1181"/>
      <c r="J359" s="1181"/>
      <c r="K359" s="970"/>
      <c r="L359" s="483" t="s">
        <v>224</v>
      </c>
      <c r="M359" s="537" t="str">
        <f>DEC2HEX(H359/0.5)</f>
        <v>46</v>
      </c>
      <c r="N359" s="482" t="s">
        <v>806</v>
      </c>
      <c r="O359" s="566">
        <f t="shared" ref="O359:O369" si="30">H359+10</f>
        <v>45</v>
      </c>
      <c r="P359" s="1181"/>
      <c r="Q359" s="1181"/>
      <c r="R359" s="970"/>
      <c r="S359" s="483" t="s">
        <v>224</v>
      </c>
      <c r="T359" s="537" t="str">
        <f>DEC2HEX(H359/0.5)</f>
        <v>46</v>
      </c>
      <c r="U359" s="465" t="s">
        <v>868</v>
      </c>
      <c r="V359" s="1187"/>
      <c r="W359" s="1192"/>
      <c r="X359" s="1242"/>
      <c r="Y359" s="482" t="s">
        <v>806</v>
      </c>
      <c r="Z359" s="479">
        <f>O359+10</f>
        <v>55</v>
      </c>
      <c r="AA359" s="1181"/>
      <c r="AB359" s="1181"/>
      <c r="AC359" s="970"/>
      <c r="AD359" s="483" t="s">
        <v>224</v>
      </c>
      <c r="AE359" s="537" t="str">
        <f>DEC2HEX(H359/0.5)</f>
        <v>46</v>
      </c>
      <c r="AF359" s="482" t="s">
        <v>806</v>
      </c>
      <c r="AG359" s="474">
        <f t="shared" ref="AG359:AG369" si="31">Z359+10</f>
        <v>65</v>
      </c>
      <c r="AH359" s="1181"/>
      <c r="AI359" s="1181"/>
      <c r="AJ359" s="970"/>
      <c r="AK359" s="483" t="s">
        <v>224</v>
      </c>
      <c r="AL359" s="537" t="str">
        <f>DEC2HEX(H359/0.5)</f>
        <v>46</v>
      </c>
      <c r="AM359" s="468"/>
      <c r="AN359" s="1195"/>
    </row>
    <row r="360" spans="1:40" s="466" customFormat="1" ht="51.75" thickBot="1" x14ac:dyDescent="0.25">
      <c r="A360" s="1024"/>
      <c r="B360" s="1027"/>
      <c r="C360" s="940"/>
      <c r="D360" s="940"/>
      <c r="E360" s="940"/>
      <c r="F360" s="940"/>
      <c r="G360" s="482" t="s">
        <v>807</v>
      </c>
      <c r="H360" s="601">
        <v>0</v>
      </c>
      <c r="I360" s="1181"/>
      <c r="J360" s="1181"/>
      <c r="K360" s="970"/>
      <c r="L360" s="483" t="s">
        <v>227</v>
      </c>
      <c r="M360" s="535" t="str">
        <f>DEC2HEX(40)</f>
        <v>28</v>
      </c>
      <c r="N360" s="482" t="s">
        <v>807</v>
      </c>
      <c r="O360" s="566">
        <f t="shared" si="30"/>
        <v>10</v>
      </c>
      <c r="P360" s="1181"/>
      <c r="Q360" s="1181"/>
      <c r="R360" s="970"/>
      <c r="S360" s="483" t="s">
        <v>227</v>
      </c>
      <c r="T360" s="535" t="str">
        <f>DEC2HEX(40)</f>
        <v>28</v>
      </c>
      <c r="U360" s="465" t="s">
        <v>868</v>
      </c>
      <c r="V360" s="1187"/>
      <c r="W360" s="1192"/>
      <c r="X360" s="1242"/>
      <c r="Y360" s="482" t="s">
        <v>807</v>
      </c>
      <c r="Z360" s="479">
        <f>O360+10</f>
        <v>20</v>
      </c>
      <c r="AA360" s="1181"/>
      <c r="AB360" s="1181"/>
      <c r="AC360" s="970"/>
      <c r="AD360" s="483" t="s">
        <v>227</v>
      </c>
      <c r="AE360" s="535" t="str">
        <f>DEC2HEX(20)</f>
        <v>14</v>
      </c>
      <c r="AF360" s="482" t="s">
        <v>807</v>
      </c>
      <c r="AG360" s="474">
        <f t="shared" si="31"/>
        <v>30</v>
      </c>
      <c r="AH360" s="1181"/>
      <c r="AI360" s="1181"/>
      <c r="AJ360" s="970"/>
      <c r="AK360" s="483" t="s">
        <v>227</v>
      </c>
      <c r="AL360" s="535" t="str">
        <f>DEC2HEX(20)</f>
        <v>14</v>
      </c>
      <c r="AM360" s="468"/>
      <c r="AN360" s="1195"/>
    </row>
    <row r="361" spans="1:40" s="466" customFormat="1" ht="64.5" thickBot="1" x14ac:dyDescent="0.25">
      <c r="A361" s="1024"/>
      <c r="B361" s="1027"/>
      <c r="C361" s="940"/>
      <c r="D361" s="940"/>
      <c r="E361" s="940"/>
      <c r="F361" s="940"/>
      <c r="G361" s="482" t="s">
        <v>808</v>
      </c>
      <c r="H361" s="601">
        <v>10</v>
      </c>
      <c r="I361" s="1181"/>
      <c r="J361" s="1181"/>
      <c r="K361" s="970"/>
      <c r="L361" s="483" t="s">
        <v>230</v>
      </c>
      <c r="M361" s="537" t="str">
        <f>DEC2HEX(H361/0.25)</f>
        <v>28</v>
      </c>
      <c r="N361" s="482" t="s">
        <v>808</v>
      </c>
      <c r="O361" s="566">
        <f t="shared" si="30"/>
        <v>20</v>
      </c>
      <c r="P361" s="1181"/>
      <c r="Q361" s="1181"/>
      <c r="R361" s="970"/>
      <c r="S361" s="483" t="s">
        <v>230</v>
      </c>
      <c r="T361" s="537" t="str">
        <f>DEC2HEX(H361/0.25)</f>
        <v>28</v>
      </c>
      <c r="U361" s="465" t="s">
        <v>868</v>
      </c>
      <c r="V361" s="1187"/>
      <c r="W361" s="1192"/>
      <c r="X361" s="1242"/>
      <c r="Y361" s="482" t="s">
        <v>808</v>
      </c>
      <c r="Z361" s="479">
        <f>O361+10</f>
        <v>30</v>
      </c>
      <c r="AA361" s="1181"/>
      <c r="AB361" s="1181"/>
      <c r="AC361" s="970"/>
      <c r="AD361" s="483" t="s">
        <v>230</v>
      </c>
      <c r="AE361" s="537" t="str">
        <f>DEC2HEX(H361/0.25)</f>
        <v>28</v>
      </c>
      <c r="AF361" s="482" t="s">
        <v>808</v>
      </c>
      <c r="AG361" s="474">
        <f t="shared" si="31"/>
        <v>40</v>
      </c>
      <c r="AH361" s="1181"/>
      <c r="AI361" s="1181"/>
      <c r="AJ361" s="970"/>
      <c r="AK361" s="483" t="s">
        <v>230</v>
      </c>
      <c r="AL361" s="537" t="str">
        <f>DEC2HEX(H361/0.25)</f>
        <v>28</v>
      </c>
      <c r="AM361" s="468"/>
      <c r="AN361" s="1195"/>
    </row>
    <row r="362" spans="1:40" s="466" customFormat="1" ht="64.5" thickBot="1" x14ac:dyDescent="0.25">
      <c r="A362" s="1024"/>
      <c r="B362" s="1027"/>
      <c r="C362" s="940"/>
      <c r="D362" s="940"/>
      <c r="E362" s="940"/>
      <c r="F362" s="940"/>
      <c r="G362" s="482" t="s">
        <v>809</v>
      </c>
      <c r="H362" s="601">
        <v>35</v>
      </c>
      <c r="I362" s="1181"/>
      <c r="J362" s="1181"/>
      <c r="K362" s="970"/>
      <c r="L362" s="483" t="s">
        <v>233</v>
      </c>
      <c r="M362" s="537" t="str">
        <f>DEC2HEX(H362)</f>
        <v>23</v>
      </c>
      <c r="N362" s="482" t="s">
        <v>809</v>
      </c>
      <c r="O362" s="566">
        <f t="shared" si="30"/>
        <v>45</v>
      </c>
      <c r="P362" s="1181"/>
      <c r="Q362" s="1181"/>
      <c r="R362" s="970"/>
      <c r="S362" s="483" t="s">
        <v>233</v>
      </c>
      <c r="T362" s="537" t="str">
        <f>DEC2HEX(H362)</f>
        <v>23</v>
      </c>
      <c r="U362" s="465" t="s">
        <v>868</v>
      </c>
      <c r="V362" s="1187"/>
      <c r="W362" s="1192"/>
      <c r="X362" s="1242"/>
      <c r="Y362" s="482" t="s">
        <v>809</v>
      </c>
      <c r="Z362" s="479">
        <f>O362+10</f>
        <v>55</v>
      </c>
      <c r="AA362" s="1181"/>
      <c r="AB362" s="1181"/>
      <c r="AC362" s="970"/>
      <c r="AD362" s="483" t="s">
        <v>233</v>
      </c>
      <c r="AE362" s="537" t="str">
        <f>DEC2HEX(H362)</f>
        <v>23</v>
      </c>
      <c r="AF362" s="482" t="s">
        <v>809</v>
      </c>
      <c r="AG362" s="474">
        <f t="shared" si="31"/>
        <v>65</v>
      </c>
      <c r="AH362" s="1181"/>
      <c r="AI362" s="1181"/>
      <c r="AJ362" s="970"/>
      <c r="AK362" s="483" t="s">
        <v>233</v>
      </c>
      <c r="AL362" s="537" t="str">
        <f>DEC2HEX(H362)</f>
        <v>23</v>
      </c>
      <c r="AM362" s="468"/>
      <c r="AN362" s="1195"/>
    </row>
    <row r="363" spans="1:40" s="466" customFormat="1" ht="51.75" thickBot="1" x14ac:dyDescent="0.25">
      <c r="A363" s="1024"/>
      <c r="B363" s="1027"/>
      <c r="C363" s="940"/>
      <c r="D363" s="940"/>
      <c r="E363" s="940"/>
      <c r="F363" s="940"/>
      <c r="G363" s="482" t="s">
        <v>810</v>
      </c>
      <c r="H363" s="601">
        <v>1</v>
      </c>
      <c r="I363" s="1181"/>
      <c r="J363" s="1181"/>
      <c r="K363" s="970"/>
      <c r="L363" s="483" t="s">
        <v>236</v>
      </c>
      <c r="M363" s="538" t="str">
        <f>DEC2HEX(H363)</f>
        <v>1</v>
      </c>
      <c r="N363" s="482" t="s">
        <v>810</v>
      </c>
      <c r="O363" s="566">
        <f t="shared" si="30"/>
        <v>11</v>
      </c>
      <c r="P363" s="1181"/>
      <c r="Q363" s="1181"/>
      <c r="R363" s="970"/>
      <c r="S363" s="483" t="s">
        <v>236</v>
      </c>
      <c r="T363" s="538" t="str">
        <f>DEC2HEX(H363)</f>
        <v>1</v>
      </c>
      <c r="U363" s="465" t="s">
        <v>868</v>
      </c>
      <c r="V363" s="1187"/>
      <c r="W363" s="1192"/>
      <c r="X363" s="1242"/>
      <c r="Y363" s="482" t="s">
        <v>810</v>
      </c>
      <c r="Z363" s="479">
        <f>O363+10</f>
        <v>21</v>
      </c>
      <c r="AA363" s="1181"/>
      <c r="AB363" s="1181"/>
      <c r="AC363" s="970"/>
      <c r="AD363" s="483" t="s">
        <v>236</v>
      </c>
      <c r="AE363" s="538" t="str">
        <f>DEC2HEX(H363)</f>
        <v>1</v>
      </c>
      <c r="AF363" s="482" t="s">
        <v>810</v>
      </c>
      <c r="AG363" s="474">
        <f t="shared" si="31"/>
        <v>31</v>
      </c>
      <c r="AH363" s="1181"/>
      <c r="AI363" s="1181"/>
      <c r="AJ363" s="970"/>
      <c r="AK363" s="483" t="s">
        <v>236</v>
      </c>
      <c r="AL363" s="538" t="str">
        <f>DEC2HEX(H363)</f>
        <v>1</v>
      </c>
      <c r="AM363" s="468"/>
      <c r="AN363" s="1195"/>
    </row>
    <row r="364" spans="1:40" s="466" customFormat="1" ht="51.75" thickBot="1" x14ac:dyDescent="0.25">
      <c r="A364" s="1024"/>
      <c r="B364" s="1027"/>
      <c r="C364" s="940"/>
      <c r="D364" s="940"/>
      <c r="E364" s="940"/>
      <c r="F364" s="940"/>
      <c r="G364" s="482" t="s">
        <v>811</v>
      </c>
      <c r="H364" s="601">
        <v>0</v>
      </c>
      <c r="I364" s="1181"/>
      <c r="J364" s="1181"/>
      <c r="K364" s="970"/>
      <c r="L364" s="483" t="s">
        <v>238</v>
      </c>
      <c r="M364" s="537" t="str">
        <f>DEC2HEX(H364)</f>
        <v>0</v>
      </c>
      <c r="N364" s="482" t="s">
        <v>811</v>
      </c>
      <c r="O364" s="566">
        <f t="shared" si="30"/>
        <v>10</v>
      </c>
      <c r="P364" s="1181"/>
      <c r="Q364" s="1181"/>
      <c r="R364" s="970"/>
      <c r="S364" s="483" t="s">
        <v>238</v>
      </c>
      <c r="T364" s="537" t="str">
        <f>DEC2HEX(H364)</f>
        <v>0</v>
      </c>
      <c r="U364" s="465" t="s">
        <v>868</v>
      </c>
      <c r="V364" s="1187"/>
      <c r="W364" s="1192"/>
      <c r="X364" s="1242"/>
      <c r="Y364" s="482" t="s">
        <v>811</v>
      </c>
      <c r="Z364" s="479">
        <f>O364+10</f>
        <v>20</v>
      </c>
      <c r="AA364" s="1181"/>
      <c r="AB364" s="1181"/>
      <c r="AC364" s="970"/>
      <c r="AD364" s="483" t="s">
        <v>238</v>
      </c>
      <c r="AE364" s="537" t="str">
        <f>DEC2HEX(H364)</f>
        <v>0</v>
      </c>
      <c r="AF364" s="482" t="s">
        <v>811</v>
      </c>
      <c r="AG364" s="474">
        <f t="shared" si="31"/>
        <v>30</v>
      </c>
      <c r="AH364" s="1181"/>
      <c r="AI364" s="1181"/>
      <c r="AJ364" s="970"/>
      <c r="AK364" s="483" t="s">
        <v>238</v>
      </c>
      <c r="AL364" s="537" t="str">
        <f>DEC2HEX(H364)</f>
        <v>0</v>
      </c>
      <c r="AM364" s="468"/>
      <c r="AN364" s="1195"/>
    </row>
    <row r="365" spans="1:40" s="466" customFormat="1" ht="64.5" thickBot="1" x14ac:dyDescent="0.25">
      <c r="A365" s="1024"/>
      <c r="B365" s="1027"/>
      <c r="C365" s="940"/>
      <c r="D365" s="940"/>
      <c r="E365" s="940"/>
      <c r="F365" s="940"/>
      <c r="G365" s="482" t="s">
        <v>812</v>
      </c>
      <c r="H365" s="601">
        <v>15</v>
      </c>
      <c r="I365" s="1181"/>
      <c r="J365" s="1181"/>
      <c r="K365" s="970"/>
      <c r="L365" s="483" t="s">
        <v>240</v>
      </c>
      <c r="M365" s="566" t="str">
        <f>DEC2HEX(H365)</f>
        <v>F</v>
      </c>
      <c r="N365" s="482" t="s">
        <v>812</v>
      </c>
      <c r="O365" s="566">
        <f t="shared" si="30"/>
        <v>25</v>
      </c>
      <c r="P365" s="1181"/>
      <c r="Q365" s="1181"/>
      <c r="R365" s="970"/>
      <c r="S365" s="483" t="s">
        <v>240</v>
      </c>
      <c r="T365" s="566" t="str">
        <f>DEC2HEX(H365)</f>
        <v>F</v>
      </c>
      <c r="U365" s="465" t="s">
        <v>868</v>
      </c>
      <c r="V365" s="1187"/>
      <c r="W365" s="1192"/>
      <c r="X365" s="1242"/>
      <c r="Y365" s="482" t="s">
        <v>812</v>
      </c>
      <c r="Z365" s="479">
        <f>O365+10</f>
        <v>35</v>
      </c>
      <c r="AA365" s="1181"/>
      <c r="AB365" s="1181"/>
      <c r="AC365" s="970"/>
      <c r="AD365" s="483" t="s">
        <v>240</v>
      </c>
      <c r="AE365" s="566" t="str">
        <f>DEC2HEX(H365)</f>
        <v>F</v>
      </c>
      <c r="AF365" s="482" t="s">
        <v>812</v>
      </c>
      <c r="AG365" s="474">
        <f t="shared" si="31"/>
        <v>45</v>
      </c>
      <c r="AH365" s="1181"/>
      <c r="AI365" s="1181"/>
      <c r="AJ365" s="970"/>
      <c r="AK365" s="483" t="s">
        <v>240</v>
      </c>
      <c r="AL365" s="566" t="str">
        <f>DEC2HEX(H365)</f>
        <v>F</v>
      </c>
      <c r="AM365" s="468"/>
      <c r="AN365" s="1195"/>
    </row>
    <row r="366" spans="1:40" s="466" customFormat="1" ht="64.5" thickBot="1" x14ac:dyDescent="0.25">
      <c r="A366" s="1024"/>
      <c r="B366" s="1027"/>
      <c r="C366" s="940"/>
      <c r="D366" s="940"/>
      <c r="E366" s="940"/>
      <c r="F366" s="940"/>
      <c r="G366" s="482" t="s">
        <v>813</v>
      </c>
      <c r="H366" s="601">
        <v>0</v>
      </c>
      <c r="I366" s="1181"/>
      <c r="J366" s="1181"/>
      <c r="K366" s="970"/>
      <c r="L366" s="483" t="s">
        <v>814</v>
      </c>
      <c r="M366" s="566" t="str">
        <f>DEC2HEX((H366-I30)/0.5)</f>
        <v>2EE0</v>
      </c>
      <c r="N366" s="482" t="s">
        <v>813</v>
      </c>
      <c r="O366" s="611">
        <f>H366+2000</f>
        <v>2000</v>
      </c>
      <c r="P366" s="1181"/>
      <c r="Q366" s="1181"/>
      <c r="R366" s="970"/>
      <c r="S366" s="483" t="s">
        <v>814</v>
      </c>
      <c r="T366" s="566" t="str">
        <f>DEC2HEX((H366-I30)/0.5)</f>
        <v>2EE0</v>
      </c>
      <c r="U366" s="465" t="s">
        <v>868</v>
      </c>
      <c r="V366" s="1187"/>
      <c r="W366" s="1192"/>
      <c r="X366" s="1242"/>
      <c r="Y366" s="482" t="s">
        <v>813</v>
      </c>
      <c r="Z366" s="609">
        <f>O366+2000</f>
        <v>4000</v>
      </c>
      <c r="AA366" s="1181"/>
      <c r="AB366" s="1181"/>
      <c r="AC366" s="970"/>
      <c r="AD366" s="483" t="s">
        <v>814</v>
      </c>
      <c r="AE366" s="566" t="str">
        <f>DEC2HEX((H366-I30)/0.5)</f>
        <v>2EE0</v>
      </c>
      <c r="AF366" s="482" t="s">
        <v>813</v>
      </c>
      <c r="AG366" s="610">
        <f>Z366+2000</f>
        <v>6000</v>
      </c>
      <c r="AH366" s="1181"/>
      <c r="AI366" s="1181"/>
      <c r="AJ366" s="970"/>
      <c r="AK366" s="483" t="s">
        <v>814</v>
      </c>
      <c r="AL366" s="566" t="str">
        <f>DEC2HEX((H366-I30)/0.5)</f>
        <v>2EE0</v>
      </c>
      <c r="AM366" s="468"/>
      <c r="AN366" s="1195"/>
    </row>
    <row r="367" spans="1:40" s="466" customFormat="1" ht="51.75" thickBot="1" x14ac:dyDescent="0.25">
      <c r="A367" s="1024"/>
      <c r="B367" s="1027"/>
      <c r="C367" s="940"/>
      <c r="D367" s="940"/>
      <c r="E367" s="940"/>
      <c r="F367" s="940"/>
      <c r="G367" s="482" t="s">
        <v>815</v>
      </c>
      <c r="H367" s="601">
        <v>15</v>
      </c>
      <c r="I367" s="1181"/>
      <c r="J367" s="1181"/>
      <c r="K367" s="970"/>
      <c r="L367" s="483" t="s">
        <v>816</v>
      </c>
      <c r="M367" s="566" t="str">
        <f>DEC2HEX(H367/0.5)</f>
        <v>1E</v>
      </c>
      <c r="N367" s="482" t="s">
        <v>815</v>
      </c>
      <c r="O367" s="566">
        <f t="shared" si="30"/>
        <v>25</v>
      </c>
      <c r="P367" s="1181"/>
      <c r="Q367" s="1181"/>
      <c r="R367" s="970"/>
      <c r="S367" s="483" t="s">
        <v>816</v>
      </c>
      <c r="T367" s="566" t="str">
        <f>DEC2HEX(H367/0.5)</f>
        <v>1E</v>
      </c>
      <c r="U367" s="465" t="s">
        <v>868</v>
      </c>
      <c r="V367" s="1187"/>
      <c r="W367" s="1192"/>
      <c r="X367" s="1242"/>
      <c r="Y367" s="482" t="s">
        <v>815</v>
      </c>
      <c r="Z367" s="479">
        <f>O367+10</f>
        <v>35</v>
      </c>
      <c r="AA367" s="1181"/>
      <c r="AB367" s="1181"/>
      <c r="AC367" s="970"/>
      <c r="AD367" s="483" t="s">
        <v>816</v>
      </c>
      <c r="AE367" s="566" t="str">
        <f>DEC2HEX(H367/0.5)</f>
        <v>1E</v>
      </c>
      <c r="AF367" s="482" t="s">
        <v>815</v>
      </c>
      <c r="AG367" s="474">
        <f t="shared" si="31"/>
        <v>45</v>
      </c>
      <c r="AH367" s="1181"/>
      <c r="AI367" s="1181"/>
      <c r="AJ367" s="970"/>
      <c r="AK367" s="483" t="s">
        <v>816</v>
      </c>
      <c r="AL367" s="566" t="str">
        <f>DEC2HEX(H367/0.5)</f>
        <v>1E</v>
      </c>
      <c r="AM367" s="468"/>
      <c r="AN367" s="1195"/>
    </row>
    <row r="368" spans="1:40" s="547" customFormat="1" ht="86.25" thickBot="1" x14ac:dyDescent="0.25">
      <c r="A368" s="1024"/>
      <c r="B368" s="1027"/>
      <c r="C368" s="940"/>
      <c r="D368" s="940"/>
      <c r="E368" s="940"/>
      <c r="F368" s="940"/>
      <c r="G368" s="543" t="s">
        <v>804</v>
      </c>
      <c r="H368" s="544">
        <v>10</v>
      </c>
      <c r="I368" s="1181"/>
      <c r="J368" s="1181"/>
      <c r="K368" s="970"/>
      <c r="L368" s="544" t="s">
        <v>244</v>
      </c>
      <c r="M368" s="545" t="str">
        <f>DEC2HEX((H368/60)*60)</f>
        <v>A</v>
      </c>
      <c r="N368" s="543" t="s">
        <v>804</v>
      </c>
      <c r="O368" s="544">
        <f t="shared" si="30"/>
        <v>20</v>
      </c>
      <c r="P368" s="1181"/>
      <c r="Q368" s="1181"/>
      <c r="R368" s="970"/>
      <c r="S368" s="544" t="s">
        <v>244</v>
      </c>
      <c r="T368" s="545" t="str">
        <f>DEC2HEX((H368/60)*60)</f>
        <v>A</v>
      </c>
      <c r="U368" s="557" t="s">
        <v>868</v>
      </c>
      <c r="V368" s="1187"/>
      <c r="W368" s="1192"/>
      <c r="X368" s="1242"/>
      <c r="Y368" s="543" t="s">
        <v>804</v>
      </c>
      <c r="Z368" s="556">
        <f>O368+10</f>
        <v>30</v>
      </c>
      <c r="AA368" s="1181"/>
      <c r="AB368" s="1181"/>
      <c r="AC368" s="970"/>
      <c r="AD368" s="544" t="s">
        <v>244</v>
      </c>
      <c r="AE368" s="545" t="str">
        <f>DEC2HEX((H368/60)*60)</f>
        <v>A</v>
      </c>
      <c r="AF368" s="543" t="s">
        <v>804</v>
      </c>
      <c r="AG368" s="544">
        <f t="shared" si="31"/>
        <v>40</v>
      </c>
      <c r="AH368" s="1181"/>
      <c r="AI368" s="1181"/>
      <c r="AJ368" s="970"/>
      <c r="AK368" s="544" t="s">
        <v>244</v>
      </c>
      <c r="AL368" s="545" t="str">
        <f>DEC2HEX((H368/60)*60)</f>
        <v>A</v>
      </c>
      <c r="AM368" s="546"/>
      <c r="AN368" s="1195"/>
    </row>
    <row r="369" spans="1:40" s="547" customFormat="1" ht="85.5" x14ac:dyDescent="0.2">
      <c r="A369" s="1024"/>
      <c r="B369" s="1027"/>
      <c r="C369" s="940"/>
      <c r="D369" s="940"/>
      <c r="E369" s="940"/>
      <c r="F369" s="940"/>
      <c r="G369" s="543" t="s">
        <v>804</v>
      </c>
      <c r="H369" s="544">
        <v>10</v>
      </c>
      <c r="I369" s="1181"/>
      <c r="J369" s="1181"/>
      <c r="K369" s="970"/>
      <c r="L369" s="544" t="s">
        <v>245</v>
      </c>
      <c r="M369" s="541" t="s">
        <v>802</v>
      </c>
      <c r="N369" s="543" t="s">
        <v>804</v>
      </c>
      <c r="O369" s="544">
        <f t="shared" si="30"/>
        <v>20</v>
      </c>
      <c r="P369" s="1181"/>
      <c r="Q369" s="1181"/>
      <c r="R369" s="970"/>
      <c r="S369" s="544" t="s">
        <v>245</v>
      </c>
      <c r="T369" s="541" t="s">
        <v>802</v>
      </c>
      <c r="U369" s="557" t="s">
        <v>868</v>
      </c>
      <c r="V369" s="1187"/>
      <c r="W369" s="1192"/>
      <c r="X369" s="1242"/>
      <c r="Y369" s="543" t="s">
        <v>804</v>
      </c>
      <c r="Z369" s="556">
        <f>O369+10</f>
        <v>30</v>
      </c>
      <c r="AA369" s="1181"/>
      <c r="AB369" s="1181"/>
      <c r="AC369" s="970"/>
      <c r="AD369" s="544" t="s">
        <v>245</v>
      </c>
      <c r="AE369" s="541" t="s">
        <v>802</v>
      </c>
      <c r="AF369" s="543" t="s">
        <v>804</v>
      </c>
      <c r="AG369" s="544">
        <f t="shared" si="31"/>
        <v>40</v>
      </c>
      <c r="AH369" s="1181"/>
      <c r="AI369" s="1181"/>
      <c r="AJ369" s="970"/>
      <c r="AK369" s="544" t="s">
        <v>245</v>
      </c>
      <c r="AL369" s="541" t="s">
        <v>802</v>
      </c>
      <c r="AM369" s="546"/>
      <c r="AN369" s="1195"/>
    </row>
    <row r="370" spans="1:40" s="547" customFormat="1" ht="15" thickBot="1" x14ac:dyDescent="0.25">
      <c r="A370" s="1024"/>
      <c r="B370" s="1027"/>
      <c r="C370" s="940"/>
      <c r="D370" s="940"/>
      <c r="E370" s="940"/>
      <c r="F370" s="940"/>
      <c r="G370" s="548" t="s">
        <v>288</v>
      </c>
      <c r="H370" s="545" t="s">
        <v>288</v>
      </c>
      <c r="I370" s="1181"/>
      <c r="J370" s="1181"/>
      <c r="K370" s="970"/>
      <c r="L370" s="544" t="s">
        <v>247</v>
      </c>
      <c r="M370" s="541" t="s">
        <v>798</v>
      </c>
      <c r="N370" s="548" t="s">
        <v>288</v>
      </c>
      <c r="O370" s="545" t="s">
        <v>288</v>
      </c>
      <c r="P370" s="1181"/>
      <c r="Q370" s="1181"/>
      <c r="R370" s="970"/>
      <c r="S370" s="544" t="s">
        <v>247</v>
      </c>
      <c r="T370" s="541" t="s">
        <v>798</v>
      </c>
      <c r="U370" s="557" t="s">
        <v>868</v>
      </c>
      <c r="V370" s="1187"/>
      <c r="W370" s="1192"/>
      <c r="X370" s="1242"/>
      <c r="Y370" s="548" t="s">
        <v>288</v>
      </c>
      <c r="Z370" s="545" t="s">
        <v>288</v>
      </c>
      <c r="AA370" s="1181"/>
      <c r="AB370" s="1181"/>
      <c r="AC370" s="970"/>
      <c r="AD370" s="544" t="s">
        <v>247</v>
      </c>
      <c r="AE370" s="541" t="s">
        <v>798</v>
      </c>
      <c r="AF370" s="548" t="s">
        <v>288</v>
      </c>
      <c r="AG370" s="545" t="s">
        <v>288</v>
      </c>
      <c r="AH370" s="1181"/>
      <c r="AI370" s="1181"/>
      <c r="AJ370" s="970"/>
      <c r="AK370" s="544" t="s">
        <v>247</v>
      </c>
      <c r="AL370" s="541" t="s">
        <v>798</v>
      </c>
      <c r="AM370" s="546"/>
      <c r="AN370" s="1195"/>
    </row>
    <row r="371" spans="1:40" s="547" customFormat="1" ht="72" thickBot="1" x14ac:dyDescent="0.25">
      <c r="A371" s="1024"/>
      <c r="B371" s="1027"/>
      <c r="C371" s="940"/>
      <c r="D371" s="940"/>
      <c r="E371" s="940"/>
      <c r="F371" s="940"/>
      <c r="G371" s="549" t="s">
        <v>796</v>
      </c>
      <c r="H371" s="544">
        <v>60</v>
      </c>
      <c r="I371" s="1181"/>
      <c r="J371" s="1181"/>
      <c r="K371" s="970"/>
      <c r="L371" s="483" t="s">
        <v>241</v>
      </c>
      <c r="M371" s="545" t="str">
        <f>DEC2HEX(H371)</f>
        <v>3C</v>
      </c>
      <c r="N371" s="549" t="s">
        <v>796</v>
      </c>
      <c r="O371" s="544">
        <f>H371+10</f>
        <v>70</v>
      </c>
      <c r="P371" s="1181"/>
      <c r="Q371" s="1181"/>
      <c r="R371" s="970"/>
      <c r="S371" s="483" t="s">
        <v>241</v>
      </c>
      <c r="T371" s="545" t="str">
        <f>DEC2HEX(H371)</f>
        <v>3C</v>
      </c>
      <c r="U371" s="557" t="s">
        <v>868</v>
      </c>
      <c r="V371" s="1187"/>
      <c r="W371" s="1192"/>
      <c r="X371" s="1242"/>
      <c r="Y371" s="549" t="s">
        <v>796</v>
      </c>
      <c r="Z371" s="556">
        <f>O371+10</f>
        <v>80</v>
      </c>
      <c r="AA371" s="1181"/>
      <c r="AB371" s="1181"/>
      <c r="AC371" s="970"/>
      <c r="AD371" s="483" t="s">
        <v>241</v>
      </c>
      <c r="AE371" s="545" t="str">
        <f>DEC2HEX(H371)</f>
        <v>3C</v>
      </c>
      <c r="AF371" s="549" t="s">
        <v>796</v>
      </c>
      <c r="AG371" s="544">
        <f>Z371+10</f>
        <v>90</v>
      </c>
      <c r="AH371" s="1181"/>
      <c r="AI371" s="1181"/>
      <c r="AJ371" s="970"/>
      <c r="AK371" s="483" t="s">
        <v>241</v>
      </c>
      <c r="AL371" s="545" t="str">
        <f>DEC2HEX(H371)</f>
        <v>3C</v>
      </c>
      <c r="AM371" s="546"/>
      <c r="AN371" s="1195"/>
    </row>
    <row r="372" spans="1:40" s="547" customFormat="1" ht="72" thickBot="1" x14ac:dyDescent="0.25">
      <c r="A372" s="1024"/>
      <c r="B372" s="1027"/>
      <c r="C372" s="940"/>
      <c r="D372" s="940"/>
      <c r="E372" s="940"/>
      <c r="F372" s="940"/>
      <c r="G372" s="549" t="s">
        <v>796</v>
      </c>
      <c r="H372" s="544">
        <v>60</v>
      </c>
      <c r="I372" s="1181"/>
      <c r="J372" s="1181"/>
      <c r="K372" s="970"/>
      <c r="L372" s="483" t="s">
        <v>708</v>
      </c>
      <c r="M372" s="545" t="str">
        <f>DEC2HEX(H372)</f>
        <v>3C</v>
      </c>
      <c r="N372" s="549" t="s">
        <v>796</v>
      </c>
      <c r="O372" s="544">
        <f>H372+10</f>
        <v>70</v>
      </c>
      <c r="P372" s="1181"/>
      <c r="Q372" s="1181"/>
      <c r="R372" s="970"/>
      <c r="S372" s="483" t="s">
        <v>708</v>
      </c>
      <c r="T372" s="545" t="str">
        <f>DEC2HEX(H372)</f>
        <v>3C</v>
      </c>
      <c r="U372" s="557" t="s">
        <v>868</v>
      </c>
      <c r="V372" s="1187"/>
      <c r="W372" s="1192"/>
      <c r="X372" s="1242"/>
      <c r="Y372" s="549" t="s">
        <v>796</v>
      </c>
      <c r="Z372" s="556">
        <f>O372+10</f>
        <v>80</v>
      </c>
      <c r="AA372" s="1181"/>
      <c r="AB372" s="1181"/>
      <c r="AC372" s="970"/>
      <c r="AD372" s="483" t="s">
        <v>708</v>
      </c>
      <c r="AE372" s="545" t="str">
        <f>DEC2HEX(H372)</f>
        <v>3C</v>
      </c>
      <c r="AF372" s="549" t="s">
        <v>796</v>
      </c>
      <c r="AG372" s="544">
        <f>Z372+10</f>
        <v>90</v>
      </c>
      <c r="AH372" s="1181"/>
      <c r="AI372" s="1181"/>
      <c r="AJ372" s="970"/>
      <c r="AK372" s="483" t="s">
        <v>708</v>
      </c>
      <c r="AL372" s="545" t="str">
        <f>DEC2HEX(H372)</f>
        <v>3C</v>
      </c>
      <c r="AM372" s="546"/>
      <c r="AN372" s="1195"/>
    </row>
    <row r="373" spans="1:40" s="547" customFormat="1" ht="71.25" x14ac:dyDescent="0.2">
      <c r="A373" s="1024"/>
      <c r="B373" s="1027"/>
      <c r="C373" s="940"/>
      <c r="D373" s="940"/>
      <c r="E373" s="940"/>
      <c r="F373" s="940"/>
      <c r="G373" s="549" t="s">
        <v>796</v>
      </c>
      <c r="H373" s="544">
        <v>60</v>
      </c>
      <c r="I373" s="1181"/>
      <c r="J373" s="1181"/>
      <c r="K373" s="970"/>
      <c r="L373" s="483" t="s">
        <v>709</v>
      </c>
      <c r="M373" s="541" t="s">
        <v>802</v>
      </c>
      <c r="N373" s="549" t="s">
        <v>796</v>
      </c>
      <c r="O373" s="544">
        <f>H373+10</f>
        <v>70</v>
      </c>
      <c r="P373" s="1181"/>
      <c r="Q373" s="1181"/>
      <c r="R373" s="970"/>
      <c r="S373" s="483" t="s">
        <v>709</v>
      </c>
      <c r="T373" s="541" t="s">
        <v>802</v>
      </c>
      <c r="U373" s="557" t="s">
        <v>868</v>
      </c>
      <c r="V373" s="1187"/>
      <c r="W373" s="1192"/>
      <c r="X373" s="1242"/>
      <c r="Y373" s="549" t="s">
        <v>796</v>
      </c>
      <c r="Z373" s="556">
        <f>O373+10</f>
        <v>80</v>
      </c>
      <c r="AA373" s="1181"/>
      <c r="AB373" s="1181"/>
      <c r="AC373" s="970"/>
      <c r="AD373" s="483" t="s">
        <v>709</v>
      </c>
      <c r="AE373" s="541" t="s">
        <v>802</v>
      </c>
      <c r="AF373" s="549" t="s">
        <v>796</v>
      </c>
      <c r="AG373" s="544">
        <f>Z373+10</f>
        <v>90</v>
      </c>
      <c r="AH373" s="1181"/>
      <c r="AI373" s="1181"/>
      <c r="AJ373" s="970"/>
      <c r="AK373" s="483" t="s">
        <v>709</v>
      </c>
      <c r="AL373" s="541" t="s">
        <v>802</v>
      </c>
      <c r="AM373" s="546"/>
      <c r="AN373" s="1195"/>
    </row>
    <row r="374" spans="1:40" s="547" customFormat="1" ht="30" x14ac:dyDescent="0.2">
      <c r="A374" s="1024"/>
      <c r="B374" s="1027"/>
      <c r="C374" s="940"/>
      <c r="D374" s="940"/>
      <c r="E374" s="940"/>
      <c r="F374" s="940"/>
      <c r="G374" s="548" t="s">
        <v>288</v>
      </c>
      <c r="H374" s="545" t="s">
        <v>288</v>
      </c>
      <c r="I374" s="1181"/>
      <c r="J374" s="1181"/>
      <c r="K374" s="970"/>
      <c r="L374" s="550" t="s">
        <v>710</v>
      </c>
      <c r="M374" s="534" t="s">
        <v>800</v>
      </c>
      <c r="N374" s="548" t="s">
        <v>288</v>
      </c>
      <c r="O374" s="545" t="s">
        <v>288</v>
      </c>
      <c r="P374" s="1181"/>
      <c r="Q374" s="1181"/>
      <c r="R374" s="970"/>
      <c r="S374" s="550" t="s">
        <v>710</v>
      </c>
      <c r="T374" s="483" t="s">
        <v>897</v>
      </c>
      <c r="U374" s="557" t="s">
        <v>868</v>
      </c>
      <c r="V374" s="1187"/>
      <c r="W374" s="1192"/>
      <c r="X374" s="1242"/>
      <c r="Y374" s="548" t="s">
        <v>288</v>
      </c>
      <c r="Z374" s="545" t="s">
        <v>288</v>
      </c>
      <c r="AA374" s="1181"/>
      <c r="AB374" s="1181"/>
      <c r="AC374" s="970"/>
      <c r="AD374" s="550" t="s">
        <v>710</v>
      </c>
      <c r="AE374" s="483" t="s">
        <v>897</v>
      </c>
      <c r="AF374" s="548" t="s">
        <v>288</v>
      </c>
      <c r="AG374" s="545" t="s">
        <v>288</v>
      </c>
      <c r="AH374" s="1181"/>
      <c r="AI374" s="1181"/>
      <c r="AJ374" s="970"/>
      <c r="AK374" s="550" t="s">
        <v>710</v>
      </c>
      <c r="AL374" s="483" t="s">
        <v>897</v>
      </c>
      <c r="AM374" s="546"/>
      <c r="AN374" s="1195"/>
    </row>
    <row r="375" spans="1:40" s="547" customFormat="1" ht="30" x14ac:dyDescent="0.2">
      <c r="A375" s="1024"/>
      <c r="B375" s="1027"/>
      <c r="C375" s="940"/>
      <c r="D375" s="940"/>
      <c r="E375" s="940"/>
      <c r="F375" s="940"/>
      <c r="G375" s="548" t="s">
        <v>288</v>
      </c>
      <c r="H375" s="545" t="s">
        <v>288</v>
      </c>
      <c r="I375" s="1181"/>
      <c r="J375" s="1181"/>
      <c r="K375" s="970"/>
      <c r="L375" s="550" t="s">
        <v>711</v>
      </c>
      <c r="M375" s="534" t="s">
        <v>801</v>
      </c>
      <c r="N375" s="548" t="s">
        <v>288</v>
      </c>
      <c r="O375" s="545" t="s">
        <v>288</v>
      </c>
      <c r="P375" s="1181"/>
      <c r="Q375" s="1181"/>
      <c r="R375" s="970"/>
      <c r="S375" s="550" t="s">
        <v>711</v>
      </c>
      <c r="T375" s="483" t="s">
        <v>897</v>
      </c>
      <c r="U375" s="557" t="s">
        <v>868</v>
      </c>
      <c r="V375" s="1187"/>
      <c r="W375" s="1192"/>
      <c r="X375" s="1242"/>
      <c r="Y375" s="548" t="s">
        <v>288</v>
      </c>
      <c r="Z375" s="545" t="s">
        <v>288</v>
      </c>
      <c r="AA375" s="1181"/>
      <c r="AB375" s="1181"/>
      <c r="AC375" s="970"/>
      <c r="AD375" s="550" t="s">
        <v>711</v>
      </c>
      <c r="AE375" s="483" t="s">
        <v>897</v>
      </c>
      <c r="AF375" s="548" t="s">
        <v>288</v>
      </c>
      <c r="AG375" s="545" t="s">
        <v>288</v>
      </c>
      <c r="AH375" s="1181"/>
      <c r="AI375" s="1181"/>
      <c r="AJ375" s="970"/>
      <c r="AK375" s="550" t="s">
        <v>711</v>
      </c>
      <c r="AL375" s="483" t="s">
        <v>897</v>
      </c>
      <c r="AM375" s="546"/>
      <c r="AN375" s="1195"/>
    </row>
    <row r="376" spans="1:40" s="547" customFormat="1" ht="14.25" x14ac:dyDescent="0.2">
      <c r="A376" s="1024"/>
      <c r="B376" s="1027"/>
      <c r="C376" s="940"/>
      <c r="D376" s="940"/>
      <c r="E376" s="940"/>
      <c r="F376" s="940"/>
      <c r="G376" s="548" t="s">
        <v>288</v>
      </c>
      <c r="H376" s="545" t="s">
        <v>288</v>
      </c>
      <c r="I376" s="1181"/>
      <c r="J376" s="1181"/>
      <c r="K376" s="970"/>
      <c r="L376" s="550" t="s">
        <v>712</v>
      </c>
      <c r="M376" s="541" t="s">
        <v>802</v>
      </c>
      <c r="N376" s="548" t="s">
        <v>288</v>
      </c>
      <c r="O376" s="545" t="s">
        <v>288</v>
      </c>
      <c r="P376" s="1181"/>
      <c r="Q376" s="1181"/>
      <c r="R376" s="970"/>
      <c r="S376" s="550" t="s">
        <v>712</v>
      </c>
      <c r="T376" s="541" t="s">
        <v>802</v>
      </c>
      <c r="U376" s="557" t="s">
        <v>868</v>
      </c>
      <c r="V376" s="1187"/>
      <c r="W376" s="1192"/>
      <c r="X376" s="1242"/>
      <c r="Y376" s="548" t="s">
        <v>288</v>
      </c>
      <c r="Z376" s="545" t="s">
        <v>288</v>
      </c>
      <c r="AA376" s="1181"/>
      <c r="AB376" s="1181"/>
      <c r="AC376" s="970"/>
      <c r="AD376" s="550" t="s">
        <v>712</v>
      </c>
      <c r="AE376" s="541" t="s">
        <v>802</v>
      </c>
      <c r="AF376" s="548" t="s">
        <v>288</v>
      </c>
      <c r="AG376" s="545" t="s">
        <v>288</v>
      </c>
      <c r="AH376" s="1181"/>
      <c r="AI376" s="1181"/>
      <c r="AJ376" s="970"/>
      <c r="AK376" s="550" t="s">
        <v>712</v>
      </c>
      <c r="AL376" s="541" t="s">
        <v>802</v>
      </c>
      <c r="AM376" s="546"/>
      <c r="AN376" s="1195"/>
    </row>
    <row r="377" spans="1:40" s="547" customFormat="1" ht="30" x14ac:dyDescent="0.2">
      <c r="A377" s="1024"/>
      <c r="B377" s="1027"/>
      <c r="C377" s="940"/>
      <c r="D377" s="940"/>
      <c r="E377" s="940"/>
      <c r="F377" s="940"/>
      <c r="G377" s="548" t="s">
        <v>288</v>
      </c>
      <c r="H377" s="545" t="s">
        <v>288</v>
      </c>
      <c r="I377" s="1181"/>
      <c r="J377" s="1181"/>
      <c r="K377" s="970"/>
      <c r="L377" s="550" t="s">
        <v>242</v>
      </c>
      <c r="M377" s="534" t="s">
        <v>800</v>
      </c>
      <c r="N377" s="548" t="s">
        <v>288</v>
      </c>
      <c r="O377" s="545" t="s">
        <v>288</v>
      </c>
      <c r="P377" s="1181"/>
      <c r="Q377" s="1181"/>
      <c r="R377" s="970"/>
      <c r="S377" s="550" t="s">
        <v>242</v>
      </c>
      <c r="T377" s="483" t="s">
        <v>800</v>
      </c>
      <c r="U377" s="557" t="s">
        <v>868</v>
      </c>
      <c r="V377" s="1187"/>
      <c r="W377" s="1192"/>
      <c r="X377" s="1242"/>
      <c r="Y377" s="548" t="s">
        <v>288</v>
      </c>
      <c r="Z377" s="545" t="s">
        <v>288</v>
      </c>
      <c r="AA377" s="1181"/>
      <c r="AB377" s="1181"/>
      <c r="AC377" s="970"/>
      <c r="AD377" s="550" t="s">
        <v>242</v>
      </c>
      <c r="AE377" s="483" t="s">
        <v>800</v>
      </c>
      <c r="AF377" s="548" t="s">
        <v>288</v>
      </c>
      <c r="AG377" s="545" t="s">
        <v>288</v>
      </c>
      <c r="AH377" s="1181"/>
      <c r="AI377" s="1181"/>
      <c r="AJ377" s="970"/>
      <c r="AK377" s="550" t="s">
        <v>242</v>
      </c>
      <c r="AL377" s="483" t="s">
        <v>800</v>
      </c>
      <c r="AM377" s="546"/>
      <c r="AN377" s="1195"/>
    </row>
    <row r="378" spans="1:40" s="547" customFormat="1" ht="14.25" x14ac:dyDescent="0.2">
      <c r="A378" s="1024"/>
      <c r="B378" s="1027"/>
      <c r="C378" s="940"/>
      <c r="D378" s="940"/>
      <c r="E378" s="940"/>
      <c r="F378" s="940"/>
      <c r="G378" s="548" t="s">
        <v>288</v>
      </c>
      <c r="H378" s="545" t="s">
        <v>288</v>
      </c>
      <c r="I378" s="1181"/>
      <c r="J378" s="1181"/>
      <c r="K378" s="970"/>
      <c r="L378" s="550" t="s">
        <v>248</v>
      </c>
      <c r="M378" s="541" t="s">
        <v>802</v>
      </c>
      <c r="N378" s="548" t="s">
        <v>288</v>
      </c>
      <c r="O378" s="545" t="s">
        <v>288</v>
      </c>
      <c r="P378" s="1181"/>
      <c r="Q378" s="1181"/>
      <c r="R378" s="970"/>
      <c r="S378" s="550" t="s">
        <v>248</v>
      </c>
      <c r="T378" s="541" t="s">
        <v>802</v>
      </c>
      <c r="U378" s="557" t="s">
        <v>868</v>
      </c>
      <c r="V378" s="1187"/>
      <c r="W378" s="1192"/>
      <c r="X378" s="1242"/>
      <c r="Y378" s="548" t="s">
        <v>288</v>
      </c>
      <c r="Z378" s="545" t="s">
        <v>288</v>
      </c>
      <c r="AA378" s="1181"/>
      <c r="AB378" s="1181"/>
      <c r="AC378" s="970"/>
      <c r="AD378" s="550" t="s">
        <v>248</v>
      </c>
      <c r="AE378" s="541" t="s">
        <v>802</v>
      </c>
      <c r="AF378" s="548" t="s">
        <v>288</v>
      </c>
      <c r="AG378" s="545" t="s">
        <v>288</v>
      </c>
      <c r="AH378" s="1181"/>
      <c r="AI378" s="1181"/>
      <c r="AJ378" s="970"/>
      <c r="AK378" s="550" t="s">
        <v>248</v>
      </c>
      <c r="AL378" s="541" t="s">
        <v>802</v>
      </c>
      <c r="AM378" s="546"/>
      <c r="AN378" s="1195"/>
    </row>
    <row r="379" spans="1:40" s="547" customFormat="1" ht="28.5" x14ac:dyDescent="0.2">
      <c r="A379" s="1024"/>
      <c r="B379" s="1027"/>
      <c r="C379" s="940"/>
      <c r="D379" s="940"/>
      <c r="E379" s="940"/>
      <c r="F379" s="940"/>
      <c r="G379" s="548" t="s">
        <v>288</v>
      </c>
      <c r="H379" s="545" t="s">
        <v>288</v>
      </c>
      <c r="I379" s="1181"/>
      <c r="J379" s="1181"/>
      <c r="K379" s="970"/>
      <c r="L379" s="550" t="s">
        <v>291</v>
      </c>
      <c r="M379" s="534" t="s">
        <v>801</v>
      </c>
      <c r="N379" s="548" t="s">
        <v>288</v>
      </c>
      <c r="O379" s="545" t="s">
        <v>288</v>
      </c>
      <c r="P379" s="1181"/>
      <c r="Q379" s="1181"/>
      <c r="R379" s="970"/>
      <c r="S379" s="550" t="s">
        <v>291</v>
      </c>
      <c r="T379" s="534" t="s">
        <v>801</v>
      </c>
      <c r="U379" s="557" t="s">
        <v>868</v>
      </c>
      <c r="V379" s="1187"/>
      <c r="W379" s="1192"/>
      <c r="X379" s="1242"/>
      <c r="Y379" s="548" t="s">
        <v>288</v>
      </c>
      <c r="Z379" s="545" t="s">
        <v>288</v>
      </c>
      <c r="AA379" s="1181"/>
      <c r="AB379" s="1181"/>
      <c r="AC379" s="970"/>
      <c r="AD379" s="550" t="s">
        <v>291</v>
      </c>
      <c r="AE379" s="534" t="s">
        <v>801</v>
      </c>
      <c r="AF379" s="548" t="s">
        <v>288</v>
      </c>
      <c r="AG379" s="545" t="s">
        <v>288</v>
      </c>
      <c r="AH379" s="1181"/>
      <c r="AI379" s="1181"/>
      <c r="AJ379" s="970"/>
      <c r="AK379" s="550" t="s">
        <v>291</v>
      </c>
      <c r="AL379" s="534" t="s">
        <v>801</v>
      </c>
      <c r="AM379" s="546"/>
      <c r="AN379" s="1195"/>
    </row>
    <row r="380" spans="1:40" s="547" customFormat="1" ht="14.25" x14ac:dyDescent="0.2">
      <c r="A380" s="1024"/>
      <c r="B380" s="1027"/>
      <c r="C380" s="940"/>
      <c r="D380" s="940"/>
      <c r="E380" s="940"/>
      <c r="F380" s="940"/>
      <c r="G380" s="548" t="s">
        <v>288</v>
      </c>
      <c r="H380" s="545" t="s">
        <v>288</v>
      </c>
      <c r="I380" s="1181"/>
      <c r="J380" s="1181"/>
      <c r="K380" s="970"/>
      <c r="L380" s="550" t="s">
        <v>715</v>
      </c>
      <c r="M380" s="541" t="s">
        <v>802</v>
      </c>
      <c r="N380" s="548" t="s">
        <v>288</v>
      </c>
      <c r="O380" s="545" t="s">
        <v>288</v>
      </c>
      <c r="P380" s="1181"/>
      <c r="Q380" s="1181"/>
      <c r="R380" s="970"/>
      <c r="S380" s="550" t="s">
        <v>715</v>
      </c>
      <c r="T380" s="541" t="s">
        <v>802</v>
      </c>
      <c r="U380" s="557" t="s">
        <v>868</v>
      </c>
      <c r="V380" s="1187"/>
      <c r="W380" s="1192"/>
      <c r="X380" s="1242"/>
      <c r="Y380" s="548" t="s">
        <v>288</v>
      </c>
      <c r="Z380" s="545" t="s">
        <v>288</v>
      </c>
      <c r="AA380" s="1181"/>
      <c r="AB380" s="1181"/>
      <c r="AC380" s="970"/>
      <c r="AD380" s="550" t="s">
        <v>715</v>
      </c>
      <c r="AE380" s="541" t="s">
        <v>802</v>
      </c>
      <c r="AF380" s="548" t="s">
        <v>288</v>
      </c>
      <c r="AG380" s="545" t="s">
        <v>288</v>
      </c>
      <c r="AH380" s="1181"/>
      <c r="AI380" s="1181"/>
      <c r="AJ380" s="970"/>
      <c r="AK380" s="550" t="s">
        <v>715</v>
      </c>
      <c r="AL380" s="541" t="s">
        <v>802</v>
      </c>
      <c r="AM380" s="546"/>
      <c r="AN380" s="1195"/>
    </row>
    <row r="381" spans="1:40" s="547" customFormat="1" ht="25.5" x14ac:dyDescent="0.2">
      <c r="A381" s="1024"/>
      <c r="B381" s="1027"/>
      <c r="C381" s="940"/>
      <c r="D381" s="940"/>
      <c r="E381" s="940"/>
      <c r="F381" s="940"/>
      <c r="G381" s="548" t="s">
        <v>288</v>
      </c>
      <c r="H381" s="545" t="s">
        <v>288</v>
      </c>
      <c r="I381" s="1155" t="s">
        <v>831</v>
      </c>
      <c r="J381" s="1181"/>
      <c r="K381" s="970"/>
      <c r="L381" s="483" t="s">
        <v>717</v>
      </c>
      <c r="M381" s="545" t="s">
        <v>817</v>
      </c>
      <c r="N381" s="548" t="s">
        <v>288</v>
      </c>
      <c r="O381" s="545" t="s">
        <v>288</v>
      </c>
      <c r="P381" s="1155" t="s">
        <v>831</v>
      </c>
      <c r="Q381" s="1181"/>
      <c r="R381" s="970"/>
      <c r="S381" s="483" t="s">
        <v>717</v>
      </c>
      <c r="T381" s="573" t="s">
        <v>897</v>
      </c>
      <c r="U381" s="557" t="s">
        <v>868</v>
      </c>
      <c r="V381" s="1187"/>
      <c r="W381" s="1192"/>
      <c r="X381" s="1242"/>
      <c r="Y381" s="548" t="s">
        <v>288</v>
      </c>
      <c r="Z381" s="545" t="s">
        <v>288</v>
      </c>
      <c r="AA381" s="1155" t="s">
        <v>831</v>
      </c>
      <c r="AB381" s="1181"/>
      <c r="AC381" s="970"/>
      <c r="AD381" s="483" t="s">
        <v>717</v>
      </c>
      <c r="AE381" s="573" t="s">
        <v>897</v>
      </c>
      <c r="AF381" s="548" t="s">
        <v>288</v>
      </c>
      <c r="AG381" s="545" t="s">
        <v>288</v>
      </c>
      <c r="AH381" s="1155" t="s">
        <v>831</v>
      </c>
      <c r="AI381" s="1181"/>
      <c r="AJ381" s="970"/>
      <c r="AK381" s="483" t="s">
        <v>717</v>
      </c>
      <c r="AL381" s="573" t="s">
        <v>897</v>
      </c>
      <c r="AM381" s="546"/>
      <c r="AN381" s="1195"/>
    </row>
    <row r="382" spans="1:40" s="547" customFormat="1" ht="25.5" x14ac:dyDescent="0.2">
      <c r="A382" s="1024"/>
      <c r="B382" s="1027"/>
      <c r="C382" s="940"/>
      <c r="D382" s="940"/>
      <c r="E382" s="940"/>
      <c r="F382" s="940"/>
      <c r="G382" s="548" t="s">
        <v>288</v>
      </c>
      <c r="H382" s="545" t="s">
        <v>288</v>
      </c>
      <c r="I382" s="1155"/>
      <c r="J382" s="1181"/>
      <c r="K382" s="970"/>
      <c r="L382" s="483" t="s">
        <v>718</v>
      </c>
      <c r="M382" s="545" t="s">
        <v>818</v>
      </c>
      <c r="N382" s="548" t="s">
        <v>288</v>
      </c>
      <c r="O382" s="545" t="s">
        <v>288</v>
      </c>
      <c r="P382" s="1155"/>
      <c r="Q382" s="1181"/>
      <c r="R382" s="970"/>
      <c r="S382" s="483" t="s">
        <v>718</v>
      </c>
      <c r="T382" s="573" t="s">
        <v>897</v>
      </c>
      <c r="U382" s="557" t="s">
        <v>868</v>
      </c>
      <c r="V382" s="1187"/>
      <c r="W382" s="1192"/>
      <c r="X382" s="1242"/>
      <c r="Y382" s="548" t="s">
        <v>288</v>
      </c>
      <c r="Z382" s="545" t="s">
        <v>288</v>
      </c>
      <c r="AA382" s="1155"/>
      <c r="AB382" s="1181"/>
      <c r="AC382" s="970"/>
      <c r="AD382" s="483" t="s">
        <v>718</v>
      </c>
      <c r="AE382" s="573" t="s">
        <v>897</v>
      </c>
      <c r="AF382" s="548" t="s">
        <v>288</v>
      </c>
      <c r="AG382" s="545" t="s">
        <v>288</v>
      </c>
      <c r="AH382" s="1155"/>
      <c r="AI382" s="1181"/>
      <c r="AJ382" s="970"/>
      <c r="AK382" s="483" t="s">
        <v>718</v>
      </c>
      <c r="AL382" s="573" t="s">
        <v>897</v>
      </c>
      <c r="AM382" s="546"/>
      <c r="AN382" s="1195"/>
    </row>
    <row r="383" spans="1:40" s="547" customFormat="1" ht="28.5" x14ac:dyDescent="0.2">
      <c r="A383" s="1024"/>
      <c r="B383" s="1027"/>
      <c r="C383" s="940"/>
      <c r="D383" s="940"/>
      <c r="E383" s="940"/>
      <c r="F383" s="940"/>
      <c r="G383" s="548" t="s">
        <v>288</v>
      </c>
      <c r="H383" s="545" t="s">
        <v>288</v>
      </c>
      <c r="I383" s="1155" t="s">
        <v>833</v>
      </c>
      <c r="J383" s="1181"/>
      <c r="K383" s="970"/>
      <c r="L383" s="483" t="s">
        <v>717</v>
      </c>
      <c r="M383" s="541" t="s">
        <v>819</v>
      </c>
      <c r="N383" s="548" t="s">
        <v>288</v>
      </c>
      <c r="O383" s="545" t="s">
        <v>288</v>
      </c>
      <c r="P383" s="1155" t="s">
        <v>833</v>
      </c>
      <c r="Q383" s="1181"/>
      <c r="R383" s="970"/>
      <c r="S383" s="483" t="s">
        <v>717</v>
      </c>
      <c r="T383" s="573" t="s">
        <v>897</v>
      </c>
      <c r="U383" s="557" t="s">
        <v>868</v>
      </c>
      <c r="V383" s="1187"/>
      <c r="W383" s="1192"/>
      <c r="X383" s="1242"/>
      <c r="Y383" s="548" t="s">
        <v>288</v>
      </c>
      <c r="Z383" s="545" t="s">
        <v>288</v>
      </c>
      <c r="AA383" s="1155" t="s">
        <v>833</v>
      </c>
      <c r="AB383" s="1181"/>
      <c r="AC383" s="970"/>
      <c r="AD383" s="483" t="s">
        <v>717</v>
      </c>
      <c r="AE383" s="573" t="s">
        <v>897</v>
      </c>
      <c r="AF383" s="548" t="s">
        <v>288</v>
      </c>
      <c r="AG383" s="545" t="s">
        <v>288</v>
      </c>
      <c r="AH383" s="1155" t="s">
        <v>833</v>
      </c>
      <c r="AI383" s="1181"/>
      <c r="AJ383" s="970"/>
      <c r="AK383" s="483" t="s">
        <v>717</v>
      </c>
      <c r="AL383" s="573" t="s">
        <v>897</v>
      </c>
      <c r="AM383" s="546"/>
      <c r="AN383" s="1195"/>
    </row>
    <row r="384" spans="1:40" s="547" customFormat="1" ht="28.5" x14ac:dyDescent="0.2">
      <c r="A384" s="1024"/>
      <c r="B384" s="1027"/>
      <c r="C384" s="940"/>
      <c r="D384" s="940"/>
      <c r="E384" s="940"/>
      <c r="F384" s="940"/>
      <c r="G384" s="548" t="s">
        <v>288</v>
      </c>
      <c r="H384" s="545" t="s">
        <v>288</v>
      </c>
      <c r="I384" s="1155"/>
      <c r="J384" s="1181"/>
      <c r="K384" s="970"/>
      <c r="L384" s="483" t="s">
        <v>718</v>
      </c>
      <c r="M384" s="541" t="s">
        <v>820</v>
      </c>
      <c r="N384" s="548" t="s">
        <v>288</v>
      </c>
      <c r="O384" s="545" t="s">
        <v>288</v>
      </c>
      <c r="P384" s="1155"/>
      <c r="Q384" s="1181"/>
      <c r="R384" s="970"/>
      <c r="S384" s="483" t="s">
        <v>718</v>
      </c>
      <c r="T384" s="573" t="s">
        <v>897</v>
      </c>
      <c r="U384" s="557" t="s">
        <v>868</v>
      </c>
      <c r="V384" s="1187"/>
      <c r="W384" s="1192"/>
      <c r="X384" s="1242"/>
      <c r="Y384" s="548" t="s">
        <v>288</v>
      </c>
      <c r="Z384" s="545" t="s">
        <v>288</v>
      </c>
      <c r="AA384" s="1155"/>
      <c r="AB384" s="1181"/>
      <c r="AC384" s="970"/>
      <c r="AD384" s="483" t="s">
        <v>718</v>
      </c>
      <c r="AE384" s="573" t="s">
        <v>897</v>
      </c>
      <c r="AF384" s="548" t="s">
        <v>288</v>
      </c>
      <c r="AG384" s="545" t="s">
        <v>288</v>
      </c>
      <c r="AH384" s="1155"/>
      <c r="AI384" s="1181"/>
      <c r="AJ384" s="970"/>
      <c r="AK384" s="483" t="s">
        <v>718</v>
      </c>
      <c r="AL384" s="573" t="s">
        <v>897</v>
      </c>
      <c r="AM384" s="546"/>
      <c r="AN384" s="1195"/>
    </row>
    <row r="385" spans="1:40" s="547" customFormat="1" ht="28.5" x14ac:dyDescent="0.2">
      <c r="A385" s="1024"/>
      <c r="B385" s="1027"/>
      <c r="C385" s="940"/>
      <c r="D385" s="940"/>
      <c r="E385" s="940"/>
      <c r="F385" s="940"/>
      <c r="G385" s="548" t="s">
        <v>288</v>
      </c>
      <c r="H385" s="545" t="s">
        <v>288</v>
      </c>
      <c r="I385" s="1155" t="s">
        <v>834</v>
      </c>
      <c r="J385" s="1181"/>
      <c r="K385" s="970"/>
      <c r="L385" s="483" t="s">
        <v>717</v>
      </c>
      <c r="M385" s="541" t="s">
        <v>821</v>
      </c>
      <c r="N385" s="548" t="s">
        <v>288</v>
      </c>
      <c r="O385" s="545" t="s">
        <v>288</v>
      </c>
      <c r="P385" s="1155" t="s">
        <v>834</v>
      </c>
      <c r="Q385" s="1181"/>
      <c r="R385" s="970"/>
      <c r="S385" s="483" t="s">
        <v>717</v>
      </c>
      <c r="T385" s="573" t="s">
        <v>897</v>
      </c>
      <c r="U385" s="557" t="s">
        <v>868</v>
      </c>
      <c r="V385" s="1187"/>
      <c r="W385" s="1192"/>
      <c r="X385" s="1242"/>
      <c r="Y385" s="548" t="s">
        <v>288</v>
      </c>
      <c r="Z385" s="545" t="s">
        <v>288</v>
      </c>
      <c r="AA385" s="1155" t="s">
        <v>834</v>
      </c>
      <c r="AB385" s="1181"/>
      <c r="AC385" s="970"/>
      <c r="AD385" s="483" t="s">
        <v>717</v>
      </c>
      <c r="AE385" s="573" t="s">
        <v>897</v>
      </c>
      <c r="AF385" s="548" t="s">
        <v>288</v>
      </c>
      <c r="AG385" s="545" t="s">
        <v>288</v>
      </c>
      <c r="AH385" s="1155" t="s">
        <v>834</v>
      </c>
      <c r="AI385" s="1181"/>
      <c r="AJ385" s="970"/>
      <c r="AK385" s="483" t="s">
        <v>717</v>
      </c>
      <c r="AL385" s="573" t="s">
        <v>897</v>
      </c>
      <c r="AM385" s="546"/>
      <c r="AN385" s="1195"/>
    </row>
    <row r="386" spans="1:40" s="547" customFormat="1" ht="28.5" x14ac:dyDescent="0.2">
      <c r="A386" s="1024"/>
      <c r="B386" s="1027"/>
      <c r="C386" s="940"/>
      <c r="D386" s="940"/>
      <c r="E386" s="940"/>
      <c r="F386" s="940"/>
      <c r="G386" s="548" t="s">
        <v>288</v>
      </c>
      <c r="H386" s="545" t="s">
        <v>288</v>
      </c>
      <c r="I386" s="1155"/>
      <c r="J386" s="1181"/>
      <c r="K386" s="970"/>
      <c r="L386" s="483" t="s">
        <v>718</v>
      </c>
      <c r="M386" s="541" t="s">
        <v>822</v>
      </c>
      <c r="N386" s="548" t="s">
        <v>288</v>
      </c>
      <c r="O386" s="545" t="s">
        <v>288</v>
      </c>
      <c r="P386" s="1155"/>
      <c r="Q386" s="1181"/>
      <c r="R386" s="970"/>
      <c r="S386" s="483" t="s">
        <v>718</v>
      </c>
      <c r="T386" s="573" t="s">
        <v>897</v>
      </c>
      <c r="U386" s="557" t="s">
        <v>868</v>
      </c>
      <c r="V386" s="1187"/>
      <c r="W386" s="1192"/>
      <c r="X386" s="1242"/>
      <c r="Y386" s="548" t="s">
        <v>288</v>
      </c>
      <c r="Z386" s="545" t="s">
        <v>288</v>
      </c>
      <c r="AA386" s="1155"/>
      <c r="AB386" s="1181"/>
      <c r="AC386" s="970"/>
      <c r="AD386" s="483" t="s">
        <v>718</v>
      </c>
      <c r="AE386" s="573" t="s">
        <v>897</v>
      </c>
      <c r="AF386" s="548" t="s">
        <v>288</v>
      </c>
      <c r="AG386" s="545" t="s">
        <v>288</v>
      </c>
      <c r="AH386" s="1155"/>
      <c r="AI386" s="1181"/>
      <c r="AJ386" s="970"/>
      <c r="AK386" s="483" t="s">
        <v>718</v>
      </c>
      <c r="AL386" s="573" t="s">
        <v>897</v>
      </c>
      <c r="AM386" s="546"/>
      <c r="AN386" s="1195"/>
    </row>
    <row r="387" spans="1:40" s="547" customFormat="1" ht="57" x14ac:dyDescent="0.2">
      <c r="A387" s="1024"/>
      <c r="B387" s="1027"/>
      <c r="C387" s="940"/>
      <c r="D387" s="940"/>
      <c r="E387" s="940"/>
      <c r="F387" s="940"/>
      <c r="G387" s="548" t="s">
        <v>288</v>
      </c>
      <c r="H387" s="545" t="s">
        <v>288</v>
      </c>
      <c r="I387" s="1155" t="s">
        <v>835</v>
      </c>
      <c r="J387" s="1181"/>
      <c r="K387" s="970"/>
      <c r="L387" s="483" t="s">
        <v>717</v>
      </c>
      <c r="M387" s="541" t="s">
        <v>823</v>
      </c>
      <c r="N387" s="548" t="s">
        <v>288</v>
      </c>
      <c r="O387" s="545" t="s">
        <v>288</v>
      </c>
      <c r="P387" s="1155" t="s">
        <v>835</v>
      </c>
      <c r="Q387" s="1181"/>
      <c r="R387" s="970"/>
      <c r="S387" s="483" t="s">
        <v>717</v>
      </c>
      <c r="T387" s="573" t="s">
        <v>897</v>
      </c>
      <c r="U387" s="557" t="s">
        <v>868</v>
      </c>
      <c r="V387" s="1187"/>
      <c r="W387" s="1192"/>
      <c r="X387" s="1242"/>
      <c r="Y387" s="548" t="s">
        <v>288</v>
      </c>
      <c r="Z387" s="545" t="s">
        <v>288</v>
      </c>
      <c r="AA387" s="1155" t="s">
        <v>835</v>
      </c>
      <c r="AB387" s="1181"/>
      <c r="AC387" s="970"/>
      <c r="AD387" s="483" t="s">
        <v>717</v>
      </c>
      <c r="AE387" s="573" t="s">
        <v>897</v>
      </c>
      <c r="AF387" s="548" t="s">
        <v>288</v>
      </c>
      <c r="AG387" s="545" t="s">
        <v>288</v>
      </c>
      <c r="AH387" s="1155" t="s">
        <v>835</v>
      </c>
      <c r="AI387" s="1181"/>
      <c r="AJ387" s="970"/>
      <c r="AK387" s="483" t="s">
        <v>717</v>
      </c>
      <c r="AL387" s="573" t="s">
        <v>897</v>
      </c>
      <c r="AM387" s="546"/>
      <c r="AN387" s="1195"/>
    </row>
    <row r="388" spans="1:40" s="547" customFormat="1" ht="28.5" x14ac:dyDescent="0.2">
      <c r="A388" s="1024"/>
      <c r="B388" s="1027"/>
      <c r="C388" s="940"/>
      <c r="D388" s="940"/>
      <c r="E388" s="940"/>
      <c r="F388" s="940"/>
      <c r="G388" s="548" t="s">
        <v>288</v>
      </c>
      <c r="H388" s="545" t="s">
        <v>288</v>
      </c>
      <c r="I388" s="1155"/>
      <c r="J388" s="1181"/>
      <c r="K388" s="970"/>
      <c r="L388" s="483" t="s">
        <v>718</v>
      </c>
      <c r="M388" s="541" t="s">
        <v>824</v>
      </c>
      <c r="N388" s="548" t="s">
        <v>288</v>
      </c>
      <c r="O388" s="545" t="s">
        <v>288</v>
      </c>
      <c r="P388" s="1155"/>
      <c r="Q388" s="1181"/>
      <c r="R388" s="970"/>
      <c r="S388" s="483" t="s">
        <v>718</v>
      </c>
      <c r="T388" s="573" t="s">
        <v>897</v>
      </c>
      <c r="U388" s="557" t="s">
        <v>868</v>
      </c>
      <c r="V388" s="1187"/>
      <c r="W388" s="1192"/>
      <c r="X388" s="1242"/>
      <c r="Y388" s="548" t="s">
        <v>288</v>
      </c>
      <c r="Z388" s="545" t="s">
        <v>288</v>
      </c>
      <c r="AA388" s="1155"/>
      <c r="AB388" s="1181"/>
      <c r="AC388" s="970"/>
      <c r="AD388" s="483" t="s">
        <v>718</v>
      </c>
      <c r="AE388" s="573" t="s">
        <v>897</v>
      </c>
      <c r="AF388" s="548" t="s">
        <v>288</v>
      </c>
      <c r="AG388" s="545" t="s">
        <v>288</v>
      </c>
      <c r="AH388" s="1155"/>
      <c r="AI388" s="1181"/>
      <c r="AJ388" s="970"/>
      <c r="AK388" s="483" t="s">
        <v>718</v>
      </c>
      <c r="AL388" s="573" t="s">
        <v>897</v>
      </c>
      <c r="AM388" s="546"/>
      <c r="AN388" s="1195"/>
    </row>
    <row r="389" spans="1:40" s="547" customFormat="1" ht="25.5" x14ac:dyDescent="0.2">
      <c r="A389" s="1024"/>
      <c r="B389" s="1027"/>
      <c r="C389" s="940"/>
      <c r="D389" s="940"/>
      <c r="E389" s="940"/>
      <c r="F389" s="940"/>
      <c r="G389" s="548" t="s">
        <v>288</v>
      </c>
      <c r="H389" s="545" t="s">
        <v>288</v>
      </c>
      <c r="I389" s="1155" t="s">
        <v>836</v>
      </c>
      <c r="J389" s="1181"/>
      <c r="K389" s="970"/>
      <c r="L389" s="483" t="s">
        <v>717</v>
      </c>
      <c r="M389" s="545" t="s">
        <v>825</v>
      </c>
      <c r="N389" s="548" t="s">
        <v>288</v>
      </c>
      <c r="O389" s="545" t="s">
        <v>288</v>
      </c>
      <c r="P389" s="1155" t="s">
        <v>836</v>
      </c>
      <c r="Q389" s="1181"/>
      <c r="R389" s="970"/>
      <c r="S389" s="483" t="s">
        <v>717</v>
      </c>
      <c r="T389" s="573" t="s">
        <v>897</v>
      </c>
      <c r="U389" s="557" t="s">
        <v>868</v>
      </c>
      <c r="V389" s="1187"/>
      <c r="W389" s="1192"/>
      <c r="X389" s="1242"/>
      <c r="Y389" s="548" t="s">
        <v>288</v>
      </c>
      <c r="Z389" s="545" t="s">
        <v>288</v>
      </c>
      <c r="AA389" s="1155" t="s">
        <v>836</v>
      </c>
      <c r="AB389" s="1181"/>
      <c r="AC389" s="970"/>
      <c r="AD389" s="483" t="s">
        <v>717</v>
      </c>
      <c r="AE389" s="573" t="s">
        <v>897</v>
      </c>
      <c r="AF389" s="548" t="s">
        <v>288</v>
      </c>
      <c r="AG389" s="545" t="s">
        <v>288</v>
      </c>
      <c r="AH389" s="1155" t="s">
        <v>836</v>
      </c>
      <c r="AI389" s="1181"/>
      <c r="AJ389" s="970"/>
      <c r="AK389" s="483" t="s">
        <v>717</v>
      </c>
      <c r="AL389" s="573" t="s">
        <v>897</v>
      </c>
      <c r="AM389" s="546"/>
      <c r="AN389" s="1195"/>
    </row>
    <row r="390" spans="1:40" s="547" customFormat="1" ht="25.5" x14ac:dyDescent="0.2">
      <c r="A390" s="1024"/>
      <c r="B390" s="1027"/>
      <c r="C390" s="940"/>
      <c r="D390" s="940"/>
      <c r="E390" s="940"/>
      <c r="F390" s="940"/>
      <c r="G390" s="548" t="s">
        <v>288</v>
      </c>
      <c r="H390" s="545" t="s">
        <v>288</v>
      </c>
      <c r="I390" s="1155"/>
      <c r="J390" s="1181"/>
      <c r="K390" s="970"/>
      <c r="L390" s="483" t="s">
        <v>718</v>
      </c>
      <c r="M390" s="545" t="s">
        <v>826</v>
      </c>
      <c r="N390" s="548" t="s">
        <v>288</v>
      </c>
      <c r="O390" s="545" t="s">
        <v>288</v>
      </c>
      <c r="P390" s="1155"/>
      <c r="Q390" s="1181"/>
      <c r="R390" s="970"/>
      <c r="S390" s="483" t="s">
        <v>718</v>
      </c>
      <c r="T390" s="573" t="s">
        <v>897</v>
      </c>
      <c r="U390" s="557" t="s">
        <v>868</v>
      </c>
      <c r="V390" s="1187"/>
      <c r="W390" s="1192"/>
      <c r="X390" s="1242"/>
      <c r="Y390" s="548" t="s">
        <v>288</v>
      </c>
      <c r="Z390" s="545" t="s">
        <v>288</v>
      </c>
      <c r="AA390" s="1155"/>
      <c r="AB390" s="1181"/>
      <c r="AC390" s="970"/>
      <c r="AD390" s="483" t="s">
        <v>718</v>
      </c>
      <c r="AE390" s="573" t="s">
        <v>897</v>
      </c>
      <c r="AF390" s="548" t="s">
        <v>288</v>
      </c>
      <c r="AG390" s="545" t="s">
        <v>288</v>
      </c>
      <c r="AH390" s="1155"/>
      <c r="AI390" s="1181"/>
      <c r="AJ390" s="970"/>
      <c r="AK390" s="483" t="s">
        <v>718</v>
      </c>
      <c r="AL390" s="573" t="s">
        <v>897</v>
      </c>
      <c r="AM390" s="546"/>
      <c r="AN390" s="1195"/>
    </row>
    <row r="391" spans="1:40" s="547" customFormat="1" ht="25.5" x14ac:dyDescent="0.2">
      <c r="A391" s="1024"/>
      <c r="B391" s="1027"/>
      <c r="C391" s="940"/>
      <c r="D391" s="940"/>
      <c r="E391" s="940"/>
      <c r="F391" s="940"/>
      <c r="G391" s="548" t="s">
        <v>288</v>
      </c>
      <c r="H391" s="545" t="s">
        <v>288</v>
      </c>
      <c r="I391" s="1155" t="s">
        <v>837</v>
      </c>
      <c r="J391" s="1181"/>
      <c r="K391" s="970"/>
      <c r="L391" s="483" t="s">
        <v>717</v>
      </c>
      <c r="M391" s="545" t="s">
        <v>827</v>
      </c>
      <c r="N391" s="548" t="s">
        <v>288</v>
      </c>
      <c r="O391" s="545" t="s">
        <v>288</v>
      </c>
      <c r="P391" s="1155" t="s">
        <v>837</v>
      </c>
      <c r="Q391" s="1181"/>
      <c r="R391" s="970"/>
      <c r="S391" s="483" t="s">
        <v>717</v>
      </c>
      <c r="T391" s="573" t="s">
        <v>897</v>
      </c>
      <c r="U391" s="557" t="s">
        <v>868</v>
      </c>
      <c r="V391" s="1187"/>
      <c r="W391" s="1192"/>
      <c r="X391" s="1242"/>
      <c r="Y391" s="548" t="s">
        <v>288</v>
      </c>
      <c r="Z391" s="545" t="s">
        <v>288</v>
      </c>
      <c r="AA391" s="1155" t="s">
        <v>837</v>
      </c>
      <c r="AB391" s="1181"/>
      <c r="AC391" s="970"/>
      <c r="AD391" s="483" t="s">
        <v>717</v>
      </c>
      <c r="AE391" s="573" t="s">
        <v>897</v>
      </c>
      <c r="AF391" s="548" t="s">
        <v>288</v>
      </c>
      <c r="AG391" s="545" t="s">
        <v>288</v>
      </c>
      <c r="AH391" s="1155" t="s">
        <v>837</v>
      </c>
      <c r="AI391" s="1181"/>
      <c r="AJ391" s="970"/>
      <c r="AK391" s="483" t="s">
        <v>717</v>
      </c>
      <c r="AL391" s="573" t="s">
        <v>897</v>
      </c>
      <c r="AM391" s="546"/>
      <c r="AN391" s="1195"/>
    </row>
    <row r="392" spans="1:40" s="547" customFormat="1" ht="25.5" x14ac:dyDescent="0.2">
      <c r="A392" s="1024"/>
      <c r="B392" s="1027"/>
      <c r="C392" s="940"/>
      <c r="D392" s="940"/>
      <c r="E392" s="940"/>
      <c r="F392" s="940"/>
      <c r="G392" s="548" t="s">
        <v>288</v>
      </c>
      <c r="H392" s="545" t="s">
        <v>288</v>
      </c>
      <c r="I392" s="1155"/>
      <c r="J392" s="1181"/>
      <c r="K392" s="970"/>
      <c r="L392" s="483" t="s">
        <v>718</v>
      </c>
      <c r="M392" s="545" t="s">
        <v>828</v>
      </c>
      <c r="N392" s="548" t="s">
        <v>288</v>
      </c>
      <c r="O392" s="545" t="s">
        <v>288</v>
      </c>
      <c r="P392" s="1155"/>
      <c r="Q392" s="1181"/>
      <c r="R392" s="970"/>
      <c r="S392" s="483" t="s">
        <v>718</v>
      </c>
      <c r="T392" s="573" t="s">
        <v>897</v>
      </c>
      <c r="U392" s="557" t="s">
        <v>868</v>
      </c>
      <c r="V392" s="1187"/>
      <c r="W392" s="1192"/>
      <c r="X392" s="1242"/>
      <c r="Y392" s="548" t="s">
        <v>288</v>
      </c>
      <c r="Z392" s="545" t="s">
        <v>288</v>
      </c>
      <c r="AA392" s="1155"/>
      <c r="AB392" s="1181"/>
      <c r="AC392" s="970"/>
      <c r="AD392" s="483" t="s">
        <v>718</v>
      </c>
      <c r="AE392" s="573" t="s">
        <v>897</v>
      </c>
      <c r="AF392" s="548" t="s">
        <v>288</v>
      </c>
      <c r="AG392" s="545" t="s">
        <v>288</v>
      </c>
      <c r="AH392" s="1155"/>
      <c r="AI392" s="1181"/>
      <c r="AJ392" s="970"/>
      <c r="AK392" s="483" t="s">
        <v>718</v>
      </c>
      <c r="AL392" s="573" t="s">
        <v>897</v>
      </c>
      <c r="AM392" s="546"/>
      <c r="AN392" s="1195"/>
    </row>
    <row r="393" spans="1:40" s="547" customFormat="1" ht="25.5" x14ac:dyDescent="0.2">
      <c r="A393" s="1024"/>
      <c r="B393" s="1027"/>
      <c r="C393" s="940"/>
      <c r="D393" s="940"/>
      <c r="E393" s="940"/>
      <c r="F393" s="940"/>
      <c r="G393" s="548" t="s">
        <v>288</v>
      </c>
      <c r="H393" s="545" t="s">
        <v>288</v>
      </c>
      <c r="I393" s="1155" t="s">
        <v>838</v>
      </c>
      <c r="J393" s="1181"/>
      <c r="K393" s="970"/>
      <c r="L393" s="483" t="s">
        <v>717</v>
      </c>
      <c r="M393" s="545" t="s">
        <v>829</v>
      </c>
      <c r="N393" s="548" t="s">
        <v>288</v>
      </c>
      <c r="O393" s="545" t="s">
        <v>288</v>
      </c>
      <c r="P393" s="1155" t="s">
        <v>838</v>
      </c>
      <c r="Q393" s="1181"/>
      <c r="R393" s="970"/>
      <c r="S393" s="483" t="s">
        <v>717</v>
      </c>
      <c r="T393" s="573" t="s">
        <v>897</v>
      </c>
      <c r="U393" s="557" t="s">
        <v>868</v>
      </c>
      <c r="V393" s="1187"/>
      <c r="W393" s="1192"/>
      <c r="X393" s="1242"/>
      <c r="Y393" s="548" t="s">
        <v>288</v>
      </c>
      <c r="Z393" s="545" t="s">
        <v>288</v>
      </c>
      <c r="AA393" s="1155" t="s">
        <v>838</v>
      </c>
      <c r="AB393" s="1181"/>
      <c r="AC393" s="970"/>
      <c r="AD393" s="483" t="s">
        <v>717</v>
      </c>
      <c r="AE393" s="573" t="s">
        <v>897</v>
      </c>
      <c r="AF393" s="548" t="s">
        <v>288</v>
      </c>
      <c r="AG393" s="545" t="s">
        <v>288</v>
      </c>
      <c r="AH393" s="1155" t="s">
        <v>838</v>
      </c>
      <c r="AI393" s="1181"/>
      <c r="AJ393" s="970"/>
      <c r="AK393" s="483" t="s">
        <v>717</v>
      </c>
      <c r="AL393" s="573" t="s">
        <v>897</v>
      </c>
      <c r="AM393" s="546"/>
      <c r="AN393" s="1195"/>
    </row>
    <row r="394" spans="1:40" s="547" customFormat="1" ht="26.25" thickBot="1" x14ac:dyDescent="0.25">
      <c r="A394" s="1024"/>
      <c r="B394" s="1028"/>
      <c r="C394" s="1030"/>
      <c r="D394" s="1030"/>
      <c r="E394" s="1030"/>
      <c r="F394" s="1030"/>
      <c r="G394" s="552" t="s">
        <v>288</v>
      </c>
      <c r="H394" s="553" t="s">
        <v>288</v>
      </c>
      <c r="I394" s="1156"/>
      <c r="J394" s="1182"/>
      <c r="K394" s="1184"/>
      <c r="L394" s="489" t="s">
        <v>718</v>
      </c>
      <c r="M394" s="553" t="s">
        <v>830</v>
      </c>
      <c r="N394" s="552" t="s">
        <v>288</v>
      </c>
      <c r="O394" s="553" t="s">
        <v>288</v>
      </c>
      <c r="P394" s="1156"/>
      <c r="Q394" s="1182"/>
      <c r="R394" s="1184"/>
      <c r="S394" s="489" t="s">
        <v>718</v>
      </c>
      <c r="T394" s="573" t="s">
        <v>897</v>
      </c>
      <c r="U394" s="557" t="s">
        <v>868</v>
      </c>
      <c r="V394" s="1189"/>
      <c r="W394" s="1193"/>
      <c r="X394" s="1242"/>
      <c r="Y394" s="552" t="s">
        <v>288</v>
      </c>
      <c r="Z394" s="553" t="s">
        <v>288</v>
      </c>
      <c r="AA394" s="1156"/>
      <c r="AB394" s="1182"/>
      <c r="AC394" s="1184"/>
      <c r="AD394" s="489" t="s">
        <v>718</v>
      </c>
      <c r="AE394" s="573" t="s">
        <v>897</v>
      </c>
      <c r="AF394" s="552" t="s">
        <v>288</v>
      </c>
      <c r="AG394" s="553" t="s">
        <v>288</v>
      </c>
      <c r="AH394" s="1156"/>
      <c r="AI394" s="1182"/>
      <c r="AJ394" s="1184"/>
      <c r="AK394" s="489" t="s">
        <v>718</v>
      </c>
      <c r="AL394" s="573" t="s">
        <v>897</v>
      </c>
      <c r="AM394" s="558"/>
      <c r="AN394" s="1195"/>
    </row>
    <row r="395" spans="1:40" s="466" customFormat="1" ht="15.75" customHeight="1" thickBot="1" x14ac:dyDescent="0.25">
      <c r="A395" s="1024"/>
      <c r="B395" s="1026" t="s">
        <v>785</v>
      </c>
      <c r="C395" s="1029" t="s">
        <v>786</v>
      </c>
      <c r="D395" s="1029" t="s">
        <v>863</v>
      </c>
      <c r="E395" s="1029" t="s">
        <v>788</v>
      </c>
      <c r="F395" s="1029" t="s">
        <v>789</v>
      </c>
      <c r="G395" s="478" t="s">
        <v>804</v>
      </c>
      <c r="H395" s="600">
        <v>10</v>
      </c>
      <c r="I395" s="1180" t="s">
        <v>832</v>
      </c>
      <c r="J395" s="1180" t="s">
        <v>778</v>
      </c>
      <c r="K395" s="1183" t="s">
        <v>791</v>
      </c>
      <c r="L395" s="480" t="s">
        <v>202</v>
      </c>
      <c r="M395" s="530" t="str">
        <f>DEC2HEX((H395/60)*600)</f>
        <v>64</v>
      </c>
      <c r="N395" s="478" t="s">
        <v>804</v>
      </c>
      <c r="O395" s="565">
        <f t="shared" ref="O395:O401" si="32">H395+10</f>
        <v>20</v>
      </c>
      <c r="P395" s="1180" t="s">
        <v>832</v>
      </c>
      <c r="Q395" s="1180" t="s">
        <v>778</v>
      </c>
      <c r="R395" s="1183" t="s">
        <v>864</v>
      </c>
      <c r="S395" s="480" t="s">
        <v>202</v>
      </c>
      <c r="T395" s="530" t="str">
        <f>DEC2HEX((H395/60)*600)</f>
        <v>64</v>
      </c>
      <c r="U395" s="502" t="s">
        <v>868</v>
      </c>
      <c r="V395" s="1185" t="s">
        <v>921</v>
      </c>
      <c r="W395" s="1186"/>
      <c r="X395" s="1242"/>
      <c r="Y395" s="478" t="s">
        <v>804</v>
      </c>
      <c r="Z395" s="479">
        <f>O395+10</f>
        <v>30</v>
      </c>
      <c r="AA395" s="1180" t="s">
        <v>832</v>
      </c>
      <c r="AB395" s="1180" t="s">
        <v>778</v>
      </c>
      <c r="AC395" s="1183" t="s">
        <v>791</v>
      </c>
      <c r="AD395" s="480" t="s">
        <v>202</v>
      </c>
      <c r="AE395" s="481" t="str">
        <f>DEC2HEX((Z395/60)*600)</f>
        <v>12C</v>
      </c>
      <c r="AF395" s="478" t="s">
        <v>804</v>
      </c>
      <c r="AG395" s="479">
        <f t="shared" ref="AG395:AG401" si="33">Z395+10</f>
        <v>40</v>
      </c>
      <c r="AH395" s="1180" t="s">
        <v>832</v>
      </c>
      <c r="AI395" s="1180" t="s">
        <v>778</v>
      </c>
      <c r="AJ395" s="1183" t="s">
        <v>864</v>
      </c>
      <c r="AK395" s="480" t="s">
        <v>202</v>
      </c>
      <c r="AL395" s="481" t="str">
        <f>DEC2HEX((Z395/60)*600)</f>
        <v>12C</v>
      </c>
      <c r="AM395" s="506"/>
      <c r="AN395" s="1195"/>
    </row>
    <row r="396" spans="1:40" s="466" customFormat="1" ht="64.5" thickBot="1" x14ac:dyDescent="0.25">
      <c r="A396" s="1024"/>
      <c r="B396" s="1027"/>
      <c r="C396" s="940"/>
      <c r="D396" s="940"/>
      <c r="E396" s="940"/>
      <c r="F396" s="940"/>
      <c r="G396" s="482" t="s">
        <v>792</v>
      </c>
      <c r="H396" s="601">
        <v>50</v>
      </c>
      <c r="I396" s="1181"/>
      <c r="J396" s="1181"/>
      <c r="K396" s="970"/>
      <c r="L396" s="483" t="s">
        <v>470</v>
      </c>
      <c r="M396" s="535" t="str">
        <f>DEC2HEX(H396)</f>
        <v>32</v>
      </c>
      <c r="N396" s="482" t="s">
        <v>792</v>
      </c>
      <c r="O396" s="566">
        <f t="shared" si="32"/>
        <v>60</v>
      </c>
      <c r="P396" s="1181"/>
      <c r="Q396" s="1181"/>
      <c r="R396" s="970"/>
      <c r="S396" s="483" t="s">
        <v>470</v>
      </c>
      <c r="T396" s="535" t="str">
        <f>DEC2HEX(H396)</f>
        <v>32</v>
      </c>
      <c r="U396" s="465" t="s">
        <v>868</v>
      </c>
      <c r="V396" s="1187"/>
      <c r="W396" s="1188"/>
      <c r="X396" s="1242"/>
      <c r="Y396" s="482" t="s">
        <v>792</v>
      </c>
      <c r="Z396" s="479">
        <f>O396+10</f>
        <v>70</v>
      </c>
      <c r="AA396" s="1181"/>
      <c r="AB396" s="1181"/>
      <c r="AC396" s="970"/>
      <c r="AD396" s="483" t="s">
        <v>470</v>
      </c>
      <c r="AE396" s="484" t="str">
        <f>DEC2HEX(Z396)</f>
        <v>46</v>
      </c>
      <c r="AF396" s="482" t="s">
        <v>792</v>
      </c>
      <c r="AG396" s="474">
        <f t="shared" si="33"/>
        <v>80</v>
      </c>
      <c r="AH396" s="1181"/>
      <c r="AI396" s="1181"/>
      <c r="AJ396" s="970"/>
      <c r="AK396" s="483" t="s">
        <v>470</v>
      </c>
      <c r="AL396" s="484" t="str">
        <f>DEC2HEX(Z396)</f>
        <v>46</v>
      </c>
      <c r="AM396" s="468"/>
      <c r="AN396" s="1195"/>
    </row>
    <row r="397" spans="1:40" s="466" customFormat="1" ht="77.25" thickBot="1" x14ac:dyDescent="0.25">
      <c r="A397" s="1024"/>
      <c r="B397" s="1027"/>
      <c r="C397" s="940"/>
      <c r="D397" s="940"/>
      <c r="E397" s="940"/>
      <c r="F397" s="940"/>
      <c r="G397" s="482" t="s">
        <v>793</v>
      </c>
      <c r="H397" s="601">
        <v>10</v>
      </c>
      <c r="I397" s="1181"/>
      <c r="J397" s="1181"/>
      <c r="K397" s="970"/>
      <c r="L397" s="483" t="s">
        <v>208</v>
      </c>
      <c r="M397" s="537" t="str">
        <f>DEC2HEX(H397/0.25)</f>
        <v>28</v>
      </c>
      <c r="N397" s="482" t="s">
        <v>793</v>
      </c>
      <c r="O397" s="566">
        <f t="shared" si="32"/>
        <v>20</v>
      </c>
      <c r="P397" s="1181"/>
      <c r="Q397" s="1181"/>
      <c r="R397" s="970"/>
      <c r="S397" s="483" t="s">
        <v>208</v>
      </c>
      <c r="T397" s="537" t="str">
        <f>DEC2HEX(H397/0.25)</f>
        <v>28</v>
      </c>
      <c r="U397" s="465" t="s">
        <v>868</v>
      </c>
      <c r="V397" s="1187"/>
      <c r="W397" s="1188"/>
      <c r="X397" s="1242"/>
      <c r="Y397" s="482" t="s">
        <v>793</v>
      </c>
      <c r="Z397" s="479">
        <f>O397+10</f>
        <v>30</v>
      </c>
      <c r="AA397" s="1181"/>
      <c r="AB397" s="1181"/>
      <c r="AC397" s="970"/>
      <c r="AD397" s="483" t="s">
        <v>208</v>
      </c>
      <c r="AE397" s="582" t="str">
        <f>DEC2HEX(Z397/0.25)</f>
        <v>78</v>
      </c>
      <c r="AF397" s="482" t="s">
        <v>793</v>
      </c>
      <c r="AG397" s="474">
        <f t="shared" si="33"/>
        <v>40</v>
      </c>
      <c r="AH397" s="1181"/>
      <c r="AI397" s="1181"/>
      <c r="AJ397" s="970"/>
      <c r="AK397" s="483" t="s">
        <v>208</v>
      </c>
      <c r="AL397" s="485" t="str">
        <f>DEC2HEX(Z397/0.25)</f>
        <v>78</v>
      </c>
      <c r="AM397" s="468"/>
      <c r="AN397" s="1195"/>
    </row>
    <row r="398" spans="1:40" s="466" customFormat="1" ht="64.5" thickBot="1" x14ac:dyDescent="0.25">
      <c r="A398" s="1024"/>
      <c r="B398" s="1027"/>
      <c r="C398" s="940"/>
      <c r="D398" s="940"/>
      <c r="E398" s="940"/>
      <c r="F398" s="940"/>
      <c r="G398" s="482" t="s">
        <v>794</v>
      </c>
      <c r="H398" s="601">
        <v>0</v>
      </c>
      <c r="I398" s="1181"/>
      <c r="J398" s="1181"/>
      <c r="K398" s="970"/>
      <c r="L398" s="483" t="s">
        <v>211</v>
      </c>
      <c r="M398" s="537" t="str">
        <f>DEC2HEX(H398-I14)</f>
        <v>28</v>
      </c>
      <c r="N398" s="482" t="s">
        <v>794</v>
      </c>
      <c r="O398" s="566">
        <f t="shared" si="32"/>
        <v>10</v>
      </c>
      <c r="P398" s="1181"/>
      <c r="Q398" s="1181"/>
      <c r="R398" s="970"/>
      <c r="S398" s="483" t="s">
        <v>211</v>
      </c>
      <c r="T398" s="537" t="str">
        <f>DEC2HEX(H398-I14)</f>
        <v>28</v>
      </c>
      <c r="U398" s="465" t="s">
        <v>868</v>
      </c>
      <c r="V398" s="1187"/>
      <c r="W398" s="1188"/>
      <c r="X398" s="1242"/>
      <c r="Y398" s="482" t="s">
        <v>794</v>
      </c>
      <c r="Z398" s="479">
        <f>O398+10</f>
        <v>20</v>
      </c>
      <c r="AA398" s="1181"/>
      <c r="AB398" s="1181"/>
      <c r="AC398" s="970"/>
      <c r="AD398" s="483" t="s">
        <v>211</v>
      </c>
      <c r="AE398" s="582" t="str">
        <f>DEC2HEX(Z398-I14)</f>
        <v>3C</v>
      </c>
      <c r="AF398" s="482" t="s">
        <v>794</v>
      </c>
      <c r="AG398" s="474">
        <f t="shared" si="33"/>
        <v>30</v>
      </c>
      <c r="AH398" s="1181"/>
      <c r="AI398" s="1181"/>
      <c r="AJ398" s="970"/>
      <c r="AK398" s="483" t="s">
        <v>211</v>
      </c>
      <c r="AL398" s="485" t="str">
        <f>DEC2HEX(Z398-I14)</f>
        <v>3C</v>
      </c>
      <c r="AM398" s="468"/>
      <c r="AN398" s="1195"/>
    </row>
    <row r="399" spans="1:40" s="466" customFormat="1" ht="77.25" thickBot="1" x14ac:dyDescent="0.25">
      <c r="A399" s="1024"/>
      <c r="B399" s="1027"/>
      <c r="C399" s="940"/>
      <c r="D399" s="940"/>
      <c r="E399" s="940"/>
      <c r="F399" s="940"/>
      <c r="G399" s="482" t="s">
        <v>795</v>
      </c>
      <c r="H399" s="601">
        <v>1</v>
      </c>
      <c r="I399" s="1181"/>
      <c r="J399" s="1181"/>
      <c r="K399" s="970"/>
      <c r="L399" s="483" t="s">
        <v>214</v>
      </c>
      <c r="M399" s="538" t="str">
        <f>DEC2HEX(H399)</f>
        <v>1</v>
      </c>
      <c r="N399" s="482" t="s">
        <v>795</v>
      </c>
      <c r="O399" s="566">
        <f t="shared" si="32"/>
        <v>11</v>
      </c>
      <c r="P399" s="1181"/>
      <c r="Q399" s="1181"/>
      <c r="R399" s="970"/>
      <c r="S399" s="483" t="s">
        <v>214</v>
      </c>
      <c r="T399" s="538" t="str">
        <f>DEC2HEX(H399)</f>
        <v>1</v>
      </c>
      <c r="U399" s="465" t="s">
        <v>868</v>
      </c>
      <c r="V399" s="1187"/>
      <c r="W399" s="1188"/>
      <c r="X399" s="1242"/>
      <c r="Y399" s="482" t="s">
        <v>795</v>
      </c>
      <c r="Z399" s="479">
        <f>O399+10</f>
        <v>21</v>
      </c>
      <c r="AA399" s="1181"/>
      <c r="AB399" s="1181"/>
      <c r="AC399" s="970"/>
      <c r="AD399" s="483" t="s">
        <v>214</v>
      </c>
      <c r="AE399" s="486" t="str">
        <f>DEC2HEX(Z399)</f>
        <v>15</v>
      </c>
      <c r="AF399" s="482" t="s">
        <v>795</v>
      </c>
      <c r="AG399" s="474">
        <f t="shared" si="33"/>
        <v>31</v>
      </c>
      <c r="AH399" s="1181"/>
      <c r="AI399" s="1181"/>
      <c r="AJ399" s="970"/>
      <c r="AK399" s="483" t="s">
        <v>214</v>
      </c>
      <c r="AL399" s="486" t="str">
        <f>DEC2HEX(Z399)</f>
        <v>15</v>
      </c>
      <c r="AM399" s="468"/>
      <c r="AN399" s="1195"/>
    </row>
    <row r="400" spans="1:40" s="466" customFormat="1" ht="64.5" thickBot="1" x14ac:dyDescent="0.25">
      <c r="A400" s="1024"/>
      <c r="B400" s="1027"/>
      <c r="C400" s="940"/>
      <c r="D400" s="940"/>
      <c r="E400" s="940"/>
      <c r="F400" s="940"/>
      <c r="G400" s="482" t="s">
        <v>796</v>
      </c>
      <c r="H400" s="601">
        <v>60</v>
      </c>
      <c r="I400" s="1181"/>
      <c r="J400" s="1181"/>
      <c r="K400" s="970"/>
      <c r="L400" s="483" t="s">
        <v>216</v>
      </c>
      <c r="M400" s="538" t="str">
        <f>DEC2HEX((H400/60)*60)</f>
        <v>3C</v>
      </c>
      <c r="N400" s="482" t="s">
        <v>796</v>
      </c>
      <c r="O400" s="566">
        <f t="shared" si="32"/>
        <v>70</v>
      </c>
      <c r="P400" s="1181"/>
      <c r="Q400" s="1181"/>
      <c r="R400" s="970"/>
      <c r="S400" s="483" t="s">
        <v>216</v>
      </c>
      <c r="T400" s="538" t="str">
        <f>DEC2HEX((H400/60)*60)</f>
        <v>3C</v>
      </c>
      <c r="U400" s="465" t="s">
        <v>868</v>
      </c>
      <c r="V400" s="1187"/>
      <c r="W400" s="1188"/>
      <c r="X400" s="1242"/>
      <c r="Y400" s="482" t="s">
        <v>796</v>
      </c>
      <c r="Z400" s="479">
        <f>O400+10</f>
        <v>80</v>
      </c>
      <c r="AA400" s="1181"/>
      <c r="AB400" s="1181"/>
      <c r="AC400" s="970"/>
      <c r="AD400" s="483" t="s">
        <v>216</v>
      </c>
      <c r="AE400" s="486" t="str">
        <f>DEC2HEX((Z400/60)*60)</f>
        <v>50</v>
      </c>
      <c r="AF400" s="482" t="s">
        <v>796</v>
      </c>
      <c r="AG400" s="474">
        <f t="shared" si="33"/>
        <v>90</v>
      </c>
      <c r="AH400" s="1181"/>
      <c r="AI400" s="1181"/>
      <c r="AJ400" s="970"/>
      <c r="AK400" s="483" t="s">
        <v>216</v>
      </c>
      <c r="AL400" s="486" t="str">
        <f>DEC2HEX((Z400/60)*60)</f>
        <v>50</v>
      </c>
      <c r="AM400" s="468"/>
      <c r="AN400" s="1195"/>
    </row>
    <row r="401" spans="1:40" s="466" customFormat="1" ht="51" x14ac:dyDescent="0.2">
      <c r="A401" s="1024"/>
      <c r="B401" s="1027"/>
      <c r="C401" s="940"/>
      <c r="D401" s="940"/>
      <c r="E401" s="940"/>
      <c r="F401" s="940"/>
      <c r="G401" s="482" t="s">
        <v>805</v>
      </c>
      <c r="H401" s="601">
        <v>20</v>
      </c>
      <c r="I401" s="1181"/>
      <c r="J401" s="1181"/>
      <c r="K401" s="970"/>
      <c r="L401" s="483" t="s">
        <v>219</v>
      </c>
      <c r="M401" s="539" t="str">
        <f>DEC2HEX(H401/0.5)</f>
        <v>28</v>
      </c>
      <c r="N401" s="482" t="s">
        <v>805</v>
      </c>
      <c r="O401" s="566">
        <f t="shared" si="32"/>
        <v>30</v>
      </c>
      <c r="P401" s="1181"/>
      <c r="Q401" s="1181"/>
      <c r="R401" s="970"/>
      <c r="S401" s="483" t="s">
        <v>219</v>
      </c>
      <c r="T401" s="539" t="str">
        <f>DEC2HEX(H401/0.5)</f>
        <v>28</v>
      </c>
      <c r="U401" s="465" t="s">
        <v>868</v>
      </c>
      <c r="V401" s="1187"/>
      <c r="W401" s="1188"/>
      <c r="X401" s="1242"/>
      <c r="Y401" s="482" t="s">
        <v>805</v>
      </c>
      <c r="Z401" s="479">
        <f>O401+10</f>
        <v>40</v>
      </c>
      <c r="AA401" s="1181"/>
      <c r="AB401" s="1181"/>
      <c r="AC401" s="970"/>
      <c r="AD401" s="483" t="s">
        <v>219</v>
      </c>
      <c r="AE401" s="498" t="str">
        <f>DEC2HEX(Z401/0.5)</f>
        <v>50</v>
      </c>
      <c r="AF401" s="482" t="s">
        <v>805</v>
      </c>
      <c r="AG401" s="474">
        <f t="shared" si="33"/>
        <v>50</v>
      </c>
      <c r="AH401" s="1181"/>
      <c r="AI401" s="1181"/>
      <c r="AJ401" s="970"/>
      <c r="AK401" s="483" t="s">
        <v>219</v>
      </c>
      <c r="AL401" s="498" t="str">
        <f>DEC2HEX(Z401/0.5)</f>
        <v>50</v>
      </c>
      <c r="AM401" s="468"/>
      <c r="AN401" s="1195"/>
    </row>
    <row r="402" spans="1:40" s="466" customFormat="1" ht="26.25" thickBot="1" x14ac:dyDescent="0.25">
      <c r="A402" s="1024"/>
      <c r="B402" s="1027"/>
      <c r="C402" s="940"/>
      <c r="D402" s="940"/>
      <c r="E402" s="940"/>
      <c r="F402" s="940"/>
      <c r="G402" s="461" t="s">
        <v>797</v>
      </c>
      <c r="H402" s="601">
        <v>8</v>
      </c>
      <c r="I402" s="1181"/>
      <c r="J402" s="1181"/>
      <c r="K402" s="970"/>
      <c r="L402" s="487" t="s">
        <v>222</v>
      </c>
      <c r="M402" s="566" t="str">
        <f>DEC2HEX(H402/0.1)</f>
        <v>50</v>
      </c>
      <c r="N402" s="461" t="s">
        <v>797</v>
      </c>
      <c r="O402" s="566" t="s">
        <v>789</v>
      </c>
      <c r="P402" s="1181"/>
      <c r="Q402" s="1181"/>
      <c r="R402" s="970"/>
      <c r="S402" s="487" t="s">
        <v>222</v>
      </c>
      <c r="T402" s="566" t="str">
        <f>DEC2HEX(H402/0.1)</f>
        <v>50</v>
      </c>
      <c r="U402" s="465" t="s">
        <v>868</v>
      </c>
      <c r="V402" s="1187"/>
      <c r="W402" s="1188"/>
      <c r="X402" s="1242"/>
      <c r="Y402" s="461" t="s">
        <v>797</v>
      </c>
      <c r="Z402" s="474" t="s">
        <v>789</v>
      </c>
      <c r="AA402" s="1181"/>
      <c r="AB402" s="1181"/>
      <c r="AC402" s="970"/>
      <c r="AD402" s="487" t="s">
        <v>222</v>
      </c>
      <c r="AE402" s="563" t="e">
        <f>DEC2HEX(Z402/0.1)</f>
        <v>#VALUE!</v>
      </c>
      <c r="AF402" s="461" t="s">
        <v>797</v>
      </c>
      <c r="AG402" s="474" t="s">
        <v>789</v>
      </c>
      <c r="AH402" s="1181"/>
      <c r="AI402" s="1181"/>
      <c r="AJ402" s="970"/>
      <c r="AK402" s="487" t="s">
        <v>222</v>
      </c>
      <c r="AL402" s="474" t="s">
        <v>789</v>
      </c>
      <c r="AM402" s="468"/>
      <c r="AN402" s="1195"/>
    </row>
    <row r="403" spans="1:40" s="466" customFormat="1" ht="64.5" thickBot="1" x14ac:dyDescent="0.25">
      <c r="A403" s="1024"/>
      <c r="B403" s="1027"/>
      <c r="C403" s="940"/>
      <c r="D403" s="940"/>
      <c r="E403" s="940"/>
      <c r="F403" s="940"/>
      <c r="G403" s="482" t="s">
        <v>806</v>
      </c>
      <c r="H403" s="601">
        <v>35</v>
      </c>
      <c r="I403" s="1181"/>
      <c r="J403" s="1181"/>
      <c r="K403" s="970"/>
      <c r="L403" s="483" t="s">
        <v>224</v>
      </c>
      <c r="M403" s="537" t="str">
        <f>DEC2HEX(H403/0.5)</f>
        <v>46</v>
      </c>
      <c r="N403" s="482" t="s">
        <v>806</v>
      </c>
      <c r="O403" s="566">
        <f t="shared" ref="O403:O413" si="34">H403+10</f>
        <v>45</v>
      </c>
      <c r="P403" s="1181"/>
      <c r="Q403" s="1181"/>
      <c r="R403" s="970"/>
      <c r="S403" s="483" t="s">
        <v>224</v>
      </c>
      <c r="T403" s="537" t="str">
        <f>DEC2HEX(H403/0.5)</f>
        <v>46</v>
      </c>
      <c r="U403" s="465" t="s">
        <v>868</v>
      </c>
      <c r="V403" s="1187"/>
      <c r="W403" s="1188"/>
      <c r="X403" s="1242"/>
      <c r="Y403" s="482" t="s">
        <v>806</v>
      </c>
      <c r="Z403" s="479">
        <f>O403+10</f>
        <v>55</v>
      </c>
      <c r="AA403" s="1181"/>
      <c r="AB403" s="1181"/>
      <c r="AC403" s="970"/>
      <c r="AD403" s="483" t="s">
        <v>224</v>
      </c>
      <c r="AE403" s="582" t="str">
        <f>DEC2HEX(Z403/0.5)</f>
        <v>6E</v>
      </c>
      <c r="AF403" s="482" t="s">
        <v>806</v>
      </c>
      <c r="AG403" s="474">
        <f t="shared" ref="AG403:AG413" si="35">Z403+10</f>
        <v>65</v>
      </c>
      <c r="AH403" s="1181"/>
      <c r="AI403" s="1181"/>
      <c r="AJ403" s="970"/>
      <c r="AK403" s="483" t="s">
        <v>224</v>
      </c>
      <c r="AL403" s="485" t="str">
        <f>DEC2HEX(Z403/0.5)</f>
        <v>6E</v>
      </c>
      <c r="AM403" s="468"/>
      <c r="AN403" s="1195"/>
    </row>
    <row r="404" spans="1:40" s="466" customFormat="1" ht="51.75" thickBot="1" x14ac:dyDescent="0.25">
      <c r="A404" s="1024"/>
      <c r="B404" s="1027"/>
      <c r="C404" s="940"/>
      <c r="D404" s="940"/>
      <c r="E404" s="940"/>
      <c r="F404" s="940"/>
      <c r="G404" s="482" t="s">
        <v>807</v>
      </c>
      <c r="H404" s="601">
        <v>0</v>
      </c>
      <c r="I404" s="1181"/>
      <c r="J404" s="1181"/>
      <c r="K404" s="970"/>
      <c r="L404" s="483" t="s">
        <v>227</v>
      </c>
      <c r="M404" s="535" t="str">
        <f>DEC2HEX(40)</f>
        <v>28</v>
      </c>
      <c r="N404" s="482" t="s">
        <v>807</v>
      </c>
      <c r="O404" s="566">
        <f t="shared" si="34"/>
        <v>10</v>
      </c>
      <c r="P404" s="1181"/>
      <c r="Q404" s="1181"/>
      <c r="R404" s="970"/>
      <c r="S404" s="483" t="s">
        <v>227</v>
      </c>
      <c r="T404" s="535" t="str">
        <f>DEC2HEX(40)</f>
        <v>28</v>
      </c>
      <c r="U404" s="465" t="s">
        <v>868</v>
      </c>
      <c r="V404" s="1187"/>
      <c r="W404" s="1188"/>
      <c r="X404" s="1242"/>
      <c r="Y404" s="482" t="s">
        <v>807</v>
      </c>
      <c r="Z404" s="479">
        <f>O404+10</f>
        <v>20</v>
      </c>
      <c r="AA404" s="1181"/>
      <c r="AB404" s="1181"/>
      <c r="AC404" s="970"/>
      <c r="AD404" s="483" t="s">
        <v>227</v>
      </c>
      <c r="AE404" s="484" t="str">
        <f>DEC2HEX(Z404)</f>
        <v>14</v>
      </c>
      <c r="AF404" s="482" t="s">
        <v>807</v>
      </c>
      <c r="AG404" s="474">
        <f t="shared" si="35"/>
        <v>30</v>
      </c>
      <c r="AH404" s="1181"/>
      <c r="AI404" s="1181"/>
      <c r="AJ404" s="970"/>
      <c r="AK404" s="483" t="s">
        <v>227</v>
      </c>
      <c r="AL404" s="484" t="str">
        <f>DEC2HEX(Z404)</f>
        <v>14</v>
      </c>
      <c r="AM404" s="468"/>
      <c r="AN404" s="1195"/>
    </row>
    <row r="405" spans="1:40" s="466" customFormat="1" ht="64.5" thickBot="1" x14ac:dyDescent="0.25">
      <c r="A405" s="1024"/>
      <c r="B405" s="1027"/>
      <c r="C405" s="940"/>
      <c r="D405" s="940"/>
      <c r="E405" s="940"/>
      <c r="F405" s="940"/>
      <c r="G405" s="482" t="s">
        <v>808</v>
      </c>
      <c r="H405" s="601">
        <v>10</v>
      </c>
      <c r="I405" s="1181"/>
      <c r="J405" s="1181"/>
      <c r="K405" s="970"/>
      <c r="L405" s="483" t="s">
        <v>230</v>
      </c>
      <c r="M405" s="537" t="str">
        <f>DEC2HEX(H405/0.25)</f>
        <v>28</v>
      </c>
      <c r="N405" s="482" t="s">
        <v>808</v>
      </c>
      <c r="O405" s="566">
        <f t="shared" si="34"/>
        <v>20</v>
      </c>
      <c r="P405" s="1181"/>
      <c r="Q405" s="1181"/>
      <c r="R405" s="970"/>
      <c r="S405" s="483" t="s">
        <v>230</v>
      </c>
      <c r="T405" s="537" t="str">
        <f>DEC2HEX(H405/0.25)</f>
        <v>28</v>
      </c>
      <c r="U405" s="465" t="s">
        <v>868</v>
      </c>
      <c r="V405" s="1187"/>
      <c r="W405" s="1188"/>
      <c r="X405" s="1242"/>
      <c r="Y405" s="482" t="s">
        <v>808</v>
      </c>
      <c r="Z405" s="479">
        <f>O405+10</f>
        <v>30</v>
      </c>
      <c r="AA405" s="1181"/>
      <c r="AB405" s="1181"/>
      <c r="AC405" s="970"/>
      <c r="AD405" s="483" t="s">
        <v>230</v>
      </c>
      <c r="AE405" s="582" t="str">
        <f>DEC2HEX(Z405/0.25)</f>
        <v>78</v>
      </c>
      <c r="AF405" s="482" t="s">
        <v>808</v>
      </c>
      <c r="AG405" s="474">
        <f t="shared" si="35"/>
        <v>40</v>
      </c>
      <c r="AH405" s="1181"/>
      <c r="AI405" s="1181"/>
      <c r="AJ405" s="970"/>
      <c r="AK405" s="483" t="s">
        <v>230</v>
      </c>
      <c r="AL405" s="485" t="str">
        <f>DEC2HEX(Z405/0.25)</f>
        <v>78</v>
      </c>
      <c r="AM405" s="468"/>
      <c r="AN405" s="1195"/>
    </row>
    <row r="406" spans="1:40" s="466" customFormat="1" ht="64.5" thickBot="1" x14ac:dyDescent="0.25">
      <c r="A406" s="1024"/>
      <c r="B406" s="1027"/>
      <c r="C406" s="940"/>
      <c r="D406" s="940"/>
      <c r="E406" s="940"/>
      <c r="F406" s="940"/>
      <c r="G406" s="482" t="s">
        <v>809</v>
      </c>
      <c r="H406" s="601">
        <v>35</v>
      </c>
      <c r="I406" s="1181"/>
      <c r="J406" s="1181"/>
      <c r="K406" s="970"/>
      <c r="L406" s="483" t="s">
        <v>233</v>
      </c>
      <c r="M406" s="537" t="str">
        <f>DEC2HEX(H406)</f>
        <v>23</v>
      </c>
      <c r="N406" s="482" t="s">
        <v>809</v>
      </c>
      <c r="O406" s="566">
        <f t="shared" si="34"/>
        <v>45</v>
      </c>
      <c r="P406" s="1181"/>
      <c r="Q406" s="1181"/>
      <c r="R406" s="970"/>
      <c r="S406" s="483" t="s">
        <v>233</v>
      </c>
      <c r="T406" s="537" t="str">
        <f>DEC2HEX(H406)</f>
        <v>23</v>
      </c>
      <c r="U406" s="465" t="s">
        <v>868</v>
      </c>
      <c r="V406" s="1187"/>
      <c r="W406" s="1188"/>
      <c r="X406" s="1242"/>
      <c r="Y406" s="482" t="s">
        <v>809</v>
      </c>
      <c r="Z406" s="479">
        <f>O406+10</f>
        <v>55</v>
      </c>
      <c r="AA406" s="1181"/>
      <c r="AB406" s="1181"/>
      <c r="AC406" s="970"/>
      <c r="AD406" s="483" t="s">
        <v>233</v>
      </c>
      <c r="AE406" s="582" t="str">
        <f>DEC2HEX(Z406)</f>
        <v>37</v>
      </c>
      <c r="AF406" s="482" t="s">
        <v>809</v>
      </c>
      <c r="AG406" s="474">
        <f t="shared" si="35"/>
        <v>65</v>
      </c>
      <c r="AH406" s="1181"/>
      <c r="AI406" s="1181"/>
      <c r="AJ406" s="970"/>
      <c r="AK406" s="483" t="s">
        <v>233</v>
      </c>
      <c r="AL406" s="485" t="str">
        <f>DEC2HEX(Z406)</f>
        <v>37</v>
      </c>
      <c r="AM406" s="468"/>
      <c r="AN406" s="1195"/>
    </row>
    <row r="407" spans="1:40" s="466" customFormat="1" ht="51.75" thickBot="1" x14ac:dyDescent="0.25">
      <c r="A407" s="1024"/>
      <c r="B407" s="1027"/>
      <c r="C407" s="940"/>
      <c r="D407" s="940"/>
      <c r="E407" s="940"/>
      <c r="F407" s="940"/>
      <c r="G407" s="482" t="s">
        <v>810</v>
      </c>
      <c r="H407" s="601">
        <v>1</v>
      </c>
      <c r="I407" s="1181"/>
      <c r="J407" s="1181"/>
      <c r="K407" s="970"/>
      <c r="L407" s="483" t="s">
        <v>236</v>
      </c>
      <c r="M407" s="538" t="str">
        <f>DEC2HEX(H407)</f>
        <v>1</v>
      </c>
      <c r="N407" s="482" t="s">
        <v>810</v>
      </c>
      <c r="O407" s="566">
        <f t="shared" si="34"/>
        <v>11</v>
      </c>
      <c r="P407" s="1181"/>
      <c r="Q407" s="1181"/>
      <c r="R407" s="970"/>
      <c r="S407" s="483" t="s">
        <v>236</v>
      </c>
      <c r="T407" s="538" t="str">
        <f>DEC2HEX(H407)</f>
        <v>1</v>
      </c>
      <c r="U407" s="465" t="s">
        <v>868</v>
      </c>
      <c r="V407" s="1187"/>
      <c r="W407" s="1188"/>
      <c r="X407" s="1242"/>
      <c r="Y407" s="482" t="s">
        <v>810</v>
      </c>
      <c r="Z407" s="479">
        <f>O407+10</f>
        <v>21</v>
      </c>
      <c r="AA407" s="1181"/>
      <c r="AB407" s="1181"/>
      <c r="AC407" s="970"/>
      <c r="AD407" s="483" t="s">
        <v>236</v>
      </c>
      <c r="AE407" s="486" t="str">
        <f>DEC2HEX(Z407)</f>
        <v>15</v>
      </c>
      <c r="AF407" s="482" t="s">
        <v>810</v>
      </c>
      <c r="AG407" s="474">
        <f t="shared" si="35"/>
        <v>31</v>
      </c>
      <c r="AH407" s="1181"/>
      <c r="AI407" s="1181"/>
      <c r="AJ407" s="970"/>
      <c r="AK407" s="483" t="s">
        <v>236</v>
      </c>
      <c r="AL407" s="486" t="str">
        <f>DEC2HEX(Z407)</f>
        <v>15</v>
      </c>
      <c r="AM407" s="468"/>
      <c r="AN407" s="1195"/>
    </row>
    <row r="408" spans="1:40" s="466" customFormat="1" ht="51.75" thickBot="1" x14ac:dyDescent="0.25">
      <c r="A408" s="1024"/>
      <c r="B408" s="1027"/>
      <c r="C408" s="940"/>
      <c r="D408" s="940"/>
      <c r="E408" s="940"/>
      <c r="F408" s="940"/>
      <c r="G408" s="482" t="s">
        <v>811</v>
      </c>
      <c r="H408" s="601">
        <v>0</v>
      </c>
      <c r="I408" s="1181"/>
      <c r="J408" s="1181"/>
      <c r="K408" s="970"/>
      <c r="L408" s="483" t="s">
        <v>238</v>
      </c>
      <c r="M408" s="537" t="str">
        <f>DEC2HEX(H408)</f>
        <v>0</v>
      </c>
      <c r="N408" s="482" t="s">
        <v>811</v>
      </c>
      <c r="O408" s="566">
        <f t="shared" si="34"/>
        <v>10</v>
      </c>
      <c r="P408" s="1181"/>
      <c r="Q408" s="1181"/>
      <c r="R408" s="970"/>
      <c r="S408" s="483" t="s">
        <v>238</v>
      </c>
      <c r="T408" s="537" t="str">
        <f>DEC2HEX(H408)</f>
        <v>0</v>
      </c>
      <c r="U408" s="465" t="s">
        <v>868</v>
      </c>
      <c r="V408" s="1187"/>
      <c r="W408" s="1188"/>
      <c r="X408" s="1242"/>
      <c r="Y408" s="482" t="s">
        <v>811</v>
      </c>
      <c r="Z408" s="479">
        <f>O408+10</f>
        <v>20</v>
      </c>
      <c r="AA408" s="1181"/>
      <c r="AB408" s="1181"/>
      <c r="AC408" s="970"/>
      <c r="AD408" s="483" t="s">
        <v>238</v>
      </c>
      <c r="AE408" s="582" t="str">
        <f>DEC2HEX(Z408)</f>
        <v>14</v>
      </c>
      <c r="AF408" s="482" t="s">
        <v>811</v>
      </c>
      <c r="AG408" s="474">
        <f t="shared" si="35"/>
        <v>30</v>
      </c>
      <c r="AH408" s="1181"/>
      <c r="AI408" s="1181"/>
      <c r="AJ408" s="970"/>
      <c r="AK408" s="483" t="s">
        <v>238</v>
      </c>
      <c r="AL408" s="485" t="str">
        <f>DEC2HEX(Z408)</f>
        <v>14</v>
      </c>
      <c r="AM408" s="468"/>
      <c r="AN408" s="1195"/>
    </row>
    <row r="409" spans="1:40" s="466" customFormat="1" ht="64.5" thickBot="1" x14ac:dyDescent="0.25">
      <c r="A409" s="1024"/>
      <c r="B409" s="1027"/>
      <c r="C409" s="940"/>
      <c r="D409" s="940"/>
      <c r="E409" s="940"/>
      <c r="F409" s="940"/>
      <c r="G409" s="482" t="s">
        <v>812</v>
      </c>
      <c r="H409" s="601">
        <v>15</v>
      </c>
      <c r="I409" s="1181"/>
      <c r="J409" s="1181"/>
      <c r="K409" s="970"/>
      <c r="L409" s="483" t="s">
        <v>240</v>
      </c>
      <c r="M409" s="566" t="str">
        <f>DEC2HEX(H409)</f>
        <v>F</v>
      </c>
      <c r="N409" s="482" t="s">
        <v>812</v>
      </c>
      <c r="O409" s="566">
        <f t="shared" si="34"/>
        <v>25</v>
      </c>
      <c r="P409" s="1181"/>
      <c r="Q409" s="1181"/>
      <c r="R409" s="970"/>
      <c r="S409" s="483" t="s">
        <v>240</v>
      </c>
      <c r="T409" s="566" t="str">
        <f>DEC2HEX(H409)</f>
        <v>F</v>
      </c>
      <c r="U409" s="465" t="s">
        <v>868</v>
      </c>
      <c r="V409" s="1187"/>
      <c r="W409" s="1188"/>
      <c r="X409" s="1242"/>
      <c r="Y409" s="482" t="s">
        <v>812</v>
      </c>
      <c r="Z409" s="479">
        <f>O409+10</f>
        <v>35</v>
      </c>
      <c r="AA409" s="1181"/>
      <c r="AB409" s="1181"/>
      <c r="AC409" s="970"/>
      <c r="AD409" s="483" t="s">
        <v>240</v>
      </c>
      <c r="AE409" s="563" t="str">
        <f>DEC2HEX(Z409)</f>
        <v>23</v>
      </c>
      <c r="AF409" s="482" t="s">
        <v>812</v>
      </c>
      <c r="AG409" s="474">
        <f t="shared" si="35"/>
        <v>45</v>
      </c>
      <c r="AH409" s="1181"/>
      <c r="AI409" s="1181"/>
      <c r="AJ409" s="970"/>
      <c r="AK409" s="483" t="s">
        <v>240</v>
      </c>
      <c r="AL409" s="474" t="str">
        <f>DEC2HEX(Z409)</f>
        <v>23</v>
      </c>
      <c r="AM409" s="468"/>
      <c r="AN409" s="1195"/>
    </row>
    <row r="410" spans="1:40" s="466" customFormat="1" ht="64.5" thickBot="1" x14ac:dyDescent="0.25">
      <c r="A410" s="1024"/>
      <c r="B410" s="1027"/>
      <c r="C410" s="940"/>
      <c r="D410" s="940"/>
      <c r="E410" s="940"/>
      <c r="F410" s="940"/>
      <c r="G410" s="482" t="s">
        <v>813</v>
      </c>
      <c r="H410" s="601">
        <v>0</v>
      </c>
      <c r="I410" s="1181"/>
      <c r="J410" s="1181"/>
      <c r="K410" s="970"/>
      <c r="L410" s="483" t="s">
        <v>814</v>
      </c>
      <c r="M410" s="566" t="str">
        <f>DEC2HEX((H410-I30)/0.5)</f>
        <v>2EE0</v>
      </c>
      <c r="N410" s="482" t="s">
        <v>813</v>
      </c>
      <c r="O410" s="611">
        <f>H410+2000</f>
        <v>2000</v>
      </c>
      <c r="P410" s="1181"/>
      <c r="Q410" s="1181"/>
      <c r="R410" s="970"/>
      <c r="S410" s="483" t="s">
        <v>814</v>
      </c>
      <c r="T410" s="566" t="str">
        <f>DEC2HEX((H410-I30)/0.5)</f>
        <v>2EE0</v>
      </c>
      <c r="U410" s="465" t="s">
        <v>868</v>
      </c>
      <c r="V410" s="1187"/>
      <c r="W410" s="1188"/>
      <c r="X410" s="1242"/>
      <c r="Y410" s="482" t="s">
        <v>813</v>
      </c>
      <c r="Z410" s="609">
        <f>O410+2000</f>
        <v>4000</v>
      </c>
      <c r="AA410" s="1181"/>
      <c r="AB410" s="1181"/>
      <c r="AC410" s="970"/>
      <c r="AD410" s="483" t="s">
        <v>814</v>
      </c>
      <c r="AE410" s="563" t="str">
        <f>DEC2HEX((Z410-I30)/0.5)</f>
        <v>4E20</v>
      </c>
      <c r="AF410" s="482" t="s">
        <v>813</v>
      </c>
      <c r="AG410" s="610">
        <f>Z410+2000</f>
        <v>6000</v>
      </c>
      <c r="AH410" s="1181"/>
      <c r="AI410" s="1181"/>
      <c r="AJ410" s="970"/>
      <c r="AK410" s="483" t="s">
        <v>814</v>
      </c>
      <c r="AL410" s="474" t="str">
        <f>DEC2HEX((Z410-I30)/0.5)</f>
        <v>4E20</v>
      </c>
      <c r="AM410" s="468"/>
      <c r="AN410" s="1195"/>
    </row>
    <row r="411" spans="1:40" s="466" customFormat="1" ht="51.75" thickBot="1" x14ac:dyDescent="0.25">
      <c r="A411" s="1024"/>
      <c r="B411" s="1027"/>
      <c r="C411" s="940"/>
      <c r="D411" s="940"/>
      <c r="E411" s="940"/>
      <c r="F411" s="940"/>
      <c r="G411" s="482" t="s">
        <v>815</v>
      </c>
      <c r="H411" s="601">
        <v>15</v>
      </c>
      <c r="I411" s="1181"/>
      <c r="J411" s="1181"/>
      <c r="K411" s="970"/>
      <c r="L411" s="483" t="s">
        <v>816</v>
      </c>
      <c r="M411" s="566" t="str">
        <f>DEC2HEX(H411/0.5)</f>
        <v>1E</v>
      </c>
      <c r="N411" s="482" t="s">
        <v>815</v>
      </c>
      <c r="O411" s="566">
        <f t="shared" si="34"/>
        <v>25</v>
      </c>
      <c r="P411" s="1181"/>
      <c r="Q411" s="1181"/>
      <c r="R411" s="970"/>
      <c r="S411" s="483" t="s">
        <v>816</v>
      </c>
      <c r="T411" s="566" t="str">
        <f>DEC2HEX(H411/0.5)</f>
        <v>1E</v>
      </c>
      <c r="U411" s="465" t="s">
        <v>868</v>
      </c>
      <c r="V411" s="1187"/>
      <c r="W411" s="1188"/>
      <c r="X411" s="1242"/>
      <c r="Y411" s="482" t="s">
        <v>815</v>
      </c>
      <c r="Z411" s="479">
        <f>O411+10</f>
        <v>35</v>
      </c>
      <c r="AA411" s="1181"/>
      <c r="AB411" s="1181"/>
      <c r="AC411" s="970"/>
      <c r="AD411" s="483" t="s">
        <v>816</v>
      </c>
      <c r="AE411" s="563" t="str">
        <f>DEC2HEX(Z411/0.5)</f>
        <v>46</v>
      </c>
      <c r="AF411" s="482" t="s">
        <v>815</v>
      </c>
      <c r="AG411" s="474">
        <f t="shared" si="35"/>
        <v>45</v>
      </c>
      <c r="AH411" s="1181"/>
      <c r="AI411" s="1181"/>
      <c r="AJ411" s="970"/>
      <c r="AK411" s="483" t="s">
        <v>816</v>
      </c>
      <c r="AL411" s="474" t="str">
        <f>DEC2HEX(Z411/0.5)</f>
        <v>46</v>
      </c>
      <c r="AM411" s="468"/>
      <c r="AN411" s="1195"/>
    </row>
    <row r="412" spans="1:40" s="547" customFormat="1" ht="86.25" thickBot="1" x14ac:dyDescent="0.25">
      <c r="A412" s="1024"/>
      <c r="B412" s="1027"/>
      <c r="C412" s="940"/>
      <c r="D412" s="940"/>
      <c r="E412" s="940"/>
      <c r="F412" s="940"/>
      <c r="G412" s="543" t="s">
        <v>804</v>
      </c>
      <c r="H412" s="544">
        <v>10</v>
      </c>
      <c r="I412" s="1181"/>
      <c r="J412" s="1181"/>
      <c r="K412" s="970"/>
      <c r="L412" s="544" t="s">
        <v>244</v>
      </c>
      <c r="M412" s="545" t="str">
        <f>DEC2HEX((H412/60)*60)</f>
        <v>A</v>
      </c>
      <c r="N412" s="543" t="s">
        <v>804</v>
      </c>
      <c r="O412" s="544">
        <f t="shared" si="34"/>
        <v>20</v>
      </c>
      <c r="P412" s="1181"/>
      <c r="Q412" s="1181"/>
      <c r="R412" s="970"/>
      <c r="S412" s="544" t="s">
        <v>244</v>
      </c>
      <c r="T412" s="545" t="str">
        <f>DEC2HEX((H412/60)*60)</f>
        <v>A</v>
      </c>
      <c r="U412" s="557" t="s">
        <v>868</v>
      </c>
      <c r="V412" s="1187"/>
      <c r="W412" s="1188"/>
      <c r="X412" s="1242"/>
      <c r="Y412" s="543" t="s">
        <v>804</v>
      </c>
      <c r="Z412" s="556">
        <f>O412+10</f>
        <v>30</v>
      </c>
      <c r="AA412" s="1181"/>
      <c r="AB412" s="1181"/>
      <c r="AC412" s="970"/>
      <c r="AD412" s="544" t="s">
        <v>244</v>
      </c>
      <c r="AE412" s="545" t="str">
        <f>DEC2HEX((Z412/60)*60)</f>
        <v>1E</v>
      </c>
      <c r="AF412" s="543" t="s">
        <v>804</v>
      </c>
      <c r="AG412" s="544">
        <f t="shared" si="35"/>
        <v>40</v>
      </c>
      <c r="AH412" s="1181"/>
      <c r="AI412" s="1181"/>
      <c r="AJ412" s="970"/>
      <c r="AK412" s="544" t="s">
        <v>244</v>
      </c>
      <c r="AL412" s="545" t="str">
        <f>DEC2HEX((Z412/60)*60)</f>
        <v>1E</v>
      </c>
      <c r="AM412" s="546"/>
      <c r="AN412" s="1195"/>
    </row>
    <row r="413" spans="1:40" s="547" customFormat="1" ht="85.5" x14ac:dyDescent="0.2">
      <c r="A413" s="1024"/>
      <c r="B413" s="1027"/>
      <c r="C413" s="940"/>
      <c r="D413" s="940"/>
      <c r="E413" s="940"/>
      <c r="F413" s="940"/>
      <c r="G413" s="543" t="s">
        <v>804</v>
      </c>
      <c r="H413" s="544">
        <v>10</v>
      </c>
      <c r="I413" s="1181"/>
      <c r="J413" s="1181"/>
      <c r="K413" s="970"/>
      <c r="L413" s="544" t="s">
        <v>245</v>
      </c>
      <c r="M413" s="541" t="s">
        <v>802</v>
      </c>
      <c r="N413" s="543" t="s">
        <v>804</v>
      </c>
      <c r="O413" s="544">
        <f t="shared" si="34"/>
        <v>20</v>
      </c>
      <c r="P413" s="1181"/>
      <c r="Q413" s="1181"/>
      <c r="R413" s="970"/>
      <c r="S413" s="544" t="s">
        <v>245</v>
      </c>
      <c r="T413" s="545" t="str">
        <f>DEC2HEX((O413/60)*60)</f>
        <v>14</v>
      </c>
      <c r="U413" s="557" t="s">
        <v>868</v>
      </c>
      <c r="V413" s="1187"/>
      <c r="W413" s="1188"/>
      <c r="X413" s="1242"/>
      <c r="Y413" s="543" t="s">
        <v>804</v>
      </c>
      <c r="Z413" s="556">
        <f>O413+10</f>
        <v>30</v>
      </c>
      <c r="AA413" s="1181"/>
      <c r="AB413" s="1181"/>
      <c r="AC413" s="970"/>
      <c r="AD413" s="544" t="s">
        <v>245</v>
      </c>
      <c r="AE413" s="541" t="s">
        <v>802</v>
      </c>
      <c r="AF413" s="543" t="s">
        <v>804</v>
      </c>
      <c r="AG413" s="544">
        <f t="shared" si="35"/>
        <v>40</v>
      </c>
      <c r="AH413" s="1181"/>
      <c r="AI413" s="1181"/>
      <c r="AJ413" s="970"/>
      <c r="AK413" s="544" t="s">
        <v>245</v>
      </c>
      <c r="AL413" s="545" t="str">
        <f>DEC2HEX((AG413/60)*60)</f>
        <v>28</v>
      </c>
      <c r="AM413" s="546"/>
      <c r="AN413" s="1195"/>
    </row>
    <row r="414" spans="1:40" s="547" customFormat="1" ht="15.75" thickBot="1" x14ac:dyDescent="0.25">
      <c r="A414" s="1024"/>
      <c r="B414" s="1027"/>
      <c r="C414" s="940"/>
      <c r="D414" s="940"/>
      <c r="E414" s="940"/>
      <c r="F414" s="940"/>
      <c r="G414" s="548" t="s">
        <v>288</v>
      </c>
      <c r="H414" s="545" t="s">
        <v>288</v>
      </c>
      <c r="I414" s="1181"/>
      <c r="J414" s="1181"/>
      <c r="K414" s="970"/>
      <c r="L414" s="544" t="s">
        <v>247</v>
      </c>
      <c r="M414" s="541" t="s">
        <v>798</v>
      </c>
      <c r="N414" s="548" t="s">
        <v>288</v>
      </c>
      <c r="O414" s="545" t="s">
        <v>288</v>
      </c>
      <c r="P414" s="1181"/>
      <c r="Q414" s="1181"/>
      <c r="R414" s="970"/>
      <c r="S414" s="544" t="s">
        <v>247</v>
      </c>
      <c r="T414" s="488" t="s">
        <v>798</v>
      </c>
      <c r="U414" s="557" t="s">
        <v>868</v>
      </c>
      <c r="V414" s="1187"/>
      <c r="W414" s="1188"/>
      <c r="X414" s="1242"/>
      <c r="Y414" s="548" t="s">
        <v>288</v>
      </c>
      <c r="Z414" s="545" t="s">
        <v>288</v>
      </c>
      <c r="AA414" s="1181"/>
      <c r="AB414" s="1181"/>
      <c r="AC414" s="970"/>
      <c r="AD414" s="544" t="s">
        <v>247</v>
      </c>
      <c r="AE414" s="541" t="s">
        <v>798</v>
      </c>
      <c r="AF414" s="548" t="s">
        <v>288</v>
      </c>
      <c r="AG414" s="545" t="s">
        <v>288</v>
      </c>
      <c r="AH414" s="1181"/>
      <c r="AI414" s="1181"/>
      <c r="AJ414" s="970"/>
      <c r="AK414" s="544" t="s">
        <v>247</v>
      </c>
      <c r="AL414" s="488" t="s">
        <v>798</v>
      </c>
      <c r="AM414" s="546"/>
      <c r="AN414" s="1195"/>
    </row>
    <row r="415" spans="1:40" s="547" customFormat="1" ht="72" thickBot="1" x14ac:dyDescent="0.25">
      <c r="A415" s="1024"/>
      <c r="B415" s="1027"/>
      <c r="C415" s="940"/>
      <c r="D415" s="940"/>
      <c r="E415" s="940"/>
      <c r="F415" s="940"/>
      <c r="G415" s="549" t="s">
        <v>796</v>
      </c>
      <c r="H415" s="544">
        <v>60</v>
      </c>
      <c r="I415" s="1181"/>
      <c r="J415" s="1181"/>
      <c r="K415" s="970"/>
      <c r="L415" s="483" t="s">
        <v>241</v>
      </c>
      <c r="M415" s="545" t="str">
        <f>DEC2HEX(H415)</f>
        <v>3C</v>
      </c>
      <c r="N415" s="549" t="s">
        <v>796</v>
      </c>
      <c r="O415" s="544">
        <f>H415+10</f>
        <v>70</v>
      </c>
      <c r="P415" s="1181"/>
      <c r="Q415" s="1181"/>
      <c r="R415" s="970"/>
      <c r="S415" s="483" t="s">
        <v>241</v>
      </c>
      <c r="T415" s="545" t="str">
        <f>DEC2HEX(H415)</f>
        <v>3C</v>
      </c>
      <c r="U415" s="557" t="s">
        <v>868</v>
      </c>
      <c r="V415" s="1187"/>
      <c r="W415" s="1188"/>
      <c r="X415" s="1242"/>
      <c r="Y415" s="549" t="s">
        <v>796</v>
      </c>
      <c r="Z415" s="556">
        <f>O415+10</f>
        <v>80</v>
      </c>
      <c r="AA415" s="1181"/>
      <c r="AB415" s="1181"/>
      <c r="AC415" s="970"/>
      <c r="AD415" s="483" t="s">
        <v>241</v>
      </c>
      <c r="AE415" s="545" t="str">
        <f>DEC2HEX(Z415)</f>
        <v>50</v>
      </c>
      <c r="AF415" s="549" t="s">
        <v>796</v>
      </c>
      <c r="AG415" s="544">
        <f>Z415+10</f>
        <v>90</v>
      </c>
      <c r="AH415" s="1181"/>
      <c r="AI415" s="1181"/>
      <c r="AJ415" s="970"/>
      <c r="AK415" s="483" t="s">
        <v>241</v>
      </c>
      <c r="AL415" s="545" t="str">
        <f>DEC2HEX(Z415)</f>
        <v>50</v>
      </c>
      <c r="AM415" s="546"/>
      <c r="AN415" s="1195"/>
    </row>
    <row r="416" spans="1:40" s="547" customFormat="1" ht="72" thickBot="1" x14ac:dyDescent="0.25">
      <c r="A416" s="1024"/>
      <c r="B416" s="1027"/>
      <c r="C416" s="940"/>
      <c r="D416" s="940"/>
      <c r="E416" s="940"/>
      <c r="F416" s="940"/>
      <c r="G416" s="549" t="s">
        <v>796</v>
      </c>
      <c r="H416" s="544">
        <v>60</v>
      </c>
      <c r="I416" s="1181"/>
      <c r="J416" s="1181"/>
      <c r="K416" s="970"/>
      <c r="L416" s="483" t="s">
        <v>708</v>
      </c>
      <c r="M416" s="545" t="str">
        <f>DEC2HEX(H416)</f>
        <v>3C</v>
      </c>
      <c r="N416" s="549" t="s">
        <v>796</v>
      </c>
      <c r="O416" s="544">
        <f>H416+10</f>
        <v>70</v>
      </c>
      <c r="P416" s="1181"/>
      <c r="Q416" s="1181"/>
      <c r="R416" s="970"/>
      <c r="S416" s="483" t="s">
        <v>708</v>
      </c>
      <c r="T416" s="545" t="str">
        <f>DEC2HEX(H416)</f>
        <v>3C</v>
      </c>
      <c r="U416" s="557" t="s">
        <v>868</v>
      </c>
      <c r="V416" s="1187"/>
      <c r="W416" s="1188"/>
      <c r="X416" s="1242"/>
      <c r="Y416" s="549" t="s">
        <v>796</v>
      </c>
      <c r="Z416" s="556">
        <f>O416+10</f>
        <v>80</v>
      </c>
      <c r="AA416" s="1181"/>
      <c r="AB416" s="1181"/>
      <c r="AC416" s="970"/>
      <c r="AD416" s="483" t="s">
        <v>708</v>
      </c>
      <c r="AE416" s="545" t="str">
        <f>DEC2HEX(Z416)</f>
        <v>50</v>
      </c>
      <c r="AF416" s="549" t="s">
        <v>796</v>
      </c>
      <c r="AG416" s="544">
        <f>Z416+10</f>
        <v>90</v>
      </c>
      <c r="AH416" s="1181"/>
      <c r="AI416" s="1181"/>
      <c r="AJ416" s="970"/>
      <c r="AK416" s="483" t="s">
        <v>708</v>
      </c>
      <c r="AL416" s="545" t="str">
        <f>DEC2HEX(Z416)</f>
        <v>50</v>
      </c>
      <c r="AM416" s="546"/>
      <c r="AN416" s="1195"/>
    </row>
    <row r="417" spans="1:40" s="547" customFormat="1" ht="71.25" x14ac:dyDescent="0.2">
      <c r="A417" s="1024"/>
      <c r="B417" s="1027"/>
      <c r="C417" s="940"/>
      <c r="D417" s="940"/>
      <c r="E417" s="940"/>
      <c r="F417" s="940"/>
      <c r="G417" s="549" t="s">
        <v>796</v>
      </c>
      <c r="H417" s="544">
        <v>60</v>
      </c>
      <c r="I417" s="1181"/>
      <c r="J417" s="1181"/>
      <c r="K417" s="970"/>
      <c r="L417" s="483" t="s">
        <v>709</v>
      </c>
      <c r="M417" s="541" t="s">
        <v>802</v>
      </c>
      <c r="N417" s="549" t="s">
        <v>796</v>
      </c>
      <c r="O417" s="544">
        <f>H417+10</f>
        <v>70</v>
      </c>
      <c r="P417" s="1181"/>
      <c r="Q417" s="1181"/>
      <c r="R417" s="970"/>
      <c r="S417" s="483" t="s">
        <v>709</v>
      </c>
      <c r="T417" s="541" t="str">
        <f>DEC2HEX(O417)</f>
        <v>46</v>
      </c>
      <c r="U417" s="557" t="s">
        <v>868</v>
      </c>
      <c r="V417" s="1187"/>
      <c r="W417" s="1188"/>
      <c r="X417" s="1242"/>
      <c r="Y417" s="549" t="s">
        <v>796</v>
      </c>
      <c r="Z417" s="556">
        <f>O417+10</f>
        <v>80</v>
      </c>
      <c r="AA417" s="1181"/>
      <c r="AB417" s="1181"/>
      <c r="AC417" s="970"/>
      <c r="AD417" s="483" t="s">
        <v>709</v>
      </c>
      <c r="AE417" s="541" t="s">
        <v>802</v>
      </c>
      <c r="AF417" s="549" t="s">
        <v>796</v>
      </c>
      <c r="AG417" s="544">
        <f>Z417+10</f>
        <v>90</v>
      </c>
      <c r="AH417" s="1181"/>
      <c r="AI417" s="1181"/>
      <c r="AJ417" s="970"/>
      <c r="AK417" s="483" t="s">
        <v>709</v>
      </c>
      <c r="AL417" s="541" t="str">
        <f>DEC2HEX(AG417)</f>
        <v>5A</v>
      </c>
      <c r="AM417" s="546"/>
      <c r="AN417" s="1195"/>
    </row>
    <row r="418" spans="1:40" s="547" customFormat="1" ht="30" x14ac:dyDescent="0.2">
      <c r="A418" s="1024"/>
      <c r="B418" s="1027"/>
      <c r="C418" s="940"/>
      <c r="D418" s="940"/>
      <c r="E418" s="940"/>
      <c r="F418" s="940"/>
      <c r="G418" s="548" t="s">
        <v>288</v>
      </c>
      <c r="H418" s="545" t="s">
        <v>288</v>
      </c>
      <c r="I418" s="1181"/>
      <c r="J418" s="1181"/>
      <c r="K418" s="970"/>
      <c r="L418" s="550" t="s">
        <v>710</v>
      </c>
      <c r="M418" s="534" t="s">
        <v>800</v>
      </c>
      <c r="N418" s="548" t="s">
        <v>288</v>
      </c>
      <c r="O418" s="545" t="s">
        <v>288</v>
      </c>
      <c r="P418" s="1181"/>
      <c r="Q418" s="1181"/>
      <c r="R418" s="970"/>
      <c r="S418" s="550" t="s">
        <v>710</v>
      </c>
      <c r="T418" s="483" t="s">
        <v>897</v>
      </c>
      <c r="U418" s="557" t="s">
        <v>868</v>
      </c>
      <c r="V418" s="1187"/>
      <c r="W418" s="1188"/>
      <c r="X418" s="1242"/>
      <c r="Y418" s="548" t="s">
        <v>288</v>
      </c>
      <c r="Z418" s="545" t="s">
        <v>288</v>
      </c>
      <c r="AA418" s="1181"/>
      <c r="AB418" s="1181"/>
      <c r="AC418" s="970"/>
      <c r="AD418" s="550" t="s">
        <v>710</v>
      </c>
      <c r="AE418" s="534" t="s">
        <v>800</v>
      </c>
      <c r="AF418" s="548" t="s">
        <v>288</v>
      </c>
      <c r="AG418" s="545" t="s">
        <v>288</v>
      </c>
      <c r="AH418" s="1181"/>
      <c r="AI418" s="1181"/>
      <c r="AJ418" s="970"/>
      <c r="AK418" s="550" t="s">
        <v>710</v>
      </c>
      <c r="AL418" s="483" t="s">
        <v>930</v>
      </c>
      <c r="AM418" s="546"/>
      <c r="AN418" s="1195"/>
    </row>
    <row r="419" spans="1:40" s="547" customFormat="1" ht="30" x14ac:dyDescent="0.2">
      <c r="A419" s="1024"/>
      <c r="B419" s="1027"/>
      <c r="C419" s="940"/>
      <c r="D419" s="940"/>
      <c r="E419" s="940"/>
      <c r="F419" s="940"/>
      <c r="G419" s="548" t="s">
        <v>288</v>
      </c>
      <c r="H419" s="545" t="s">
        <v>288</v>
      </c>
      <c r="I419" s="1181"/>
      <c r="J419" s="1181"/>
      <c r="K419" s="970"/>
      <c r="L419" s="550" t="s">
        <v>711</v>
      </c>
      <c r="M419" s="534" t="s">
        <v>801</v>
      </c>
      <c r="N419" s="548" t="s">
        <v>288</v>
      </c>
      <c r="O419" s="545" t="s">
        <v>288</v>
      </c>
      <c r="P419" s="1181"/>
      <c r="Q419" s="1181"/>
      <c r="R419" s="970"/>
      <c r="S419" s="550" t="s">
        <v>711</v>
      </c>
      <c r="T419" s="483" t="s">
        <v>897</v>
      </c>
      <c r="U419" s="557" t="s">
        <v>868</v>
      </c>
      <c r="V419" s="1187"/>
      <c r="W419" s="1188"/>
      <c r="X419" s="1242"/>
      <c r="Y419" s="548" t="s">
        <v>288</v>
      </c>
      <c r="Z419" s="545" t="s">
        <v>288</v>
      </c>
      <c r="AA419" s="1181"/>
      <c r="AB419" s="1181"/>
      <c r="AC419" s="970"/>
      <c r="AD419" s="550" t="s">
        <v>711</v>
      </c>
      <c r="AE419" s="534" t="s">
        <v>801</v>
      </c>
      <c r="AF419" s="548" t="s">
        <v>288</v>
      </c>
      <c r="AG419" s="545" t="s">
        <v>288</v>
      </c>
      <c r="AH419" s="1181"/>
      <c r="AI419" s="1181"/>
      <c r="AJ419" s="970"/>
      <c r="AK419" s="550" t="s">
        <v>711</v>
      </c>
      <c r="AL419" s="483" t="s">
        <v>930</v>
      </c>
      <c r="AM419" s="546"/>
      <c r="AN419" s="1195"/>
    </row>
    <row r="420" spans="1:40" s="547" customFormat="1" ht="45" x14ac:dyDescent="0.2">
      <c r="A420" s="1024"/>
      <c r="B420" s="1027"/>
      <c r="C420" s="940"/>
      <c r="D420" s="940"/>
      <c r="E420" s="940"/>
      <c r="F420" s="940"/>
      <c r="G420" s="548" t="s">
        <v>288</v>
      </c>
      <c r="H420" s="545" t="s">
        <v>288</v>
      </c>
      <c r="I420" s="1181"/>
      <c r="J420" s="1181"/>
      <c r="K420" s="970"/>
      <c r="L420" s="550" t="s">
        <v>712</v>
      </c>
      <c r="M420" s="541" t="s">
        <v>802</v>
      </c>
      <c r="N420" s="548" t="s">
        <v>288</v>
      </c>
      <c r="O420" s="545" t="s">
        <v>288</v>
      </c>
      <c r="P420" s="1181"/>
      <c r="Q420" s="1181"/>
      <c r="R420" s="970"/>
      <c r="S420" s="550" t="s">
        <v>712</v>
      </c>
      <c r="T420" s="487" t="s">
        <v>925</v>
      </c>
      <c r="U420" s="557" t="s">
        <v>868</v>
      </c>
      <c r="V420" s="1187"/>
      <c r="W420" s="1188"/>
      <c r="X420" s="1242"/>
      <c r="Y420" s="548" t="s">
        <v>288</v>
      </c>
      <c r="Z420" s="545" t="s">
        <v>288</v>
      </c>
      <c r="AA420" s="1181"/>
      <c r="AB420" s="1181"/>
      <c r="AC420" s="970"/>
      <c r="AD420" s="550" t="s">
        <v>712</v>
      </c>
      <c r="AE420" s="541" t="s">
        <v>802</v>
      </c>
      <c r="AF420" s="548" t="s">
        <v>288</v>
      </c>
      <c r="AG420" s="545" t="s">
        <v>288</v>
      </c>
      <c r="AH420" s="1181"/>
      <c r="AI420" s="1181"/>
      <c r="AJ420" s="970"/>
      <c r="AK420" s="550" t="s">
        <v>712</v>
      </c>
      <c r="AL420" s="487" t="s">
        <v>925</v>
      </c>
      <c r="AM420" s="546"/>
      <c r="AN420" s="1195"/>
    </row>
    <row r="421" spans="1:40" s="547" customFormat="1" ht="30" x14ac:dyDescent="0.2">
      <c r="A421" s="1024"/>
      <c r="B421" s="1027"/>
      <c r="C421" s="940"/>
      <c r="D421" s="940"/>
      <c r="E421" s="940"/>
      <c r="F421" s="940"/>
      <c r="G421" s="548" t="s">
        <v>288</v>
      </c>
      <c r="H421" s="545" t="s">
        <v>288</v>
      </c>
      <c r="I421" s="1181"/>
      <c r="J421" s="1181"/>
      <c r="K421" s="970"/>
      <c r="L421" s="550" t="s">
        <v>242</v>
      </c>
      <c r="M421" s="534" t="s">
        <v>800</v>
      </c>
      <c r="N421" s="548" t="s">
        <v>288</v>
      </c>
      <c r="O421" s="545" t="s">
        <v>288</v>
      </c>
      <c r="P421" s="1181"/>
      <c r="Q421" s="1181"/>
      <c r="R421" s="970"/>
      <c r="S421" s="550" t="s">
        <v>242</v>
      </c>
      <c r="T421" s="483" t="s">
        <v>800</v>
      </c>
      <c r="U421" s="557" t="s">
        <v>868</v>
      </c>
      <c r="V421" s="1187"/>
      <c r="W421" s="1188"/>
      <c r="X421" s="1242"/>
      <c r="Y421" s="548" t="s">
        <v>288</v>
      </c>
      <c r="Z421" s="545" t="s">
        <v>288</v>
      </c>
      <c r="AA421" s="1181"/>
      <c r="AB421" s="1181"/>
      <c r="AC421" s="970"/>
      <c r="AD421" s="550" t="s">
        <v>242</v>
      </c>
      <c r="AE421" s="534" t="s">
        <v>800</v>
      </c>
      <c r="AF421" s="548" t="s">
        <v>288</v>
      </c>
      <c r="AG421" s="545" t="s">
        <v>288</v>
      </c>
      <c r="AH421" s="1181"/>
      <c r="AI421" s="1181"/>
      <c r="AJ421" s="970"/>
      <c r="AK421" s="550" t="s">
        <v>242</v>
      </c>
      <c r="AL421" s="483" t="s">
        <v>800</v>
      </c>
      <c r="AM421" s="546"/>
      <c r="AN421" s="1195"/>
    </row>
    <row r="422" spans="1:40" s="547" customFormat="1" ht="45" x14ac:dyDescent="0.2">
      <c r="A422" s="1024"/>
      <c r="B422" s="1027"/>
      <c r="C422" s="940"/>
      <c r="D422" s="940"/>
      <c r="E422" s="940"/>
      <c r="F422" s="940"/>
      <c r="G422" s="548" t="s">
        <v>288</v>
      </c>
      <c r="H422" s="545" t="s">
        <v>288</v>
      </c>
      <c r="I422" s="1181"/>
      <c r="J422" s="1181"/>
      <c r="K422" s="970"/>
      <c r="L422" s="550" t="s">
        <v>248</v>
      </c>
      <c r="M422" s="541" t="s">
        <v>802</v>
      </c>
      <c r="N422" s="548" t="s">
        <v>288</v>
      </c>
      <c r="O422" s="545" t="s">
        <v>288</v>
      </c>
      <c r="P422" s="1181"/>
      <c r="Q422" s="1181"/>
      <c r="R422" s="970"/>
      <c r="S422" s="550" t="s">
        <v>248</v>
      </c>
      <c r="T422" s="487" t="s">
        <v>890</v>
      </c>
      <c r="U422" s="557" t="s">
        <v>868</v>
      </c>
      <c r="V422" s="1187"/>
      <c r="W422" s="1188"/>
      <c r="X422" s="1242"/>
      <c r="Y422" s="548" t="s">
        <v>288</v>
      </c>
      <c r="Z422" s="545" t="s">
        <v>288</v>
      </c>
      <c r="AA422" s="1181"/>
      <c r="AB422" s="1181"/>
      <c r="AC422" s="970"/>
      <c r="AD422" s="550" t="s">
        <v>248</v>
      </c>
      <c r="AE422" s="541" t="s">
        <v>802</v>
      </c>
      <c r="AF422" s="548" t="s">
        <v>288</v>
      </c>
      <c r="AG422" s="545" t="s">
        <v>288</v>
      </c>
      <c r="AH422" s="1181"/>
      <c r="AI422" s="1181"/>
      <c r="AJ422" s="970"/>
      <c r="AK422" s="550" t="s">
        <v>248</v>
      </c>
      <c r="AL422" s="487" t="s">
        <v>890</v>
      </c>
      <c r="AM422" s="546"/>
      <c r="AN422" s="1195"/>
    </row>
    <row r="423" spans="1:40" s="547" customFormat="1" ht="30" x14ac:dyDescent="0.2">
      <c r="A423" s="1024"/>
      <c r="B423" s="1027"/>
      <c r="C423" s="940"/>
      <c r="D423" s="940"/>
      <c r="E423" s="940"/>
      <c r="F423" s="940"/>
      <c r="G423" s="548" t="s">
        <v>288</v>
      </c>
      <c r="H423" s="545" t="s">
        <v>288</v>
      </c>
      <c r="I423" s="1181"/>
      <c r="J423" s="1181"/>
      <c r="K423" s="970"/>
      <c r="L423" s="550" t="s">
        <v>291</v>
      </c>
      <c r="M423" s="534" t="s">
        <v>801</v>
      </c>
      <c r="N423" s="548" t="s">
        <v>288</v>
      </c>
      <c r="O423" s="545" t="s">
        <v>288</v>
      </c>
      <c r="P423" s="1181"/>
      <c r="Q423" s="1181"/>
      <c r="R423" s="970"/>
      <c r="S423" s="550" t="s">
        <v>291</v>
      </c>
      <c r="T423" s="534" t="s">
        <v>801</v>
      </c>
      <c r="U423" s="557" t="s">
        <v>868</v>
      </c>
      <c r="V423" s="1187"/>
      <c r="W423" s="1188"/>
      <c r="X423" s="1242"/>
      <c r="Y423" s="548" t="s">
        <v>288</v>
      </c>
      <c r="Z423" s="545" t="s">
        <v>288</v>
      </c>
      <c r="AA423" s="1181"/>
      <c r="AB423" s="1181"/>
      <c r="AC423" s="970"/>
      <c r="AD423" s="550" t="s">
        <v>291</v>
      </c>
      <c r="AE423" s="534" t="s">
        <v>801</v>
      </c>
      <c r="AF423" s="548" t="s">
        <v>288</v>
      </c>
      <c r="AG423" s="545" t="s">
        <v>288</v>
      </c>
      <c r="AH423" s="1181"/>
      <c r="AI423" s="1181"/>
      <c r="AJ423" s="970"/>
      <c r="AK423" s="550" t="s">
        <v>291</v>
      </c>
      <c r="AL423" s="483" t="s">
        <v>801</v>
      </c>
      <c r="AM423" s="546"/>
      <c r="AN423" s="1195"/>
    </row>
    <row r="424" spans="1:40" s="547" customFormat="1" ht="45" x14ac:dyDescent="0.2">
      <c r="A424" s="1024"/>
      <c r="B424" s="1027"/>
      <c r="C424" s="940"/>
      <c r="D424" s="940"/>
      <c r="E424" s="940"/>
      <c r="F424" s="940"/>
      <c r="G424" s="548" t="s">
        <v>288</v>
      </c>
      <c r="H424" s="545" t="s">
        <v>288</v>
      </c>
      <c r="I424" s="1181"/>
      <c r="J424" s="1181"/>
      <c r="K424" s="970"/>
      <c r="L424" s="550" t="s">
        <v>715</v>
      </c>
      <c r="M424" s="541" t="s">
        <v>802</v>
      </c>
      <c r="N424" s="548" t="s">
        <v>288</v>
      </c>
      <c r="O424" s="545" t="s">
        <v>288</v>
      </c>
      <c r="P424" s="1181"/>
      <c r="Q424" s="1181"/>
      <c r="R424" s="970"/>
      <c r="S424" s="550" t="s">
        <v>715</v>
      </c>
      <c r="T424" s="487" t="s">
        <v>803</v>
      </c>
      <c r="U424" s="557" t="s">
        <v>868</v>
      </c>
      <c r="V424" s="1187"/>
      <c r="W424" s="1188"/>
      <c r="X424" s="1242"/>
      <c r="Y424" s="548" t="s">
        <v>288</v>
      </c>
      <c r="Z424" s="545" t="s">
        <v>288</v>
      </c>
      <c r="AA424" s="1181"/>
      <c r="AB424" s="1181"/>
      <c r="AC424" s="970"/>
      <c r="AD424" s="550" t="s">
        <v>715</v>
      </c>
      <c r="AE424" s="541" t="s">
        <v>802</v>
      </c>
      <c r="AF424" s="548" t="s">
        <v>288</v>
      </c>
      <c r="AG424" s="545" t="s">
        <v>288</v>
      </c>
      <c r="AH424" s="1181"/>
      <c r="AI424" s="1181"/>
      <c r="AJ424" s="970"/>
      <c r="AK424" s="550" t="s">
        <v>715</v>
      </c>
      <c r="AL424" s="487" t="s">
        <v>803</v>
      </c>
      <c r="AM424" s="546"/>
      <c r="AN424" s="1195"/>
    </row>
    <row r="425" spans="1:40" s="547" customFormat="1" ht="25.5" x14ac:dyDescent="0.2">
      <c r="A425" s="1024"/>
      <c r="B425" s="1027"/>
      <c r="C425" s="940"/>
      <c r="D425" s="940"/>
      <c r="E425" s="940"/>
      <c r="F425" s="940"/>
      <c r="G425" s="548" t="s">
        <v>288</v>
      </c>
      <c r="H425" s="545" t="s">
        <v>288</v>
      </c>
      <c r="I425" s="1155" t="s">
        <v>831</v>
      </c>
      <c r="J425" s="1181"/>
      <c r="K425" s="970"/>
      <c r="L425" s="483" t="s">
        <v>717</v>
      </c>
      <c r="M425" s="545" t="s">
        <v>817</v>
      </c>
      <c r="N425" s="548" t="s">
        <v>288</v>
      </c>
      <c r="O425" s="545" t="s">
        <v>288</v>
      </c>
      <c r="P425" s="1155" t="s">
        <v>831</v>
      </c>
      <c r="Q425" s="1181"/>
      <c r="R425" s="970"/>
      <c r="S425" s="483" t="s">
        <v>717</v>
      </c>
      <c r="T425" s="573" t="s">
        <v>897</v>
      </c>
      <c r="U425" s="557" t="s">
        <v>868</v>
      </c>
      <c r="V425" s="1187"/>
      <c r="W425" s="1188"/>
      <c r="X425" s="1242"/>
      <c r="Y425" s="548" t="s">
        <v>288</v>
      </c>
      <c r="Z425" s="545" t="s">
        <v>288</v>
      </c>
      <c r="AA425" s="1155" t="s">
        <v>831</v>
      </c>
      <c r="AB425" s="1181"/>
      <c r="AC425" s="970"/>
      <c r="AD425" s="483" t="s">
        <v>717</v>
      </c>
      <c r="AE425" s="545" t="s">
        <v>817</v>
      </c>
      <c r="AF425" s="548" t="s">
        <v>288</v>
      </c>
      <c r="AG425" s="545" t="s">
        <v>288</v>
      </c>
      <c r="AH425" s="1155" t="s">
        <v>831</v>
      </c>
      <c r="AI425" s="1181"/>
      <c r="AJ425" s="970"/>
      <c r="AK425" s="483" t="s">
        <v>717</v>
      </c>
      <c r="AL425" s="573" t="s">
        <v>897</v>
      </c>
      <c r="AM425" s="546"/>
      <c r="AN425" s="1195"/>
    </row>
    <row r="426" spans="1:40" s="547" customFormat="1" ht="38.25" x14ac:dyDescent="0.2">
      <c r="A426" s="1024"/>
      <c r="B426" s="1027"/>
      <c r="C426" s="940"/>
      <c r="D426" s="940"/>
      <c r="E426" s="940"/>
      <c r="F426" s="940"/>
      <c r="G426" s="548" t="s">
        <v>288</v>
      </c>
      <c r="H426" s="545" t="s">
        <v>288</v>
      </c>
      <c r="I426" s="1155"/>
      <c r="J426" s="1181"/>
      <c r="K426" s="970"/>
      <c r="L426" s="483" t="s">
        <v>718</v>
      </c>
      <c r="M426" s="545" t="s">
        <v>818</v>
      </c>
      <c r="N426" s="548" t="s">
        <v>288</v>
      </c>
      <c r="O426" s="545" t="s">
        <v>288</v>
      </c>
      <c r="P426" s="1155"/>
      <c r="Q426" s="1181"/>
      <c r="R426" s="970"/>
      <c r="S426" s="483" t="s">
        <v>718</v>
      </c>
      <c r="T426" s="573" t="s">
        <v>898</v>
      </c>
      <c r="U426" s="557" t="s">
        <v>868</v>
      </c>
      <c r="V426" s="1187"/>
      <c r="W426" s="1188"/>
      <c r="X426" s="1242"/>
      <c r="Y426" s="548" t="s">
        <v>288</v>
      </c>
      <c r="Z426" s="545" t="s">
        <v>288</v>
      </c>
      <c r="AA426" s="1155"/>
      <c r="AB426" s="1181"/>
      <c r="AC426" s="970"/>
      <c r="AD426" s="483" t="s">
        <v>718</v>
      </c>
      <c r="AE426" s="545" t="s">
        <v>818</v>
      </c>
      <c r="AF426" s="548" t="s">
        <v>288</v>
      </c>
      <c r="AG426" s="545" t="s">
        <v>288</v>
      </c>
      <c r="AH426" s="1155"/>
      <c r="AI426" s="1181"/>
      <c r="AJ426" s="970"/>
      <c r="AK426" s="483" t="s">
        <v>718</v>
      </c>
      <c r="AL426" s="573" t="s">
        <v>898</v>
      </c>
      <c r="AM426" s="546"/>
      <c r="AN426" s="1195"/>
    </row>
    <row r="427" spans="1:40" s="547" customFormat="1" ht="28.5" x14ac:dyDescent="0.2">
      <c r="A427" s="1024"/>
      <c r="B427" s="1027"/>
      <c r="C427" s="940"/>
      <c r="D427" s="940"/>
      <c r="E427" s="940"/>
      <c r="F427" s="940"/>
      <c r="G427" s="548" t="s">
        <v>288</v>
      </c>
      <c r="H427" s="545" t="s">
        <v>288</v>
      </c>
      <c r="I427" s="1155" t="s">
        <v>833</v>
      </c>
      <c r="J427" s="1181"/>
      <c r="K427" s="970"/>
      <c r="L427" s="483" t="s">
        <v>717</v>
      </c>
      <c r="M427" s="541" t="s">
        <v>819</v>
      </c>
      <c r="N427" s="548" t="s">
        <v>288</v>
      </c>
      <c r="O427" s="545" t="s">
        <v>288</v>
      </c>
      <c r="P427" s="1155" t="s">
        <v>833</v>
      </c>
      <c r="Q427" s="1181"/>
      <c r="R427" s="970"/>
      <c r="S427" s="483" t="s">
        <v>717</v>
      </c>
      <c r="T427" s="573" t="s">
        <v>897</v>
      </c>
      <c r="U427" s="557" t="s">
        <v>868</v>
      </c>
      <c r="V427" s="1187"/>
      <c r="W427" s="1188"/>
      <c r="X427" s="1242"/>
      <c r="Y427" s="548" t="s">
        <v>288</v>
      </c>
      <c r="Z427" s="545" t="s">
        <v>288</v>
      </c>
      <c r="AA427" s="1155" t="s">
        <v>833</v>
      </c>
      <c r="AB427" s="1181"/>
      <c r="AC427" s="970"/>
      <c r="AD427" s="483" t="s">
        <v>717</v>
      </c>
      <c r="AE427" s="541" t="s">
        <v>819</v>
      </c>
      <c r="AF427" s="548" t="s">
        <v>288</v>
      </c>
      <c r="AG427" s="545" t="s">
        <v>288</v>
      </c>
      <c r="AH427" s="1155" t="s">
        <v>833</v>
      </c>
      <c r="AI427" s="1181"/>
      <c r="AJ427" s="970"/>
      <c r="AK427" s="483" t="s">
        <v>717</v>
      </c>
      <c r="AL427" s="573" t="s">
        <v>897</v>
      </c>
      <c r="AM427" s="546"/>
      <c r="AN427" s="1195"/>
    </row>
    <row r="428" spans="1:40" s="547" customFormat="1" ht="89.25" x14ac:dyDescent="0.2">
      <c r="A428" s="1024"/>
      <c r="B428" s="1027"/>
      <c r="C428" s="940"/>
      <c r="D428" s="940"/>
      <c r="E428" s="940"/>
      <c r="F428" s="940"/>
      <c r="G428" s="548" t="s">
        <v>288</v>
      </c>
      <c r="H428" s="545" t="s">
        <v>288</v>
      </c>
      <c r="I428" s="1155"/>
      <c r="J428" s="1181"/>
      <c r="K428" s="970"/>
      <c r="L428" s="483" t="s">
        <v>718</v>
      </c>
      <c r="M428" s="541" t="s">
        <v>820</v>
      </c>
      <c r="N428" s="548" t="s">
        <v>288</v>
      </c>
      <c r="O428" s="545" t="s">
        <v>288</v>
      </c>
      <c r="P428" s="1155"/>
      <c r="Q428" s="1181"/>
      <c r="R428" s="970"/>
      <c r="S428" s="483" t="s">
        <v>718</v>
      </c>
      <c r="T428" s="573" t="s">
        <v>819</v>
      </c>
      <c r="U428" s="557" t="s">
        <v>868</v>
      </c>
      <c r="V428" s="1187"/>
      <c r="W428" s="1188"/>
      <c r="X428" s="1242"/>
      <c r="Y428" s="548" t="s">
        <v>288</v>
      </c>
      <c r="Z428" s="545" t="s">
        <v>288</v>
      </c>
      <c r="AA428" s="1155"/>
      <c r="AB428" s="1181"/>
      <c r="AC428" s="970"/>
      <c r="AD428" s="483" t="s">
        <v>718</v>
      </c>
      <c r="AE428" s="541" t="s">
        <v>820</v>
      </c>
      <c r="AF428" s="548" t="s">
        <v>288</v>
      </c>
      <c r="AG428" s="545" t="s">
        <v>288</v>
      </c>
      <c r="AH428" s="1155"/>
      <c r="AI428" s="1181"/>
      <c r="AJ428" s="970"/>
      <c r="AK428" s="483" t="s">
        <v>718</v>
      </c>
      <c r="AL428" s="573" t="s">
        <v>819</v>
      </c>
      <c r="AM428" s="546"/>
      <c r="AN428" s="1195"/>
    </row>
    <row r="429" spans="1:40" s="547" customFormat="1" ht="28.5" x14ac:dyDescent="0.2">
      <c r="A429" s="1024"/>
      <c r="B429" s="1027"/>
      <c r="C429" s="940"/>
      <c r="D429" s="940"/>
      <c r="E429" s="940"/>
      <c r="F429" s="940"/>
      <c r="G429" s="548" t="s">
        <v>288</v>
      </c>
      <c r="H429" s="545" t="s">
        <v>288</v>
      </c>
      <c r="I429" s="1155" t="s">
        <v>834</v>
      </c>
      <c r="J429" s="1181"/>
      <c r="K429" s="970"/>
      <c r="L429" s="483" t="s">
        <v>717</v>
      </c>
      <c r="M429" s="541" t="s">
        <v>821</v>
      </c>
      <c r="N429" s="548" t="s">
        <v>288</v>
      </c>
      <c r="O429" s="545" t="s">
        <v>288</v>
      </c>
      <c r="P429" s="1155" t="s">
        <v>834</v>
      </c>
      <c r="Q429" s="1181"/>
      <c r="R429" s="970"/>
      <c r="S429" s="483" t="s">
        <v>717</v>
      </c>
      <c r="T429" s="573" t="s">
        <v>897</v>
      </c>
      <c r="U429" s="557" t="s">
        <v>868</v>
      </c>
      <c r="V429" s="1187"/>
      <c r="W429" s="1188"/>
      <c r="X429" s="1242"/>
      <c r="Y429" s="548" t="s">
        <v>288</v>
      </c>
      <c r="Z429" s="545" t="s">
        <v>288</v>
      </c>
      <c r="AA429" s="1155" t="s">
        <v>834</v>
      </c>
      <c r="AB429" s="1181"/>
      <c r="AC429" s="970"/>
      <c r="AD429" s="483" t="s">
        <v>717</v>
      </c>
      <c r="AE429" s="541" t="s">
        <v>821</v>
      </c>
      <c r="AF429" s="548" t="s">
        <v>288</v>
      </c>
      <c r="AG429" s="545" t="s">
        <v>288</v>
      </c>
      <c r="AH429" s="1155" t="s">
        <v>834</v>
      </c>
      <c r="AI429" s="1181"/>
      <c r="AJ429" s="970"/>
      <c r="AK429" s="483" t="s">
        <v>717</v>
      </c>
      <c r="AL429" s="573" t="s">
        <v>897</v>
      </c>
      <c r="AM429" s="546"/>
      <c r="AN429" s="1195"/>
    </row>
    <row r="430" spans="1:40" s="547" customFormat="1" ht="127.5" x14ac:dyDescent="0.2">
      <c r="A430" s="1024"/>
      <c r="B430" s="1027"/>
      <c r="C430" s="940"/>
      <c r="D430" s="940"/>
      <c r="E430" s="940"/>
      <c r="F430" s="940"/>
      <c r="G430" s="548" t="s">
        <v>288</v>
      </c>
      <c r="H430" s="545" t="s">
        <v>288</v>
      </c>
      <c r="I430" s="1155"/>
      <c r="J430" s="1181"/>
      <c r="K430" s="970"/>
      <c r="L430" s="483" t="s">
        <v>718</v>
      </c>
      <c r="M430" s="541" t="s">
        <v>822</v>
      </c>
      <c r="N430" s="548" t="s">
        <v>288</v>
      </c>
      <c r="O430" s="545" t="s">
        <v>288</v>
      </c>
      <c r="P430" s="1155"/>
      <c r="Q430" s="1181"/>
      <c r="R430" s="970"/>
      <c r="S430" s="483" t="s">
        <v>718</v>
      </c>
      <c r="T430" s="574" t="s">
        <v>899</v>
      </c>
      <c r="U430" s="557" t="s">
        <v>868</v>
      </c>
      <c r="V430" s="1187"/>
      <c r="W430" s="1188"/>
      <c r="X430" s="1242"/>
      <c r="Y430" s="548" t="s">
        <v>288</v>
      </c>
      <c r="Z430" s="545" t="s">
        <v>288</v>
      </c>
      <c r="AA430" s="1155"/>
      <c r="AB430" s="1181"/>
      <c r="AC430" s="970"/>
      <c r="AD430" s="483" t="s">
        <v>718</v>
      </c>
      <c r="AE430" s="541" t="s">
        <v>822</v>
      </c>
      <c r="AF430" s="548" t="s">
        <v>288</v>
      </c>
      <c r="AG430" s="545" t="s">
        <v>288</v>
      </c>
      <c r="AH430" s="1155"/>
      <c r="AI430" s="1181"/>
      <c r="AJ430" s="970"/>
      <c r="AK430" s="483" t="s">
        <v>718</v>
      </c>
      <c r="AL430" s="574" t="s">
        <v>899</v>
      </c>
      <c r="AM430" s="546"/>
      <c r="AN430" s="1195"/>
    </row>
    <row r="431" spans="1:40" s="547" customFormat="1" ht="57" x14ac:dyDescent="0.2">
      <c r="A431" s="1024"/>
      <c r="B431" s="1027"/>
      <c r="C431" s="940"/>
      <c r="D431" s="940"/>
      <c r="E431" s="940"/>
      <c r="F431" s="940"/>
      <c r="G431" s="548" t="s">
        <v>288</v>
      </c>
      <c r="H431" s="545" t="s">
        <v>288</v>
      </c>
      <c r="I431" s="1155" t="s">
        <v>835</v>
      </c>
      <c r="J431" s="1181"/>
      <c r="K431" s="970"/>
      <c r="L431" s="483" t="s">
        <v>717</v>
      </c>
      <c r="M431" s="541" t="s">
        <v>823</v>
      </c>
      <c r="N431" s="548" t="s">
        <v>288</v>
      </c>
      <c r="O431" s="545" t="s">
        <v>288</v>
      </c>
      <c r="P431" s="1155" t="s">
        <v>835</v>
      </c>
      <c r="Q431" s="1181"/>
      <c r="R431" s="970"/>
      <c r="S431" s="483" t="s">
        <v>717</v>
      </c>
      <c r="T431" s="573" t="s">
        <v>897</v>
      </c>
      <c r="U431" s="557" t="s">
        <v>868</v>
      </c>
      <c r="V431" s="1187"/>
      <c r="W431" s="1188"/>
      <c r="X431" s="1242"/>
      <c r="Y431" s="548" t="s">
        <v>288</v>
      </c>
      <c r="Z431" s="545" t="s">
        <v>288</v>
      </c>
      <c r="AA431" s="1155" t="s">
        <v>835</v>
      </c>
      <c r="AB431" s="1181"/>
      <c r="AC431" s="970"/>
      <c r="AD431" s="483" t="s">
        <v>717</v>
      </c>
      <c r="AE431" s="541" t="s">
        <v>823</v>
      </c>
      <c r="AF431" s="548" t="s">
        <v>288</v>
      </c>
      <c r="AG431" s="545" t="s">
        <v>288</v>
      </c>
      <c r="AH431" s="1155" t="s">
        <v>835</v>
      </c>
      <c r="AI431" s="1181"/>
      <c r="AJ431" s="970"/>
      <c r="AK431" s="483" t="s">
        <v>717</v>
      </c>
      <c r="AL431" s="573" t="s">
        <v>897</v>
      </c>
      <c r="AM431" s="546"/>
      <c r="AN431" s="1195"/>
    </row>
    <row r="432" spans="1:40" s="547" customFormat="1" ht="153" x14ac:dyDescent="0.2">
      <c r="A432" s="1024"/>
      <c r="B432" s="1027"/>
      <c r="C432" s="940"/>
      <c r="D432" s="940"/>
      <c r="E432" s="940"/>
      <c r="F432" s="940"/>
      <c r="G432" s="548" t="s">
        <v>288</v>
      </c>
      <c r="H432" s="545" t="s">
        <v>288</v>
      </c>
      <c r="I432" s="1155"/>
      <c r="J432" s="1181"/>
      <c r="K432" s="970"/>
      <c r="L432" s="483" t="s">
        <v>718</v>
      </c>
      <c r="M432" s="541" t="s">
        <v>824</v>
      </c>
      <c r="N432" s="548" t="s">
        <v>288</v>
      </c>
      <c r="O432" s="545" t="s">
        <v>288</v>
      </c>
      <c r="P432" s="1155"/>
      <c r="Q432" s="1181"/>
      <c r="R432" s="970"/>
      <c r="S432" s="483" t="s">
        <v>718</v>
      </c>
      <c r="T432" s="574" t="s">
        <v>900</v>
      </c>
      <c r="U432" s="557" t="s">
        <v>868</v>
      </c>
      <c r="V432" s="1187"/>
      <c r="W432" s="1188"/>
      <c r="X432" s="1242"/>
      <c r="Y432" s="548" t="s">
        <v>288</v>
      </c>
      <c r="Z432" s="545" t="s">
        <v>288</v>
      </c>
      <c r="AA432" s="1155"/>
      <c r="AB432" s="1181"/>
      <c r="AC432" s="970"/>
      <c r="AD432" s="483" t="s">
        <v>718</v>
      </c>
      <c r="AE432" s="541" t="s">
        <v>824</v>
      </c>
      <c r="AF432" s="548" t="s">
        <v>288</v>
      </c>
      <c r="AG432" s="545" t="s">
        <v>288</v>
      </c>
      <c r="AH432" s="1155"/>
      <c r="AI432" s="1181"/>
      <c r="AJ432" s="970"/>
      <c r="AK432" s="483" t="s">
        <v>718</v>
      </c>
      <c r="AL432" s="574" t="s">
        <v>900</v>
      </c>
      <c r="AM432" s="546"/>
      <c r="AN432" s="1195"/>
    </row>
    <row r="433" spans="1:40" s="547" customFormat="1" ht="25.5" x14ac:dyDescent="0.2">
      <c r="A433" s="1024"/>
      <c r="B433" s="1027"/>
      <c r="C433" s="940"/>
      <c r="D433" s="940"/>
      <c r="E433" s="940"/>
      <c r="F433" s="940"/>
      <c r="G433" s="548" t="s">
        <v>288</v>
      </c>
      <c r="H433" s="545" t="s">
        <v>288</v>
      </c>
      <c r="I433" s="1155" t="s">
        <v>836</v>
      </c>
      <c r="J433" s="1181"/>
      <c r="K433" s="970"/>
      <c r="L433" s="483" t="s">
        <v>717</v>
      </c>
      <c r="M433" s="545" t="s">
        <v>825</v>
      </c>
      <c r="N433" s="548" t="s">
        <v>288</v>
      </c>
      <c r="O433" s="545" t="s">
        <v>288</v>
      </c>
      <c r="P433" s="1155" t="s">
        <v>836</v>
      </c>
      <c r="Q433" s="1181"/>
      <c r="R433" s="970"/>
      <c r="S433" s="483" t="s">
        <v>717</v>
      </c>
      <c r="T433" s="573" t="s">
        <v>897</v>
      </c>
      <c r="U433" s="557" t="s">
        <v>868</v>
      </c>
      <c r="V433" s="1187"/>
      <c r="W433" s="1188"/>
      <c r="X433" s="1242"/>
      <c r="Y433" s="548" t="s">
        <v>288</v>
      </c>
      <c r="Z433" s="545" t="s">
        <v>288</v>
      </c>
      <c r="AA433" s="1155" t="s">
        <v>836</v>
      </c>
      <c r="AB433" s="1181"/>
      <c r="AC433" s="970"/>
      <c r="AD433" s="483" t="s">
        <v>717</v>
      </c>
      <c r="AE433" s="545" t="s">
        <v>825</v>
      </c>
      <c r="AF433" s="548" t="s">
        <v>288</v>
      </c>
      <c r="AG433" s="545" t="s">
        <v>288</v>
      </c>
      <c r="AH433" s="1155" t="s">
        <v>836</v>
      </c>
      <c r="AI433" s="1181"/>
      <c r="AJ433" s="970"/>
      <c r="AK433" s="483" t="s">
        <v>717</v>
      </c>
      <c r="AL433" s="573" t="s">
        <v>897</v>
      </c>
      <c r="AM433" s="546"/>
      <c r="AN433" s="1195"/>
    </row>
    <row r="434" spans="1:40" s="547" customFormat="1" ht="51" x14ac:dyDescent="0.2">
      <c r="A434" s="1024"/>
      <c r="B434" s="1027"/>
      <c r="C434" s="940"/>
      <c r="D434" s="940"/>
      <c r="E434" s="940"/>
      <c r="F434" s="940"/>
      <c r="G434" s="548" t="s">
        <v>288</v>
      </c>
      <c r="H434" s="545" t="s">
        <v>288</v>
      </c>
      <c r="I434" s="1155"/>
      <c r="J434" s="1181"/>
      <c r="K434" s="970"/>
      <c r="L434" s="483" t="s">
        <v>718</v>
      </c>
      <c r="M434" s="545" t="s">
        <v>826</v>
      </c>
      <c r="N434" s="548" t="s">
        <v>288</v>
      </c>
      <c r="O434" s="545" t="s">
        <v>288</v>
      </c>
      <c r="P434" s="1155"/>
      <c r="Q434" s="1181"/>
      <c r="R434" s="970"/>
      <c r="S434" s="483" t="s">
        <v>718</v>
      </c>
      <c r="T434" s="574" t="s">
        <v>901</v>
      </c>
      <c r="U434" s="557" t="s">
        <v>868</v>
      </c>
      <c r="V434" s="1187"/>
      <c r="W434" s="1188"/>
      <c r="X434" s="1242"/>
      <c r="Y434" s="548" t="s">
        <v>288</v>
      </c>
      <c r="Z434" s="545" t="s">
        <v>288</v>
      </c>
      <c r="AA434" s="1155"/>
      <c r="AB434" s="1181"/>
      <c r="AC434" s="970"/>
      <c r="AD434" s="483" t="s">
        <v>718</v>
      </c>
      <c r="AE434" s="545" t="s">
        <v>826</v>
      </c>
      <c r="AF434" s="548" t="s">
        <v>288</v>
      </c>
      <c r="AG434" s="545" t="s">
        <v>288</v>
      </c>
      <c r="AH434" s="1155"/>
      <c r="AI434" s="1181"/>
      <c r="AJ434" s="970"/>
      <c r="AK434" s="483" t="s">
        <v>718</v>
      </c>
      <c r="AL434" s="574" t="s">
        <v>901</v>
      </c>
      <c r="AM434" s="546"/>
      <c r="AN434" s="1195"/>
    </row>
    <row r="435" spans="1:40" s="547" customFormat="1" ht="25.5" x14ac:dyDescent="0.2">
      <c r="A435" s="1024"/>
      <c r="B435" s="1027"/>
      <c r="C435" s="940"/>
      <c r="D435" s="940"/>
      <c r="E435" s="940"/>
      <c r="F435" s="940"/>
      <c r="G435" s="548" t="s">
        <v>288</v>
      </c>
      <c r="H435" s="545" t="s">
        <v>288</v>
      </c>
      <c r="I435" s="1155" t="s">
        <v>837</v>
      </c>
      <c r="J435" s="1181"/>
      <c r="K435" s="970"/>
      <c r="L435" s="483" t="s">
        <v>717</v>
      </c>
      <c r="M435" s="545" t="s">
        <v>827</v>
      </c>
      <c r="N435" s="548" t="s">
        <v>288</v>
      </c>
      <c r="O435" s="545" t="s">
        <v>288</v>
      </c>
      <c r="P435" s="1155" t="s">
        <v>837</v>
      </c>
      <c r="Q435" s="1181"/>
      <c r="R435" s="970"/>
      <c r="S435" s="483" t="s">
        <v>717</v>
      </c>
      <c r="T435" s="573" t="s">
        <v>897</v>
      </c>
      <c r="U435" s="557" t="s">
        <v>868</v>
      </c>
      <c r="V435" s="1187"/>
      <c r="W435" s="1188"/>
      <c r="X435" s="1242"/>
      <c r="Y435" s="548" t="s">
        <v>288</v>
      </c>
      <c r="Z435" s="545" t="s">
        <v>288</v>
      </c>
      <c r="AA435" s="1155" t="s">
        <v>837</v>
      </c>
      <c r="AB435" s="1181"/>
      <c r="AC435" s="970"/>
      <c r="AD435" s="483" t="s">
        <v>717</v>
      </c>
      <c r="AE435" s="545" t="s">
        <v>827</v>
      </c>
      <c r="AF435" s="548" t="s">
        <v>288</v>
      </c>
      <c r="AG435" s="545" t="s">
        <v>288</v>
      </c>
      <c r="AH435" s="1155" t="s">
        <v>837</v>
      </c>
      <c r="AI435" s="1181"/>
      <c r="AJ435" s="970"/>
      <c r="AK435" s="483" t="s">
        <v>717</v>
      </c>
      <c r="AL435" s="573" t="s">
        <v>897</v>
      </c>
      <c r="AM435" s="546"/>
      <c r="AN435" s="1195"/>
    </row>
    <row r="436" spans="1:40" s="547" customFormat="1" ht="51" x14ac:dyDescent="0.2">
      <c r="A436" s="1024"/>
      <c r="B436" s="1027"/>
      <c r="C436" s="940"/>
      <c r="D436" s="940"/>
      <c r="E436" s="940"/>
      <c r="F436" s="940"/>
      <c r="G436" s="548" t="s">
        <v>288</v>
      </c>
      <c r="H436" s="545" t="s">
        <v>288</v>
      </c>
      <c r="I436" s="1155"/>
      <c r="J436" s="1181"/>
      <c r="K436" s="970"/>
      <c r="L436" s="483" t="s">
        <v>718</v>
      </c>
      <c r="M436" s="545" t="s">
        <v>828</v>
      </c>
      <c r="N436" s="548" t="s">
        <v>288</v>
      </c>
      <c r="O436" s="545" t="s">
        <v>288</v>
      </c>
      <c r="P436" s="1155"/>
      <c r="Q436" s="1181"/>
      <c r="R436" s="970"/>
      <c r="S436" s="483" t="s">
        <v>718</v>
      </c>
      <c r="T436" s="574" t="s">
        <v>902</v>
      </c>
      <c r="U436" s="557" t="s">
        <v>868</v>
      </c>
      <c r="V436" s="1187"/>
      <c r="W436" s="1188"/>
      <c r="X436" s="1242"/>
      <c r="Y436" s="548" t="s">
        <v>288</v>
      </c>
      <c r="Z436" s="545" t="s">
        <v>288</v>
      </c>
      <c r="AA436" s="1155"/>
      <c r="AB436" s="1181"/>
      <c r="AC436" s="970"/>
      <c r="AD436" s="483" t="s">
        <v>718</v>
      </c>
      <c r="AE436" s="545" t="s">
        <v>828</v>
      </c>
      <c r="AF436" s="548" t="s">
        <v>288</v>
      </c>
      <c r="AG436" s="545" t="s">
        <v>288</v>
      </c>
      <c r="AH436" s="1155"/>
      <c r="AI436" s="1181"/>
      <c r="AJ436" s="970"/>
      <c r="AK436" s="483" t="s">
        <v>718</v>
      </c>
      <c r="AL436" s="574" t="s">
        <v>902</v>
      </c>
      <c r="AM436" s="546"/>
      <c r="AN436" s="1195"/>
    </row>
    <row r="437" spans="1:40" s="547" customFormat="1" ht="25.5" x14ac:dyDescent="0.2">
      <c r="A437" s="1024"/>
      <c r="B437" s="1027"/>
      <c r="C437" s="940"/>
      <c r="D437" s="940"/>
      <c r="E437" s="940"/>
      <c r="F437" s="940"/>
      <c r="G437" s="548" t="s">
        <v>288</v>
      </c>
      <c r="H437" s="545" t="s">
        <v>288</v>
      </c>
      <c r="I437" s="1155" t="s">
        <v>838</v>
      </c>
      <c r="J437" s="1181"/>
      <c r="K437" s="970"/>
      <c r="L437" s="483" t="s">
        <v>717</v>
      </c>
      <c r="M437" s="545" t="s">
        <v>829</v>
      </c>
      <c r="N437" s="548" t="s">
        <v>288</v>
      </c>
      <c r="O437" s="545" t="s">
        <v>288</v>
      </c>
      <c r="P437" s="1155" t="s">
        <v>838</v>
      </c>
      <c r="Q437" s="1181"/>
      <c r="R437" s="970"/>
      <c r="S437" s="483" t="s">
        <v>717</v>
      </c>
      <c r="T437" s="573" t="s">
        <v>897</v>
      </c>
      <c r="U437" s="557" t="s">
        <v>868</v>
      </c>
      <c r="V437" s="1187"/>
      <c r="W437" s="1188"/>
      <c r="X437" s="1242"/>
      <c r="Y437" s="548" t="s">
        <v>288</v>
      </c>
      <c r="Z437" s="545" t="s">
        <v>288</v>
      </c>
      <c r="AA437" s="1155" t="s">
        <v>838</v>
      </c>
      <c r="AB437" s="1181"/>
      <c r="AC437" s="970"/>
      <c r="AD437" s="483" t="s">
        <v>717</v>
      </c>
      <c r="AE437" s="545" t="s">
        <v>829</v>
      </c>
      <c r="AF437" s="548" t="s">
        <v>288</v>
      </c>
      <c r="AG437" s="545" t="s">
        <v>288</v>
      </c>
      <c r="AH437" s="1155" t="s">
        <v>838</v>
      </c>
      <c r="AI437" s="1181"/>
      <c r="AJ437" s="970"/>
      <c r="AK437" s="483" t="s">
        <v>717</v>
      </c>
      <c r="AL437" s="573" t="s">
        <v>897</v>
      </c>
      <c r="AM437" s="546"/>
      <c r="AN437" s="1195"/>
    </row>
    <row r="438" spans="1:40" s="547" customFormat="1" ht="51.75" thickBot="1" x14ac:dyDescent="0.25">
      <c r="A438" s="1024"/>
      <c r="B438" s="1028"/>
      <c r="C438" s="1030"/>
      <c r="D438" s="1030"/>
      <c r="E438" s="1030"/>
      <c r="F438" s="1030"/>
      <c r="G438" s="552" t="s">
        <v>288</v>
      </c>
      <c r="H438" s="553" t="s">
        <v>288</v>
      </c>
      <c r="I438" s="1156"/>
      <c r="J438" s="1182"/>
      <c r="K438" s="1184"/>
      <c r="L438" s="489" t="s">
        <v>718</v>
      </c>
      <c r="M438" s="553" t="s">
        <v>830</v>
      </c>
      <c r="N438" s="552" t="s">
        <v>288</v>
      </c>
      <c r="O438" s="553" t="s">
        <v>288</v>
      </c>
      <c r="P438" s="1156"/>
      <c r="Q438" s="1182"/>
      <c r="R438" s="1184"/>
      <c r="S438" s="489" t="s">
        <v>718</v>
      </c>
      <c r="T438" s="574" t="s">
        <v>903</v>
      </c>
      <c r="U438" s="557" t="s">
        <v>868</v>
      </c>
      <c r="V438" s="1189"/>
      <c r="W438" s="1190"/>
      <c r="X438" s="1242"/>
      <c r="Y438" s="552" t="s">
        <v>288</v>
      </c>
      <c r="Z438" s="553" t="s">
        <v>288</v>
      </c>
      <c r="AA438" s="1156"/>
      <c r="AB438" s="1182"/>
      <c r="AC438" s="1184"/>
      <c r="AD438" s="489" t="s">
        <v>718</v>
      </c>
      <c r="AE438" s="553" t="s">
        <v>830</v>
      </c>
      <c r="AF438" s="552" t="s">
        <v>288</v>
      </c>
      <c r="AG438" s="553" t="s">
        <v>288</v>
      </c>
      <c r="AH438" s="1156"/>
      <c r="AI438" s="1182"/>
      <c r="AJ438" s="1184"/>
      <c r="AK438" s="489" t="s">
        <v>718</v>
      </c>
      <c r="AL438" s="574" t="s">
        <v>903</v>
      </c>
      <c r="AM438" s="558"/>
      <c r="AN438" s="1195"/>
    </row>
    <row r="439" spans="1:40" s="466" customFormat="1" ht="15.75" customHeight="1" thickBot="1" x14ac:dyDescent="0.25">
      <c r="A439" s="1024"/>
      <c r="B439" s="1026" t="s">
        <v>785</v>
      </c>
      <c r="C439" s="1029" t="s">
        <v>786</v>
      </c>
      <c r="D439" s="1029" t="s">
        <v>863</v>
      </c>
      <c r="E439" s="1029" t="s">
        <v>862</v>
      </c>
      <c r="F439" s="1029" t="s">
        <v>789</v>
      </c>
      <c r="G439" s="478" t="s">
        <v>804</v>
      </c>
      <c r="H439" s="600">
        <v>10</v>
      </c>
      <c r="I439" s="1180" t="s">
        <v>832</v>
      </c>
      <c r="J439" s="1180" t="s">
        <v>778</v>
      </c>
      <c r="K439" s="1183" t="s">
        <v>791</v>
      </c>
      <c r="L439" s="480" t="s">
        <v>202</v>
      </c>
      <c r="M439" s="530" t="str">
        <f>DEC2HEX((H439/60)*600)</f>
        <v>64</v>
      </c>
      <c r="N439" s="478" t="s">
        <v>804</v>
      </c>
      <c r="O439" s="565">
        <f t="shared" ref="O439:O445" si="36">H439+10</f>
        <v>20</v>
      </c>
      <c r="P439" s="1180" t="s">
        <v>832</v>
      </c>
      <c r="Q439" s="1180" t="s">
        <v>778</v>
      </c>
      <c r="R439" s="1183" t="s">
        <v>791</v>
      </c>
      <c r="S439" s="480" t="s">
        <v>202</v>
      </c>
      <c r="T439" s="530" t="str">
        <f>DEC2HEX((H439/60)*600)</f>
        <v>64</v>
      </c>
      <c r="U439" s="465" t="s">
        <v>868</v>
      </c>
      <c r="V439" s="1185" t="s">
        <v>931</v>
      </c>
      <c r="W439" s="1186"/>
      <c r="X439" s="1242"/>
      <c r="Y439" s="478" t="s">
        <v>804</v>
      </c>
      <c r="Z439" s="479">
        <f>O439+10</f>
        <v>30</v>
      </c>
      <c r="AA439" s="1180" t="s">
        <v>832</v>
      </c>
      <c r="AB439" s="1180" t="s">
        <v>778</v>
      </c>
      <c r="AC439" s="1183" t="s">
        <v>791</v>
      </c>
      <c r="AD439" s="480" t="s">
        <v>202</v>
      </c>
      <c r="AE439" s="530" t="str">
        <f>DEC2HEX((H439/60)*600)</f>
        <v>64</v>
      </c>
      <c r="AF439" s="478" t="s">
        <v>804</v>
      </c>
      <c r="AG439" s="479">
        <f t="shared" ref="AG439:AG445" si="37">Z439+10</f>
        <v>40</v>
      </c>
      <c r="AH439" s="1180" t="s">
        <v>832</v>
      </c>
      <c r="AI439" s="1180" t="s">
        <v>778</v>
      </c>
      <c r="AJ439" s="1183" t="s">
        <v>791</v>
      </c>
      <c r="AK439" s="480" t="s">
        <v>202</v>
      </c>
      <c r="AL439" s="530" t="str">
        <f>DEC2HEX((H439/60)*600)</f>
        <v>64</v>
      </c>
      <c r="AM439" s="506"/>
      <c r="AN439" s="1195"/>
    </row>
    <row r="440" spans="1:40" s="466" customFormat="1" ht="64.5" thickBot="1" x14ac:dyDescent="0.25">
      <c r="A440" s="1024"/>
      <c r="B440" s="1027"/>
      <c r="C440" s="940"/>
      <c r="D440" s="940"/>
      <c r="E440" s="940"/>
      <c r="F440" s="940"/>
      <c r="G440" s="482" t="s">
        <v>792</v>
      </c>
      <c r="H440" s="601">
        <v>50</v>
      </c>
      <c r="I440" s="1181"/>
      <c r="J440" s="1181"/>
      <c r="K440" s="970"/>
      <c r="L440" s="483" t="s">
        <v>470</v>
      </c>
      <c r="M440" s="535" t="str">
        <f>DEC2HEX(H440)</f>
        <v>32</v>
      </c>
      <c r="N440" s="482" t="s">
        <v>792</v>
      </c>
      <c r="O440" s="566">
        <f t="shared" si="36"/>
        <v>60</v>
      </c>
      <c r="P440" s="1181"/>
      <c r="Q440" s="1181"/>
      <c r="R440" s="970"/>
      <c r="S440" s="483" t="s">
        <v>470</v>
      </c>
      <c r="T440" s="535" t="str">
        <f>DEC2HEX(H440)</f>
        <v>32</v>
      </c>
      <c r="U440" s="465" t="s">
        <v>868</v>
      </c>
      <c r="V440" s="1187"/>
      <c r="W440" s="1188"/>
      <c r="X440" s="1242"/>
      <c r="Y440" s="482" t="s">
        <v>792</v>
      </c>
      <c r="Z440" s="479">
        <f>O440+10</f>
        <v>70</v>
      </c>
      <c r="AA440" s="1181"/>
      <c r="AB440" s="1181"/>
      <c r="AC440" s="970"/>
      <c r="AD440" s="483" t="s">
        <v>470</v>
      </c>
      <c r="AE440" s="535" t="str">
        <f>DEC2HEX(H440)</f>
        <v>32</v>
      </c>
      <c r="AF440" s="482" t="s">
        <v>792</v>
      </c>
      <c r="AG440" s="474">
        <f t="shared" si="37"/>
        <v>80</v>
      </c>
      <c r="AH440" s="1181"/>
      <c r="AI440" s="1181"/>
      <c r="AJ440" s="970"/>
      <c r="AK440" s="483" t="s">
        <v>470</v>
      </c>
      <c r="AL440" s="535" t="str">
        <f>DEC2HEX(H440)</f>
        <v>32</v>
      </c>
      <c r="AM440" s="468"/>
      <c r="AN440" s="1195"/>
    </row>
    <row r="441" spans="1:40" s="466" customFormat="1" ht="77.25" thickBot="1" x14ac:dyDescent="0.25">
      <c r="A441" s="1024"/>
      <c r="B441" s="1027"/>
      <c r="C441" s="940"/>
      <c r="D441" s="940"/>
      <c r="E441" s="940"/>
      <c r="F441" s="940"/>
      <c r="G441" s="482" t="s">
        <v>793</v>
      </c>
      <c r="H441" s="601">
        <v>10</v>
      </c>
      <c r="I441" s="1181"/>
      <c r="J441" s="1181"/>
      <c r="K441" s="970"/>
      <c r="L441" s="483" t="s">
        <v>208</v>
      </c>
      <c r="M441" s="537" t="str">
        <f>DEC2HEX(H441/0.25)</f>
        <v>28</v>
      </c>
      <c r="N441" s="482" t="s">
        <v>793</v>
      </c>
      <c r="O441" s="566">
        <f t="shared" si="36"/>
        <v>20</v>
      </c>
      <c r="P441" s="1181"/>
      <c r="Q441" s="1181"/>
      <c r="R441" s="970"/>
      <c r="S441" s="483" t="s">
        <v>208</v>
      </c>
      <c r="T441" s="537" t="str">
        <f>DEC2HEX(H441/0.25)</f>
        <v>28</v>
      </c>
      <c r="U441" s="465" t="s">
        <v>868</v>
      </c>
      <c r="V441" s="1187"/>
      <c r="W441" s="1188"/>
      <c r="X441" s="1242"/>
      <c r="Y441" s="482" t="s">
        <v>793</v>
      </c>
      <c r="Z441" s="479">
        <f>O441+10</f>
        <v>30</v>
      </c>
      <c r="AA441" s="1181"/>
      <c r="AB441" s="1181"/>
      <c r="AC441" s="970"/>
      <c r="AD441" s="483" t="s">
        <v>208</v>
      </c>
      <c r="AE441" s="537" t="str">
        <f>DEC2HEX(H441/0.25)</f>
        <v>28</v>
      </c>
      <c r="AF441" s="482" t="s">
        <v>793</v>
      </c>
      <c r="AG441" s="474">
        <f t="shared" si="37"/>
        <v>40</v>
      </c>
      <c r="AH441" s="1181"/>
      <c r="AI441" s="1181"/>
      <c r="AJ441" s="970"/>
      <c r="AK441" s="483" t="s">
        <v>208</v>
      </c>
      <c r="AL441" s="537" t="str">
        <f>DEC2HEX(H441/0.25)</f>
        <v>28</v>
      </c>
      <c r="AM441" s="468"/>
      <c r="AN441" s="1195"/>
    </row>
    <row r="442" spans="1:40" s="466" customFormat="1" ht="64.5" thickBot="1" x14ac:dyDescent="0.25">
      <c r="A442" s="1024"/>
      <c r="B442" s="1027"/>
      <c r="C442" s="940"/>
      <c r="D442" s="940"/>
      <c r="E442" s="940"/>
      <c r="F442" s="940"/>
      <c r="G442" s="482" t="s">
        <v>794</v>
      </c>
      <c r="H442" s="601">
        <v>0</v>
      </c>
      <c r="I442" s="1181"/>
      <c r="J442" s="1181"/>
      <c r="K442" s="970"/>
      <c r="L442" s="483" t="s">
        <v>211</v>
      </c>
      <c r="M442" s="537" t="str">
        <f>DEC2HEX(H442-I14)</f>
        <v>28</v>
      </c>
      <c r="N442" s="482" t="s">
        <v>794</v>
      </c>
      <c r="O442" s="566">
        <f t="shared" si="36"/>
        <v>10</v>
      </c>
      <c r="P442" s="1181"/>
      <c r="Q442" s="1181"/>
      <c r="R442" s="970"/>
      <c r="S442" s="483" t="s">
        <v>211</v>
      </c>
      <c r="T442" s="537" t="str">
        <f>DEC2HEX(H442-I14)</f>
        <v>28</v>
      </c>
      <c r="U442" s="465" t="s">
        <v>868</v>
      </c>
      <c r="V442" s="1187"/>
      <c r="W442" s="1188"/>
      <c r="X442" s="1242"/>
      <c r="Y442" s="482" t="s">
        <v>794</v>
      </c>
      <c r="Z442" s="479">
        <f>O442+10</f>
        <v>20</v>
      </c>
      <c r="AA442" s="1181"/>
      <c r="AB442" s="1181"/>
      <c r="AC442" s="970"/>
      <c r="AD442" s="483" t="s">
        <v>211</v>
      </c>
      <c r="AE442" s="537" t="str">
        <f>DEC2HEX(H398-I14)</f>
        <v>28</v>
      </c>
      <c r="AF442" s="482" t="s">
        <v>794</v>
      </c>
      <c r="AG442" s="474">
        <f t="shared" si="37"/>
        <v>30</v>
      </c>
      <c r="AH442" s="1181"/>
      <c r="AI442" s="1181"/>
      <c r="AJ442" s="970"/>
      <c r="AK442" s="483" t="s">
        <v>211</v>
      </c>
      <c r="AL442" s="537" t="str">
        <f>DEC2HEX(H398-I14)</f>
        <v>28</v>
      </c>
      <c r="AM442" s="468"/>
      <c r="AN442" s="1195"/>
    </row>
    <row r="443" spans="1:40" s="466" customFormat="1" ht="77.25" thickBot="1" x14ac:dyDescent="0.25">
      <c r="A443" s="1024"/>
      <c r="B443" s="1027"/>
      <c r="C443" s="940"/>
      <c r="D443" s="940"/>
      <c r="E443" s="940"/>
      <c r="F443" s="940"/>
      <c r="G443" s="482" t="s">
        <v>795</v>
      </c>
      <c r="H443" s="601">
        <v>1</v>
      </c>
      <c r="I443" s="1181"/>
      <c r="J443" s="1181"/>
      <c r="K443" s="970"/>
      <c r="L443" s="483" t="s">
        <v>214</v>
      </c>
      <c r="M443" s="538" t="str">
        <f>DEC2HEX(H443)</f>
        <v>1</v>
      </c>
      <c r="N443" s="482" t="s">
        <v>795</v>
      </c>
      <c r="O443" s="566">
        <f t="shared" si="36"/>
        <v>11</v>
      </c>
      <c r="P443" s="1181"/>
      <c r="Q443" s="1181"/>
      <c r="R443" s="970"/>
      <c r="S443" s="483" t="s">
        <v>214</v>
      </c>
      <c r="T443" s="538" t="str">
        <f>DEC2HEX(H443)</f>
        <v>1</v>
      </c>
      <c r="U443" s="465" t="s">
        <v>868</v>
      </c>
      <c r="V443" s="1187"/>
      <c r="W443" s="1188"/>
      <c r="X443" s="1242"/>
      <c r="Y443" s="482" t="s">
        <v>795</v>
      </c>
      <c r="Z443" s="479">
        <f>O443+10</f>
        <v>21</v>
      </c>
      <c r="AA443" s="1181"/>
      <c r="AB443" s="1181"/>
      <c r="AC443" s="970"/>
      <c r="AD443" s="483" t="s">
        <v>214</v>
      </c>
      <c r="AE443" s="538" t="str">
        <f>DEC2HEX(H443)</f>
        <v>1</v>
      </c>
      <c r="AF443" s="482" t="s">
        <v>795</v>
      </c>
      <c r="AG443" s="474">
        <f t="shared" si="37"/>
        <v>31</v>
      </c>
      <c r="AH443" s="1181"/>
      <c r="AI443" s="1181"/>
      <c r="AJ443" s="970"/>
      <c r="AK443" s="483" t="s">
        <v>214</v>
      </c>
      <c r="AL443" s="538" t="str">
        <f>DEC2HEX(H443)</f>
        <v>1</v>
      </c>
      <c r="AM443" s="468"/>
      <c r="AN443" s="1195"/>
    </row>
    <row r="444" spans="1:40" s="466" customFormat="1" ht="64.5" thickBot="1" x14ac:dyDescent="0.25">
      <c r="A444" s="1024"/>
      <c r="B444" s="1027"/>
      <c r="C444" s="940"/>
      <c r="D444" s="940"/>
      <c r="E444" s="940"/>
      <c r="F444" s="940"/>
      <c r="G444" s="482" t="s">
        <v>796</v>
      </c>
      <c r="H444" s="601">
        <v>60</v>
      </c>
      <c r="I444" s="1181"/>
      <c r="J444" s="1181"/>
      <c r="K444" s="970"/>
      <c r="L444" s="483" t="s">
        <v>216</v>
      </c>
      <c r="M444" s="538" t="str">
        <f>DEC2HEX((H444/60)*60)</f>
        <v>3C</v>
      </c>
      <c r="N444" s="482" t="s">
        <v>796</v>
      </c>
      <c r="O444" s="566">
        <f t="shared" si="36"/>
        <v>70</v>
      </c>
      <c r="P444" s="1181"/>
      <c r="Q444" s="1181"/>
      <c r="R444" s="970"/>
      <c r="S444" s="483" t="s">
        <v>216</v>
      </c>
      <c r="T444" s="538" t="str">
        <f>DEC2HEX((H444/60)*60)</f>
        <v>3C</v>
      </c>
      <c r="U444" s="465" t="s">
        <v>868</v>
      </c>
      <c r="V444" s="1187"/>
      <c r="W444" s="1188"/>
      <c r="X444" s="1242"/>
      <c r="Y444" s="482" t="s">
        <v>796</v>
      </c>
      <c r="Z444" s="479">
        <f>O444+10</f>
        <v>80</v>
      </c>
      <c r="AA444" s="1181"/>
      <c r="AB444" s="1181"/>
      <c r="AC444" s="970"/>
      <c r="AD444" s="483" t="s">
        <v>216</v>
      </c>
      <c r="AE444" s="538" t="str">
        <f>DEC2HEX((H444/60)*60)</f>
        <v>3C</v>
      </c>
      <c r="AF444" s="482" t="s">
        <v>796</v>
      </c>
      <c r="AG444" s="474">
        <f t="shared" si="37"/>
        <v>90</v>
      </c>
      <c r="AH444" s="1181"/>
      <c r="AI444" s="1181"/>
      <c r="AJ444" s="970"/>
      <c r="AK444" s="483" t="s">
        <v>216</v>
      </c>
      <c r="AL444" s="538" t="str">
        <f>DEC2HEX((H444/60)*60)</f>
        <v>3C</v>
      </c>
      <c r="AM444" s="468"/>
      <c r="AN444" s="1195"/>
    </row>
    <row r="445" spans="1:40" s="466" customFormat="1" ht="51" x14ac:dyDescent="0.2">
      <c r="A445" s="1024"/>
      <c r="B445" s="1027"/>
      <c r="C445" s="940"/>
      <c r="D445" s="940"/>
      <c r="E445" s="940"/>
      <c r="F445" s="940"/>
      <c r="G445" s="482" t="s">
        <v>805</v>
      </c>
      <c r="H445" s="601">
        <v>20</v>
      </c>
      <c r="I445" s="1181"/>
      <c r="J445" s="1181"/>
      <c r="K445" s="970"/>
      <c r="L445" s="483" t="s">
        <v>219</v>
      </c>
      <c r="M445" s="539" t="str">
        <f>DEC2HEX(H445/0.5)</f>
        <v>28</v>
      </c>
      <c r="N445" s="482" t="s">
        <v>805</v>
      </c>
      <c r="O445" s="566">
        <f t="shared" si="36"/>
        <v>30</v>
      </c>
      <c r="P445" s="1181"/>
      <c r="Q445" s="1181"/>
      <c r="R445" s="970"/>
      <c r="S445" s="483" t="s">
        <v>219</v>
      </c>
      <c r="T445" s="539" t="str">
        <f>DEC2HEX(H445/0.5)</f>
        <v>28</v>
      </c>
      <c r="U445" s="465" t="s">
        <v>868</v>
      </c>
      <c r="V445" s="1187"/>
      <c r="W445" s="1188"/>
      <c r="X445" s="1242"/>
      <c r="Y445" s="482" t="s">
        <v>805</v>
      </c>
      <c r="Z445" s="479">
        <f>O445+10</f>
        <v>40</v>
      </c>
      <c r="AA445" s="1181"/>
      <c r="AB445" s="1181"/>
      <c r="AC445" s="970"/>
      <c r="AD445" s="483" t="s">
        <v>219</v>
      </c>
      <c r="AE445" s="539" t="str">
        <f>DEC2HEX(H445/0.5)</f>
        <v>28</v>
      </c>
      <c r="AF445" s="482" t="s">
        <v>805</v>
      </c>
      <c r="AG445" s="474">
        <f t="shared" si="37"/>
        <v>50</v>
      </c>
      <c r="AH445" s="1181"/>
      <c r="AI445" s="1181"/>
      <c r="AJ445" s="970"/>
      <c r="AK445" s="483" t="s">
        <v>219</v>
      </c>
      <c r="AL445" s="539" t="str">
        <f>DEC2HEX(H445/0.5)</f>
        <v>28</v>
      </c>
      <c r="AM445" s="468"/>
      <c r="AN445" s="1195"/>
    </row>
    <row r="446" spans="1:40" s="466" customFormat="1" ht="26.25" thickBot="1" x14ac:dyDescent="0.25">
      <c r="A446" s="1024"/>
      <c r="B446" s="1027"/>
      <c r="C446" s="940"/>
      <c r="D446" s="940"/>
      <c r="E446" s="940"/>
      <c r="F446" s="940"/>
      <c r="G446" s="461" t="s">
        <v>797</v>
      </c>
      <c r="H446" s="601">
        <v>8</v>
      </c>
      <c r="I446" s="1181"/>
      <c r="J446" s="1181"/>
      <c r="K446" s="970"/>
      <c r="L446" s="487" t="s">
        <v>222</v>
      </c>
      <c r="M446" s="566" t="str">
        <f>DEC2HEX(H446/0.1)</f>
        <v>50</v>
      </c>
      <c r="N446" s="461" t="s">
        <v>797</v>
      </c>
      <c r="O446" s="566" t="s">
        <v>789</v>
      </c>
      <c r="P446" s="1181"/>
      <c r="Q446" s="1181"/>
      <c r="R446" s="970"/>
      <c r="S446" s="487" t="s">
        <v>222</v>
      </c>
      <c r="T446" s="566" t="str">
        <f>DEC2HEX(H446/0.1)</f>
        <v>50</v>
      </c>
      <c r="U446" s="465" t="s">
        <v>868</v>
      </c>
      <c r="V446" s="1187"/>
      <c r="W446" s="1188"/>
      <c r="X446" s="1242"/>
      <c r="Y446" s="461" t="s">
        <v>797</v>
      </c>
      <c r="Z446" s="474" t="s">
        <v>789</v>
      </c>
      <c r="AA446" s="1181"/>
      <c r="AB446" s="1181"/>
      <c r="AC446" s="970"/>
      <c r="AD446" s="487" t="s">
        <v>222</v>
      </c>
      <c r="AE446" s="566" t="str">
        <f>DEC2HEX(H446/0.1)</f>
        <v>50</v>
      </c>
      <c r="AF446" s="461" t="s">
        <v>797</v>
      </c>
      <c r="AG446" s="474" t="s">
        <v>789</v>
      </c>
      <c r="AH446" s="1181"/>
      <c r="AI446" s="1181"/>
      <c r="AJ446" s="970"/>
      <c r="AK446" s="487" t="s">
        <v>222</v>
      </c>
      <c r="AL446" s="566" t="str">
        <f>DEC2HEX(H446/0.1)</f>
        <v>50</v>
      </c>
      <c r="AM446" s="468"/>
      <c r="AN446" s="1195"/>
    </row>
    <row r="447" spans="1:40" s="466" customFormat="1" ht="64.5" thickBot="1" x14ac:dyDescent="0.25">
      <c r="A447" s="1024"/>
      <c r="B447" s="1027"/>
      <c r="C447" s="940"/>
      <c r="D447" s="940"/>
      <c r="E447" s="940"/>
      <c r="F447" s="940"/>
      <c r="G447" s="482" t="s">
        <v>806</v>
      </c>
      <c r="H447" s="601">
        <v>35</v>
      </c>
      <c r="I447" s="1181"/>
      <c r="J447" s="1181"/>
      <c r="K447" s="970"/>
      <c r="L447" s="483" t="s">
        <v>224</v>
      </c>
      <c r="M447" s="537" t="str">
        <f>DEC2HEX(H447/0.5)</f>
        <v>46</v>
      </c>
      <c r="N447" s="482" t="s">
        <v>806</v>
      </c>
      <c r="O447" s="566">
        <f t="shared" ref="O447:O457" si="38">H447+10</f>
        <v>45</v>
      </c>
      <c r="P447" s="1181"/>
      <c r="Q447" s="1181"/>
      <c r="R447" s="970"/>
      <c r="S447" s="483" t="s">
        <v>224</v>
      </c>
      <c r="T447" s="537" t="str">
        <f>DEC2HEX(H447/0.5)</f>
        <v>46</v>
      </c>
      <c r="U447" s="465" t="s">
        <v>868</v>
      </c>
      <c r="V447" s="1187"/>
      <c r="W447" s="1188"/>
      <c r="X447" s="1242"/>
      <c r="Y447" s="482" t="s">
        <v>806</v>
      </c>
      <c r="Z447" s="479">
        <f>O447+10</f>
        <v>55</v>
      </c>
      <c r="AA447" s="1181"/>
      <c r="AB447" s="1181"/>
      <c r="AC447" s="970"/>
      <c r="AD447" s="483" t="s">
        <v>224</v>
      </c>
      <c r="AE447" s="537" t="str">
        <f>DEC2HEX(H447/0.5)</f>
        <v>46</v>
      </c>
      <c r="AF447" s="482" t="s">
        <v>806</v>
      </c>
      <c r="AG447" s="474">
        <f t="shared" ref="AG447:AG457" si="39">Z447+10</f>
        <v>65</v>
      </c>
      <c r="AH447" s="1181"/>
      <c r="AI447" s="1181"/>
      <c r="AJ447" s="970"/>
      <c r="AK447" s="483" t="s">
        <v>224</v>
      </c>
      <c r="AL447" s="537" t="str">
        <f>DEC2HEX(H447/0.5)</f>
        <v>46</v>
      </c>
      <c r="AM447" s="468"/>
      <c r="AN447" s="1195"/>
    </row>
    <row r="448" spans="1:40" s="466" customFormat="1" ht="51.75" thickBot="1" x14ac:dyDescent="0.25">
      <c r="A448" s="1024"/>
      <c r="B448" s="1027"/>
      <c r="C448" s="940"/>
      <c r="D448" s="940"/>
      <c r="E448" s="940"/>
      <c r="F448" s="940"/>
      <c r="G448" s="482" t="s">
        <v>807</v>
      </c>
      <c r="H448" s="601">
        <v>0</v>
      </c>
      <c r="I448" s="1181"/>
      <c r="J448" s="1181"/>
      <c r="K448" s="970"/>
      <c r="L448" s="483" t="s">
        <v>227</v>
      </c>
      <c r="M448" s="535" t="str">
        <f>DEC2HEX(40)</f>
        <v>28</v>
      </c>
      <c r="N448" s="482" t="s">
        <v>807</v>
      </c>
      <c r="O448" s="566">
        <f t="shared" si="38"/>
        <v>10</v>
      </c>
      <c r="P448" s="1181"/>
      <c r="Q448" s="1181"/>
      <c r="R448" s="970"/>
      <c r="S448" s="483" t="s">
        <v>227</v>
      </c>
      <c r="T448" s="535" t="str">
        <f>DEC2HEX(40)</f>
        <v>28</v>
      </c>
      <c r="U448" s="465" t="s">
        <v>868</v>
      </c>
      <c r="V448" s="1187"/>
      <c r="W448" s="1188"/>
      <c r="X448" s="1242"/>
      <c r="Y448" s="482" t="s">
        <v>807</v>
      </c>
      <c r="Z448" s="479">
        <f>O448+10</f>
        <v>20</v>
      </c>
      <c r="AA448" s="1181"/>
      <c r="AB448" s="1181"/>
      <c r="AC448" s="970"/>
      <c r="AD448" s="483" t="s">
        <v>227</v>
      </c>
      <c r="AE448" s="535" t="str">
        <f>DEC2HEX(20)</f>
        <v>14</v>
      </c>
      <c r="AF448" s="482" t="s">
        <v>807</v>
      </c>
      <c r="AG448" s="474">
        <f t="shared" si="39"/>
        <v>30</v>
      </c>
      <c r="AH448" s="1181"/>
      <c r="AI448" s="1181"/>
      <c r="AJ448" s="970"/>
      <c r="AK448" s="483" t="s">
        <v>227</v>
      </c>
      <c r="AL448" s="535" t="str">
        <f>DEC2HEX(20)</f>
        <v>14</v>
      </c>
      <c r="AM448" s="468"/>
      <c r="AN448" s="1195"/>
    </row>
    <row r="449" spans="1:40" s="466" customFormat="1" ht="64.5" thickBot="1" x14ac:dyDescent="0.25">
      <c r="A449" s="1024"/>
      <c r="B449" s="1027"/>
      <c r="C449" s="940"/>
      <c r="D449" s="940"/>
      <c r="E449" s="940"/>
      <c r="F449" s="940"/>
      <c r="G449" s="482" t="s">
        <v>808</v>
      </c>
      <c r="H449" s="601">
        <v>10</v>
      </c>
      <c r="I449" s="1181"/>
      <c r="J449" s="1181"/>
      <c r="K449" s="970"/>
      <c r="L449" s="483" t="s">
        <v>230</v>
      </c>
      <c r="M449" s="537" t="str">
        <f>DEC2HEX(H449/0.25)</f>
        <v>28</v>
      </c>
      <c r="N449" s="482" t="s">
        <v>808</v>
      </c>
      <c r="O449" s="566">
        <f t="shared" si="38"/>
        <v>20</v>
      </c>
      <c r="P449" s="1181"/>
      <c r="Q449" s="1181"/>
      <c r="R449" s="970"/>
      <c r="S449" s="483" t="s">
        <v>230</v>
      </c>
      <c r="T449" s="537" t="str">
        <f>DEC2HEX(H449/0.25)</f>
        <v>28</v>
      </c>
      <c r="U449" s="465" t="s">
        <v>868</v>
      </c>
      <c r="V449" s="1187"/>
      <c r="W449" s="1188"/>
      <c r="X449" s="1242"/>
      <c r="Y449" s="482" t="s">
        <v>808</v>
      </c>
      <c r="Z449" s="479">
        <f>O449+10</f>
        <v>30</v>
      </c>
      <c r="AA449" s="1181"/>
      <c r="AB449" s="1181"/>
      <c r="AC449" s="970"/>
      <c r="AD449" s="483" t="s">
        <v>230</v>
      </c>
      <c r="AE449" s="537" t="str">
        <f>DEC2HEX(H449/0.25)</f>
        <v>28</v>
      </c>
      <c r="AF449" s="482" t="s">
        <v>808</v>
      </c>
      <c r="AG449" s="474">
        <f t="shared" si="39"/>
        <v>40</v>
      </c>
      <c r="AH449" s="1181"/>
      <c r="AI449" s="1181"/>
      <c r="AJ449" s="970"/>
      <c r="AK449" s="483" t="s">
        <v>230</v>
      </c>
      <c r="AL449" s="537" t="str">
        <f>DEC2HEX(H449/0.25)</f>
        <v>28</v>
      </c>
      <c r="AM449" s="468"/>
      <c r="AN449" s="1195"/>
    </row>
    <row r="450" spans="1:40" s="466" customFormat="1" ht="64.5" thickBot="1" x14ac:dyDescent="0.25">
      <c r="A450" s="1024"/>
      <c r="B450" s="1027"/>
      <c r="C450" s="940"/>
      <c r="D450" s="940"/>
      <c r="E450" s="940"/>
      <c r="F450" s="940"/>
      <c r="G450" s="482" t="s">
        <v>809</v>
      </c>
      <c r="H450" s="601">
        <v>35</v>
      </c>
      <c r="I450" s="1181"/>
      <c r="J450" s="1181"/>
      <c r="K450" s="970"/>
      <c r="L450" s="483" t="s">
        <v>233</v>
      </c>
      <c r="M450" s="537" t="str">
        <f>DEC2HEX(H450)</f>
        <v>23</v>
      </c>
      <c r="N450" s="482" t="s">
        <v>809</v>
      </c>
      <c r="O450" s="566">
        <f t="shared" si="38"/>
        <v>45</v>
      </c>
      <c r="P450" s="1181"/>
      <c r="Q450" s="1181"/>
      <c r="R450" s="970"/>
      <c r="S450" s="483" t="s">
        <v>233</v>
      </c>
      <c r="T450" s="537" t="str">
        <f>DEC2HEX(H450)</f>
        <v>23</v>
      </c>
      <c r="U450" s="465" t="s">
        <v>868</v>
      </c>
      <c r="V450" s="1187"/>
      <c r="W450" s="1188"/>
      <c r="X450" s="1242"/>
      <c r="Y450" s="482" t="s">
        <v>809</v>
      </c>
      <c r="Z450" s="479">
        <f>O450+10</f>
        <v>55</v>
      </c>
      <c r="AA450" s="1181"/>
      <c r="AB450" s="1181"/>
      <c r="AC450" s="970"/>
      <c r="AD450" s="483" t="s">
        <v>233</v>
      </c>
      <c r="AE450" s="537" t="str">
        <f>DEC2HEX(H450)</f>
        <v>23</v>
      </c>
      <c r="AF450" s="482" t="s">
        <v>809</v>
      </c>
      <c r="AG450" s="474">
        <f t="shared" si="39"/>
        <v>65</v>
      </c>
      <c r="AH450" s="1181"/>
      <c r="AI450" s="1181"/>
      <c r="AJ450" s="970"/>
      <c r="AK450" s="483" t="s">
        <v>233</v>
      </c>
      <c r="AL450" s="537" t="str">
        <f>DEC2HEX(H450)</f>
        <v>23</v>
      </c>
      <c r="AM450" s="468"/>
      <c r="AN450" s="1195"/>
    </row>
    <row r="451" spans="1:40" s="466" customFormat="1" ht="51.75" thickBot="1" x14ac:dyDescent="0.25">
      <c r="A451" s="1024"/>
      <c r="B451" s="1027"/>
      <c r="C451" s="940"/>
      <c r="D451" s="940"/>
      <c r="E451" s="940"/>
      <c r="F451" s="940"/>
      <c r="G451" s="482" t="s">
        <v>810</v>
      </c>
      <c r="H451" s="601">
        <v>1</v>
      </c>
      <c r="I451" s="1181"/>
      <c r="J451" s="1181"/>
      <c r="K451" s="970"/>
      <c r="L451" s="483" t="s">
        <v>236</v>
      </c>
      <c r="M451" s="538" t="str">
        <f>DEC2HEX(H451)</f>
        <v>1</v>
      </c>
      <c r="N451" s="482" t="s">
        <v>810</v>
      </c>
      <c r="O451" s="566">
        <f t="shared" si="38"/>
        <v>11</v>
      </c>
      <c r="P451" s="1181"/>
      <c r="Q451" s="1181"/>
      <c r="R451" s="970"/>
      <c r="S451" s="483" t="s">
        <v>236</v>
      </c>
      <c r="T451" s="538" t="str">
        <f>DEC2HEX(H451)</f>
        <v>1</v>
      </c>
      <c r="U451" s="465" t="s">
        <v>868</v>
      </c>
      <c r="V451" s="1187"/>
      <c r="W451" s="1188"/>
      <c r="X451" s="1242"/>
      <c r="Y451" s="482" t="s">
        <v>810</v>
      </c>
      <c r="Z451" s="479">
        <f>O451+10</f>
        <v>21</v>
      </c>
      <c r="AA451" s="1181"/>
      <c r="AB451" s="1181"/>
      <c r="AC451" s="970"/>
      <c r="AD451" s="483" t="s">
        <v>236</v>
      </c>
      <c r="AE451" s="538" t="str">
        <f>DEC2HEX(H451)</f>
        <v>1</v>
      </c>
      <c r="AF451" s="482" t="s">
        <v>810</v>
      </c>
      <c r="AG451" s="474">
        <f t="shared" si="39"/>
        <v>31</v>
      </c>
      <c r="AH451" s="1181"/>
      <c r="AI451" s="1181"/>
      <c r="AJ451" s="970"/>
      <c r="AK451" s="483" t="s">
        <v>236</v>
      </c>
      <c r="AL451" s="538" t="str">
        <f>DEC2HEX(H451)</f>
        <v>1</v>
      </c>
      <c r="AM451" s="468"/>
      <c r="AN451" s="1195"/>
    </row>
    <row r="452" spans="1:40" s="466" customFormat="1" ht="51.75" thickBot="1" x14ac:dyDescent="0.25">
      <c r="A452" s="1024"/>
      <c r="B452" s="1027"/>
      <c r="C452" s="940"/>
      <c r="D452" s="940"/>
      <c r="E452" s="940"/>
      <c r="F452" s="940"/>
      <c r="G452" s="482" t="s">
        <v>811</v>
      </c>
      <c r="H452" s="601">
        <v>0</v>
      </c>
      <c r="I452" s="1181"/>
      <c r="J452" s="1181"/>
      <c r="K452" s="970"/>
      <c r="L452" s="483" t="s">
        <v>238</v>
      </c>
      <c r="M452" s="537" t="str">
        <f>DEC2HEX(H452)</f>
        <v>0</v>
      </c>
      <c r="N452" s="482" t="s">
        <v>811</v>
      </c>
      <c r="O452" s="566">
        <f t="shared" si="38"/>
        <v>10</v>
      </c>
      <c r="P452" s="1181"/>
      <c r="Q452" s="1181"/>
      <c r="R452" s="970"/>
      <c r="S452" s="483" t="s">
        <v>238</v>
      </c>
      <c r="T452" s="537" t="str">
        <f>DEC2HEX(H452)</f>
        <v>0</v>
      </c>
      <c r="U452" s="465" t="s">
        <v>868</v>
      </c>
      <c r="V452" s="1187"/>
      <c r="W452" s="1188"/>
      <c r="X452" s="1242"/>
      <c r="Y452" s="482" t="s">
        <v>811</v>
      </c>
      <c r="Z452" s="479">
        <f>O452+10</f>
        <v>20</v>
      </c>
      <c r="AA452" s="1181"/>
      <c r="AB452" s="1181"/>
      <c r="AC452" s="970"/>
      <c r="AD452" s="483" t="s">
        <v>238</v>
      </c>
      <c r="AE452" s="537" t="str">
        <f>DEC2HEX(H452)</f>
        <v>0</v>
      </c>
      <c r="AF452" s="482" t="s">
        <v>811</v>
      </c>
      <c r="AG452" s="474">
        <f t="shared" si="39"/>
        <v>30</v>
      </c>
      <c r="AH452" s="1181"/>
      <c r="AI452" s="1181"/>
      <c r="AJ452" s="970"/>
      <c r="AK452" s="483" t="s">
        <v>238</v>
      </c>
      <c r="AL452" s="537" t="str">
        <f>DEC2HEX(H452)</f>
        <v>0</v>
      </c>
      <c r="AM452" s="468"/>
      <c r="AN452" s="1195"/>
    </row>
    <row r="453" spans="1:40" s="466" customFormat="1" ht="64.5" thickBot="1" x14ac:dyDescent="0.25">
      <c r="A453" s="1024"/>
      <c r="B453" s="1027"/>
      <c r="C453" s="940"/>
      <c r="D453" s="940"/>
      <c r="E453" s="940"/>
      <c r="F453" s="940"/>
      <c r="G453" s="482" t="s">
        <v>812</v>
      </c>
      <c r="H453" s="601">
        <v>15</v>
      </c>
      <c r="I453" s="1181"/>
      <c r="J453" s="1181"/>
      <c r="K453" s="970"/>
      <c r="L453" s="483" t="s">
        <v>240</v>
      </c>
      <c r="M453" s="566" t="str">
        <f>DEC2HEX(H453)</f>
        <v>F</v>
      </c>
      <c r="N453" s="482" t="s">
        <v>812</v>
      </c>
      <c r="O453" s="566">
        <f t="shared" si="38"/>
        <v>25</v>
      </c>
      <c r="P453" s="1181"/>
      <c r="Q453" s="1181"/>
      <c r="R453" s="970"/>
      <c r="S453" s="483" t="s">
        <v>240</v>
      </c>
      <c r="T453" s="566" t="str">
        <f>DEC2HEX(H453)</f>
        <v>F</v>
      </c>
      <c r="U453" s="465" t="s">
        <v>868</v>
      </c>
      <c r="V453" s="1187"/>
      <c r="W453" s="1188"/>
      <c r="X453" s="1242"/>
      <c r="Y453" s="482" t="s">
        <v>812</v>
      </c>
      <c r="Z453" s="479">
        <f>O453+10</f>
        <v>35</v>
      </c>
      <c r="AA453" s="1181"/>
      <c r="AB453" s="1181"/>
      <c r="AC453" s="970"/>
      <c r="AD453" s="483" t="s">
        <v>240</v>
      </c>
      <c r="AE453" s="566" t="str">
        <f>DEC2HEX(H453)</f>
        <v>F</v>
      </c>
      <c r="AF453" s="482" t="s">
        <v>812</v>
      </c>
      <c r="AG453" s="474">
        <f t="shared" si="39"/>
        <v>45</v>
      </c>
      <c r="AH453" s="1181"/>
      <c r="AI453" s="1181"/>
      <c r="AJ453" s="970"/>
      <c r="AK453" s="483" t="s">
        <v>240</v>
      </c>
      <c r="AL453" s="566" t="str">
        <f>DEC2HEX(H453)</f>
        <v>F</v>
      </c>
      <c r="AM453" s="468"/>
      <c r="AN453" s="1195"/>
    </row>
    <row r="454" spans="1:40" s="466" customFormat="1" ht="64.5" thickBot="1" x14ac:dyDescent="0.25">
      <c r="A454" s="1024"/>
      <c r="B454" s="1027"/>
      <c r="C454" s="940"/>
      <c r="D454" s="940"/>
      <c r="E454" s="940"/>
      <c r="F454" s="940"/>
      <c r="G454" s="482" t="s">
        <v>813</v>
      </c>
      <c r="H454" s="601">
        <v>0</v>
      </c>
      <c r="I454" s="1181"/>
      <c r="J454" s="1181"/>
      <c r="K454" s="970"/>
      <c r="L454" s="483" t="s">
        <v>814</v>
      </c>
      <c r="M454" s="566" t="str">
        <f>DEC2HEX((H454-I30)/0.5)</f>
        <v>2EE0</v>
      </c>
      <c r="N454" s="482" t="s">
        <v>813</v>
      </c>
      <c r="O454" s="566">
        <f>H454+2000</f>
        <v>2000</v>
      </c>
      <c r="P454" s="1181"/>
      <c r="Q454" s="1181"/>
      <c r="R454" s="970"/>
      <c r="S454" s="483" t="s">
        <v>814</v>
      </c>
      <c r="T454" s="566" t="str">
        <f>DEC2HEX((H454-I30)/0.5)</f>
        <v>2EE0</v>
      </c>
      <c r="U454" s="465" t="s">
        <v>868</v>
      </c>
      <c r="V454" s="1187"/>
      <c r="W454" s="1188"/>
      <c r="X454" s="1242"/>
      <c r="Y454" s="482" t="s">
        <v>813</v>
      </c>
      <c r="Z454" s="609">
        <f>O454+2000</f>
        <v>4000</v>
      </c>
      <c r="AA454" s="1181"/>
      <c r="AB454" s="1181"/>
      <c r="AC454" s="970"/>
      <c r="AD454" s="483" t="s">
        <v>814</v>
      </c>
      <c r="AE454" s="566" t="str">
        <f>DEC2HEX((H454-I30)/0.5)</f>
        <v>2EE0</v>
      </c>
      <c r="AF454" s="482" t="s">
        <v>813</v>
      </c>
      <c r="AG454" s="610">
        <f>Z454+2000</f>
        <v>6000</v>
      </c>
      <c r="AH454" s="1181"/>
      <c r="AI454" s="1181"/>
      <c r="AJ454" s="970"/>
      <c r="AK454" s="483" t="s">
        <v>814</v>
      </c>
      <c r="AL454" s="566" t="str">
        <f>DEC2HEX((H454-I30)/0.5)</f>
        <v>2EE0</v>
      </c>
      <c r="AM454" s="468"/>
      <c r="AN454" s="1195"/>
    </row>
    <row r="455" spans="1:40" s="466" customFormat="1" ht="51.75" thickBot="1" x14ac:dyDescent="0.25">
      <c r="A455" s="1024"/>
      <c r="B455" s="1027"/>
      <c r="C455" s="940"/>
      <c r="D455" s="940"/>
      <c r="E455" s="940"/>
      <c r="F455" s="940"/>
      <c r="G455" s="482" t="s">
        <v>815</v>
      </c>
      <c r="H455" s="601">
        <v>15</v>
      </c>
      <c r="I455" s="1181"/>
      <c r="J455" s="1181"/>
      <c r="K455" s="970"/>
      <c r="L455" s="483" t="s">
        <v>816</v>
      </c>
      <c r="M455" s="566" t="str">
        <f>DEC2HEX(H455/0.5)</f>
        <v>1E</v>
      </c>
      <c r="N455" s="482" t="s">
        <v>815</v>
      </c>
      <c r="O455" s="566">
        <f t="shared" si="38"/>
        <v>25</v>
      </c>
      <c r="P455" s="1181"/>
      <c r="Q455" s="1181"/>
      <c r="R455" s="970"/>
      <c r="S455" s="483" t="s">
        <v>816</v>
      </c>
      <c r="T455" s="566" t="str">
        <f>DEC2HEX(H455/0.5)</f>
        <v>1E</v>
      </c>
      <c r="U455" s="465" t="s">
        <v>868</v>
      </c>
      <c r="V455" s="1187"/>
      <c r="W455" s="1188"/>
      <c r="X455" s="1242"/>
      <c r="Y455" s="482" t="s">
        <v>815</v>
      </c>
      <c r="Z455" s="479">
        <f>O455+10</f>
        <v>35</v>
      </c>
      <c r="AA455" s="1181"/>
      <c r="AB455" s="1181"/>
      <c r="AC455" s="970"/>
      <c r="AD455" s="483" t="s">
        <v>816</v>
      </c>
      <c r="AE455" s="566" t="str">
        <f>DEC2HEX(H455/0.5)</f>
        <v>1E</v>
      </c>
      <c r="AF455" s="482" t="s">
        <v>815</v>
      </c>
      <c r="AG455" s="474">
        <f t="shared" si="39"/>
        <v>45</v>
      </c>
      <c r="AH455" s="1181"/>
      <c r="AI455" s="1181"/>
      <c r="AJ455" s="970"/>
      <c r="AK455" s="483" t="s">
        <v>816</v>
      </c>
      <c r="AL455" s="566" t="str">
        <f>DEC2HEX(H455/0.5)</f>
        <v>1E</v>
      </c>
      <c r="AM455" s="468"/>
      <c r="AN455" s="1195"/>
    </row>
    <row r="456" spans="1:40" s="547" customFormat="1" ht="86.25" thickBot="1" x14ac:dyDescent="0.25">
      <c r="A456" s="1024"/>
      <c r="B456" s="1027"/>
      <c r="C456" s="940"/>
      <c r="D456" s="940"/>
      <c r="E456" s="940"/>
      <c r="F456" s="940"/>
      <c r="G456" s="543" t="s">
        <v>804</v>
      </c>
      <c r="H456" s="544">
        <v>10</v>
      </c>
      <c r="I456" s="1181"/>
      <c r="J456" s="1181"/>
      <c r="K456" s="970"/>
      <c r="L456" s="544" t="s">
        <v>244</v>
      </c>
      <c r="M456" s="545" t="str">
        <f>DEC2HEX((H456/60)*60)</f>
        <v>A</v>
      </c>
      <c r="N456" s="543" t="s">
        <v>804</v>
      </c>
      <c r="O456" s="544">
        <f t="shared" si="38"/>
        <v>20</v>
      </c>
      <c r="P456" s="1181"/>
      <c r="Q456" s="1181"/>
      <c r="R456" s="970"/>
      <c r="S456" s="544" t="s">
        <v>244</v>
      </c>
      <c r="T456" s="545" t="str">
        <f>DEC2HEX((H456/60)*60)</f>
        <v>A</v>
      </c>
      <c r="U456" s="557" t="s">
        <v>868</v>
      </c>
      <c r="V456" s="1187"/>
      <c r="W456" s="1188"/>
      <c r="X456" s="1242"/>
      <c r="Y456" s="543" t="s">
        <v>804</v>
      </c>
      <c r="Z456" s="556">
        <f>O456+10</f>
        <v>30</v>
      </c>
      <c r="AA456" s="1181"/>
      <c r="AB456" s="1181"/>
      <c r="AC456" s="970"/>
      <c r="AD456" s="544" t="s">
        <v>244</v>
      </c>
      <c r="AE456" s="545" t="str">
        <f>DEC2HEX((H456/60)*60)</f>
        <v>A</v>
      </c>
      <c r="AF456" s="543" t="s">
        <v>804</v>
      </c>
      <c r="AG456" s="544">
        <f t="shared" si="39"/>
        <v>40</v>
      </c>
      <c r="AH456" s="1181"/>
      <c r="AI456" s="1181"/>
      <c r="AJ456" s="970"/>
      <c r="AK456" s="544" t="s">
        <v>244</v>
      </c>
      <c r="AL456" s="545" t="str">
        <f>DEC2HEX((H456/60)*60)</f>
        <v>A</v>
      </c>
      <c r="AM456" s="546"/>
      <c r="AN456" s="1195"/>
    </row>
    <row r="457" spans="1:40" s="547" customFormat="1" ht="85.5" x14ac:dyDescent="0.2">
      <c r="A457" s="1024"/>
      <c r="B457" s="1027"/>
      <c r="C457" s="940"/>
      <c r="D457" s="940"/>
      <c r="E457" s="940"/>
      <c r="F457" s="940"/>
      <c r="G457" s="543" t="s">
        <v>804</v>
      </c>
      <c r="H457" s="544">
        <v>10</v>
      </c>
      <c r="I457" s="1181"/>
      <c r="J457" s="1181"/>
      <c r="K457" s="970"/>
      <c r="L457" s="544" t="s">
        <v>245</v>
      </c>
      <c r="M457" s="541" t="s">
        <v>802</v>
      </c>
      <c r="N457" s="543" t="s">
        <v>804</v>
      </c>
      <c r="O457" s="544">
        <f t="shared" si="38"/>
        <v>20</v>
      </c>
      <c r="P457" s="1181"/>
      <c r="Q457" s="1181"/>
      <c r="R457" s="970"/>
      <c r="S457" s="544" t="s">
        <v>245</v>
      </c>
      <c r="T457" s="541" t="s">
        <v>802</v>
      </c>
      <c r="U457" s="557" t="s">
        <v>868</v>
      </c>
      <c r="V457" s="1187"/>
      <c r="W457" s="1188"/>
      <c r="X457" s="1242"/>
      <c r="Y457" s="543" t="s">
        <v>804</v>
      </c>
      <c r="Z457" s="556">
        <f>O457+10</f>
        <v>30</v>
      </c>
      <c r="AA457" s="1181"/>
      <c r="AB457" s="1181"/>
      <c r="AC457" s="970"/>
      <c r="AD457" s="544" t="s">
        <v>245</v>
      </c>
      <c r="AE457" s="541" t="s">
        <v>802</v>
      </c>
      <c r="AF457" s="543" t="s">
        <v>804</v>
      </c>
      <c r="AG457" s="544">
        <f t="shared" si="39"/>
        <v>40</v>
      </c>
      <c r="AH457" s="1181"/>
      <c r="AI457" s="1181"/>
      <c r="AJ457" s="970"/>
      <c r="AK457" s="544" t="s">
        <v>245</v>
      </c>
      <c r="AL457" s="541" t="s">
        <v>802</v>
      </c>
      <c r="AM457" s="546"/>
      <c r="AN457" s="1195"/>
    </row>
    <row r="458" spans="1:40" s="547" customFormat="1" ht="15" thickBot="1" x14ac:dyDescent="0.25">
      <c r="A458" s="1024"/>
      <c r="B458" s="1027"/>
      <c r="C458" s="940"/>
      <c r="D458" s="940"/>
      <c r="E458" s="940"/>
      <c r="F458" s="940"/>
      <c r="G458" s="548" t="s">
        <v>288</v>
      </c>
      <c r="H458" s="545" t="s">
        <v>288</v>
      </c>
      <c r="I458" s="1181"/>
      <c r="J458" s="1181"/>
      <c r="K458" s="970"/>
      <c r="L458" s="544" t="s">
        <v>247</v>
      </c>
      <c r="M458" s="541" t="s">
        <v>798</v>
      </c>
      <c r="N458" s="548" t="s">
        <v>288</v>
      </c>
      <c r="O458" s="545" t="s">
        <v>288</v>
      </c>
      <c r="P458" s="1181"/>
      <c r="Q458" s="1181"/>
      <c r="R458" s="970"/>
      <c r="S458" s="544" t="s">
        <v>247</v>
      </c>
      <c r="T458" s="541" t="s">
        <v>798</v>
      </c>
      <c r="U458" s="557" t="s">
        <v>868</v>
      </c>
      <c r="V458" s="1187"/>
      <c r="W458" s="1188"/>
      <c r="X458" s="1242"/>
      <c r="Y458" s="548" t="s">
        <v>288</v>
      </c>
      <c r="Z458" s="545" t="s">
        <v>288</v>
      </c>
      <c r="AA458" s="1181"/>
      <c r="AB458" s="1181"/>
      <c r="AC458" s="970"/>
      <c r="AD458" s="544" t="s">
        <v>247</v>
      </c>
      <c r="AE458" s="541" t="s">
        <v>798</v>
      </c>
      <c r="AF458" s="548" t="s">
        <v>288</v>
      </c>
      <c r="AG458" s="545" t="s">
        <v>288</v>
      </c>
      <c r="AH458" s="1181"/>
      <c r="AI458" s="1181"/>
      <c r="AJ458" s="970"/>
      <c r="AK458" s="544" t="s">
        <v>247</v>
      </c>
      <c r="AL458" s="541" t="s">
        <v>798</v>
      </c>
      <c r="AM458" s="546"/>
      <c r="AN458" s="1195"/>
    </row>
    <row r="459" spans="1:40" s="547" customFormat="1" ht="72" thickBot="1" x14ac:dyDescent="0.25">
      <c r="A459" s="1024"/>
      <c r="B459" s="1027"/>
      <c r="C459" s="940"/>
      <c r="D459" s="940"/>
      <c r="E459" s="940"/>
      <c r="F459" s="940"/>
      <c r="G459" s="549" t="s">
        <v>796</v>
      </c>
      <c r="H459" s="544">
        <v>60</v>
      </c>
      <c r="I459" s="1181"/>
      <c r="J459" s="1181"/>
      <c r="K459" s="970"/>
      <c r="L459" s="483" t="s">
        <v>241</v>
      </c>
      <c r="M459" s="545" t="str">
        <f>DEC2HEX(H459)</f>
        <v>3C</v>
      </c>
      <c r="N459" s="549" t="s">
        <v>796</v>
      </c>
      <c r="O459" s="544">
        <f>H459+10</f>
        <v>70</v>
      </c>
      <c r="P459" s="1181"/>
      <c r="Q459" s="1181"/>
      <c r="R459" s="970"/>
      <c r="S459" s="483" t="s">
        <v>241</v>
      </c>
      <c r="T459" s="545" t="str">
        <f>DEC2HEX(H459)</f>
        <v>3C</v>
      </c>
      <c r="U459" s="557" t="s">
        <v>868</v>
      </c>
      <c r="V459" s="1187"/>
      <c r="W459" s="1188"/>
      <c r="X459" s="1242"/>
      <c r="Y459" s="549" t="s">
        <v>796</v>
      </c>
      <c r="Z459" s="556">
        <f>O459+10</f>
        <v>80</v>
      </c>
      <c r="AA459" s="1181"/>
      <c r="AB459" s="1181"/>
      <c r="AC459" s="970"/>
      <c r="AD459" s="483" t="s">
        <v>241</v>
      </c>
      <c r="AE459" s="545" t="str">
        <f>DEC2HEX(H459)</f>
        <v>3C</v>
      </c>
      <c r="AF459" s="549" t="s">
        <v>796</v>
      </c>
      <c r="AG459" s="544">
        <f>Z459+10</f>
        <v>90</v>
      </c>
      <c r="AH459" s="1181"/>
      <c r="AI459" s="1181"/>
      <c r="AJ459" s="970"/>
      <c r="AK459" s="483" t="s">
        <v>241</v>
      </c>
      <c r="AL459" s="545" t="str">
        <f>DEC2HEX(H459)</f>
        <v>3C</v>
      </c>
      <c r="AM459" s="546"/>
      <c r="AN459" s="1195"/>
    </row>
    <row r="460" spans="1:40" s="547" customFormat="1" ht="72" thickBot="1" x14ac:dyDescent="0.25">
      <c r="A460" s="1024"/>
      <c r="B460" s="1027"/>
      <c r="C460" s="940"/>
      <c r="D460" s="940"/>
      <c r="E460" s="940"/>
      <c r="F460" s="940"/>
      <c r="G460" s="549" t="s">
        <v>796</v>
      </c>
      <c r="H460" s="544">
        <v>60</v>
      </c>
      <c r="I460" s="1181"/>
      <c r="J460" s="1181"/>
      <c r="K460" s="970"/>
      <c r="L460" s="483" t="s">
        <v>708</v>
      </c>
      <c r="M460" s="545" t="str">
        <f>DEC2HEX(H460)</f>
        <v>3C</v>
      </c>
      <c r="N460" s="549" t="s">
        <v>796</v>
      </c>
      <c r="O460" s="544">
        <f>H460+10</f>
        <v>70</v>
      </c>
      <c r="P460" s="1181"/>
      <c r="Q460" s="1181"/>
      <c r="R460" s="970"/>
      <c r="S460" s="483" t="s">
        <v>708</v>
      </c>
      <c r="T460" s="545" t="str">
        <f>DEC2HEX(H460)</f>
        <v>3C</v>
      </c>
      <c r="U460" s="557" t="s">
        <v>868</v>
      </c>
      <c r="V460" s="1187"/>
      <c r="W460" s="1188"/>
      <c r="X460" s="1242"/>
      <c r="Y460" s="549" t="s">
        <v>796</v>
      </c>
      <c r="Z460" s="556">
        <f>O460+10</f>
        <v>80</v>
      </c>
      <c r="AA460" s="1181"/>
      <c r="AB460" s="1181"/>
      <c r="AC460" s="970"/>
      <c r="AD460" s="483" t="s">
        <v>708</v>
      </c>
      <c r="AE460" s="545" t="str">
        <f>DEC2HEX(H460)</f>
        <v>3C</v>
      </c>
      <c r="AF460" s="549" t="s">
        <v>796</v>
      </c>
      <c r="AG460" s="544">
        <f>Z460+10</f>
        <v>90</v>
      </c>
      <c r="AH460" s="1181"/>
      <c r="AI460" s="1181"/>
      <c r="AJ460" s="970"/>
      <c r="AK460" s="483" t="s">
        <v>708</v>
      </c>
      <c r="AL460" s="545" t="str">
        <f>DEC2HEX(H460)</f>
        <v>3C</v>
      </c>
      <c r="AM460" s="546"/>
      <c r="AN460" s="1195"/>
    </row>
    <row r="461" spans="1:40" s="547" customFormat="1" ht="71.25" x14ac:dyDescent="0.2">
      <c r="A461" s="1024"/>
      <c r="B461" s="1027"/>
      <c r="C461" s="940"/>
      <c r="D461" s="940"/>
      <c r="E461" s="940"/>
      <c r="F461" s="940"/>
      <c r="G461" s="549" t="s">
        <v>796</v>
      </c>
      <c r="H461" s="544">
        <v>60</v>
      </c>
      <c r="I461" s="1181"/>
      <c r="J461" s="1181"/>
      <c r="K461" s="970"/>
      <c r="L461" s="483" t="s">
        <v>709</v>
      </c>
      <c r="M461" s="541" t="s">
        <v>802</v>
      </c>
      <c r="N461" s="549" t="s">
        <v>796</v>
      </c>
      <c r="O461" s="544">
        <f>H461+10</f>
        <v>70</v>
      </c>
      <c r="P461" s="1181"/>
      <c r="Q461" s="1181"/>
      <c r="R461" s="970"/>
      <c r="S461" s="483" t="s">
        <v>709</v>
      </c>
      <c r="T461" s="541" t="s">
        <v>802</v>
      </c>
      <c r="U461" s="557" t="s">
        <v>868</v>
      </c>
      <c r="V461" s="1187"/>
      <c r="W461" s="1188"/>
      <c r="X461" s="1242"/>
      <c r="Y461" s="549" t="s">
        <v>796</v>
      </c>
      <c r="Z461" s="556">
        <f>O461+10</f>
        <v>80</v>
      </c>
      <c r="AA461" s="1181"/>
      <c r="AB461" s="1181"/>
      <c r="AC461" s="970"/>
      <c r="AD461" s="483" t="s">
        <v>709</v>
      </c>
      <c r="AE461" s="541" t="s">
        <v>802</v>
      </c>
      <c r="AF461" s="549" t="s">
        <v>796</v>
      </c>
      <c r="AG461" s="544">
        <f>Z461+10</f>
        <v>90</v>
      </c>
      <c r="AH461" s="1181"/>
      <c r="AI461" s="1181"/>
      <c r="AJ461" s="970"/>
      <c r="AK461" s="483" t="s">
        <v>709</v>
      </c>
      <c r="AL461" s="541" t="s">
        <v>802</v>
      </c>
      <c r="AM461" s="546"/>
      <c r="AN461" s="1195"/>
    </row>
    <row r="462" spans="1:40" s="547" customFormat="1" ht="30" x14ac:dyDescent="0.2">
      <c r="A462" s="1024"/>
      <c r="B462" s="1027"/>
      <c r="C462" s="940"/>
      <c r="D462" s="940"/>
      <c r="E462" s="940"/>
      <c r="F462" s="940"/>
      <c r="G462" s="548" t="s">
        <v>288</v>
      </c>
      <c r="H462" s="545" t="s">
        <v>288</v>
      </c>
      <c r="I462" s="1181"/>
      <c r="J462" s="1181"/>
      <c r="K462" s="970"/>
      <c r="L462" s="550" t="s">
        <v>710</v>
      </c>
      <c r="M462" s="534" t="s">
        <v>800</v>
      </c>
      <c r="N462" s="548" t="s">
        <v>288</v>
      </c>
      <c r="O462" s="545" t="s">
        <v>288</v>
      </c>
      <c r="P462" s="1181"/>
      <c r="Q462" s="1181"/>
      <c r="R462" s="970"/>
      <c r="S462" s="550" t="s">
        <v>710</v>
      </c>
      <c r="T462" s="483" t="s">
        <v>897</v>
      </c>
      <c r="U462" s="557" t="s">
        <v>868</v>
      </c>
      <c r="V462" s="1187"/>
      <c r="W462" s="1188"/>
      <c r="X462" s="1242"/>
      <c r="Y462" s="548" t="s">
        <v>288</v>
      </c>
      <c r="Z462" s="545" t="s">
        <v>288</v>
      </c>
      <c r="AA462" s="1181"/>
      <c r="AB462" s="1181"/>
      <c r="AC462" s="970"/>
      <c r="AD462" s="550" t="s">
        <v>710</v>
      </c>
      <c r="AE462" s="483" t="s">
        <v>897</v>
      </c>
      <c r="AF462" s="548" t="s">
        <v>288</v>
      </c>
      <c r="AG462" s="545" t="s">
        <v>288</v>
      </c>
      <c r="AH462" s="1181"/>
      <c r="AI462" s="1181"/>
      <c r="AJ462" s="970"/>
      <c r="AK462" s="550" t="s">
        <v>710</v>
      </c>
      <c r="AL462" s="483" t="s">
        <v>897</v>
      </c>
      <c r="AM462" s="546"/>
      <c r="AN462" s="1195"/>
    </row>
    <row r="463" spans="1:40" s="547" customFormat="1" ht="30" x14ac:dyDescent="0.2">
      <c r="A463" s="1024"/>
      <c r="B463" s="1027"/>
      <c r="C463" s="940"/>
      <c r="D463" s="940"/>
      <c r="E463" s="940"/>
      <c r="F463" s="940"/>
      <c r="G463" s="548" t="s">
        <v>288</v>
      </c>
      <c r="H463" s="545" t="s">
        <v>288</v>
      </c>
      <c r="I463" s="1181"/>
      <c r="J463" s="1181"/>
      <c r="K463" s="970"/>
      <c r="L463" s="550" t="s">
        <v>711</v>
      </c>
      <c r="M463" s="534" t="s">
        <v>801</v>
      </c>
      <c r="N463" s="548" t="s">
        <v>288</v>
      </c>
      <c r="O463" s="545" t="s">
        <v>288</v>
      </c>
      <c r="P463" s="1181"/>
      <c r="Q463" s="1181"/>
      <c r="R463" s="970"/>
      <c r="S463" s="550" t="s">
        <v>711</v>
      </c>
      <c r="T463" s="483" t="s">
        <v>897</v>
      </c>
      <c r="U463" s="557" t="s">
        <v>868</v>
      </c>
      <c r="V463" s="1187"/>
      <c r="W463" s="1188"/>
      <c r="X463" s="1242"/>
      <c r="Y463" s="548" t="s">
        <v>288</v>
      </c>
      <c r="Z463" s="545" t="s">
        <v>288</v>
      </c>
      <c r="AA463" s="1181"/>
      <c r="AB463" s="1181"/>
      <c r="AC463" s="970"/>
      <c r="AD463" s="550" t="s">
        <v>711</v>
      </c>
      <c r="AE463" s="483" t="s">
        <v>897</v>
      </c>
      <c r="AF463" s="548" t="s">
        <v>288</v>
      </c>
      <c r="AG463" s="545" t="s">
        <v>288</v>
      </c>
      <c r="AH463" s="1181"/>
      <c r="AI463" s="1181"/>
      <c r="AJ463" s="970"/>
      <c r="AK463" s="550" t="s">
        <v>711</v>
      </c>
      <c r="AL463" s="483" t="s">
        <v>897</v>
      </c>
      <c r="AM463" s="546"/>
      <c r="AN463" s="1195"/>
    </row>
    <row r="464" spans="1:40" s="547" customFormat="1" ht="14.25" x14ac:dyDescent="0.2">
      <c r="A464" s="1024"/>
      <c r="B464" s="1027"/>
      <c r="C464" s="940"/>
      <c r="D464" s="940"/>
      <c r="E464" s="940"/>
      <c r="F464" s="940"/>
      <c r="G464" s="548" t="s">
        <v>288</v>
      </c>
      <c r="H464" s="545" t="s">
        <v>288</v>
      </c>
      <c r="I464" s="1181"/>
      <c r="J464" s="1181"/>
      <c r="K464" s="970"/>
      <c r="L464" s="550" t="s">
        <v>712</v>
      </c>
      <c r="M464" s="541" t="s">
        <v>802</v>
      </c>
      <c r="N464" s="548" t="s">
        <v>288</v>
      </c>
      <c r="O464" s="545" t="s">
        <v>288</v>
      </c>
      <c r="P464" s="1181"/>
      <c r="Q464" s="1181"/>
      <c r="R464" s="970"/>
      <c r="S464" s="550" t="s">
        <v>712</v>
      </c>
      <c r="T464" s="541" t="s">
        <v>802</v>
      </c>
      <c r="U464" s="557" t="s">
        <v>868</v>
      </c>
      <c r="V464" s="1187"/>
      <c r="W464" s="1188"/>
      <c r="X464" s="1242"/>
      <c r="Y464" s="548" t="s">
        <v>288</v>
      </c>
      <c r="Z464" s="545" t="s">
        <v>288</v>
      </c>
      <c r="AA464" s="1181"/>
      <c r="AB464" s="1181"/>
      <c r="AC464" s="970"/>
      <c r="AD464" s="550" t="s">
        <v>712</v>
      </c>
      <c r="AE464" s="541" t="s">
        <v>802</v>
      </c>
      <c r="AF464" s="548" t="s">
        <v>288</v>
      </c>
      <c r="AG464" s="545" t="s">
        <v>288</v>
      </c>
      <c r="AH464" s="1181"/>
      <c r="AI464" s="1181"/>
      <c r="AJ464" s="970"/>
      <c r="AK464" s="550" t="s">
        <v>712</v>
      </c>
      <c r="AL464" s="541" t="s">
        <v>802</v>
      </c>
      <c r="AM464" s="546"/>
      <c r="AN464" s="1195"/>
    </row>
    <row r="465" spans="1:40" s="547" customFormat="1" ht="30" x14ac:dyDescent="0.2">
      <c r="A465" s="1024"/>
      <c r="B465" s="1027"/>
      <c r="C465" s="940"/>
      <c r="D465" s="940"/>
      <c r="E465" s="940"/>
      <c r="F465" s="940"/>
      <c r="G465" s="548" t="s">
        <v>288</v>
      </c>
      <c r="H465" s="545" t="s">
        <v>288</v>
      </c>
      <c r="I465" s="1181"/>
      <c r="J465" s="1181"/>
      <c r="K465" s="970"/>
      <c r="L465" s="550" t="s">
        <v>242</v>
      </c>
      <c r="M465" s="534" t="s">
        <v>800</v>
      </c>
      <c r="N465" s="548" t="s">
        <v>288</v>
      </c>
      <c r="O465" s="545" t="s">
        <v>288</v>
      </c>
      <c r="P465" s="1181"/>
      <c r="Q465" s="1181"/>
      <c r="R465" s="970"/>
      <c r="S465" s="550" t="s">
        <v>242</v>
      </c>
      <c r="T465" s="483" t="s">
        <v>800</v>
      </c>
      <c r="U465" s="557" t="s">
        <v>868</v>
      </c>
      <c r="V465" s="1187"/>
      <c r="W465" s="1188"/>
      <c r="X465" s="1242"/>
      <c r="Y465" s="548" t="s">
        <v>288</v>
      </c>
      <c r="Z465" s="545" t="s">
        <v>288</v>
      </c>
      <c r="AA465" s="1181"/>
      <c r="AB465" s="1181"/>
      <c r="AC465" s="970"/>
      <c r="AD465" s="550" t="s">
        <v>242</v>
      </c>
      <c r="AE465" s="483" t="s">
        <v>800</v>
      </c>
      <c r="AF465" s="548" t="s">
        <v>288</v>
      </c>
      <c r="AG465" s="545" t="s">
        <v>288</v>
      </c>
      <c r="AH465" s="1181"/>
      <c r="AI465" s="1181"/>
      <c r="AJ465" s="970"/>
      <c r="AK465" s="550" t="s">
        <v>242</v>
      </c>
      <c r="AL465" s="483" t="s">
        <v>800</v>
      </c>
      <c r="AM465" s="546"/>
      <c r="AN465" s="1195"/>
    </row>
    <row r="466" spans="1:40" s="547" customFormat="1" ht="14.25" x14ac:dyDescent="0.2">
      <c r="A466" s="1024"/>
      <c r="B466" s="1027"/>
      <c r="C466" s="940"/>
      <c r="D466" s="940"/>
      <c r="E466" s="940"/>
      <c r="F466" s="940"/>
      <c r="G466" s="548" t="s">
        <v>288</v>
      </c>
      <c r="H466" s="545" t="s">
        <v>288</v>
      </c>
      <c r="I466" s="1181"/>
      <c r="J466" s="1181"/>
      <c r="K466" s="970"/>
      <c r="L466" s="550" t="s">
        <v>248</v>
      </c>
      <c r="M466" s="541" t="s">
        <v>802</v>
      </c>
      <c r="N466" s="548" t="s">
        <v>288</v>
      </c>
      <c r="O466" s="545" t="s">
        <v>288</v>
      </c>
      <c r="P466" s="1181"/>
      <c r="Q466" s="1181"/>
      <c r="R466" s="970"/>
      <c r="S466" s="550" t="s">
        <v>248</v>
      </c>
      <c r="T466" s="541" t="s">
        <v>802</v>
      </c>
      <c r="U466" s="557" t="s">
        <v>868</v>
      </c>
      <c r="V466" s="1187"/>
      <c r="W466" s="1188"/>
      <c r="X466" s="1242"/>
      <c r="Y466" s="548" t="s">
        <v>288</v>
      </c>
      <c r="Z466" s="545" t="s">
        <v>288</v>
      </c>
      <c r="AA466" s="1181"/>
      <c r="AB466" s="1181"/>
      <c r="AC466" s="970"/>
      <c r="AD466" s="550" t="s">
        <v>248</v>
      </c>
      <c r="AE466" s="541" t="s">
        <v>802</v>
      </c>
      <c r="AF466" s="548" t="s">
        <v>288</v>
      </c>
      <c r="AG466" s="545" t="s">
        <v>288</v>
      </c>
      <c r="AH466" s="1181"/>
      <c r="AI466" s="1181"/>
      <c r="AJ466" s="970"/>
      <c r="AK466" s="550" t="s">
        <v>248</v>
      </c>
      <c r="AL466" s="541" t="s">
        <v>802</v>
      </c>
      <c r="AM466" s="546"/>
      <c r="AN466" s="1195"/>
    </row>
    <row r="467" spans="1:40" s="547" customFormat="1" ht="28.5" x14ac:dyDescent="0.2">
      <c r="A467" s="1024"/>
      <c r="B467" s="1027"/>
      <c r="C467" s="940"/>
      <c r="D467" s="940"/>
      <c r="E467" s="940"/>
      <c r="F467" s="940"/>
      <c r="G467" s="548" t="s">
        <v>288</v>
      </c>
      <c r="H467" s="545" t="s">
        <v>288</v>
      </c>
      <c r="I467" s="1181"/>
      <c r="J467" s="1181"/>
      <c r="K467" s="970"/>
      <c r="L467" s="550" t="s">
        <v>291</v>
      </c>
      <c r="M467" s="534" t="s">
        <v>801</v>
      </c>
      <c r="N467" s="548" t="s">
        <v>288</v>
      </c>
      <c r="O467" s="545" t="s">
        <v>288</v>
      </c>
      <c r="P467" s="1181"/>
      <c r="Q467" s="1181"/>
      <c r="R467" s="970"/>
      <c r="S467" s="550" t="s">
        <v>291</v>
      </c>
      <c r="T467" s="534" t="s">
        <v>801</v>
      </c>
      <c r="U467" s="557" t="s">
        <v>868</v>
      </c>
      <c r="V467" s="1187"/>
      <c r="W467" s="1188"/>
      <c r="X467" s="1242"/>
      <c r="Y467" s="548" t="s">
        <v>288</v>
      </c>
      <c r="Z467" s="545" t="s">
        <v>288</v>
      </c>
      <c r="AA467" s="1181"/>
      <c r="AB467" s="1181"/>
      <c r="AC467" s="970"/>
      <c r="AD467" s="550" t="s">
        <v>291</v>
      </c>
      <c r="AE467" s="534" t="s">
        <v>801</v>
      </c>
      <c r="AF467" s="548" t="s">
        <v>288</v>
      </c>
      <c r="AG467" s="545" t="s">
        <v>288</v>
      </c>
      <c r="AH467" s="1181"/>
      <c r="AI467" s="1181"/>
      <c r="AJ467" s="970"/>
      <c r="AK467" s="550" t="s">
        <v>291</v>
      </c>
      <c r="AL467" s="534" t="s">
        <v>801</v>
      </c>
      <c r="AM467" s="546"/>
      <c r="AN467" s="1195"/>
    </row>
    <row r="468" spans="1:40" s="547" customFormat="1" ht="14.25" x14ac:dyDescent="0.2">
      <c r="A468" s="1024"/>
      <c r="B468" s="1027"/>
      <c r="C468" s="940"/>
      <c r="D468" s="940"/>
      <c r="E468" s="940"/>
      <c r="F468" s="940"/>
      <c r="G468" s="548" t="s">
        <v>288</v>
      </c>
      <c r="H468" s="545" t="s">
        <v>288</v>
      </c>
      <c r="I468" s="1181"/>
      <c r="J468" s="1181"/>
      <c r="K468" s="970"/>
      <c r="L468" s="550" t="s">
        <v>715</v>
      </c>
      <c r="M468" s="541" t="s">
        <v>802</v>
      </c>
      <c r="N468" s="548" t="s">
        <v>288</v>
      </c>
      <c r="O468" s="545" t="s">
        <v>288</v>
      </c>
      <c r="P468" s="1181"/>
      <c r="Q468" s="1181"/>
      <c r="R468" s="970"/>
      <c r="S468" s="550" t="s">
        <v>715</v>
      </c>
      <c r="T468" s="541" t="s">
        <v>802</v>
      </c>
      <c r="U468" s="557" t="s">
        <v>868</v>
      </c>
      <c r="V468" s="1187"/>
      <c r="W468" s="1188"/>
      <c r="X468" s="1242"/>
      <c r="Y468" s="548" t="s">
        <v>288</v>
      </c>
      <c r="Z468" s="545" t="s">
        <v>288</v>
      </c>
      <c r="AA468" s="1181"/>
      <c r="AB468" s="1181"/>
      <c r="AC468" s="970"/>
      <c r="AD468" s="550" t="s">
        <v>715</v>
      </c>
      <c r="AE468" s="541" t="s">
        <v>802</v>
      </c>
      <c r="AF468" s="548" t="s">
        <v>288</v>
      </c>
      <c r="AG468" s="545" t="s">
        <v>288</v>
      </c>
      <c r="AH468" s="1181"/>
      <c r="AI468" s="1181"/>
      <c r="AJ468" s="970"/>
      <c r="AK468" s="550" t="s">
        <v>715</v>
      </c>
      <c r="AL468" s="541" t="s">
        <v>802</v>
      </c>
      <c r="AM468" s="546"/>
      <c r="AN468" s="1195"/>
    </row>
    <row r="469" spans="1:40" s="547" customFormat="1" ht="25.5" x14ac:dyDescent="0.2">
      <c r="A469" s="1024"/>
      <c r="B469" s="1027"/>
      <c r="C469" s="940"/>
      <c r="D469" s="940"/>
      <c r="E469" s="940"/>
      <c r="F469" s="940"/>
      <c r="G469" s="548" t="s">
        <v>288</v>
      </c>
      <c r="H469" s="545" t="s">
        <v>288</v>
      </c>
      <c r="I469" s="1155" t="s">
        <v>831</v>
      </c>
      <c r="J469" s="1181"/>
      <c r="K469" s="970"/>
      <c r="L469" s="483" t="s">
        <v>717</v>
      </c>
      <c r="M469" s="545" t="s">
        <v>817</v>
      </c>
      <c r="N469" s="548" t="s">
        <v>288</v>
      </c>
      <c r="O469" s="545" t="s">
        <v>288</v>
      </c>
      <c r="P469" s="1155" t="s">
        <v>831</v>
      </c>
      <c r="Q469" s="1181"/>
      <c r="R469" s="970"/>
      <c r="S469" s="483" t="s">
        <v>717</v>
      </c>
      <c r="T469" s="573" t="s">
        <v>897</v>
      </c>
      <c r="U469" s="557" t="s">
        <v>868</v>
      </c>
      <c r="V469" s="1187"/>
      <c r="W469" s="1188"/>
      <c r="X469" s="1242"/>
      <c r="Y469" s="548" t="s">
        <v>288</v>
      </c>
      <c r="Z469" s="545" t="s">
        <v>288</v>
      </c>
      <c r="AA469" s="1155" t="s">
        <v>831</v>
      </c>
      <c r="AB469" s="1181"/>
      <c r="AC469" s="970"/>
      <c r="AD469" s="483" t="s">
        <v>717</v>
      </c>
      <c r="AE469" s="573" t="s">
        <v>897</v>
      </c>
      <c r="AF469" s="548" t="s">
        <v>288</v>
      </c>
      <c r="AG469" s="545" t="s">
        <v>288</v>
      </c>
      <c r="AH469" s="1155" t="s">
        <v>831</v>
      </c>
      <c r="AI469" s="1181"/>
      <c r="AJ469" s="970"/>
      <c r="AK469" s="483" t="s">
        <v>717</v>
      </c>
      <c r="AL469" s="573" t="s">
        <v>897</v>
      </c>
      <c r="AM469" s="546"/>
      <c r="AN469" s="1195"/>
    </row>
    <row r="470" spans="1:40" s="547" customFormat="1" ht="25.5" x14ac:dyDescent="0.2">
      <c r="A470" s="1024"/>
      <c r="B470" s="1027"/>
      <c r="C470" s="940"/>
      <c r="D470" s="940"/>
      <c r="E470" s="940"/>
      <c r="F470" s="940"/>
      <c r="G470" s="548" t="s">
        <v>288</v>
      </c>
      <c r="H470" s="545" t="s">
        <v>288</v>
      </c>
      <c r="I470" s="1155"/>
      <c r="J470" s="1181"/>
      <c r="K470" s="970"/>
      <c r="L470" s="483" t="s">
        <v>718</v>
      </c>
      <c r="M470" s="545" t="s">
        <v>818</v>
      </c>
      <c r="N470" s="548" t="s">
        <v>288</v>
      </c>
      <c r="O470" s="545" t="s">
        <v>288</v>
      </c>
      <c r="P470" s="1155"/>
      <c r="Q470" s="1181"/>
      <c r="R470" s="970"/>
      <c r="S470" s="483" t="s">
        <v>718</v>
      </c>
      <c r="T470" s="573" t="s">
        <v>897</v>
      </c>
      <c r="U470" s="557" t="s">
        <v>868</v>
      </c>
      <c r="V470" s="1187"/>
      <c r="W470" s="1188"/>
      <c r="X470" s="1242"/>
      <c r="Y470" s="548" t="s">
        <v>288</v>
      </c>
      <c r="Z470" s="545" t="s">
        <v>288</v>
      </c>
      <c r="AA470" s="1155"/>
      <c r="AB470" s="1181"/>
      <c r="AC470" s="970"/>
      <c r="AD470" s="483" t="s">
        <v>718</v>
      </c>
      <c r="AE470" s="573" t="s">
        <v>897</v>
      </c>
      <c r="AF470" s="548" t="s">
        <v>288</v>
      </c>
      <c r="AG470" s="545" t="s">
        <v>288</v>
      </c>
      <c r="AH470" s="1155"/>
      <c r="AI470" s="1181"/>
      <c r="AJ470" s="970"/>
      <c r="AK470" s="483" t="s">
        <v>718</v>
      </c>
      <c r="AL470" s="573" t="s">
        <v>897</v>
      </c>
      <c r="AM470" s="546"/>
      <c r="AN470" s="1195"/>
    </row>
    <row r="471" spans="1:40" s="547" customFormat="1" ht="28.5" x14ac:dyDescent="0.2">
      <c r="A471" s="1024"/>
      <c r="B471" s="1027"/>
      <c r="C471" s="940"/>
      <c r="D471" s="940"/>
      <c r="E471" s="940"/>
      <c r="F471" s="940"/>
      <c r="G471" s="548" t="s">
        <v>288</v>
      </c>
      <c r="H471" s="545" t="s">
        <v>288</v>
      </c>
      <c r="I471" s="1155" t="s">
        <v>833</v>
      </c>
      <c r="J471" s="1181"/>
      <c r="K471" s="970"/>
      <c r="L471" s="483" t="s">
        <v>717</v>
      </c>
      <c r="M471" s="541" t="s">
        <v>819</v>
      </c>
      <c r="N471" s="548" t="s">
        <v>288</v>
      </c>
      <c r="O471" s="545" t="s">
        <v>288</v>
      </c>
      <c r="P471" s="1155" t="s">
        <v>833</v>
      </c>
      <c r="Q471" s="1181"/>
      <c r="R471" s="970"/>
      <c r="S471" s="483" t="s">
        <v>717</v>
      </c>
      <c r="T471" s="573" t="s">
        <v>897</v>
      </c>
      <c r="U471" s="557" t="s">
        <v>868</v>
      </c>
      <c r="V471" s="1187"/>
      <c r="W471" s="1188"/>
      <c r="X471" s="1242"/>
      <c r="Y471" s="548" t="s">
        <v>288</v>
      </c>
      <c r="Z471" s="545" t="s">
        <v>288</v>
      </c>
      <c r="AA471" s="1155" t="s">
        <v>833</v>
      </c>
      <c r="AB471" s="1181"/>
      <c r="AC471" s="970"/>
      <c r="AD471" s="483" t="s">
        <v>717</v>
      </c>
      <c r="AE471" s="573" t="s">
        <v>897</v>
      </c>
      <c r="AF471" s="548" t="s">
        <v>288</v>
      </c>
      <c r="AG471" s="545" t="s">
        <v>288</v>
      </c>
      <c r="AH471" s="1155" t="s">
        <v>833</v>
      </c>
      <c r="AI471" s="1181"/>
      <c r="AJ471" s="970"/>
      <c r="AK471" s="483" t="s">
        <v>717</v>
      </c>
      <c r="AL471" s="573" t="s">
        <v>897</v>
      </c>
      <c r="AM471" s="546"/>
      <c r="AN471" s="1195"/>
    </row>
    <row r="472" spans="1:40" s="547" customFormat="1" ht="28.5" x14ac:dyDescent="0.2">
      <c r="A472" s="1024"/>
      <c r="B472" s="1027"/>
      <c r="C472" s="940"/>
      <c r="D472" s="940"/>
      <c r="E472" s="940"/>
      <c r="F472" s="940"/>
      <c r="G472" s="548" t="s">
        <v>288</v>
      </c>
      <c r="H472" s="545" t="s">
        <v>288</v>
      </c>
      <c r="I472" s="1155"/>
      <c r="J472" s="1181"/>
      <c r="K472" s="970"/>
      <c r="L472" s="483" t="s">
        <v>718</v>
      </c>
      <c r="M472" s="541" t="s">
        <v>820</v>
      </c>
      <c r="N472" s="548" t="s">
        <v>288</v>
      </c>
      <c r="O472" s="545" t="s">
        <v>288</v>
      </c>
      <c r="P472" s="1155"/>
      <c r="Q472" s="1181"/>
      <c r="R472" s="970"/>
      <c r="S472" s="483" t="s">
        <v>718</v>
      </c>
      <c r="T472" s="573" t="s">
        <v>897</v>
      </c>
      <c r="U472" s="557" t="s">
        <v>868</v>
      </c>
      <c r="V472" s="1187"/>
      <c r="W472" s="1188"/>
      <c r="X472" s="1242"/>
      <c r="Y472" s="548" t="s">
        <v>288</v>
      </c>
      <c r="Z472" s="545" t="s">
        <v>288</v>
      </c>
      <c r="AA472" s="1155"/>
      <c r="AB472" s="1181"/>
      <c r="AC472" s="970"/>
      <c r="AD472" s="483" t="s">
        <v>718</v>
      </c>
      <c r="AE472" s="573" t="s">
        <v>897</v>
      </c>
      <c r="AF472" s="548" t="s">
        <v>288</v>
      </c>
      <c r="AG472" s="545" t="s">
        <v>288</v>
      </c>
      <c r="AH472" s="1155"/>
      <c r="AI472" s="1181"/>
      <c r="AJ472" s="970"/>
      <c r="AK472" s="483" t="s">
        <v>718</v>
      </c>
      <c r="AL472" s="573" t="s">
        <v>897</v>
      </c>
      <c r="AM472" s="546"/>
      <c r="AN472" s="1195"/>
    </row>
    <row r="473" spans="1:40" s="547" customFormat="1" ht="28.5" x14ac:dyDescent="0.2">
      <c r="A473" s="1024"/>
      <c r="B473" s="1027"/>
      <c r="C473" s="940"/>
      <c r="D473" s="940"/>
      <c r="E473" s="940"/>
      <c r="F473" s="940"/>
      <c r="G473" s="548" t="s">
        <v>288</v>
      </c>
      <c r="H473" s="545" t="s">
        <v>288</v>
      </c>
      <c r="I473" s="1155" t="s">
        <v>834</v>
      </c>
      <c r="J473" s="1181"/>
      <c r="K473" s="970"/>
      <c r="L473" s="483" t="s">
        <v>717</v>
      </c>
      <c r="M473" s="541" t="s">
        <v>821</v>
      </c>
      <c r="N473" s="548" t="s">
        <v>288</v>
      </c>
      <c r="O473" s="545" t="s">
        <v>288</v>
      </c>
      <c r="P473" s="1155" t="s">
        <v>834</v>
      </c>
      <c r="Q473" s="1181"/>
      <c r="R473" s="970"/>
      <c r="S473" s="483" t="s">
        <v>717</v>
      </c>
      <c r="T473" s="573" t="s">
        <v>897</v>
      </c>
      <c r="U473" s="557" t="s">
        <v>868</v>
      </c>
      <c r="V473" s="1187"/>
      <c r="W473" s="1188"/>
      <c r="X473" s="1242"/>
      <c r="Y473" s="548" t="s">
        <v>288</v>
      </c>
      <c r="Z473" s="545" t="s">
        <v>288</v>
      </c>
      <c r="AA473" s="1155" t="s">
        <v>834</v>
      </c>
      <c r="AB473" s="1181"/>
      <c r="AC473" s="970"/>
      <c r="AD473" s="483" t="s">
        <v>717</v>
      </c>
      <c r="AE473" s="573" t="s">
        <v>897</v>
      </c>
      <c r="AF473" s="548" t="s">
        <v>288</v>
      </c>
      <c r="AG473" s="545" t="s">
        <v>288</v>
      </c>
      <c r="AH473" s="1155" t="s">
        <v>834</v>
      </c>
      <c r="AI473" s="1181"/>
      <c r="AJ473" s="970"/>
      <c r="AK473" s="483" t="s">
        <v>717</v>
      </c>
      <c r="AL473" s="573" t="s">
        <v>897</v>
      </c>
      <c r="AM473" s="546"/>
      <c r="AN473" s="1195"/>
    </row>
    <row r="474" spans="1:40" s="547" customFormat="1" ht="28.5" x14ac:dyDescent="0.2">
      <c r="A474" s="1024"/>
      <c r="B474" s="1027"/>
      <c r="C474" s="940"/>
      <c r="D474" s="940"/>
      <c r="E474" s="940"/>
      <c r="F474" s="940"/>
      <c r="G474" s="548" t="s">
        <v>288</v>
      </c>
      <c r="H474" s="545" t="s">
        <v>288</v>
      </c>
      <c r="I474" s="1155"/>
      <c r="J474" s="1181"/>
      <c r="K474" s="970"/>
      <c r="L474" s="483" t="s">
        <v>718</v>
      </c>
      <c r="M474" s="541" t="s">
        <v>822</v>
      </c>
      <c r="N474" s="548" t="s">
        <v>288</v>
      </c>
      <c r="O474" s="545" t="s">
        <v>288</v>
      </c>
      <c r="P474" s="1155"/>
      <c r="Q474" s="1181"/>
      <c r="R474" s="970"/>
      <c r="S474" s="483" t="s">
        <v>718</v>
      </c>
      <c r="T474" s="573" t="s">
        <v>897</v>
      </c>
      <c r="U474" s="557" t="s">
        <v>868</v>
      </c>
      <c r="V474" s="1187"/>
      <c r="W474" s="1188"/>
      <c r="X474" s="1242"/>
      <c r="Y474" s="548" t="s">
        <v>288</v>
      </c>
      <c r="Z474" s="545" t="s">
        <v>288</v>
      </c>
      <c r="AA474" s="1155"/>
      <c r="AB474" s="1181"/>
      <c r="AC474" s="970"/>
      <c r="AD474" s="483" t="s">
        <v>718</v>
      </c>
      <c r="AE474" s="573" t="s">
        <v>897</v>
      </c>
      <c r="AF474" s="548" t="s">
        <v>288</v>
      </c>
      <c r="AG474" s="545" t="s">
        <v>288</v>
      </c>
      <c r="AH474" s="1155"/>
      <c r="AI474" s="1181"/>
      <c r="AJ474" s="970"/>
      <c r="AK474" s="483" t="s">
        <v>718</v>
      </c>
      <c r="AL474" s="573" t="s">
        <v>897</v>
      </c>
      <c r="AM474" s="546"/>
      <c r="AN474" s="1195"/>
    </row>
    <row r="475" spans="1:40" s="547" customFormat="1" ht="57" x14ac:dyDescent="0.2">
      <c r="A475" s="1024"/>
      <c r="B475" s="1027"/>
      <c r="C475" s="940"/>
      <c r="D475" s="940"/>
      <c r="E475" s="940"/>
      <c r="F475" s="940"/>
      <c r="G475" s="548" t="s">
        <v>288</v>
      </c>
      <c r="H475" s="545" t="s">
        <v>288</v>
      </c>
      <c r="I475" s="1155" t="s">
        <v>835</v>
      </c>
      <c r="J475" s="1181"/>
      <c r="K475" s="970"/>
      <c r="L475" s="483" t="s">
        <v>717</v>
      </c>
      <c r="M475" s="541" t="s">
        <v>823</v>
      </c>
      <c r="N475" s="548" t="s">
        <v>288</v>
      </c>
      <c r="O475" s="545" t="s">
        <v>288</v>
      </c>
      <c r="P475" s="1155" t="s">
        <v>835</v>
      </c>
      <c r="Q475" s="1181"/>
      <c r="R475" s="970"/>
      <c r="S475" s="483" t="s">
        <v>717</v>
      </c>
      <c r="T475" s="573" t="s">
        <v>897</v>
      </c>
      <c r="U475" s="557" t="s">
        <v>868</v>
      </c>
      <c r="V475" s="1187"/>
      <c r="W475" s="1188"/>
      <c r="X475" s="1242"/>
      <c r="Y475" s="548" t="s">
        <v>288</v>
      </c>
      <c r="Z475" s="545" t="s">
        <v>288</v>
      </c>
      <c r="AA475" s="1155" t="s">
        <v>835</v>
      </c>
      <c r="AB475" s="1181"/>
      <c r="AC475" s="970"/>
      <c r="AD475" s="483" t="s">
        <v>717</v>
      </c>
      <c r="AE475" s="573" t="s">
        <v>897</v>
      </c>
      <c r="AF475" s="548" t="s">
        <v>288</v>
      </c>
      <c r="AG475" s="545" t="s">
        <v>288</v>
      </c>
      <c r="AH475" s="1155" t="s">
        <v>835</v>
      </c>
      <c r="AI475" s="1181"/>
      <c r="AJ475" s="970"/>
      <c r="AK475" s="483" t="s">
        <v>717</v>
      </c>
      <c r="AL475" s="573" t="s">
        <v>897</v>
      </c>
      <c r="AM475" s="546"/>
      <c r="AN475" s="1195"/>
    </row>
    <row r="476" spans="1:40" s="547" customFormat="1" ht="28.5" x14ac:dyDescent="0.2">
      <c r="A476" s="1024"/>
      <c r="B476" s="1027"/>
      <c r="C476" s="940"/>
      <c r="D476" s="940"/>
      <c r="E476" s="940"/>
      <c r="F476" s="940"/>
      <c r="G476" s="548" t="s">
        <v>288</v>
      </c>
      <c r="H476" s="545" t="s">
        <v>288</v>
      </c>
      <c r="I476" s="1155"/>
      <c r="J476" s="1181"/>
      <c r="K476" s="970"/>
      <c r="L476" s="483" t="s">
        <v>718</v>
      </c>
      <c r="M476" s="541" t="s">
        <v>824</v>
      </c>
      <c r="N476" s="548" t="s">
        <v>288</v>
      </c>
      <c r="O476" s="545" t="s">
        <v>288</v>
      </c>
      <c r="P476" s="1155"/>
      <c r="Q476" s="1181"/>
      <c r="R476" s="970"/>
      <c r="S476" s="483" t="s">
        <v>718</v>
      </c>
      <c r="T476" s="573" t="s">
        <v>897</v>
      </c>
      <c r="U476" s="557" t="s">
        <v>868</v>
      </c>
      <c r="V476" s="1187"/>
      <c r="W476" s="1188"/>
      <c r="X476" s="1242"/>
      <c r="Y476" s="548" t="s">
        <v>288</v>
      </c>
      <c r="Z476" s="545" t="s">
        <v>288</v>
      </c>
      <c r="AA476" s="1155"/>
      <c r="AB476" s="1181"/>
      <c r="AC476" s="970"/>
      <c r="AD476" s="483" t="s">
        <v>718</v>
      </c>
      <c r="AE476" s="573" t="s">
        <v>897</v>
      </c>
      <c r="AF476" s="548" t="s">
        <v>288</v>
      </c>
      <c r="AG476" s="545" t="s">
        <v>288</v>
      </c>
      <c r="AH476" s="1155"/>
      <c r="AI476" s="1181"/>
      <c r="AJ476" s="970"/>
      <c r="AK476" s="483" t="s">
        <v>718</v>
      </c>
      <c r="AL476" s="573" t="s">
        <v>897</v>
      </c>
      <c r="AM476" s="546"/>
      <c r="AN476" s="1195"/>
    </row>
    <row r="477" spans="1:40" s="547" customFormat="1" ht="25.5" x14ac:dyDescent="0.2">
      <c r="A477" s="1024"/>
      <c r="B477" s="1027"/>
      <c r="C477" s="940"/>
      <c r="D477" s="940"/>
      <c r="E477" s="940"/>
      <c r="F477" s="940"/>
      <c r="G477" s="548" t="s">
        <v>288</v>
      </c>
      <c r="H477" s="545" t="s">
        <v>288</v>
      </c>
      <c r="I477" s="1155" t="s">
        <v>836</v>
      </c>
      <c r="J477" s="1181"/>
      <c r="K477" s="970"/>
      <c r="L477" s="483" t="s">
        <v>717</v>
      </c>
      <c r="M477" s="545" t="s">
        <v>825</v>
      </c>
      <c r="N477" s="548" t="s">
        <v>288</v>
      </c>
      <c r="O477" s="545" t="s">
        <v>288</v>
      </c>
      <c r="P477" s="1155" t="s">
        <v>836</v>
      </c>
      <c r="Q477" s="1181"/>
      <c r="R477" s="970"/>
      <c r="S477" s="483" t="s">
        <v>717</v>
      </c>
      <c r="T477" s="573" t="s">
        <v>897</v>
      </c>
      <c r="U477" s="557" t="s">
        <v>868</v>
      </c>
      <c r="V477" s="1187"/>
      <c r="W477" s="1188"/>
      <c r="X477" s="1242"/>
      <c r="Y477" s="548" t="s">
        <v>288</v>
      </c>
      <c r="Z477" s="545" t="s">
        <v>288</v>
      </c>
      <c r="AA477" s="1155" t="s">
        <v>836</v>
      </c>
      <c r="AB477" s="1181"/>
      <c r="AC477" s="970"/>
      <c r="AD477" s="483" t="s">
        <v>717</v>
      </c>
      <c r="AE477" s="573" t="s">
        <v>897</v>
      </c>
      <c r="AF477" s="548" t="s">
        <v>288</v>
      </c>
      <c r="AG477" s="545" t="s">
        <v>288</v>
      </c>
      <c r="AH477" s="1155" t="s">
        <v>836</v>
      </c>
      <c r="AI477" s="1181"/>
      <c r="AJ477" s="970"/>
      <c r="AK477" s="483" t="s">
        <v>717</v>
      </c>
      <c r="AL477" s="573" t="s">
        <v>897</v>
      </c>
      <c r="AM477" s="546"/>
      <c r="AN477" s="1195"/>
    </row>
    <row r="478" spans="1:40" s="547" customFormat="1" ht="25.5" x14ac:dyDescent="0.2">
      <c r="A478" s="1024"/>
      <c r="B478" s="1027"/>
      <c r="C478" s="940"/>
      <c r="D478" s="940"/>
      <c r="E478" s="940"/>
      <c r="F478" s="940"/>
      <c r="G478" s="548" t="s">
        <v>288</v>
      </c>
      <c r="H478" s="545" t="s">
        <v>288</v>
      </c>
      <c r="I478" s="1155"/>
      <c r="J478" s="1181"/>
      <c r="K478" s="970"/>
      <c r="L478" s="483" t="s">
        <v>718</v>
      </c>
      <c r="M478" s="545" t="s">
        <v>826</v>
      </c>
      <c r="N478" s="548" t="s">
        <v>288</v>
      </c>
      <c r="O478" s="545" t="s">
        <v>288</v>
      </c>
      <c r="P478" s="1155"/>
      <c r="Q478" s="1181"/>
      <c r="R478" s="970"/>
      <c r="S478" s="483" t="s">
        <v>718</v>
      </c>
      <c r="T478" s="573" t="s">
        <v>897</v>
      </c>
      <c r="U478" s="557" t="s">
        <v>868</v>
      </c>
      <c r="V478" s="1187"/>
      <c r="W478" s="1188"/>
      <c r="X478" s="1242"/>
      <c r="Y478" s="548" t="s">
        <v>288</v>
      </c>
      <c r="Z478" s="545" t="s">
        <v>288</v>
      </c>
      <c r="AA478" s="1155"/>
      <c r="AB478" s="1181"/>
      <c r="AC478" s="970"/>
      <c r="AD478" s="483" t="s">
        <v>718</v>
      </c>
      <c r="AE478" s="573" t="s">
        <v>897</v>
      </c>
      <c r="AF478" s="548" t="s">
        <v>288</v>
      </c>
      <c r="AG478" s="545" t="s">
        <v>288</v>
      </c>
      <c r="AH478" s="1155"/>
      <c r="AI478" s="1181"/>
      <c r="AJ478" s="970"/>
      <c r="AK478" s="483" t="s">
        <v>718</v>
      </c>
      <c r="AL478" s="573" t="s">
        <v>897</v>
      </c>
      <c r="AM478" s="546"/>
      <c r="AN478" s="1195"/>
    </row>
    <row r="479" spans="1:40" s="547" customFormat="1" ht="25.5" x14ac:dyDescent="0.2">
      <c r="A479" s="1024"/>
      <c r="B479" s="1027"/>
      <c r="C479" s="940"/>
      <c r="D479" s="940"/>
      <c r="E479" s="940"/>
      <c r="F479" s="940"/>
      <c r="G479" s="548" t="s">
        <v>288</v>
      </c>
      <c r="H479" s="545" t="s">
        <v>288</v>
      </c>
      <c r="I479" s="1155" t="s">
        <v>837</v>
      </c>
      <c r="J479" s="1181"/>
      <c r="K479" s="970"/>
      <c r="L479" s="483" t="s">
        <v>717</v>
      </c>
      <c r="M479" s="545" t="s">
        <v>827</v>
      </c>
      <c r="N479" s="548" t="s">
        <v>288</v>
      </c>
      <c r="O479" s="545" t="s">
        <v>288</v>
      </c>
      <c r="P479" s="1155" t="s">
        <v>837</v>
      </c>
      <c r="Q479" s="1181"/>
      <c r="R479" s="970"/>
      <c r="S479" s="483" t="s">
        <v>717</v>
      </c>
      <c r="T479" s="573" t="s">
        <v>897</v>
      </c>
      <c r="U479" s="557" t="s">
        <v>868</v>
      </c>
      <c r="V479" s="1187"/>
      <c r="W479" s="1188"/>
      <c r="X479" s="1242"/>
      <c r="Y479" s="548" t="s">
        <v>288</v>
      </c>
      <c r="Z479" s="545" t="s">
        <v>288</v>
      </c>
      <c r="AA479" s="1155" t="s">
        <v>837</v>
      </c>
      <c r="AB479" s="1181"/>
      <c r="AC479" s="970"/>
      <c r="AD479" s="483" t="s">
        <v>717</v>
      </c>
      <c r="AE479" s="573" t="s">
        <v>897</v>
      </c>
      <c r="AF479" s="548" t="s">
        <v>288</v>
      </c>
      <c r="AG479" s="545" t="s">
        <v>288</v>
      </c>
      <c r="AH479" s="1155" t="s">
        <v>837</v>
      </c>
      <c r="AI479" s="1181"/>
      <c r="AJ479" s="970"/>
      <c r="AK479" s="483" t="s">
        <v>717</v>
      </c>
      <c r="AL479" s="573" t="s">
        <v>897</v>
      </c>
      <c r="AM479" s="546"/>
      <c r="AN479" s="1195"/>
    </row>
    <row r="480" spans="1:40" s="547" customFormat="1" ht="25.5" x14ac:dyDescent="0.2">
      <c r="A480" s="1024"/>
      <c r="B480" s="1027"/>
      <c r="C480" s="940"/>
      <c r="D480" s="940"/>
      <c r="E480" s="940"/>
      <c r="F480" s="940"/>
      <c r="G480" s="548" t="s">
        <v>288</v>
      </c>
      <c r="H480" s="545" t="s">
        <v>288</v>
      </c>
      <c r="I480" s="1155"/>
      <c r="J480" s="1181"/>
      <c r="K480" s="970"/>
      <c r="L480" s="483" t="s">
        <v>718</v>
      </c>
      <c r="M480" s="545" t="s">
        <v>828</v>
      </c>
      <c r="N480" s="548" t="s">
        <v>288</v>
      </c>
      <c r="O480" s="545" t="s">
        <v>288</v>
      </c>
      <c r="P480" s="1155"/>
      <c r="Q480" s="1181"/>
      <c r="R480" s="970"/>
      <c r="S480" s="483" t="s">
        <v>718</v>
      </c>
      <c r="T480" s="573" t="s">
        <v>897</v>
      </c>
      <c r="U480" s="557" t="s">
        <v>868</v>
      </c>
      <c r="V480" s="1187"/>
      <c r="W480" s="1188"/>
      <c r="X480" s="1242"/>
      <c r="Y480" s="548" t="s">
        <v>288</v>
      </c>
      <c r="Z480" s="545" t="s">
        <v>288</v>
      </c>
      <c r="AA480" s="1155"/>
      <c r="AB480" s="1181"/>
      <c r="AC480" s="970"/>
      <c r="AD480" s="483" t="s">
        <v>718</v>
      </c>
      <c r="AE480" s="573" t="s">
        <v>897</v>
      </c>
      <c r="AF480" s="548" t="s">
        <v>288</v>
      </c>
      <c r="AG480" s="545" t="s">
        <v>288</v>
      </c>
      <c r="AH480" s="1155"/>
      <c r="AI480" s="1181"/>
      <c r="AJ480" s="970"/>
      <c r="AK480" s="483" t="s">
        <v>718</v>
      </c>
      <c r="AL480" s="573" t="s">
        <v>897</v>
      </c>
      <c r="AM480" s="546"/>
      <c r="AN480" s="1195"/>
    </row>
    <row r="481" spans="1:40" s="547" customFormat="1" ht="25.5" x14ac:dyDescent="0.2">
      <c r="A481" s="1024"/>
      <c r="B481" s="1027"/>
      <c r="C481" s="940"/>
      <c r="D481" s="940"/>
      <c r="E481" s="940"/>
      <c r="F481" s="940"/>
      <c r="G481" s="548" t="s">
        <v>288</v>
      </c>
      <c r="H481" s="545" t="s">
        <v>288</v>
      </c>
      <c r="I481" s="1155" t="s">
        <v>838</v>
      </c>
      <c r="J481" s="1181"/>
      <c r="K481" s="970"/>
      <c r="L481" s="483" t="s">
        <v>717</v>
      </c>
      <c r="M481" s="545" t="s">
        <v>829</v>
      </c>
      <c r="N481" s="548" t="s">
        <v>288</v>
      </c>
      <c r="O481" s="545" t="s">
        <v>288</v>
      </c>
      <c r="P481" s="1155" t="s">
        <v>838</v>
      </c>
      <c r="Q481" s="1181"/>
      <c r="R481" s="970"/>
      <c r="S481" s="483" t="s">
        <v>717</v>
      </c>
      <c r="T481" s="573" t="s">
        <v>897</v>
      </c>
      <c r="U481" s="557" t="s">
        <v>868</v>
      </c>
      <c r="V481" s="1187"/>
      <c r="W481" s="1188"/>
      <c r="X481" s="1242"/>
      <c r="Y481" s="548" t="s">
        <v>288</v>
      </c>
      <c r="Z481" s="545" t="s">
        <v>288</v>
      </c>
      <c r="AA481" s="1155" t="s">
        <v>838</v>
      </c>
      <c r="AB481" s="1181"/>
      <c r="AC481" s="970"/>
      <c r="AD481" s="483" t="s">
        <v>717</v>
      </c>
      <c r="AE481" s="573" t="s">
        <v>897</v>
      </c>
      <c r="AF481" s="548" t="s">
        <v>288</v>
      </c>
      <c r="AG481" s="545" t="s">
        <v>288</v>
      </c>
      <c r="AH481" s="1155" t="s">
        <v>838</v>
      </c>
      <c r="AI481" s="1181"/>
      <c r="AJ481" s="970"/>
      <c r="AK481" s="483" t="s">
        <v>717</v>
      </c>
      <c r="AL481" s="573" t="s">
        <v>897</v>
      </c>
      <c r="AM481" s="546"/>
      <c r="AN481" s="1195"/>
    </row>
    <row r="482" spans="1:40" s="547" customFormat="1" ht="26.25" thickBot="1" x14ac:dyDescent="0.25">
      <c r="A482" s="1025"/>
      <c r="B482" s="1028"/>
      <c r="C482" s="1030"/>
      <c r="D482" s="1030"/>
      <c r="E482" s="1030"/>
      <c r="F482" s="1030"/>
      <c r="G482" s="552" t="s">
        <v>288</v>
      </c>
      <c r="H482" s="553" t="s">
        <v>288</v>
      </c>
      <c r="I482" s="1156"/>
      <c r="J482" s="1182"/>
      <c r="K482" s="1184"/>
      <c r="L482" s="489" t="s">
        <v>718</v>
      </c>
      <c r="M482" s="553" t="s">
        <v>830</v>
      </c>
      <c r="N482" s="552" t="s">
        <v>288</v>
      </c>
      <c r="O482" s="553" t="s">
        <v>288</v>
      </c>
      <c r="P482" s="1156"/>
      <c r="Q482" s="1182"/>
      <c r="R482" s="1184"/>
      <c r="S482" s="489" t="s">
        <v>718</v>
      </c>
      <c r="T482" s="573" t="s">
        <v>897</v>
      </c>
      <c r="U482" s="564" t="s">
        <v>868</v>
      </c>
      <c r="V482" s="1189"/>
      <c r="W482" s="1190"/>
      <c r="X482" s="1243"/>
      <c r="Y482" s="552" t="s">
        <v>288</v>
      </c>
      <c r="Z482" s="553" t="s">
        <v>288</v>
      </c>
      <c r="AA482" s="1156"/>
      <c r="AB482" s="1182"/>
      <c r="AC482" s="1184"/>
      <c r="AD482" s="489" t="s">
        <v>718</v>
      </c>
      <c r="AE482" s="573" t="s">
        <v>897</v>
      </c>
      <c r="AF482" s="552" t="s">
        <v>288</v>
      </c>
      <c r="AG482" s="553" t="s">
        <v>288</v>
      </c>
      <c r="AH482" s="1156"/>
      <c r="AI482" s="1182"/>
      <c r="AJ482" s="1184"/>
      <c r="AK482" s="489" t="s">
        <v>718</v>
      </c>
      <c r="AL482" s="606" t="s">
        <v>897</v>
      </c>
      <c r="AM482" s="558"/>
      <c r="AN482" s="1196"/>
    </row>
    <row r="483" spans="1:40" s="466" customFormat="1" ht="15" x14ac:dyDescent="0.2">
      <c r="A483" s="473"/>
      <c r="B483" s="469"/>
      <c r="C483" s="475"/>
      <c r="D483" s="475"/>
      <c r="E483" s="475"/>
      <c r="F483" s="475"/>
      <c r="G483" s="517"/>
      <c r="H483" s="518"/>
      <c r="I483" s="519"/>
      <c r="J483" s="519"/>
      <c r="K483" s="475"/>
      <c r="L483" s="504"/>
      <c r="M483" s="518"/>
      <c r="N483" s="517"/>
      <c r="O483" s="518"/>
      <c r="P483" s="519"/>
      <c r="Q483" s="519"/>
      <c r="R483" s="475"/>
      <c r="S483" s="504"/>
      <c r="T483" s="518"/>
      <c r="V483" s="504"/>
      <c r="AC483" s="504"/>
      <c r="AD483" s="518"/>
      <c r="AJ483" s="504"/>
      <c r="AK483" s="607"/>
      <c r="AL483" s="470"/>
      <c r="AM483" s="475"/>
    </row>
    <row r="484" spans="1:40" x14ac:dyDescent="0.2">
      <c r="U484" s="466"/>
      <c r="W484" s="466"/>
      <c r="X484" s="466"/>
      <c r="Y484" s="466"/>
      <c r="Z484" s="466"/>
      <c r="AA484" s="466"/>
      <c r="AB484" s="466"/>
      <c r="AE484" s="466"/>
      <c r="AF484" s="466"/>
      <c r="AG484" s="466"/>
      <c r="AH484" s="466"/>
      <c r="AI484" s="466"/>
    </row>
    <row r="485" spans="1:40" ht="15" x14ac:dyDescent="0.25">
      <c r="A485" s="997" t="s">
        <v>256</v>
      </c>
      <c r="B485" s="997"/>
      <c r="C485" s="997"/>
      <c r="D485" s="997"/>
      <c r="E485" s="997"/>
      <c r="F485" s="997"/>
      <c r="P485" s="75"/>
      <c r="Q485" s="75"/>
      <c r="R485" s="75"/>
      <c r="S485" s="75"/>
      <c r="U485" s="466"/>
      <c r="W485" s="466"/>
      <c r="X485" s="466"/>
      <c r="Y485" s="466"/>
      <c r="Z485" s="466"/>
      <c r="AA485" s="466"/>
      <c r="AB485" s="466"/>
      <c r="AE485" s="466"/>
      <c r="AF485" s="466"/>
      <c r="AG485" s="466"/>
      <c r="AH485" s="466"/>
      <c r="AI485" s="466"/>
    </row>
    <row r="486" spans="1:40" x14ac:dyDescent="0.2">
      <c r="W486" s="466"/>
      <c r="X486" s="466"/>
      <c r="Y486" s="466"/>
      <c r="Z486" s="466"/>
      <c r="AA486" s="466"/>
      <c r="AB486" s="466"/>
      <c r="AE486" s="466"/>
      <c r="AF486" s="466"/>
      <c r="AG486" s="466"/>
      <c r="AH486" s="466"/>
      <c r="AI486" s="466"/>
    </row>
    <row r="487" spans="1:40" x14ac:dyDescent="0.2">
      <c r="W487" s="466"/>
      <c r="X487" s="466"/>
      <c r="Y487" s="466"/>
      <c r="Z487" s="466"/>
      <c r="AA487" s="466"/>
      <c r="AB487" s="466"/>
      <c r="AE487" s="466"/>
      <c r="AF487" s="466"/>
      <c r="AG487" s="466"/>
      <c r="AH487" s="466"/>
      <c r="AI487" s="466"/>
    </row>
    <row r="492" spans="1:40" s="399" customFormat="1" x14ac:dyDescent="0.2"/>
    <row r="493" spans="1:40" s="399" customFormat="1" x14ac:dyDescent="0.2"/>
    <row r="494" spans="1:40" s="399" customFormat="1" x14ac:dyDescent="0.2"/>
    <row r="495" spans="1:40" s="399" customFormat="1" x14ac:dyDescent="0.2"/>
    <row r="496" spans="1:40" s="399" customFormat="1" x14ac:dyDescent="0.2"/>
    <row r="497" spans="14:14" s="399" customFormat="1" x14ac:dyDescent="0.2"/>
    <row r="498" spans="14:14" s="399" customFormat="1" x14ac:dyDescent="0.2"/>
    <row r="499" spans="14:14" s="399" customFormat="1" x14ac:dyDescent="0.2"/>
    <row r="500" spans="14:14" s="399" customFormat="1" x14ac:dyDescent="0.2"/>
    <row r="501" spans="14:14" s="399" customFormat="1" x14ac:dyDescent="0.2"/>
    <row r="502" spans="14:14" s="399" customFormat="1" x14ac:dyDescent="0.2"/>
    <row r="503" spans="14:14" s="399" customFormat="1" x14ac:dyDescent="0.2"/>
    <row r="504" spans="14:14" s="399" customFormat="1" x14ac:dyDescent="0.2"/>
    <row r="505" spans="14:14" s="399" customFormat="1" x14ac:dyDescent="0.2"/>
    <row r="506" spans="14:14" s="399" customFormat="1" x14ac:dyDescent="0.2"/>
    <row r="510" spans="14:14" x14ac:dyDescent="0.2">
      <c r="N510" s="76"/>
    </row>
    <row r="511" spans="14:14" x14ac:dyDescent="0.2">
      <c r="N511" s="77"/>
    </row>
    <row r="515" spans="1:16" x14ac:dyDescent="0.2">
      <c r="P515" t="s">
        <v>257</v>
      </c>
    </row>
    <row r="528" spans="1:16" s="73" customFormat="1" x14ac:dyDescent="0.2">
      <c r="A528" s="445" t="s">
        <v>0</v>
      </c>
      <c r="B528" s="446" t="s">
        <v>728</v>
      </c>
      <c r="C528" s="446" t="s">
        <v>53</v>
      </c>
      <c r="D528" s="447" t="s">
        <v>729</v>
      </c>
      <c r="E528" s="996" t="s">
        <v>732</v>
      </c>
      <c r="F528" s="996"/>
      <c r="G528" s="448" t="s">
        <v>730</v>
      </c>
      <c r="H528" s="448" t="s">
        <v>731</v>
      </c>
      <c r="I528" s="449" t="s">
        <v>260</v>
      </c>
      <c r="J528" s="449" t="s">
        <v>261</v>
      </c>
      <c r="K528" s="450" t="s">
        <v>78</v>
      </c>
      <c r="L528" s="450" t="s">
        <v>79</v>
      </c>
    </row>
    <row r="529" spans="1:44" x14ac:dyDescent="0.2">
      <c r="A529" s="1014" t="s">
        <v>755</v>
      </c>
      <c r="B529" s="970" t="s">
        <v>295</v>
      </c>
      <c r="C529" s="19" t="s">
        <v>743</v>
      </c>
      <c r="D529" s="19" t="s">
        <v>733</v>
      </c>
      <c r="E529" s="970" t="s">
        <v>747</v>
      </c>
      <c r="F529" s="970"/>
      <c r="G529" s="19" t="s">
        <v>734</v>
      </c>
      <c r="H529" s="19" t="s">
        <v>735</v>
      </c>
      <c r="I529" s="19" t="s">
        <v>750</v>
      </c>
      <c r="J529" s="468" t="s">
        <v>750</v>
      </c>
      <c r="K529" s="19">
        <v>506</v>
      </c>
      <c r="L529" s="19"/>
    </row>
    <row r="530" spans="1:44" x14ac:dyDescent="0.2">
      <c r="A530" s="1015"/>
      <c r="B530" s="970"/>
      <c r="C530" s="19" t="s">
        <v>744</v>
      </c>
      <c r="D530" s="19" t="s">
        <v>733</v>
      </c>
      <c r="E530" s="970"/>
      <c r="F530" s="970"/>
      <c r="G530" s="19" t="s">
        <v>734</v>
      </c>
      <c r="H530" s="19" t="s">
        <v>736</v>
      </c>
      <c r="I530" s="19" t="s">
        <v>749</v>
      </c>
      <c r="J530" s="468" t="s">
        <v>749</v>
      </c>
      <c r="K530" s="19">
        <v>700</v>
      </c>
      <c r="L530" s="19"/>
    </row>
    <row r="531" spans="1:44" x14ac:dyDescent="0.2">
      <c r="A531" s="1015"/>
      <c r="B531" s="970"/>
      <c r="C531" s="19" t="s">
        <v>745</v>
      </c>
      <c r="D531" s="19" t="s">
        <v>733</v>
      </c>
      <c r="E531" s="970"/>
      <c r="F531" s="970"/>
      <c r="G531" s="19" t="s">
        <v>734</v>
      </c>
      <c r="H531" s="19" t="s">
        <v>737</v>
      </c>
      <c r="I531" s="19" t="s">
        <v>748</v>
      </c>
      <c r="J531" s="468" t="s">
        <v>748</v>
      </c>
      <c r="K531" s="19">
        <v>701</v>
      </c>
      <c r="L531" s="19"/>
    </row>
    <row r="532" spans="1:44" x14ac:dyDescent="0.2">
      <c r="A532" s="1015"/>
      <c r="B532" s="970"/>
      <c r="C532" s="19" t="s">
        <v>743</v>
      </c>
      <c r="D532" s="19" t="s">
        <v>738</v>
      </c>
      <c r="E532" s="970"/>
      <c r="F532" s="970"/>
      <c r="G532" s="19" t="s">
        <v>734</v>
      </c>
      <c r="H532" s="19" t="s">
        <v>739</v>
      </c>
      <c r="I532" s="19" t="s">
        <v>751</v>
      </c>
      <c r="J532" s="468" t="s">
        <v>751</v>
      </c>
      <c r="K532" s="19">
        <v>702</v>
      </c>
      <c r="L532" s="19"/>
    </row>
    <row r="533" spans="1:44" x14ac:dyDescent="0.2">
      <c r="A533" s="1015"/>
      <c r="B533" s="970"/>
      <c r="C533" s="19" t="s">
        <v>744</v>
      </c>
      <c r="D533" s="19" t="s">
        <v>738</v>
      </c>
      <c r="E533" s="970"/>
      <c r="F533" s="970"/>
      <c r="G533" s="19" t="s">
        <v>734</v>
      </c>
      <c r="H533" s="19" t="s">
        <v>740</v>
      </c>
      <c r="I533" s="19" t="s">
        <v>752</v>
      </c>
      <c r="J533" s="468" t="s">
        <v>752</v>
      </c>
      <c r="K533" s="19">
        <v>703</v>
      </c>
      <c r="L533" s="19"/>
    </row>
    <row r="534" spans="1:44" x14ac:dyDescent="0.2">
      <c r="A534" s="1015"/>
      <c r="B534" s="970"/>
      <c r="C534" s="19" t="s">
        <v>745</v>
      </c>
      <c r="D534" s="19" t="s">
        <v>738</v>
      </c>
      <c r="E534" s="970"/>
      <c r="F534" s="970"/>
      <c r="G534" s="19" t="s">
        <v>734</v>
      </c>
      <c r="H534" s="19" t="s">
        <v>737</v>
      </c>
      <c r="I534" s="19" t="s">
        <v>753</v>
      </c>
      <c r="J534" s="468" t="s">
        <v>753</v>
      </c>
      <c r="K534" s="19">
        <v>704</v>
      </c>
      <c r="L534" s="19"/>
    </row>
    <row r="535" spans="1:44" x14ac:dyDescent="0.2">
      <c r="A535" s="1015"/>
      <c r="B535" s="970"/>
      <c r="C535" s="19" t="s">
        <v>746</v>
      </c>
      <c r="D535" s="19" t="s">
        <v>741</v>
      </c>
      <c r="E535" s="970"/>
      <c r="F535" s="970"/>
      <c r="G535" s="19" t="s">
        <v>742</v>
      </c>
      <c r="H535" s="19" t="s">
        <v>736</v>
      </c>
      <c r="I535" s="19" t="s">
        <v>754</v>
      </c>
      <c r="J535" s="468" t="s">
        <v>754</v>
      </c>
      <c r="K535" s="19">
        <v>507</v>
      </c>
      <c r="L535" s="19"/>
    </row>
    <row r="538" spans="1:44" x14ac:dyDescent="0.2">
      <c r="O538" s="470"/>
      <c r="P538" s="470"/>
      <c r="Q538" s="470"/>
      <c r="R538" s="470"/>
      <c r="S538" s="470"/>
      <c r="Z538" s="470"/>
      <c r="AA538" s="470"/>
      <c r="AB538" s="470"/>
    </row>
    <row r="539" spans="1:44" x14ac:dyDescent="0.2">
      <c r="O539" s="470"/>
      <c r="P539" s="969"/>
      <c r="Q539" s="969"/>
      <c r="R539" s="77"/>
      <c r="S539" s="77"/>
      <c r="T539" s="83"/>
      <c r="U539" s="83"/>
      <c r="V539" s="83"/>
      <c r="W539" s="83"/>
      <c r="X539" s="83"/>
      <c r="Y539" s="83"/>
      <c r="Z539" s="77"/>
      <c r="AA539" s="77"/>
      <c r="AB539" s="470"/>
      <c r="AC539" s="77"/>
      <c r="AD539" s="83"/>
      <c r="AE539" s="83"/>
      <c r="AF539" s="83"/>
      <c r="AG539" s="83"/>
      <c r="AH539" s="83"/>
      <c r="AI539" s="83"/>
      <c r="AJ539" s="83"/>
      <c r="AK539" s="83"/>
      <c r="AL539" s="83"/>
      <c r="AM539" s="83"/>
      <c r="AN539" s="83"/>
      <c r="AO539" s="83"/>
      <c r="AP539" s="83"/>
      <c r="AQ539" s="83"/>
      <c r="AR539" s="83"/>
    </row>
    <row r="540" spans="1:44" x14ac:dyDescent="0.2">
      <c r="O540" s="470"/>
      <c r="P540" s="470"/>
      <c r="Q540" s="470"/>
      <c r="R540" s="470"/>
      <c r="S540" s="470"/>
      <c r="AA540" s="29"/>
      <c r="AB540" s="29"/>
      <c r="AH540" s="83"/>
      <c r="AI540" s="83"/>
      <c r="AJ540" s="83"/>
      <c r="AK540" s="83"/>
      <c r="AL540" s="83"/>
      <c r="AM540" s="83"/>
      <c r="AN540" s="83"/>
      <c r="AO540" s="83"/>
      <c r="AP540" s="83"/>
      <c r="AQ540" s="83"/>
      <c r="AR540" s="83"/>
    </row>
    <row r="541" spans="1:44" x14ac:dyDescent="0.2">
      <c r="AE541" s="83"/>
      <c r="AF541" s="83"/>
      <c r="AG541" s="83"/>
      <c r="AH541" s="83"/>
      <c r="AI541" s="83"/>
      <c r="AJ541" s="83"/>
      <c r="AK541" s="83"/>
      <c r="AL541" s="83"/>
      <c r="AM541" s="83"/>
      <c r="AN541" s="83"/>
      <c r="AO541" s="83"/>
      <c r="AP541" s="83"/>
      <c r="AQ541" s="83"/>
      <c r="AR541" s="83"/>
    </row>
    <row r="542" spans="1:44" ht="15" x14ac:dyDescent="0.25">
      <c r="A542" s="997" t="s">
        <v>269</v>
      </c>
      <c r="B542" s="997"/>
      <c r="C542" s="997"/>
      <c r="D542" s="997"/>
      <c r="E542" s="997"/>
      <c r="F542" s="997"/>
      <c r="G542" s="997"/>
      <c r="AE542" s="83"/>
      <c r="AF542" s="83"/>
      <c r="AG542" s="83"/>
      <c r="AH542" s="83"/>
      <c r="AI542" s="83"/>
      <c r="AJ542" s="83"/>
      <c r="AK542" s="83"/>
      <c r="AL542" s="83"/>
      <c r="AM542" s="83"/>
      <c r="AN542" s="83"/>
      <c r="AO542" s="83"/>
      <c r="AP542" s="83"/>
      <c r="AQ542" s="83"/>
      <c r="AR542" s="83"/>
    </row>
    <row r="546" spans="2:7" ht="15" x14ac:dyDescent="0.25">
      <c r="B546" s="84"/>
      <c r="C546" s="84"/>
      <c r="D546" s="84"/>
      <c r="E546" s="84"/>
      <c r="F546" s="84"/>
      <c r="G546" s="84"/>
    </row>
    <row r="567" spans="1:22" x14ac:dyDescent="0.2">
      <c r="A567" s="126" t="s">
        <v>251</v>
      </c>
      <c r="B567" s="126"/>
      <c r="C567" s="127"/>
    </row>
    <row r="568" spans="1:22" s="82" customFormat="1" ht="30" x14ac:dyDescent="0.2">
      <c r="A568" s="78" t="s">
        <v>0</v>
      </c>
      <c r="B568" s="79" t="s">
        <v>165</v>
      </c>
      <c r="C568" s="79" t="s">
        <v>53</v>
      </c>
      <c r="D568" s="1066" t="s">
        <v>757</v>
      </c>
      <c r="E568" s="1067"/>
      <c r="F568" s="1068"/>
      <c r="G568" s="1016" t="s">
        <v>300</v>
      </c>
      <c r="H568" s="1017"/>
      <c r="I568" s="451" t="s">
        <v>386</v>
      </c>
      <c r="J568" s="80" t="s">
        <v>300</v>
      </c>
      <c r="K568" s="452" t="s">
        <v>259</v>
      </c>
      <c r="L568" s="284" t="s">
        <v>260</v>
      </c>
      <c r="M568" s="451" t="s">
        <v>388</v>
      </c>
      <c r="N568" s="80" t="s">
        <v>387</v>
      </c>
      <c r="O568" s="80" t="s">
        <v>389</v>
      </c>
      <c r="P568" s="452" t="s">
        <v>390</v>
      </c>
      <c r="Q568" s="81" t="s">
        <v>261</v>
      </c>
      <c r="R568" s="78" t="s">
        <v>78</v>
      </c>
      <c r="S568" s="453" t="s">
        <v>428</v>
      </c>
      <c r="T568" s="130" t="s">
        <v>79</v>
      </c>
      <c r="U568" s="131"/>
      <c r="V568" s="132"/>
    </row>
    <row r="569" spans="1:22" s="82" customFormat="1" ht="280.5" x14ac:dyDescent="0.2">
      <c r="A569" s="434" t="s">
        <v>755</v>
      </c>
      <c r="B569" s="435" t="s">
        <v>294</v>
      </c>
      <c r="C569" s="435" t="s">
        <v>506</v>
      </c>
      <c r="D569" s="454" t="s">
        <v>756</v>
      </c>
      <c r="E569" s="455"/>
      <c r="F569" s="456"/>
      <c r="G569" s="1018" t="s">
        <v>265</v>
      </c>
      <c r="H569" s="1019"/>
      <c r="I569" s="435" t="s">
        <v>271</v>
      </c>
      <c r="J569" s="438" t="s">
        <v>267</v>
      </c>
      <c r="K569" s="436" t="s">
        <v>83</v>
      </c>
      <c r="L569" s="438" t="s">
        <v>267</v>
      </c>
      <c r="M569" s="435" t="s">
        <v>273</v>
      </c>
      <c r="N569" s="436">
        <v>500</v>
      </c>
      <c r="O569" s="438" t="s">
        <v>274</v>
      </c>
      <c r="P569" s="436" t="s">
        <v>266</v>
      </c>
      <c r="Q569" s="437" t="s">
        <v>274</v>
      </c>
      <c r="R569" s="435">
        <v>569</v>
      </c>
      <c r="S569" s="436" t="s">
        <v>364</v>
      </c>
      <c r="T569" s="457"/>
      <c r="U569" s="458"/>
      <c r="V569" s="459"/>
    </row>
    <row r="570" spans="1:22" x14ac:dyDescent="0.2">
      <c r="A570" s="107"/>
      <c r="B570" s="43"/>
      <c r="C570" s="108"/>
      <c r="D570" s="108"/>
      <c r="E570" s="108"/>
      <c r="F570" s="108"/>
      <c r="G570" s="108"/>
      <c r="H570" s="108"/>
      <c r="I570" s="106"/>
      <c r="J570" s="109"/>
      <c r="K570" s="108"/>
      <c r="L570" s="110"/>
      <c r="M570" s="106"/>
      <c r="N570" s="108"/>
      <c r="O570" s="108"/>
      <c r="P570" s="108"/>
      <c r="Q570" s="111"/>
      <c r="R570" s="108"/>
      <c r="S570" s="109"/>
      <c r="T570" s="109"/>
      <c r="U570" s="109"/>
    </row>
    <row r="571" spans="1:22" x14ac:dyDescent="0.2">
      <c r="A571" s="107"/>
      <c r="B571" s="43"/>
      <c r="C571" s="108"/>
      <c r="D571" s="108"/>
      <c r="E571" s="108"/>
      <c r="F571" s="108"/>
      <c r="G571" s="108"/>
      <c r="H571" s="108"/>
      <c r="I571" s="106"/>
      <c r="J571" s="109"/>
      <c r="K571" s="108"/>
      <c r="L571" s="110"/>
      <c r="M571" s="106"/>
      <c r="N571" s="108"/>
      <c r="O571" s="108"/>
      <c r="P571" s="108"/>
      <c r="Q571" s="111"/>
      <c r="R571" s="108"/>
      <c r="S571" s="109"/>
      <c r="T571" s="109"/>
      <c r="U571" s="109"/>
    </row>
    <row r="572" spans="1:22" x14ac:dyDescent="0.2">
      <c r="L572" s="85"/>
    </row>
    <row r="573" spans="1:22" ht="15" x14ac:dyDescent="0.25">
      <c r="A573" s="997" t="s">
        <v>275</v>
      </c>
      <c r="B573" s="997"/>
      <c r="C573" s="997"/>
      <c r="D573" s="997"/>
      <c r="E573" s="997"/>
    </row>
    <row r="596" spans="1:37" x14ac:dyDescent="0.2">
      <c r="A596" s="1065" t="s">
        <v>251</v>
      </c>
      <c r="B596" s="1065"/>
      <c r="C596" s="1065"/>
      <c r="AA596" s="29"/>
    </row>
    <row r="597" spans="1:37" ht="25.5" x14ac:dyDescent="0.2">
      <c r="A597" s="78" t="s">
        <v>0</v>
      </c>
      <c r="B597" s="79" t="s">
        <v>165</v>
      </c>
      <c r="C597" s="70" t="s">
        <v>53</v>
      </c>
      <c r="D597" s="1066" t="s">
        <v>757</v>
      </c>
      <c r="E597" s="1067"/>
      <c r="F597" s="1068"/>
      <c r="G597" s="80" t="s">
        <v>300</v>
      </c>
      <c r="H597" s="86" t="s">
        <v>276</v>
      </c>
      <c r="I597" s="81" t="s">
        <v>260</v>
      </c>
      <c r="J597" s="80" t="s">
        <v>300</v>
      </c>
      <c r="K597" s="86" t="s">
        <v>276</v>
      </c>
      <c r="L597" s="81" t="s">
        <v>261</v>
      </c>
      <c r="M597" s="80" t="s">
        <v>300</v>
      </c>
      <c r="N597" s="86" t="s">
        <v>276</v>
      </c>
      <c r="O597" s="81" t="s">
        <v>262</v>
      </c>
      <c r="P597" s="80" t="s">
        <v>300</v>
      </c>
      <c r="Q597" s="86" t="s">
        <v>276</v>
      </c>
      <c r="R597" s="81" t="s">
        <v>264</v>
      </c>
      <c r="S597" s="80" t="s">
        <v>300</v>
      </c>
      <c r="T597" s="78" t="s">
        <v>277</v>
      </c>
      <c r="U597" s="243" t="s">
        <v>428</v>
      </c>
      <c r="V597" s="86" t="s">
        <v>79</v>
      </c>
      <c r="W597" s="86"/>
      <c r="X597" s="86"/>
    </row>
    <row r="598" spans="1:37" x14ac:dyDescent="0.2">
      <c r="A598" s="807" t="s">
        <v>755</v>
      </c>
      <c r="B598" s="615" t="s">
        <v>294</v>
      </c>
      <c r="C598" s="807" t="s">
        <v>301</v>
      </c>
      <c r="D598" s="1088" t="s">
        <v>756</v>
      </c>
      <c r="E598" s="1089"/>
      <c r="F598" s="1090"/>
      <c r="G598" s="1084" t="s">
        <v>265</v>
      </c>
      <c r="H598" s="807" t="s">
        <v>278</v>
      </c>
      <c r="I598" s="1074" t="s">
        <v>288</v>
      </c>
      <c r="J598" s="1084" t="s">
        <v>267</v>
      </c>
      <c r="K598" s="807" t="s">
        <v>279</v>
      </c>
      <c r="L598" s="1085" t="s">
        <v>267</v>
      </c>
      <c r="M598" s="1084" t="s">
        <v>280</v>
      </c>
      <c r="N598" s="807" t="s">
        <v>281</v>
      </c>
      <c r="O598" s="1074" t="s">
        <v>288</v>
      </c>
      <c r="P598" s="1084" t="s">
        <v>282</v>
      </c>
      <c r="Q598" s="807" t="s">
        <v>283</v>
      </c>
      <c r="R598" s="1085" t="s">
        <v>270</v>
      </c>
      <c r="S598" s="1084" t="s">
        <v>284</v>
      </c>
      <c r="T598" s="1081">
        <v>500</v>
      </c>
      <c r="U598" s="1078" t="s">
        <v>427</v>
      </c>
      <c r="V598" s="986" t="s">
        <v>919</v>
      </c>
      <c r="W598" s="987"/>
      <c r="X598" s="988"/>
    </row>
    <row r="599" spans="1:37" x14ac:dyDescent="0.2">
      <c r="A599" s="1027"/>
      <c r="B599" s="616"/>
      <c r="C599" s="1027"/>
      <c r="D599" s="1091"/>
      <c r="E599" s="1092"/>
      <c r="F599" s="1093"/>
      <c r="G599" s="940"/>
      <c r="H599" s="1027"/>
      <c r="I599" s="1075"/>
      <c r="J599" s="940"/>
      <c r="K599" s="1027"/>
      <c r="L599" s="1086"/>
      <c r="M599" s="940"/>
      <c r="N599" s="1027"/>
      <c r="O599" s="1075"/>
      <c r="P599" s="940"/>
      <c r="Q599" s="1027"/>
      <c r="R599" s="1086"/>
      <c r="S599" s="940"/>
      <c r="T599" s="1082"/>
      <c r="U599" s="1079"/>
      <c r="V599" s="989"/>
      <c r="W599" s="990"/>
      <c r="X599" s="991"/>
      <c r="Y599" s="82"/>
      <c r="Z599" s="82"/>
      <c r="AA599" s="82"/>
      <c r="AB599" s="82"/>
      <c r="AC599" s="82"/>
      <c r="AD599" s="82"/>
      <c r="AE599" s="82"/>
      <c r="AF599" s="82"/>
      <c r="AG599" s="82"/>
      <c r="AH599" s="82"/>
      <c r="AI599" s="82"/>
      <c r="AJ599" s="82"/>
      <c r="AK599" s="82"/>
    </row>
    <row r="600" spans="1:37" x14ac:dyDescent="0.2">
      <c r="A600" s="1027"/>
      <c r="B600" s="616"/>
      <c r="C600" s="1027"/>
      <c r="D600" s="1091"/>
      <c r="E600" s="1092"/>
      <c r="F600" s="1093"/>
      <c r="G600" s="940"/>
      <c r="H600" s="1027"/>
      <c r="I600" s="1075"/>
      <c r="J600" s="940"/>
      <c r="K600" s="1027"/>
      <c r="L600" s="1086"/>
      <c r="M600" s="940"/>
      <c r="N600" s="1027"/>
      <c r="O600" s="1075"/>
      <c r="P600" s="940"/>
      <c r="Q600" s="1027"/>
      <c r="R600" s="1086"/>
      <c r="S600" s="940"/>
      <c r="T600" s="1082"/>
      <c r="U600" s="1079"/>
      <c r="V600" s="989"/>
      <c r="W600" s="990"/>
      <c r="X600" s="991"/>
    </row>
    <row r="601" spans="1:37" x14ac:dyDescent="0.2">
      <c r="A601" s="1027"/>
      <c r="B601" s="616"/>
      <c r="C601" s="1027"/>
      <c r="D601" s="1091"/>
      <c r="E601" s="1092"/>
      <c r="F601" s="1093"/>
      <c r="G601" s="940"/>
      <c r="H601" s="1027"/>
      <c r="I601" s="1075"/>
      <c r="J601" s="940"/>
      <c r="K601" s="1027"/>
      <c r="L601" s="1086"/>
      <c r="M601" s="940"/>
      <c r="N601" s="1027"/>
      <c r="O601" s="1075"/>
      <c r="P601" s="940"/>
      <c r="Q601" s="1027"/>
      <c r="R601" s="1086"/>
      <c r="S601" s="940"/>
      <c r="T601" s="1082"/>
      <c r="U601" s="1079"/>
      <c r="V601" s="989"/>
      <c r="W601" s="990"/>
      <c r="X601" s="991"/>
    </row>
    <row r="602" spans="1:37" x14ac:dyDescent="0.2">
      <c r="A602" s="1027"/>
      <c r="B602" s="616"/>
      <c r="C602" s="1027"/>
      <c r="D602" s="1091"/>
      <c r="E602" s="1092"/>
      <c r="F602" s="1093"/>
      <c r="G602" s="940"/>
      <c r="H602" s="1027"/>
      <c r="I602" s="1075"/>
      <c r="J602" s="940"/>
      <c r="K602" s="1027"/>
      <c r="L602" s="1086"/>
      <c r="M602" s="940"/>
      <c r="N602" s="1027"/>
      <c r="O602" s="1075"/>
      <c r="P602" s="940"/>
      <c r="Q602" s="1027"/>
      <c r="R602" s="1086"/>
      <c r="S602" s="940"/>
      <c r="T602" s="1082"/>
      <c r="U602" s="1079"/>
      <c r="V602" s="989"/>
      <c r="W602" s="990"/>
      <c r="X602" s="991"/>
    </row>
    <row r="603" spans="1:37" x14ac:dyDescent="0.2">
      <c r="A603" s="1027"/>
      <c r="B603" s="616"/>
      <c r="C603" s="1027"/>
      <c r="D603" s="1091"/>
      <c r="E603" s="1092"/>
      <c r="F603" s="1093"/>
      <c r="G603" s="940"/>
      <c r="H603" s="1027"/>
      <c r="I603" s="1075"/>
      <c r="J603" s="940"/>
      <c r="K603" s="1027"/>
      <c r="L603" s="1086"/>
      <c r="M603" s="940"/>
      <c r="N603" s="1027"/>
      <c r="O603" s="1075"/>
      <c r="P603" s="940"/>
      <c r="Q603" s="1027"/>
      <c r="R603" s="1086"/>
      <c r="S603" s="940"/>
      <c r="T603" s="1082"/>
      <c r="U603" s="1079"/>
      <c r="V603" s="989"/>
      <c r="W603" s="990"/>
      <c r="X603" s="991"/>
    </row>
    <row r="604" spans="1:37" x14ac:dyDescent="0.2">
      <c r="A604" s="1027"/>
      <c r="B604" s="616"/>
      <c r="C604" s="1027"/>
      <c r="D604" s="1091"/>
      <c r="E604" s="1092"/>
      <c r="F604" s="1093"/>
      <c r="G604" s="940"/>
      <c r="H604" s="1027"/>
      <c r="I604" s="1075"/>
      <c r="J604" s="940"/>
      <c r="K604" s="1027"/>
      <c r="L604" s="1086"/>
      <c r="M604" s="940"/>
      <c r="N604" s="1027"/>
      <c r="O604" s="1075"/>
      <c r="P604" s="940"/>
      <c r="Q604" s="1027"/>
      <c r="R604" s="1086"/>
      <c r="S604" s="940"/>
      <c r="T604" s="1082"/>
      <c r="U604" s="1079"/>
      <c r="V604" s="989"/>
      <c r="W604" s="990"/>
      <c r="X604" s="991"/>
    </row>
    <row r="605" spans="1:37" x14ac:dyDescent="0.2">
      <c r="A605" s="1027"/>
      <c r="B605" s="616"/>
      <c r="C605" s="1027"/>
      <c r="D605" s="1091"/>
      <c r="E605" s="1092"/>
      <c r="F605" s="1093"/>
      <c r="G605" s="940"/>
      <c r="H605" s="1027"/>
      <c r="I605" s="1075"/>
      <c r="J605" s="940"/>
      <c r="K605" s="1027"/>
      <c r="L605" s="1086"/>
      <c r="M605" s="940"/>
      <c r="N605" s="1027"/>
      <c r="O605" s="1075"/>
      <c r="P605" s="940"/>
      <c r="Q605" s="1027"/>
      <c r="R605" s="1086"/>
      <c r="S605" s="940"/>
      <c r="T605" s="1082"/>
      <c r="U605" s="1079"/>
      <c r="V605" s="989"/>
      <c r="W605" s="990"/>
      <c r="X605" s="991"/>
    </row>
    <row r="606" spans="1:37" x14ac:dyDescent="0.2">
      <c r="A606" s="1027"/>
      <c r="B606" s="616"/>
      <c r="C606" s="1027"/>
      <c r="D606" s="1091"/>
      <c r="E606" s="1092"/>
      <c r="F606" s="1093"/>
      <c r="G606" s="940"/>
      <c r="H606" s="1027"/>
      <c r="I606" s="1075"/>
      <c r="J606" s="940"/>
      <c r="K606" s="1027"/>
      <c r="L606" s="1086"/>
      <c r="M606" s="940"/>
      <c r="N606" s="1027"/>
      <c r="O606" s="1075"/>
      <c r="P606" s="940"/>
      <c r="Q606" s="1027"/>
      <c r="R606" s="1086"/>
      <c r="S606" s="940"/>
      <c r="T606" s="1082"/>
      <c r="U606" s="1079"/>
      <c r="V606" s="989"/>
      <c r="W606" s="990"/>
      <c r="X606" s="991"/>
    </row>
    <row r="607" spans="1:37" x14ac:dyDescent="0.2">
      <c r="A607" s="1027"/>
      <c r="B607" s="616"/>
      <c r="C607" s="1027"/>
      <c r="D607" s="1091"/>
      <c r="E607" s="1092"/>
      <c r="F607" s="1093"/>
      <c r="G607" s="940"/>
      <c r="H607" s="1027"/>
      <c r="I607" s="1075"/>
      <c r="J607" s="940"/>
      <c r="K607" s="1027"/>
      <c r="L607" s="1086"/>
      <c r="M607" s="940"/>
      <c r="N607" s="1027"/>
      <c r="O607" s="1075"/>
      <c r="P607" s="940"/>
      <c r="Q607" s="1027"/>
      <c r="R607" s="1086"/>
      <c r="S607" s="940"/>
      <c r="T607" s="1082"/>
      <c r="U607" s="1079"/>
      <c r="V607" s="989"/>
      <c r="W607" s="990"/>
      <c r="X607" s="991"/>
    </row>
    <row r="608" spans="1:37" x14ac:dyDescent="0.2">
      <c r="A608" s="1027"/>
      <c r="B608" s="616"/>
      <c r="C608" s="1027"/>
      <c r="D608" s="1091"/>
      <c r="E608" s="1092"/>
      <c r="F608" s="1093"/>
      <c r="G608" s="940"/>
      <c r="H608" s="1027"/>
      <c r="I608" s="1075"/>
      <c r="J608" s="940"/>
      <c r="K608" s="1027"/>
      <c r="L608" s="1086"/>
      <c r="M608" s="940"/>
      <c r="N608" s="1027"/>
      <c r="O608" s="1075"/>
      <c r="P608" s="940"/>
      <c r="Q608" s="1027"/>
      <c r="R608" s="1086"/>
      <c r="S608" s="940"/>
      <c r="T608" s="1082"/>
      <c r="U608" s="1079"/>
      <c r="V608" s="989"/>
      <c r="W608" s="990"/>
      <c r="X608" s="991"/>
      <c r="Y608" s="73"/>
      <c r="Z608" s="73"/>
      <c r="AA608" s="73"/>
      <c r="AB608" s="73"/>
      <c r="AC608" s="73"/>
      <c r="AD608" s="73"/>
      <c r="AE608" s="73"/>
      <c r="AF608" s="73"/>
      <c r="AG608" s="73"/>
      <c r="AH608" s="73"/>
      <c r="AI608" s="73"/>
      <c r="AJ608" s="73"/>
    </row>
    <row r="609" spans="1:36" x14ac:dyDescent="0.2">
      <c r="A609" s="1027"/>
      <c r="B609" s="616"/>
      <c r="C609" s="1027"/>
      <c r="D609" s="1091"/>
      <c r="E609" s="1092"/>
      <c r="F609" s="1093"/>
      <c r="G609" s="940"/>
      <c r="H609" s="1027"/>
      <c r="I609" s="1075"/>
      <c r="J609" s="940"/>
      <c r="K609" s="1027"/>
      <c r="L609" s="1086"/>
      <c r="M609" s="940"/>
      <c r="N609" s="1027"/>
      <c r="O609" s="1075"/>
      <c r="P609" s="940"/>
      <c r="Q609" s="1027"/>
      <c r="R609" s="1086"/>
      <c r="S609" s="940"/>
      <c r="T609" s="1082"/>
      <c r="U609" s="1079"/>
      <c r="V609" s="989"/>
      <c r="W609" s="990"/>
      <c r="X609" s="991"/>
      <c r="Y609" s="73"/>
      <c r="Z609" s="73"/>
      <c r="AA609" s="73"/>
      <c r="AB609" s="73"/>
      <c r="AC609" s="73"/>
      <c r="AD609" s="73"/>
      <c r="AE609" s="73"/>
      <c r="AF609" s="73"/>
      <c r="AG609" s="73"/>
      <c r="AH609" s="73"/>
      <c r="AI609" s="73"/>
      <c r="AJ609" s="73"/>
    </row>
    <row r="610" spans="1:36" x14ac:dyDescent="0.2">
      <c r="A610" s="1027"/>
      <c r="B610" s="616"/>
      <c r="C610" s="1027"/>
      <c r="D610" s="1091"/>
      <c r="E610" s="1092"/>
      <c r="F610" s="1093"/>
      <c r="G610" s="940"/>
      <c r="H610" s="1027"/>
      <c r="I610" s="1075"/>
      <c r="J610" s="940"/>
      <c r="K610" s="1027"/>
      <c r="L610" s="1086"/>
      <c r="M610" s="940"/>
      <c r="N610" s="1027"/>
      <c r="O610" s="1075"/>
      <c r="P610" s="940"/>
      <c r="Q610" s="1027"/>
      <c r="R610" s="1086"/>
      <c r="S610" s="940"/>
      <c r="T610" s="1082"/>
      <c r="U610" s="1079"/>
      <c r="V610" s="989"/>
      <c r="W610" s="990"/>
      <c r="X610" s="991"/>
    </row>
    <row r="611" spans="1:36" x14ac:dyDescent="0.2">
      <c r="A611" s="1027"/>
      <c r="B611" s="616"/>
      <c r="C611" s="1027"/>
      <c r="D611" s="1091"/>
      <c r="E611" s="1092"/>
      <c r="F611" s="1093"/>
      <c r="G611" s="940"/>
      <c r="H611" s="1027"/>
      <c r="I611" s="1075"/>
      <c r="J611" s="940"/>
      <c r="K611" s="1027"/>
      <c r="L611" s="1086"/>
      <c r="M611" s="940"/>
      <c r="N611" s="1027"/>
      <c r="O611" s="1075"/>
      <c r="P611" s="940"/>
      <c r="Q611" s="1027"/>
      <c r="R611" s="1086"/>
      <c r="S611" s="940"/>
      <c r="T611" s="1082"/>
      <c r="U611" s="1079"/>
      <c r="V611" s="989"/>
      <c r="W611" s="990"/>
      <c r="X611" s="991"/>
    </row>
    <row r="612" spans="1:36" x14ac:dyDescent="0.2">
      <c r="A612" s="1027"/>
      <c r="B612" s="616"/>
      <c r="C612" s="1027"/>
      <c r="D612" s="1091"/>
      <c r="E612" s="1092"/>
      <c r="F612" s="1093"/>
      <c r="G612" s="940"/>
      <c r="H612" s="1027"/>
      <c r="I612" s="1075"/>
      <c r="J612" s="940"/>
      <c r="K612" s="1027"/>
      <c r="L612" s="1086"/>
      <c r="M612" s="940"/>
      <c r="N612" s="1027"/>
      <c r="O612" s="1075"/>
      <c r="P612" s="940"/>
      <c r="Q612" s="1027"/>
      <c r="R612" s="1086"/>
      <c r="S612" s="940"/>
      <c r="T612" s="1082"/>
      <c r="U612" s="1079"/>
      <c r="V612" s="989"/>
      <c r="W612" s="990"/>
      <c r="X612" s="991"/>
    </row>
    <row r="613" spans="1:36" x14ac:dyDescent="0.2">
      <c r="A613" s="1027"/>
      <c r="B613" s="616"/>
      <c r="C613" s="1027"/>
      <c r="D613" s="1091"/>
      <c r="E613" s="1092"/>
      <c r="F613" s="1093"/>
      <c r="G613" s="940"/>
      <c r="H613" s="1027"/>
      <c r="I613" s="1075"/>
      <c r="J613" s="940"/>
      <c r="K613" s="1027"/>
      <c r="L613" s="1086"/>
      <c r="M613" s="940"/>
      <c r="N613" s="1027"/>
      <c r="O613" s="1075"/>
      <c r="P613" s="940"/>
      <c r="Q613" s="1027"/>
      <c r="R613" s="1086"/>
      <c r="S613" s="940"/>
      <c r="T613" s="1082"/>
      <c r="U613" s="1079"/>
      <c r="V613" s="989"/>
      <c r="W613" s="990"/>
      <c r="X613" s="991"/>
    </row>
    <row r="614" spans="1:36" x14ac:dyDescent="0.2">
      <c r="A614" s="808"/>
      <c r="B614" s="617"/>
      <c r="C614" s="808"/>
      <c r="D614" s="1094"/>
      <c r="E614" s="1095"/>
      <c r="F614" s="1096"/>
      <c r="G614" s="941"/>
      <c r="H614" s="808"/>
      <c r="I614" s="1076"/>
      <c r="J614" s="941"/>
      <c r="K614" s="808"/>
      <c r="L614" s="1087"/>
      <c r="M614" s="941"/>
      <c r="N614" s="808"/>
      <c r="O614" s="1076"/>
      <c r="P614" s="941"/>
      <c r="Q614" s="808"/>
      <c r="R614" s="1087"/>
      <c r="S614" s="941"/>
      <c r="T614" s="1083"/>
      <c r="U614" s="1080"/>
      <c r="V614" s="992"/>
      <c r="W614" s="993"/>
      <c r="X614" s="994"/>
    </row>
    <row r="616" spans="1:36" s="55" customFormat="1" x14ac:dyDescent="0.2"/>
    <row r="617" spans="1:36" x14ac:dyDescent="0.2">
      <c r="A617" s="1077" t="s">
        <v>285</v>
      </c>
      <c r="B617" s="1077"/>
      <c r="C617" s="1077"/>
    </row>
    <row r="618" spans="1:36" x14ac:dyDescent="0.2">
      <c r="A618" s="87" t="s">
        <v>286</v>
      </c>
      <c r="B618" s="1052" t="s">
        <v>287</v>
      </c>
      <c r="C618" s="1053"/>
      <c r="D618" s="1054"/>
      <c r="E618" s="1073" t="s">
        <v>79</v>
      </c>
      <c r="F618" s="1073"/>
      <c r="G618" s="1073"/>
      <c r="H618" s="1073"/>
    </row>
    <row r="619" spans="1:36" x14ac:dyDescent="0.2">
      <c r="A619" s="940" t="s">
        <v>759</v>
      </c>
      <c r="B619" s="1055" t="s">
        <v>758</v>
      </c>
      <c r="C619" s="1056"/>
      <c r="D619" s="1057"/>
      <c r="E619" s="971"/>
      <c r="F619" s="971"/>
      <c r="G619" s="971"/>
      <c r="H619" s="971"/>
    </row>
    <row r="620" spans="1:36" x14ac:dyDescent="0.2">
      <c r="A620" s="941"/>
      <c r="B620" s="1055" t="s">
        <v>760</v>
      </c>
      <c r="C620" s="1056"/>
      <c r="D620" s="1057"/>
      <c r="E620" s="971"/>
      <c r="F620" s="971"/>
      <c r="G620" s="971"/>
      <c r="H620" s="971"/>
    </row>
    <row r="622" spans="1:36" x14ac:dyDescent="0.2">
      <c r="A622" s="1104" t="s">
        <v>454</v>
      </c>
      <c r="B622" s="1104"/>
      <c r="C622" s="1104"/>
      <c r="D622" s="1104"/>
      <c r="E622" s="1104"/>
      <c r="F622" s="1104"/>
    </row>
    <row r="624" spans="1:36" ht="15" x14ac:dyDescent="0.25">
      <c r="A624" s="997" t="s">
        <v>289</v>
      </c>
      <c r="B624" s="997"/>
      <c r="C624" s="997"/>
      <c r="D624" s="997"/>
      <c r="E624" s="997"/>
    </row>
    <row r="625" spans="1:26" ht="42" customHeight="1" x14ac:dyDescent="0.2">
      <c r="A625" s="1058" t="s">
        <v>306</v>
      </c>
      <c r="B625" s="1059"/>
      <c r="C625" s="1059"/>
      <c r="D625" s="1059"/>
      <c r="E625" s="1059"/>
      <c r="F625" s="1059"/>
      <c r="G625" s="1059"/>
      <c r="H625" s="1059"/>
      <c r="I625" s="1059"/>
      <c r="J625" s="1059"/>
      <c r="K625" s="1059"/>
      <c r="L625" s="1059"/>
      <c r="M625" s="1059"/>
      <c r="N625" s="1059"/>
    </row>
    <row r="626" spans="1:26" ht="45" x14ac:dyDescent="0.2">
      <c r="A626" s="345" t="s">
        <v>0</v>
      </c>
      <c r="B626" s="74" t="s">
        <v>53</v>
      </c>
      <c r="C626" s="346" t="s">
        <v>254</v>
      </c>
      <c r="D626" s="346" t="s">
        <v>198</v>
      </c>
      <c r="E626" s="346" t="s">
        <v>199</v>
      </c>
      <c r="F626" s="346" t="s">
        <v>200</v>
      </c>
      <c r="G626" s="344" t="s">
        <v>474</v>
      </c>
      <c r="H626" s="347" t="s">
        <v>246</v>
      </c>
      <c r="I626" s="344" t="s">
        <v>474</v>
      </c>
      <c r="J626" s="347" t="s">
        <v>246</v>
      </c>
      <c r="K626" s="344" t="s">
        <v>474</v>
      </c>
      <c r="L626" s="347" t="s">
        <v>246</v>
      </c>
      <c r="M626" s="346" t="s">
        <v>263</v>
      </c>
      <c r="N626" s="344" t="s">
        <v>474</v>
      </c>
      <c r="O626" s="347" t="s">
        <v>246</v>
      </c>
      <c r="P626" s="348" t="s">
        <v>78</v>
      </c>
      <c r="Q626" s="314" t="s">
        <v>79</v>
      </c>
      <c r="R626" s="315"/>
      <c r="S626" s="315"/>
      <c r="T626" s="315"/>
      <c r="U626" s="315"/>
      <c r="V626" s="315"/>
      <c r="W626" s="316"/>
    </row>
    <row r="627" spans="1:26" ht="38.25" x14ac:dyDescent="0.2">
      <c r="A627" s="318">
        <v>751</v>
      </c>
      <c r="B627" s="21" t="s">
        <v>290</v>
      </c>
      <c r="C627" s="113" t="s">
        <v>246</v>
      </c>
      <c r="D627" s="318" t="s">
        <v>247</v>
      </c>
      <c r="E627" s="102" t="s">
        <v>288</v>
      </c>
      <c r="F627" s="102" t="s">
        <v>288</v>
      </c>
      <c r="G627" s="9" t="s">
        <v>475</v>
      </c>
      <c r="H627" s="317">
        <v>1</v>
      </c>
      <c r="I627" s="313" t="s">
        <v>478</v>
      </c>
      <c r="J627" s="317">
        <v>255</v>
      </c>
      <c r="K627" s="313" t="s">
        <v>477</v>
      </c>
      <c r="L627" s="317">
        <v>255</v>
      </c>
      <c r="M627" s="102" t="s">
        <v>288</v>
      </c>
      <c r="N627" s="313" t="s">
        <v>476</v>
      </c>
      <c r="O627" s="317">
        <v>1</v>
      </c>
      <c r="P627" s="313" t="s">
        <v>465</v>
      </c>
      <c r="Q627" s="643" t="s">
        <v>366</v>
      </c>
      <c r="R627" s="644"/>
      <c r="S627" s="644"/>
      <c r="T627" s="644"/>
      <c r="U627" s="644"/>
      <c r="V627" s="644"/>
      <c r="W627" s="645"/>
    </row>
    <row r="629" spans="1:26" x14ac:dyDescent="0.2">
      <c r="A629" s="1071" t="s">
        <v>307</v>
      </c>
      <c r="B629" s="1072"/>
      <c r="C629" s="1072"/>
      <c r="D629" s="1072"/>
      <c r="E629" s="1072"/>
      <c r="F629" s="1072"/>
      <c r="G629" s="1072"/>
      <c r="H629" s="1072"/>
      <c r="I629" s="1072"/>
      <c r="J629" s="1072"/>
      <c r="K629" s="1072"/>
      <c r="L629" s="1072"/>
      <c r="M629" s="1072"/>
      <c r="N629" s="1072"/>
    </row>
    <row r="631" spans="1:26" x14ac:dyDescent="0.2">
      <c r="A631" s="998"/>
      <c r="B631" s="998"/>
      <c r="C631" s="998"/>
      <c r="D631" s="998"/>
    </row>
    <row r="632" spans="1:26" x14ac:dyDescent="0.2">
      <c r="A632" s="27"/>
      <c r="B632" s="244"/>
      <c r="C632" s="22"/>
      <c r="D632" s="239"/>
      <c r="E632" s="239"/>
      <c r="F632" s="239"/>
      <c r="G632" s="239"/>
      <c r="V632" s="245"/>
    </row>
    <row r="633" spans="1:26" ht="15" x14ac:dyDescent="0.25">
      <c r="A633" s="997" t="s">
        <v>430</v>
      </c>
      <c r="B633" s="997"/>
      <c r="C633" s="997"/>
      <c r="D633" s="997"/>
      <c r="E633" s="997"/>
      <c r="F633" s="29"/>
      <c r="G633" s="29"/>
      <c r="V633" s="133"/>
    </row>
    <row r="634" spans="1:26" ht="25.5" x14ac:dyDescent="0.2">
      <c r="A634" s="69" t="s">
        <v>0</v>
      </c>
      <c r="B634" s="70" t="s">
        <v>165</v>
      </c>
      <c r="C634" s="70" t="s">
        <v>393</v>
      </c>
      <c r="D634" s="71" t="s">
        <v>395</v>
      </c>
      <c r="E634" s="286" t="s">
        <v>300</v>
      </c>
      <c r="F634" s="74" t="s">
        <v>421</v>
      </c>
      <c r="G634" s="312" t="s">
        <v>459</v>
      </c>
      <c r="H634" s="286" t="s">
        <v>300</v>
      </c>
      <c r="I634" s="285" t="s">
        <v>53</v>
      </c>
      <c r="J634" s="312" t="s">
        <v>459</v>
      </c>
      <c r="K634" s="287" t="s">
        <v>277</v>
      </c>
      <c r="L634" s="243" t="s">
        <v>428</v>
      </c>
      <c r="M634" s="130" t="s">
        <v>79</v>
      </c>
      <c r="N634" s="131"/>
      <c r="O634" s="132"/>
    </row>
    <row r="635" spans="1:26" x14ac:dyDescent="0.2">
      <c r="A635" s="1102" t="s">
        <v>293</v>
      </c>
      <c r="B635" s="807" t="s">
        <v>295</v>
      </c>
      <c r="C635" s="615" t="s">
        <v>392</v>
      </c>
      <c r="D635" s="1098" t="s">
        <v>396</v>
      </c>
      <c r="E635" s="1101" t="s">
        <v>265</v>
      </c>
      <c r="F635" s="970">
        <v>20</v>
      </c>
      <c r="G635" s="1084" t="s">
        <v>451</v>
      </c>
      <c r="H635" s="1085" t="s">
        <v>267</v>
      </c>
      <c r="I635" s="807" t="s">
        <v>461</v>
      </c>
      <c r="J635" s="618" t="s">
        <v>460</v>
      </c>
      <c r="K635" s="1084">
        <v>556</v>
      </c>
      <c r="L635" s="1084" t="s">
        <v>403</v>
      </c>
      <c r="M635" s="1121"/>
      <c r="N635" s="1122"/>
      <c r="O635" s="1123"/>
    </row>
    <row r="636" spans="1:26" x14ac:dyDescent="0.2">
      <c r="A636" s="1103"/>
      <c r="B636" s="1027"/>
      <c r="C636" s="616"/>
      <c r="D636" s="1099"/>
      <c r="E636" s="1101"/>
      <c r="F636" s="970"/>
      <c r="G636" s="940"/>
      <c r="H636" s="1086"/>
      <c r="I636" s="1027"/>
      <c r="J636" s="1135"/>
      <c r="K636" s="940"/>
      <c r="L636" s="940"/>
      <c r="M636" s="1124"/>
      <c r="N636" s="1125"/>
      <c r="O636" s="1126"/>
    </row>
    <row r="637" spans="1:26" x14ac:dyDescent="0.2">
      <c r="A637" s="1103"/>
      <c r="B637" s="1027"/>
      <c r="C637" s="616"/>
      <c r="D637" s="1099"/>
      <c r="E637" s="1101"/>
      <c r="F637" s="970"/>
      <c r="G637" s="940"/>
      <c r="H637" s="1086"/>
      <c r="I637" s="1027"/>
      <c r="J637" s="1135"/>
      <c r="K637" s="940"/>
      <c r="L637" s="940"/>
      <c r="M637" s="1124"/>
      <c r="N637" s="1125"/>
      <c r="O637" s="1126"/>
      <c r="X637" s="55"/>
      <c r="Y637" s="55"/>
      <c r="Z637" s="55"/>
    </row>
    <row r="638" spans="1:26" x14ac:dyDescent="0.2">
      <c r="A638" s="1103"/>
      <c r="B638" s="1027"/>
      <c r="C638" s="616"/>
      <c r="D638" s="1100"/>
      <c r="E638" s="1101"/>
      <c r="F638" s="970"/>
      <c r="G638" s="940"/>
      <c r="H638" s="1087"/>
      <c r="I638" s="808"/>
      <c r="J638" s="1135"/>
      <c r="K638" s="940"/>
      <c r="L638" s="941"/>
      <c r="M638" s="1124"/>
      <c r="N638" s="1125"/>
      <c r="O638" s="1126"/>
    </row>
    <row r="639" spans="1:26" x14ac:dyDescent="0.2">
      <c r="A639" s="1102" t="s">
        <v>394</v>
      </c>
      <c r="B639" s="1027"/>
      <c r="C639" s="616"/>
      <c r="D639" s="1098" t="s">
        <v>397</v>
      </c>
      <c r="E639" s="1101" t="s">
        <v>265</v>
      </c>
      <c r="F639" s="970">
        <v>20</v>
      </c>
      <c r="G639" s="940"/>
      <c r="H639" s="1085" t="s">
        <v>267</v>
      </c>
      <c r="I639" s="807" t="s">
        <v>461</v>
      </c>
      <c r="J639" s="1135"/>
      <c r="K639" s="940"/>
      <c r="L639" s="1084" t="s">
        <v>403</v>
      </c>
      <c r="M639" s="1124"/>
      <c r="N639" s="1125"/>
      <c r="O639" s="1126"/>
    </row>
    <row r="640" spans="1:26" x14ac:dyDescent="0.2">
      <c r="A640" s="1103"/>
      <c r="B640" s="1027"/>
      <c r="C640" s="616"/>
      <c r="D640" s="1099"/>
      <c r="E640" s="1101"/>
      <c r="F640" s="970"/>
      <c r="G640" s="940"/>
      <c r="H640" s="1086"/>
      <c r="I640" s="1027"/>
      <c r="J640" s="1135"/>
      <c r="K640" s="940"/>
      <c r="L640" s="940"/>
      <c r="M640" s="1124"/>
      <c r="N640" s="1125"/>
      <c r="O640" s="1126"/>
    </row>
    <row r="641" spans="1:15" x14ac:dyDescent="0.2">
      <c r="A641" s="1103"/>
      <c r="B641" s="1027"/>
      <c r="C641" s="616"/>
      <c r="D641" s="1099"/>
      <c r="E641" s="1101"/>
      <c r="F641" s="970"/>
      <c r="G641" s="940"/>
      <c r="H641" s="1086"/>
      <c r="I641" s="1027"/>
      <c r="J641" s="1135"/>
      <c r="K641" s="940"/>
      <c r="L641" s="940"/>
      <c r="M641" s="1124"/>
      <c r="N641" s="1125"/>
      <c r="O641" s="1126"/>
    </row>
    <row r="642" spans="1:15" x14ac:dyDescent="0.2">
      <c r="A642" s="1103"/>
      <c r="B642" s="808"/>
      <c r="C642" s="617"/>
      <c r="D642" s="1100"/>
      <c r="E642" s="1101"/>
      <c r="F642" s="970"/>
      <c r="G642" s="941"/>
      <c r="H642" s="1087"/>
      <c r="I642" s="808"/>
      <c r="J642" s="619"/>
      <c r="K642" s="941"/>
      <c r="L642" s="941"/>
      <c r="M642" s="1127"/>
      <c r="N642" s="1128"/>
      <c r="O642" s="1129"/>
    </row>
    <row r="645" spans="1:15" ht="15" x14ac:dyDescent="0.25">
      <c r="A645" s="997" t="s">
        <v>429</v>
      </c>
      <c r="B645" s="997"/>
      <c r="C645" s="997"/>
      <c r="D645" s="997"/>
      <c r="E645" s="997"/>
    </row>
    <row r="646" spans="1:15" ht="25.5" x14ac:dyDescent="0.2">
      <c r="A646" s="69" t="s">
        <v>0</v>
      </c>
      <c r="B646" s="70" t="s">
        <v>165</v>
      </c>
      <c r="C646" s="70" t="s">
        <v>393</v>
      </c>
      <c r="D646" s="71" t="s">
        <v>395</v>
      </c>
      <c r="E646" s="286" t="s">
        <v>300</v>
      </c>
      <c r="F646" s="74" t="s">
        <v>399</v>
      </c>
      <c r="G646" s="285" t="s">
        <v>258</v>
      </c>
      <c r="H646" s="74" t="s">
        <v>399</v>
      </c>
      <c r="I646" s="340" t="s">
        <v>462</v>
      </c>
      <c r="J646" s="312" t="s">
        <v>459</v>
      </c>
      <c r="K646" s="78" t="s">
        <v>277</v>
      </c>
      <c r="L646" s="243" t="s">
        <v>428</v>
      </c>
      <c r="M646" s="130" t="s">
        <v>79</v>
      </c>
      <c r="N646" s="131"/>
      <c r="O646" s="132"/>
    </row>
    <row r="647" spans="1:15" x14ac:dyDescent="0.2">
      <c r="A647" s="1102" t="s">
        <v>293</v>
      </c>
      <c r="B647" s="807" t="s">
        <v>295</v>
      </c>
      <c r="C647" s="615" t="s">
        <v>398</v>
      </c>
      <c r="D647" s="1098" t="s">
        <v>396</v>
      </c>
      <c r="E647" s="1101" t="s">
        <v>265</v>
      </c>
      <c r="F647" s="1084" t="s">
        <v>400</v>
      </c>
      <c r="G647" s="807" t="s">
        <v>401</v>
      </c>
      <c r="H647" s="1084" t="s">
        <v>85</v>
      </c>
      <c r="I647" s="1084" t="s">
        <v>402</v>
      </c>
      <c r="J647" s="1084">
        <v>0</v>
      </c>
      <c r="K647" s="807" t="s">
        <v>466</v>
      </c>
      <c r="L647" s="1084" t="s">
        <v>403</v>
      </c>
      <c r="M647" s="1121"/>
      <c r="N647" s="1122"/>
      <c r="O647" s="1123"/>
    </row>
    <row r="648" spans="1:15" x14ac:dyDescent="0.2">
      <c r="A648" s="1103"/>
      <c r="B648" s="1027"/>
      <c r="C648" s="616"/>
      <c r="D648" s="1099"/>
      <c r="E648" s="1101"/>
      <c r="F648" s="940"/>
      <c r="G648" s="1027"/>
      <c r="H648" s="940"/>
      <c r="I648" s="940"/>
      <c r="J648" s="940"/>
      <c r="K648" s="940"/>
      <c r="L648" s="940"/>
      <c r="M648" s="1124"/>
      <c r="N648" s="1125"/>
      <c r="O648" s="1126"/>
    </row>
    <row r="649" spans="1:15" x14ac:dyDescent="0.2">
      <c r="A649" s="1103"/>
      <c r="B649" s="1027"/>
      <c r="C649" s="616"/>
      <c r="D649" s="1099"/>
      <c r="E649" s="1101"/>
      <c r="F649" s="940"/>
      <c r="G649" s="1027"/>
      <c r="H649" s="940"/>
      <c r="I649" s="940"/>
      <c r="J649" s="940"/>
      <c r="K649" s="940"/>
      <c r="L649" s="940"/>
      <c r="M649" s="1124"/>
      <c r="N649" s="1125"/>
      <c r="O649" s="1126"/>
    </row>
    <row r="650" spans="1:15" x14ac:dyDescent="0.2">
      <c r="A650" s="1103"/>
      <c r="B650" s="1027"/>
      <c r="C650" s="616"/>
      <c r="D650" s="1100"/>
      <c r="E650" s="1101"/>
      <c r="F650" s="940"/>
      <c r="G650" s="1027"/>
      <c r="H650" s="940"/>
      <c r="I650" s="940"/>
      <c r="J650" s="940"/>
      <c r="K650" s="940"/>
      <c r="L650" s="940"/>
      <c r="M650" s="1124"/>
      <c r="N650" s="1125"/>
      <c r="O650" s="1126"/>
    </row>
    <row r="651" spans="1:15" x14ac:dyDescent="0.2">
      <c r="A651" s="1014" t="s">
        <v>394</v>
      </c>
      <c r="B651" s="1027"/>
      <c r="C651" s="616"/>
      <c r="D651" s="1098" t="s">
        <v>397</v>
      </c>
      <c r="E651" s="1101" t="s">
        <v>265</v>
      </c>
      <c r="F651" s="940"/>
      <c r="G651" s="1027"/>
      <c r="H651" s="940"/>
      <c r="I651" s="940"/>
      <c r="J651" s="940"/>
      <c r="K651" s="940"/>
      <c r="L651" s="940"/>
      <c r="M651" s="1124"/>
      <c r="N651" s="1125"/>
      <c r="O651" s="1126"/>
    </row>
    <row r="652" spans="1:15" x14ac:dyDescent="0.2">
      <c r="A652" s="1014"/>
      <c r="B652" s="1027"/>
      <c r="C652" s="616"/>
      <c r="D652" s="1099"/>
      <c r="E652" s="1101"/>
      <c r="F652" s="940"/>
      <c r="G652" s="1027"/>
      <c r="H652" s="940"/>
      <c r="I652" s="940"/>
      <c r="J652" s="940"/>
      <c r="K652" s="940"/>
      <c r="L652" s="940"/>
      <c r="M652" s="1124"/>
      <c r="N652" s="1125"/>
      <c r="O652" s="1126"/>
    </row>
    <row r="653" spans="1:15" x14ac:dyDescent="0.2">
      <c r="A653" s="1014"/>
      <c r="B653" s="1027"/>
      <c r="C653" s="616"/>
      <c r="D653" s="1099"/>
      <c r="E653" s="1101"/>
      <c r="F653" s="940"/>
      <c r="G653" s="1027"/>
      <c r="H653" s="940"/>
      <c r="I653" s="940"/>
      <c r="J653" s="940"/>
      <c r="K653" s="940"/>
      <c r="L653" s="940"/>
      <c r="M653" s="1124"/>
      <c r="N653" s="1125"/>
      <c r="O653" s="1126"/>
    </row>
    <row r="654" spans="1:15" x14ac:dyDescent="0.2">
      <c r="A654" s="1014"/>
      <c r="B654" s="808"/>
      <c r="C654" s="617"/>
      <c r="D654" s="1100"/>
      <c r="E654" s="1101"/>
      <c r="F654" s="941"/>
      <c r="G654" s="808"/>
      <c r="H654" s="941"/>
      <c r="I654" s="941"/>
      <c r="J654" s="941"/>
      <c r="K654" s="941"/>
      <c r="L654" s="941"/>
      <c r="M654" s="1127"/>
      <c r="N654" s="1128"/>
      <c r="O654" s="1129"/>
    </row>
    <row r="656" spans="1:15" ht="15" x14ac:dyDescent="0.25">
      <c r="A656" s="343" t="s">
        <v>463</v>
      </c>
      <c r="B656" s="343"/>
      <c r="C656" s="343"/>
      <c r="D656" s="343"/>
      <c r="E656" s="343"/>
      <c r="F656" s="256"/>
    </row>
    <row r="657" spans="1:15" x14ac:dyDescent="0.2">
      <c r="A657" s="73" t="s">
        <v>417</v>
      </c>
    </row>
    <row r="658" spans="1:15" ht="15" x14ac:dyDescent="0.2">
      <c r="A658" s="78" t="s">
        <v>0</v>
      </c>
      <c r="B658" s="79" t="s">
        <v>165</v>
      </c>
      <c r="C658" s="70" t="s">
        <v>53</v>
      </c>
      <c r="D658" s="1066" t="s">
        <v>252</v>
      </c>
      <c r="E658" s="1067"/>
      <c r="F658" s="1068"/>
      <c r="G658" s="80" t="s">
        <v>300</v>
      </c>
      <c r="H658" s="86" t="s">
        <v>276</v>
      </c>
      <c r="I658" s="86" t="s">
        <v>414</v>
      </c>
      <c r="J658" s="80" t="s">
        <v>300</v>
      </c>
      <c r="K658" s="86" t="s">
        <v>276</v>
      </c>
      <c r="L658" s="284" t="s">
        <v>416</v>
      </c>
      <c r="M658" s="130" t="s">
        <v>79</v>
      </c>
      <c r="N658" s="131"/>
      <c r="O658" s="132"/>
    </row>
    <row r="659" spans="1:15" x14ac:dyDescent="0.2">
      <c r="A659" s="807" t="s">
        <v>755</v>
      </c>
      <c r="B659" s="615" t="s">
        <v>294</v>
      </c>
      <c r="C659" s="807" t="s">
        <v>412</v>
      </c>
      <c r="D659" s="1088" t="s">
        <v>756</v>
      </c>
      <c r="E659" s="1089"/>
      <c r="F659" s="1090"/>
      <c r="G659" s="1084" t="s">
        <v>265</v>
      </c>
      <c r="H659" s="807" t="s">
        <v>413</v>
      </c>
      <c r="I659" s="807" t="s">
        <v>415</v>
      </c>
      <c r="J659" s="1084" t="s">
        <v>267</v>
      </c>
      <c r="K659" s="1084" t="s">
        <v>266</v>
      </c>
      <c r="L659" s="1084" t="s">
        <v>272</v>
      </c>
      <c r="M659" s="1121"/>
      <c r="N659" s="1122"/>
      <c r="O659" s="1123"/>
    </row>
    <row r="660" spans="1:15" x14ac:dyDescent="0.2">
      <c r="A660" s="1027"/>
      <c r="B660" s="616"/>
      <c r="C660" s="1027"/>
      <c r="D660" s="1091"/>
      <c r="E660" s="1092"/>
      <c r="F660" s="1093"/>
      <c r="G660" s="940"/>
      <c r="H660" s="1027"/>
      <c r="I660" s="1027"/>
      <c r="J660" s="940"/>
      <c r="K660" s="940"/>
      <c r="L660" s="940"/>
      <c r="M660" s="1124"/>
      <c r="N660" s="1125"/>
      <c r="O660" s="1126"/>
    </row>
    <row r="661" spans="1:15" x14ac:dyDescent="0.2">
      <c r="A661" s="1027"/>
      <c r="B661" s="616"/>
      <c r="C661" s="1027"/>
      <c r="D661" s="1091"/>
      <c r="E661" s="1092"/>
      <c r="F661" s="1093"/>
      <c r="G661" s="940"/>
      <c r="H661" s="1027"/>
      <c r="I661" s="1027"/>
      <c r="J661" s="940"/>
      <c r="K661" s="940"/>
      <c r="L661" s="940"/>
      <c r="M661" s="1124"/>
      <c r="N661" s="1125"/>
      <c r="O661" s="1126"/>
    </row>
    <row r="662" spans="1:15" x14ac:dyDescent="0.2">
      <c r="A662" s="1027"/>
      <c r="B662" s="616"/>
      <c r="C662" s="1027"/>
      <c r="D662" s="1091"/>
      <c r="E662" s="1092"/>
      <c r="F662" s="1093"/>
      <c r="G662" s="940"/>
      <c r="H662" s="1027"/>
      <c r="I662" s="1027"/>
      <c r="J662" s="940"/>
      <c r="K662" s="940"/>
      <c r="L662" s="940"/>
      <c r="M662" s="1124"/>
      <c r="N662" s="1125"/>
      <c r="O662" s="1126"/>
    </row>
    <row r="663" spans="1:15" x14ac:dyDescent="0.2">
      <c r="A663" s="1027"/>
      <c r="B663" s="616"/>
      <c r="C663" s="1027"/>
      <c r="D663" s="1091"/>
      <c r="E663" s="1092"/>
      <c r="F663" s="1093"/>
      <c r="G663" s="940"/>
      <c r="H663" s="1027"/>
      <c r="I663" s="1027"/>
      <c r="J663" s="940"/>
      <c r="K663" s="940"/>
      <c r="L663" s="940"/>
      <c r="M663" s="1124"/>
      <c r="N663" s="1125"/>
      <c r="O663" s="1126"/>
    </row>
    <row r="664" spans="1:15" x14ac:dyDescent="0.2">
      <c r="A664" s="1027"/>
      <c r="B664" s="616"/>
      <c r="C664" s="1027"/>
      <c r="D664" s="1091"/>
      <c r="E664" s="1092"/>
      <c r="F664" s="1093"/>
      <c r="G664" s="940"/>
      <c r="H664" s="1027"/>
      <c r="I664" s="1027"/>
      <c r="J664" s="940"/>
      <c r="K664" s="940"/>
      <c r="L664" s="940"/>
      <c r="M664" s="1124"/>
      <c r="N664" s="1125"/>
      <c r="O664" s="1126"/>
    </row>
    <row r="665" spans="1:15" x14ac:dyDescent="0.2">
      <c r="A665" s="1027"/>
      <c r="B665" s="616"/>
      <c r="C665" s="1027"/>
      <c r="D665" s="1091"/>
      <c r="E665" s="1092"/>
      <c r="F665" s="1093"/>
      <c r="G665" s="940"/>
      <c r="H665" s="1027"/>
      <c r="I665" s="1027"/>
      <c r="J665" s="940"/>
      <c r="K665" s="940"/>
      <c r="L665" s="940"/>
      <c r="M665" s="1124"/>
      <c r="N665" s="1125"/>
      <c r="O665" s="1126"/>
    </row>
    <row r="666" spans="1:15" x14ac:dyDescent="0.2">
      <c r="A666" s="1027"/>
      <c r="B666" s="616"/>
      <c r="C666" s="1027"/>
      <c r="D666" s="1091"/>
      <c r="E666" s="1092"/>
      <c r="F666" s="1093"/>
      <c r="G666" s="940"/>
      <c r="H666" s="1027"/>
      <c r="I666" s="1027"/>
      <c r="J666" s="940"/>
      <c r="K666" s="940"/>
      <c r="L666" s="940"/>
      <c r="M666" s="1124"/>
      <c r="N666" s="1125"/>
      <c r="O666" s="1126"/>
    </row>
    <row r="667" spans="1:15" x14ac:dyDescent="0.2">
      <c r="A667" s="1027"/>
      <c r="B667" s="616"/>
      <c r="C667" s="1027"/>
      <c r="D667" s="1091"/>
      <c r="E667" s="1092"/>
      <c r="F667" s="1093"/>
      <c r="G667" s="940"/>
      <c r="H667" s="1027"/>
      <c r="I667" s="1027"/>
      <c r="J667" s="940"/>
      <c r="K667" s="940"/>
      <c r="L667" s="940"/>
      <c r="M667" s="1124"/>
      <c r="N667" s="1125"/>
      <c r="O667" s="1126"/>
    </row>
    <row r="668" spans="1:15" x14ac:dyDescent="0.2">
      <c r="A668" s="1027"/>
      <c r="B668" s="616"/>
      <c r="C668" s="1027"/>
      <c r="D668" s="1091"/>
      <c r="E668" s="1092"/>
      <c r="F668" s="1093"/>
      <c r="G668" s="940"/>
      <c r="H668" s="1027"/>
      <c r="I668" s="1027"/>
      <c r="J668" s="940"/>
      <c r="K668" s="940"/>
      <c r="L668" s="940"/>
      <c r="M668" s="1124"/>
      <c r="N668" s="1125"/>
      <c r="O668" s="1126"/>
    </row>
    <row r="669" spans="1:15" x14ac:dyDescent="0.2">
      <c r="A669" s="1027"/>
      <c r="B669" s="616"/>
      <c r="C669" s="1027"/>
      <c r="D669" s="1091"/>
      <c r="E669" s="1092"/>
      <c r="F669" s="1093"/>
      <c r="G669" s="940"/>
      <c r="H669" s="1027"/>
      <c r="I669" s="1027"/>
      <c r="J669" s="940"/>
      <c r="K669" s="940"/>
      <c r="L669" s="940"/>
      <c r="M669" s="1124"/>
      <c r="N669" s="1125"/>
      <c r="O669" s="1126"/>
    </row>
    <row r="670" spans="1:15" x14ac:dyDescent="0.2">
      <c r="A670" s="1027"/>
      <c r="B670" s="616"/>
      <c r="C670" s="1027"/>
      <c r="D670" s="1091"/>
      <c r="E670" s="1092"/>
      <c r="F670" s="1093"/>
      <c r="G670" s="940"/>
      <c r="H670" s="1027"/>
      <c r="I670" s="1027"/>
      <c r="J670" s="940"/>
      <c r="K670" s="940"/>
      <c r="L670" s="940"/>
      <c r="M670" s="1124"/>
      <c r="N670" s="1125"/>
      <c r="O670" s="1126"/>
    </row>
    <row r="671" spans="1:15" x14ac:dyDescent="0.2">
      <c r="A671" s="1027"/>
      <c r="B671" s="616"/>
      <c r="C671" s="1027"/>
      <c r="D671" s="1091"/>
      <c r="E671" s="1092"/>
      <c r="F671" s="1093"/>
      <c r="G671" s="940"/>
      <c r="H671" s="1027"/>
      <c r="I671" s="1027"/>
      <c r="J671" s="940"/>
      <c r="K671" s="940"/>
      <c r="L671" s="940"/>
      <c r="M671" s="1124"/>
      <c r="N671" s="1125"/>
      <c r="O671" s="1126"/>
    </row>
    <row r="672" spans="1:15" x14ac:dyDescent="0.2">
      <c r="A672" s="1027"/>
      <c r="B672" s="616"/>
      <c r="C672" s="1027"/>
      <c r="D672" s="1091"/>
      <c r="E672" s="1092"/>
      <c r="F672" s="1093"/>
      <c r="G672" s="940"/>
      <c r="H672" s="1027"/>
      <c r="I672" s="1027"/>
      <c r="J672" s="940"/>
      <c r="K672" s="940"/>
      <c r="L672" s="940"/>
      <c r="M672" s="1124"/>
      <c r="N672" s="1125"/>
      <c r="O672" s="1126"/>
    </row>
    <row r="673" spans="1:18" x14ac:dyDescent="0.2">
      <c r="A673" s="1027"/>
      <c r="B673" s="616"/>
      <c r="C673" s="1027"/>
      <c r="D673" s="1091"/>
      <c r="E673" s="1092"/>
      <c r="F673" s="1093"/>
      <c r="G673" s="940"/>
      <c r="H673" s="1027"/>
      <c r="I673" s="1027"/>
      <c r="J673" s="940"/>
      <c r="K673" s="940"/>
      <c r="L673" s="940"/>
      <c r="M673" s="1124"/>
      <c r="N673" s="1125"/>
      <c r="O673" s="1126"/>
    </row>
    <row r="674" spans="1:18" x14ac:dyDescent="0.2">
      <c r="A674" s="1027"/>
      <c r="B674" s="616"/>
      <c r="C674" s="1027"/>
      <c r="D674" s="1091"/>
      <c r="E674" s="1092"/>
      <c r="F674" s="1093"/>
      <c r="G674" s="940"/>
      <c r="H674" s="1027"/>
      <c r="I674" s="1027"/>
      <c r="J674" s="940"/>
      <c r="K674" s="940"/>
      <c r="L674" s="940"/>
      <c r="M674" s="1124"/>
      <c r="N674" s="1125"/>
      <c r="O674" s="1126"/>
    </row>
    <row r="675" spans="1:18" x14ac:dyDescent="0.2">
      <c r="A675" s="808"/>
      <c r="B675" s="617"/>
      <c r="C675" s="808"/>
      <c r="D675" s="1094"/>
      <c r="E675" s="1095"/>
      <c r="F675" s="1096"/>
      <c r="G675" s="941"/>
      <c r="H675" s="808"/>
      <c r="I675" s="808"/>
      <c r="J675" s="941"/>
      <c r="K675" s="941"/>
      <c r="L675" s="941"/>
      <c r="M675" s="1127"/>
      <c r="N675" s="1128"/>
      <c r="O675" s="1129"/>
    </row>
    <row r="679" spans="1:18" ht="15" x14ac:dyDescent="0.25">
      <c r="A679" s="997" t="s">
        <v>431</v>
      </c>
      <c r="B679" s="997"/>
      <c r="C679" s="997"/>
      <c r="D679" s="997"/>
      <c r="E679" s="997"/>
    </row>
    <row r="680" spans="1:18" x14ac:dyDescent="0.2">
      <c r="A680" s="73" t="s">
        <v>417</v>
      </c>
    </row>
    <row r="681" spans="1:18" ht="25.5" x14ac:dyDescent="0.2">
      <c r="A681" s="78" t="s">
        <v>0</v>
      </c>
      <c r="B681" s="79" t="s">
        <v>165</v>
      </c>
      <c r="C681" s="70" t="s">
        <v>53</v>
      </c>
      <c r="D681" s="1066" t="s">
        <v>757</v>
      </c>
      <c r="E681" s="1067"/>
      <c r="F681" s="1068"/>
      <c r="G681" s="80" t="s">
        <v>300</v>
      </c>
      <c r="H681" s="86" t="s">
        <v>424</v>
      </c>
      <c r="I681" s="86" t="s">
        <v>53</v>
      </c>
      <c r="J681" s="86" t="s">
        <v>424</v>
      </c>
      <c r="K681" s="80" t="s">
        <v>300</v>
      </c>
      <c r="L681" s="86" t="s">
        <v>276</v>
      </c>
      <c r="M681" s="284" t="s">
        <v>416</v>
      </c>
      <c r="N681" s="86" t="s">
        <v>276</v>
      </c>
      <c r="O681" s="284" t="s">
        <v>416</v>
      </c>
      <c r="P681" s="130" t="s">
        <v>79</v>
      </c>
      <c r="Q681" s="131"/>
      <c r="R681" s="132"/>
    </row>
    <row r="682" spans="1:18" x14ac:dyDescent="0.2">
      <c r="A682" s="9">
        <v>735</v>
      </c>
      <c r="B682" s="615" t="s">
        <v>294</v>
      </c>
      <c r="C682" s="807" t="s">
        <v>437</v>
      </c>
      <c r="D682" s="1088" t="s">
        <v>756</v>
      </c>
      <c r="E682" s="1089"/>
      <c r="F682" s="1090"/>
      <c r="G682" s="1084" t="s">
        <v>265</v>
      </c>
      <c r="H682" s="807" t="s">
        <v>423</v>
      </c>
      <c r="I682" s="807" t="s">
        <v>413</v>
      </c>
      <c r="J682" s="1084" t="s">
        <v>425</v>
      </c>
      <c r="K682" s="1084" t="s">
        <v>267</v>
      </c>
      <c r="L682" s="1097" t="s">
        <v>426</v>
      </c>
      <c r="M682" s="1097" t="s">
        <v>270</v>
      </c>
      <c r="N682" s="1084" t="s">
        <v>266</v>
      </c>
      <c r="O682" s="1084" t="s">
        <v>270</v>
      </c>
      <c r="P682" s="1121"/>
      <c r="Q682" s="1122"/>
      <c r="R682" s="1123"/>
    </row>
    <row r="683" spans="1:18" x14ac:dyDescent="0.2">
      <c r="A683" s="9">
        <v>734</v>
      </c>
      <c r="B683" s="616"/>
      <c r="C683" s="1027"/>
      <c r="D683" s="1091"/>
      <c r="E683" s="1092"/>
      <c r="F683" s="1093"/>
      <c r="G683" s="940"/>
      <c r="H683" s="1027"/>
      <c r="I683" s="1027"/>
      <c r="J683" s="940"/>
      <c r="K683" s="940"/>
      <c r="L683" s="1075"/>
      <c r="M683" s="1075"/>
      <c r="N683" s="940"/>
      <c r="O683" s="940"/>
      <c r="P683" s="1124"/>
      <c r="Q683" s="1125"/>
      <c r="R683" s="1126"/>
    </row>
    <row r="684" spans="1:18" x14ac:dyDescent="0.2">
      <c r="A684" s="9">
        <v>736</v>
      </c>
      <c r="B684" s="616"/>
      <c r="C684" s="1027"/>
      <c r="D684" s="1091"/>
      <c r="E684" s="1092"/>
      <c r="F684" s="1093"/>
      <c r="G684" s="940"/>
      <c r="H684" s="1027"/>
      <c r="I684" s="1027"/>
      <c r="J684" s="940"/>
      <c r="K684" s="940"/>
      <c r="L684" s="1075"/>
      <c r="M684" s="1075"/>
      <c r="N684" s="940"/>
      <c r="O684" s="940"/>
      <c r="P684" s="1124"/>
      <c r="Q684" s="1125"/>
      <c r="R684" s="1126"/>
    </row>
    <row r="685" spans="1:18" x14ac:dyDescent="0.2">
      <c r="A685" s="9">
        <v>737</v>
      </c>
      <c r="B685" s="616"/>
      <c r="C685" s="1027"/>
      <c r="D685" s="1091"/>
      <c r="E685" s="1092"/>
      <c r="F685" s="1093"/>
      <c r="G685" s="940"/>
      <c r="H685" s="1027"/>
      <c r="I685" s="1027"/>
      <c r="J685" s="940"/>
      <c r="K685" s="940"/>
      <c r="L685" s="1075"/>
      <c r="M685" s="1075"/>
      <c r="N685" s="940"/>
      <c r="O685" s="940"/>
      <c r="P685" s="1124"/>
      <c r="Q685" s="1125"/>
      <c r="R685" s="1126"/>
    </row>
    <row r="686" spans="1:18" x14ac:dyDescent="0.2">
      <c r="A686" s="9">
        <v>738</v>
      </c>
      <c r="B686" s="616"/>
      <c r="C686" s="1027"/>
      <c r="D686" s="1091"/>
      <c r="E686" s="1092"/>
      <c r="F686" s="1093"/>
      <c r="G686" s="940"/>
      <c r="H686" s="1027"/>
      <c r="I686" s="1027"/>
      <c r="J686" s="940"/>
      <c r="K686" s="940"/>
      <c r="L686" s="1075"/>
      <c r="M686" s="1075"/>
      <c r="N686" s="940"/>
      <c r="O686" s="940"/>
      <c r="P686" s="1124"/>
      <c r="Q686" s="1125"/>
      <c r="R686" s="1126"/>
    </row>
    <row r="687" spans="1:18" x14ac:dyDescent="0.2">
      <c r="A687" s="9">
        <v>739</v>
      </c>
      <c r="B687" s="616"/>
      <c r="C687" s="1027"/>
      <c r="D687" s="1091"/>
      <c r="E687" s="1092"/>
      <c r="F687" s="1093"/>
      <c r="G687" s="940"/>
      <c r="H687" s="1027"/>
      <c r="I687" s="1027"/>
      <c r="J687" s="940"/>
      <c r="K687" s="940"/>
      <c r="L687" s="1075"/>
      <c r="M687" s="1075"/>
      <c r="N687" s="940"/>
      <c r="O687" s="940"/>
      <c r="P687" s="1124"/>
      <c r="Q687" s="1125"/>
      <c r="R687" s="1126"/>
    </row>
    <row r="688" spans="1:18" x14ac:dyDescent="0.2">
      <c r="A688" s="9">
        <v>740</v>
      </c>
      <c r="B688" s="616"/>
      <c r="C688" s="1027"/>
      <c r="D688" s="1091"/>
      <c r="E688" s="1092"/>
      <c r="F688" s="1093"/>
      <c r="G688" s="940"/>
      <c r="H688" s="1027"/>
      <c r="I688" s="1027"/>
      <c r="J688" s="940"/>
      <c r="K688" s="940"/>
      <c r="L688" s="1075"/>
      <c r="M688" s="1075"/>
      <c r="N688" s="940"/>
      <c r="O688" s="940"/>
      <c r="P688" s="1124"/>
      <c r="Q688" s="1125"/>
      <c r="R688" s="1126"/>
    </row>
    <row r="689" spans="1:20" x14ac:dyDescent="0.2">
      <c r="A689" s="9">
        <v>741</v>
      </c>
      <c r="B689" s="616"/>
      <c r="C689" s="1027"/>
      <c r="D689" s="1091"/>
      <c r="E689" s="1092"/>
      <c r="F689" s="1093"/>
      <c r="G689" s="940"/>
      <c r="H689" s="1027"/>
      <c r="I689" s="1027"/>
      <c r="J689" s="940"/>
      <c r="K689" s="940"/>
      <c r="L689" s="1075"/>
      <c r="M689" s="1075"/>
      <c r="N689" s="940"/>
      <c r="O689" s="940"/>
      <c r="P689" s="1124"/>
      <c r="Q689" s="1125"/>
      <c r="R689" s="1126"/>
    </row>
    <row r="690" spans="1:20" x14ac:dyDescent="0.2">
      <c r="A690" s="9">
        <v>742</v>
      </c>
      <c r="B690" s="616"/>
      <c r="C690" s="1027"/>
      <c r="D690" s="1091"/>
      <c r="E690" s="1092"/>
      <c r="F690" s="1093"/>
      <c r="G690" s="940"/>
      <c r="H690" s="1027"/>
      <c r="I690" s="1027"/>
      <c r="J690" s="940"/>
      <c r="K690" s="940"/>
      <c r="L690" s="1075"/>
      <c r="M690" s="1075"/>
      <c r="N690" s="940"/>
      <c r="O690" s="940"/>
      <c r="P690" s="1124"/>
      <c r="Q690" s="1125"/>
      <c r="R690" s="1126"/>
    </row>
    <row r="691" spans="1:20" x14ac:dyDescent="0.2">
      <c r="A691" s="9">
        <v>743</v>
      </c>
      <c r="B691" s="616"/>
      <c r="C691" s="1027"/>
      <c r="D691" s="1091"/>
      <c r="E691" s="1092"/>
      <c r="F691" s="1093"/>
      <c r="G691" s="940"/>
      <c r="H691" s="1027"/>
      <c r="I691" s="1027"/>
      <c r="J691" s="940"/>
      <c r="K691" s="940"/>
      <c r="L691" s="1075"/>
      <c r="M691" s="1075"/>
      <c r="N691" s="940"/>
      <c r="O691" s="940"/>
      <c r="P691" s="1124"/>
      <c r="Q691" s="1125"/>
      <c r="R691" s="1126"/>
    </row>
    <row r="692" spans="1:20" x14ac:dyDescent="0.2">
      <c r="A692" s="9">
        <v>744</v>
      </c>
      <c r="B692" s="616"/>
      <c r="C692" s="1027"/>
      <c r="D692" s="1091"/>
      <c r="E692" s="1092"/>
      <c r="F692" s="1093"/>
      <c r="G692" s="940"/>
      <c r="H692" s="1027"/>
      <c r="I692" s="1027"/>
      <c r="J692" s="940"/>
      <c r="K692" s="940"/>
      <c r="L692" s="1075"/>
      <c r="M692" s="1075"/>
      <c r="N692" s="940"/>
      <c r="O692" s="940"/>
      <c r="P692" s="1124"/>
      <c r="Q692" s="1125"/>
      <c r="R692" s="1126"/>
    </row>
    <row r="693" spans="1:20" x14ac:dyDescent="0.2">
      <c r="A693" s="9">
        <v>745</v>
      </c>
      <c r="B693" s="616"/>
      <c r="C693" s="1027"/>
      <c r="D693" s="1091"/>
      <c r="E693" s="1092"/>
      <c r="F693" s="1093"/>
      <c r="G693" s="940"/>
      <c r="H693" s="1027"/>
      <c r="I693" s="1027"/>
      <c r="J693" s="940"/>
      <c r="K693" s="940"/>
      <c r="L693" s="1075"/>
      <c r="M693" s="1075"/>
      <c r="N693" s="940"/>
      <c r="O693" s="940"/>
      <c r="P693" s="1124"/>
      <c r="Q693" s="1125"/>
      <c r="R693" s="1126"/>
    </row>
    <row r="694" spans="1:20" x14ac:dyDescent="0.2">
      <c r="A694" s="9">
        <v>746</v>
      </c>
      <c r="B694" s="616"/>
      <c r="C694" s="1027"/>
      <c r="D694" s="1091"/>
      <c r="E694" s="1092"/>
      <c r="F694" s="1093"/>
      <c r="G694" s="940"/>
      <c r="H694" s="1027"/>
      <c r="I694" s="1027"/>
      <c r="J694" s="940"/>
      <c r="K694" s="940"/>
      <c r="L694" s="1075"/>
      <c r="M694" s="1075"/>
      <c r="N694" s="940"/>
      <c r="O694" s="940"/>
      <c r="P694" s="1124"/>
      <c r="Q694" s="1125"/>
      <c r="R694" s="1126"/>
    </row>
    <row r="695" spans="1:20" x14ac:dyDescent="0.2">
      <c r="A695" s="9">
        <v>747</v>
      </c>
      <c r="B695" s="616"/>
      <c r="C695" s="1027"/>
      <c r="D695" s="1091"/>
      <c r="E695" s="1092"/>
      <c r="F695" s="1093"/>
      <c r="G695" s="940"/>
      <c r="H695" s="1027"/>
      <c r="I695" s="1027"/>
      <c r="J695" s="940"/>
      <c r="K695" s="940"/>
      <c r="L695" s="1075"/>
      <c r="M695" s="1075"/>
      <c r="N695" s="940"/>
      <c r="O695" s="940"/>
      <c r="P695" s="1124"/>
      <c r="Q695" s="1125"/>
      <c r="R695" s="1126"/>
    </row>
    <row r="696" spans="1:20" x14ac:dyDescent="0.2">
      <c r="A696" s="9">
        <v>814</v>
      </c>
      <c r="B696" s="616"/>
      <c r="C696" s="1027"/>
      <c r="D696" s="1091"/>
      <c r="E696" s="1092"/>
      <c r="F696" s="1093"/>
      <c r="G696" s="940"/>
      <c r="H696" s="1027"/>
      <c r="I696" s="1027"/>
      <c r="J696" s="940"/>
      <c r="K696" s="940"/>
      <c r="L696" s="1075"/>
      <c r="M696" s="1075"/>
      <c r="N696" s="940"/>
      <c r="O696" s="940"/>
      <c r="P696" s="1124"/>
      <c r="Q696" s="1125"/>
      <c r="R696" s="1126"/>
    </row>
    <row r="697" spans="1:20" x14ac:dyDescent="0.2">
      <c r="A697" s="9">
        <v>748</v>
      </c>
      <c r="B697" s="616"/>
      <c r="C697" s="1027"/>
      <c r="D697" s="1091"/>
      <c r="E697" s="1092"/>
      <c r="F697" s="1093"/>
      <c r="G697" s="940"/>
      <c r="H697" s="1027"/>
      <c r="I697" s="1027"/>
      <c r="J697" s="940"/>
      <c r="K697" s="940"/>
      <c r="L697" s="1075"/>
      <c r="M697" s="1075"/>
      <c r="N697" s="940"/>
      <c r="O697" s="940"/>
      <c r="P697" s="1124"/>
      <c r="Q697" s="1125"/>
      <c r="R697" s="1126"/>
    </row>
    <row r="698" spans="1:20" x14ac:dyDescent="0.2">
      <c r="A698" s="9">
        <v>789</v>
      </c>
      <c r="B698" s="617"/>
      <c r="C698" s="808"/>
      <c r="D698" s="1094"/>
      <c r="E698" s="1095"/>
      <c r="F698" s="1096"/>
      <c r="G698" s="941"/>
      <c r="H698" s="808"/>
      <c r="I698" s="808"/>
      <c r="J698" s="941"/>
      <c r="K698" s="941"/>
      <c r="L698" s="1076"/>
      <c r="M698" s="1076"/>
      <c r="N698" s="941"/>
      <c r="O698" s="941"/>
      <c r="P698" s="1127"/>
      <c r="Q698" s="1128"/>
      <c r="R698" s="1129"/>
    </row>
    <row r="701" spans="1:20" ht="15" x14ac:dyDescent="0.25">
      <c r="A701" s="997" t="s">
        <v>442</v>
      </c>
      <c r="B701" s="997"/>
      <c r="C701" s="997"/>
      <c r="D701" s="997"/>
      <c r="E701" s="997"/>
    </row>
    <row r="703" spans="1:20" ht="25.5" x14ac:dyDescent="0.2">
      <c r="A703" s="69" t="s">
        <v>0</v>
      </c>
      <c r="B703" s="70" t="s">
        <v>165</v>
      </c>
      <c r="C703" s="70" t="s">
        <v>53</v>
      </c>
      <c r="D703" s="1105" t="s">
        <v>443</v>
      </c>
      <c r="E703" s="1106"/>
      <c r="F703" s="1107"/>
      <c r="G703" s="80" t="s">
        <v>300</v>
      </c>
      <c r="H703" s="86" t="s">
        <v>53</v>
      </c>
      <c r="I703" s="284" t="s">
        <v>416</v>
      </c>
      <c r="J703" s="86" t="s">
        <v>276</v>
      </c>
      <c r="K703" s="1016" t="s">
        <v>263</v>
      </c>
      <c r="L703" s="1130"/>
      <c r="M703" s="1017"/>
      <c r="N703" s="86" t="s">
        <v>276</v>
      </c>
      <c r="O703" s="284" t="s">
        <v>416</v>
      </c>
      <c r="P703" s="78" t="s">
        <v>277</v>
      </c>
      <c r="Q703" s="243" t="s">
        <v>428</v>
      </c>
      <c r="R703" s="130" t="s">
        <v>79</v>
      </c>
      <c r="S703" s="131"/>
      <c r="T703" s="132"/>
    </row>
    <row r="704" spans="1:20" ht="229.5" x14ac:dyDescent="0.2">
      <c r="A704" s="338" t="s">
        <v>452</v>
      </c>
      <c r="B704" s="1084" t="s">
        <v>375</v>
      </c>
      <c r="C704" s="1084" t="s">
        <v>444</v>
      </c>
      <c r="D704" s="970" t="s">
        <v>446</v>
      </c>
      <c r="E704" s="970"/>
      <c r="F704" s="970"/>
      <c r="G704" s="1084" t="s">
        <v>265</v>
      </c>
      <c r="H704" s="1084" t="s">
        <v>83</v>
      </c>
      <c r="I704" s="1084" t="s">
        <v>451</v>
      </c>
      <c r="J704" s="1084" t="s">
        <v>445</v>
      </c>
      <c r="K704" s="631" t="s">
        <v>447</v>
      </c>
      <c r="L704" s="631"/>
      <c r="M704" s="631"/>
      <c r="N704" s="1084" t="s">
        <v>448</v>
      </c>
      <c r="O704" s="1084" t="s">
        <v>449</v>
      </c>
      <c r="P704" s="807" t="s">
        <v>469</v>
      </c>
      <c r="Q704" s="19"/>
      <c r="R704" s="1115" t="s">
        <v>464</v>
      </c>
      <c r="S704" s="1116"/>
      <c r="T704" s="1117"/>
    </row>
    <row r="705" spans="1:20" ht="102" x14ac:dyDescent="0.2">
      <c r="A705" s="338" t="s">
        <v>394</v>
      </c>
      <c r="B705" s="941"/>
      <c r="C705" s="941"/>
      <c r="D705" s="1018" t="s">
        <v>450</v>
      </c>
      <c r="E705" s="1108"/>
      <c r="F705" s="1019"/>
      <c r="G705" s="941"/>
      <c r="H705" s="941"/>
      <c r="I705" s="941"/>
      <c r="J705" s="941"/>
      <c r="K705" s="631"/>
      <c r="L705" s="631"/>
      <c r="M705" s="631"/>
      <c r="N705" s="941"/>
      <c r="O705" s="941"/>
      <c r="P705" s="941"/>
      <c r="Q705" s="19"/>
      <c r="R705" s="1118"/>
      <c r="S705" s="1119"/>
      <c r="T705" s="1120"/>
    </row>
    <row r="707" spans="1:20" x14ac:dyDescent="0.2">
      <c r="A707" s="83"/>
      <c r="B707" s="83"/>
      <c r="C707" s="83"/>
      <c r="D707" s="83"/>
      <c r="E707" s="83"/>
      <c r="F707" s="83"/>
      <c r="G707" s="83"/>
      <c r="H707" s="83"/>
      <c r="I707" s="83"/>
      <c r="J707" s="83"/>
      <c r="K707" s="83"/>
      <c r="L707" s="83"/>
      <c r="M707" s="83"/>
      <c r="N707" s="83"/>
      <c r="O707" s="83"/>
      <c r="P707" s="83"/>
      <c r="Q707" s="83"/>
      <c r="R707" s="83"/>
      <c r="S707" s="83"/>
    </row>
    <row r="708" spans="1:20" ht="15" x14ac:dyDescent="0.25">
      <c r="A708" s="997" t="s">
        <v>458</v>
      </c>
      <c r="B708" s="997"/>
      <c r="C708" s="997"/>
      <c r="D708" s="997"/>
      <c r="E708" s="997"/>
      <c r="F708" s="83"/>
      <c r="G708" s="83"/>
      <c r="H708" s="83"/>
      <c r="I708" s="83"/>
      <c r="J708" s="83"/>
      <c r="K708" s="83"/>
      <c r="L708" s="83"/>
      <c r="M708" s="83"/>
      <c r="N708" s="83"/>
      <c r="O708" s="83"/>
      <c r="P708" s="83"/>
      <c r="Q708" s="83"/>
      <c r="R708" s="83"/>
      <c r="S708" s="83"/>
    </row>
    <row r="709" spans="1:20" x14ac:dyDescent="0.2">
      <c r="A709" s="83"/>
      <c r="B709" s="83"/>
      <c r="C709" s="83"/>
      <c r="D709" s="83"/>
      <c r="E709" s="83"/>
      <c r="F709" s="83"/>
      <c r="G709" s="83"/>
      <c r="H709" s="83"/>
      <c r="I709" s="83"/>
      <c r="J709" s="83"/>
      <c r="K709" s="83"/>
      <c r="L709" s="83"/>
      <c r="M709" s="83"/>
      <c r="N709" s="83"/>
      <c r="O709" s="83"/>
      <c r="P709" s="83"/>
      <c r="Q709" s="83"/>
      <c r="R709" s="83"/>
      <c r="S709" s="83"/>
    </row>
    <row r="710" spans="1:20" ht="38.25" x14ac:dyDescent="0.2">
      <c r="A710" s="69" t="s">
        <v>0</v>
      </c>
      <c r="B710" s="70" t="s">
        <v>165</v>
      </c>
      <c r="C710" s="70" t="s">
        <v>53</v>
      </c>
      <c r="D710" s="1105" t="s">
        <v>196</v>
      </c>
      <c r="E710" s="1106"/>
      <c r="F710" s="1107"/>
      <c r="G710" s="342" t="s">
        <v>455</v>
      </c>
      <c r="H710" s="339" t="s">
        <v>456</v>
      </c>
      <c r="I710" s="284" t="s">
        <v>467</v>
      </c>
      <c r="J710" s="80" t="s">
        <v>263</v>
      </c>
      <c r="K710" s="1016" t="s">
        <v>365</v>
      </c>
      <c r="L710" s="1130"/>
      <c r="M710" s="1017"/>
      <c r="N710" s="78" t="s">
        <v>277</v>
      </c>
      <c r="O710" s="243" t="s">
        <v>428</v>
      </c>
      <c r="P710" s="130" t="s">
        <v>79</v>
      </c>
      <c r="Q710" s="131"/>
      <c r="R710" s="132"/>
      <c r="S710" s="83"/>
    </row>
    <row r="711" spans="1:20" ht="229.5" x14ac:dyDescent="0.2">
      <c r="A711" s="341" t="s">
        <v>452</v>
      </c>
      <c r="B711" s="1085" t="s">
        <v>375</v>
      </c>
      <c r="C711" s="1085" t="s">
        <v>444</v>
      </c>
      <c r="D711" s="1101" t="s">
        <v>446</v>
      </c>
      <c r="E711" s="1101"/>
      <c r="F711" s="1101"/>
      <c r="G711" s="1085" t="s">
        <v>265</v>
      </c>
      <c r="H711" s="1085" t="s">
        <v>83</v>
      </c>
      <c r="I711" s="1085" t="s">
        <v>451</v>
      </c>
      <c r="J711" s="1085" t="s">
        <v>326</v>
      </c>
      <c r="K711" s="1069" t="s">
        <v>457</v>
      </c>
      <c r="L711" s="1069"/>
      <c r="M711" s="1069"/>
      <c r="N711" s="1131" t="s">
        <v>468</v>
      </c>
      <c r="O711" s="318" t="s">
        <v>364</v>
      </c>
      <c r="P711" s="1109"/>
      <c r="Q711" s="1110"/>
      <c r="R711" s="1111"/>
      <c r="S711" s="83"/>
    </row>
    <row r="712" spans="1:20" ht="102" x14ac:dyDescent="0.2">
      <c r="A712" s="341" t="s">
        <v>394</v>
      </c>
      <c r="B712" s="1087"/>
      <c r="C712" s="1087"/>
      <c r="D712" s="1132" t="s">
        <v>450</v>
      </c>
      <c r="E712" s="1133"/>
      <c r="F712" s="1134"/>
      <c r="G712" s="1087"/>
      <c r="H712" s="1087"/>
      <c r="I712" s="1087"/>
      <c r="J712" s="1087"/>
      <c r="K712" s="1069"/>
      <c r="L712" s="1069"/>
      <c r="M712" s="1069"/>
      <c r="N712" s="1087"/>
      <c r="O712" s="318" t="s">
        <v>364</v>
      </c>
      <c r="P712" s="1112"/>
      <c r="Q712" s="1113"/>
      <c r="R712" s="1114"/>
      <c r="S712" s="83"/>
    </row>
    <row r="713" spans="1:20" x14ac:dyDescent="0.2">
      <c r="A713" s="83"/>
      <c r="B713" s="83"/>
      <c r="C713" s="83"/>
      <c r="D713" s="83"/>
      <c r="E713" s="83"/>
      <c r="F713" s="83"/>
      <c r="G713" s="83"/>
      <c r="H713" s="83"/>
      <c r="I713" s="83"/>
      <c r="J713" s="83"/>
      <c r="K713" s="83"/>
      <c r="L713" s="83"/>
      <c r="M713" s="83"/>
      <c r="N713" s="83"/>
      <c r="O713" s="83"/>
      <c r="P713" s="83"/>
      <c r="Q713" s="83"/>
      <c r="R713" s="83"/>
      <c r="S713" s="83"/>
    </row>
    <row r="714" spans="1:20" x14ac:dyDescent="0.2">
      <c r="A714" s="83"/>
      <c r="B714" s="83"/>
      <c r="C714" s="83"/>
      <c r="D714" s="83"/>
      <c r="E714" s="83"/>
      <c r="F714" s="83"/>
      <c r="G714" s="83"/>
      <c r="H714" s="83"/>
      <c r="I714" s="83"/>
      <c r="J714" s="83"/>
      <c r="K714" s="83"/>
      <c r="L714" s="83"/>
      <c r="M714" s="83"/>
      <c r="N714" s="83"/>
      <c r="O714" s="83"/>
      <c r="P714" s="83"/>
      <c r="Q714" s="83"/>
      <c r="R714" s="83"/>
      <c r="S714" s="83"/>
    </row>
    <row r="715" spans="1:20" x14ac:dyDescent="0.2">
      <c r="A715" s="83"/>
      <c r="B715" s="83"/>
      <c r="C715" s="83"/>
      <c r="D715" s="83"/>
      <c r="E715" s="83"/>
      <c r="F715" s="83"/>
      <c r="G715" s="83"/>
      <c r="H715" s="83"/>
      <c r="I715" s="83"/>
      <c r="J715" s="83"/>
      <c r="K715" s="83"/>
      <c r="L715" s="83"/>
      <c r="M715" s="83"/>
      <c r="N715" s="83"/>
      <c r="O715" s="83"/>
      <c r="P715" s="83"/>
      <c r="Q715" s="83"/>
      <c r="R715" s="83"/>
      <c r="S715" s="83"/>
    </row>
    <row r="716" spans="1:20" x14ac:dyDescent="0.2">
      <c r="A716" s="83"/>
      <c r="B716" s="83"/>
      <c r="C716" s="83"/>
      <c r="D716" s="83"/>
      <c r="E716" s="83"/>
      <c r="F716" s="83"/>
      <c r="G716" s="83"/>
      <c r="H716" s="83"/>
      <c r="I716" s="83"/>
      <c r="J716" s="83"/>
      <c r="K716" s="83"/>
      <c r="L716" s="83"/>
      <c r="M716" s="83"/>
      <c r="N716" s="83"/>
      <c r="O716" s="83"/>
      <c r="P716" s="83"/>
      <c r="Q716" s="83"/>
      <c r="R716" s="83"/>
      <c r="S716" s="83"/>
    </row>
    <row r="717" spans="1:20" x14ac:dyDescent="0.2">
      <c r="G717">
        <v>5</v>
      </c>
    </row>
  </sheetData>
  <autoFilter ref="A109:BN285" xr:uid="{00000000-0001-0000-0500-000000000000}">
    <filterColumn colId="11" showButton="0"/>
    <filterColumn colId="18" showButton="0"/>
    <filterColumn colId="25" showButton="0"/>
    <filterColumn colId="32" showButton="0"/>
  </autoFilter>
  <mergeCells count="656">
    <mergeCell ref="AN307:AN482"/>
    <mergeCell ref="I469:I470"/>
    <mergeCell ref="P469:P470"/>
    <mergeCell ref="AA469:AA470"/>
    <mergeCell ref="AH469:AH470"/>
    <mergeCell ref="I471:I472"/>
    <mergeCell ref="P471:P472"/>
    <mergeCell ref="AA471:AA472"/>
    <mergeCell ref="AH471:AH472"/>
    <mergeCell ref="I473:I474"/>
    <mergeCell ref="P473:P474"/>
    <mergeCell ref="AA473:AA474"/>
    <mergeCell ref="AH473:AH474"/>
    <mergeCell ref="I475:I476"/>
    <mergeCell ref="P475:P476"/>
    <mergeCell ref="AA475:AA476"/>
    <mergeCell ref="AH475:AH476"/>
    <mergeCell ref="I477:I478"/>
    <mergeCell ref="P477:P478"/>
    <mergeCell ref="AA477:AA478"/>
    <mergeCell ref="AH477:AH478"/>
    <mergeCell ref="I479:I480"/>
    <mergeCell ref="P479:P480"/>
    <mergeCell ref="AA479:AA480"/>
    <mergeCell ref="Q439:Q482"/>
    <mergeCell ref="R439:R482"/>
    <mergeCell ref="V439:W482"/>
    <mergeCell ref="AA439:AA468"/>
    <mergeCell ref="AB439:AB482"/>
    <mergeCell ref="AC439:AC482"/>
    <mergeCell ref="AH439:AH468"/>
    <mergeCell ref="AI439:AI482"/>
    <mergeCell ref="AJ439:AJ482"/>
    <mergeCell ref="AH479:AH480"/>
    <mergeCell ref="AA481:AA482"/>
    <mergeCell ref="AH481:AH482"/>
    <mergeCell ref="X307:X482"/>
    <mergeCell ref="B439:B482"/>
    <mergeCell ref="C439:C482"/>
    <mergeCell ref="D439:D482"/>
    <mergeCell ref="E439:E482"/>
    <mergeCell ref="F439:F482"/>
    <mergeCell ref="I439:I468"/>
    <mergeCell ref="J439:J482"/>
    <mergeCell ref="K439:K482"/>
    <mergeCell ref="P439:P468"/>
    <mergeCell ref="I481:I482"/>
    <mergeCell ref="P481:P482"/>
    <mergeCell ref="I435:I436"/>
    <mergeCell ref="P435:P436"/>
    <mergeCell ref="AA435:AA436"/>
    <mergeCell ref="AH435:AH436"/>
    <mergeCell ref="I437:I438"/>
    <mergeCell ref="P437:P438"/>
    <mergeCell ref="AA437:AA438"/>
    <mergeCell ref="AH437:AH438"/>
    <mergeCell ref="AC395:AC438"/>
    <mergeCell ref="AH395:AH424"/>
    <mergeCell ref="K395:K438"/>
    <mergeCell ref="P395:P424"/>
    <mergeCell ref="Q395:Q438"/>
    <mergeCell ref="R395:R438"/>
    <mergeCell ref="V395:W438"/>
    <mergeCell ref="AA395:AA424"/>
    <mergeCell ref="AB395:AB438"/>
    <mergeCell ref="AI395:AI438"/>
    <mergeCell ref="AJ395:AJ438"/>
    <mergeCell ref="I425:I426"/>
    <mergeCell ref="P425:P426"/>
    <mergeCell ref="AA425:AA426"/>
    <mergeCell ref="AH425:AH426"/>
    <mergeCell ref="I427:I428"/>
    <mergeCell ref="P427:P428"/>
    <mergeCell ref="AA427:AA428"/>
    <mergeCell ref="AH427:AH428"/>
    <mergeCell ref="I429:I430"/>
    <mergeCell ref="P429:P430"/>
    <mergeCell ref="AA429:AA430"/>
    <mergeCell ref="AH429:AH430"/>
    <mergeCell ref="I431:I432"/>
    <mergeCell ref="P431:P432"/>
    <mergeCell ref="AA431:AA432"/>
    <mergeCell ref="AH431:AH432"/>
    <mergeCell ref="I433:I434"/>
    <mergeCell ref="P433:P434"/>
    <mergeCell ref="AA433:AA434"/>
    <mergeCell ref="I395:I424"/>
    <mergeCell ref="J395:J438"/>
    <mergeCell ref="AH433:AH434"/>
    <mergeCell ref="AH351:AH380"/>
    <mergeCell ref="AI351:AI394"/>
    <mergeCell ref="AA391:AA392"/>
    <mergeCell ref="AH391:AH392"/>
    <mergeCell ref="P393:P394"/>
    <mergeCell ref="AA393:AA394"/>
    <mergeCell ref="AH393:AH394"/>
    <mergeCell ref="AJ351:AJ394"/>
    <mergeCell ref="P381:P382"/>
    <mergeCell ref="AA381:AA382"/>
    <mergeCell ref="AH381:AH382"/>
    <mergeCell ref="P383:P384"/>
    <mergeCell ref="AA383:AA384"/>
    <mergeCell ref="AH383:AH384"/>
    <mergeCell ref="P385:P386"/>
    <mergeCell ref="AA385:AA386"/>
    <mergeCell ref="AH385:AH386"/>
    <mergeCell ref="P387:P388"/>
    <mergeCell ref="AA387:AA388"/>
    <mergeCell ref="AH387:AH388"/>
    <mergeCell ref="P389:P390"/>
    <mergeCell ref="AA389:AA390"/>
    <mergeCell ref="AH389:AH390"/>
    <mergeCell ref="P351:P380"/>
    <mergeCell ref="AH307:AH336"/>
    <mergeCell ref="AI307:AI350"/>
    <mergeCell ref="AA347:AA348"/>
    <mergeCell ref="AH347:AH348"/>
    <mergeCell ref="P349:P350"/>
    <mergeCell ref="AA349:AA350"/>
    <mergeCell ref="AH349:AH350"/>
    <mergeCell ref="AJ307:AJ350"/>
    <mergeCell ref="P337:P338"/>
    <mergeCell ref="AA337:AA338"/>
    <mergeCell ref="AH337:AH338"/>
    <mergeCell ref="P339:P340"/>
    <mergeCell ref="AA339:AA340"/>
    <mergeCell ref="AH339:AH340"/>
    <mergeCell ref="P341:P342"/>
    <mergeCell ref="AA341:AA342"/>
    <mergeCell ref="AH341:AH342"/>
    <mergeCell ref="P343:P344"/>
    <mergeCell ref="AA343:AA344"/>
    <mergeCell ref="AH343:AH344"/>
    <mergeCell ref="P345:P346"/>
    <mergeCell ref="AA345:AA346"/>
    <mergeCell ref="AH345:AH346"/>
    <mergeCell ref="P347:P348"/>
    <mergeCell ref="Q351:Q394"/>
    <mergeCell ref="R351:R394"/>
    <mergeCell ref="V351:W394"/>
    <mergeCell ref="AA351:AA380"/>
    <mergeCell ref="AB351:AB394"/>
    <mergeCell ref="AC351:AC394"/>
    <mergeCell ref="I381:I382"/>
    <mergeCell ref="P391:P392"/>
    <mergeCell ref="I351:I380"/>
    <mergeCell ref="J351:J394"/>
    <mergeCell ref="K351:K394"/>
    <mergeCell ref="I393:I394"/>
    <mergeCell ref="I383:I384"/>
    <mergeCell ref="I385:I386"/>
    <mergeCell ref="I387:I388"/>
    <mergeCell ref="I389:I390"/>
    <mergeCell ref="I391:I392"/>
    <mergeCell ref="AF305:AI305"/>
    <mergeCell ref="AJ305:AL305"/>
    <mergeCell ref="L306:M306"/>
    <mergeCell ref="S306:T306"/>
    <mergeCell ref="V306:W306"/>
    <mergeCell ref="AD306:AE306"/>
    <mergeCell ref="AK306:AL306"/>
    <mergeCell ref="I307:I336"/>
    <mergeCell ref="J307:J350"/>
    <mergeCell ref="K307:K350"/>
    <mergeCell ref="I349:I350"/>
    <mergeCell ref="P307:P336"/>
    <mergeCell ref="Q307:Q350"/>
    <mergeCell ref="R307:R350"/>
    <mergeCell ref="V307:W350"/>
    <mergeCell ref="AA307:AA336"/>
    <mergeCell ref="AB307:AB350"/>
    <mergeCell ref="AC307:AC350"/>
    <mergeCell ref="I337:I338"/>
    <mergeCell ref="I339:I340"/>
    <mergeCell ref="I341:I342"/>
    <mergeCell ref="I343:I344"/>
    <mergeCell ref="I345:I346"/>
    <mergeCell ref="I347:I348"/>
    <mergeCell ref="W278:W279"/>
    <mergeCell ref="AD278:AD279"/>
    <mergeCell ref="I280:I281"/>
    <mergeCell ref="P280:P281"/>
    <mergeCell ref="W280:W281"/>
    <mergeCell ref="AD280:AD281"/>
    <mergeCell ref="A305:A306"/>
    <mergeCell ref="B305:F305"/>
    <mergeCell ref="G305:J305"/>
    <mergeCell ref="K305:M305"/>
    <mergeCell ref="N305:Q305"/>
    <mergeCell ref="R305:T305"/>
    <mergeCell ref="V305:W305"/>
    <mergeCell ref="AC305:AE305"/>
    <mergeCell ref="X305:AB305"/>
    <mergeCell ref="W282:W283"/>
    <mergeCell ref="AD282:AD283"/>
    <mergeCell ref="I284:I285"/>
    <mergeCell ref="P284:P285"/>
    <mergeCell ref="W284:W285"/>
    <mergeCell ref="AD284:AD285"/>
    <mergeCell ref="AE242:AE271"/>
    <mergeCell ref="AF242:AF271"/>
    <mergeCell ref="I272:I273"/>
    <mergeCell ref="P272:P273"/>
    <mergeCell ref="W272:W273"/>
    <mergeCell ref="AD272:AD273"/>
    <mergeCell ref="AE272:AE285"/>
    <mergeCell ref="AF272:AF285"/>
    <mergeCell ref="I274:I275"/>
    <mergeCell ref="P274:P275"/>
    <mergeCell ref="W274:W275"/>
    <mergeCell ref="AD274:AD275"/>
    <mergeCell ref="I276:I277"/>
    <mergeCell ref="P276:P277"/>
    <mergeCell ref="W276:W277"/>
    <mergeCell ref="AD276:AD277"/>
    <mergeCell ref="I278:I279"/>
    <mergeCell ref="P278:P279"/>
    <mergeCell ref="AD240:AD241"/>
    <mergeCell ref="X198:X241"/>
    <mergeCell ref="Y198:Y241"/>
    <mergeCell ref="I238:I239"/>
    <mergeCell ref="P238:P239"/>
    <mergeCell ref="W238:W239"/>
    <mergeCell ref="AD198:AD227"/>
    <mergeCell ref="B242:B285"/>
    <mergeCell ref="C242:C285"/>
    <mergeCell ref="D242:D285"/>
    <mergeCell ref="E242:E285"/>
    <mergeCell ref="F242:F285"/>
    <mergeCell ref="I242:I271"/>
    <mergeCell ref="J242:J285"/>
    <mergeCell ref="K242:K285"/>
    <mergeCell ref="P242:P271"/>
    <mergeCell ref="Q242:Q285"/>
    <mergeCell ref="R242:R285"/>
    <mergeCell ref="W242:W271"/>
    <mergeCell ref="X242:X285"/>
    <mergeCell ref="Y242:Y285"/>
    <mergeCell ref="AD242:AD271"/>
    <mergeCell ref="I282:I283"/>
    <mergeCell ref="P282:P283"/>
    <mergeCell ref="AF198:AF227"/>
    <mergeCell ref="I228:I229"/>
    <mergeCell ref="P228:P229"/>
    <mergeCell ref="W228:W229"/>
    <mergeCell ref="AD228:AD229"/>
    <mergeCell ref="AE228:AE241"/>
    <mergeCell ref="AF228:AF241"/>
    <mergeCell ref="I230:I231"/>
    <mergeCell ref="P230:P231"/>
    <mergeCell ref="W230:W231"/>
    <mergeCell ref="AD230:AD231"/>
    <mergeCell ref="I232:I233"/>
    <mergeCell ref="P232:P233"/>
    <mergeCell ref="W232:W233"/>
    <mergeCell ref="AD232:AD233"/>
    <mergeCell ref="I234:I235"/>
    <mergeCell ref="P234:P235"/>
    <mergeCell ref="W234:W235"/>
    <mergeCell ref="AD234:AD235"/>
    <mergeCell ref="I236:I237"/>
    <mergeCell ref="P236:P237"/>
    <mergeCell ref="W236:W237"/>
    <mergeCell ref="AD236:AD237"/>
    <mergeCell ref="AD238:AD239"/>
    <mergeCell ref="AE184:AE197"/>
    <mergeCell ref="AF184:AF197"/>
    <mergeCell ref="I186:I187"/>
    <mergeCell ref="P186:P187"/>
    <mergeCell ref="W186:W187"/>
    <mergeCell ref="AD186:AD187"/>
    <mergeCell ref="I188:I189"/>
    <mergeCell ref="P188:P189"/>
    <mergeCell ref="W188:W189"/>
    <mergeCell ref="AD188:AD189"/>
    <mergeCell ref="I194:I195"/>
    <mergeCell ref="P194:P195"/>
    <mergeCell ref="W194:W195"/>
    <mergeCell ref="AD194:AD195"/>
    <mergeCell ref="I190:I191"/>
    <mergeCell ref="P190:P191"/>
    <mergeCell ref="W190:W191"/>
    <mergeCell ref="AD190:AD191"/>
    <mergeCell ref="I192:I193"/>
    <mergeCell ref="P192:P193"/>
    <mergeCell ref="W192:W193"/>
    <mergeCell ref="AD192:AD193"/>
    <mergeCell ref="I196:I197"/>
    <mergeCell ref="P196:P197"/>
    <mergeCell ref="X154:X197"/>
    <mergeCell ref="Y154:Y197"/>
    <mergeCell ref="AD154:AD183"/>
    <mergeCell ref="I184:I185"/>
    <mergeCell ref="P184:P185"/>
    <mergeCell ref="W184:W185"/>
    <mergeCell ref="AD184:AD185"/>
    <mergeCell ref="W196:W197"/>
    <mergeCell ref="AD196:AD197"/>
    <mergeCell ref="AJ110:AJ285"/>
    <mergeCell ref="AE154:AE183"/>
    <mergeCell ref="AF154:AF183"/>
    <mergeCell ref="AE198:AE227"/>
    <mergeCell ref="I140:I141"/>
    <mergeCell ref="P140:P141"/>
    <mergeCell ref="W140:W141"/>
    <mergeCell ref="AD140:AD141"/>
    <mergeCell ref="AE140:AE153"/>
    <mergeCell ref="AF140:AF153"/>
    <mergeCell ref="I142:I143"/>
    <mergeCell ref="P142:P143"/>
    <mergeCell ref="W142:W143"/>
    <mergeCell ref="AD142:AD143"/>
    <mergeCell ref="I144:I145"/>
    <mergeCell ref="P144:P145"/>
    <mergeCell ref="W144:W145"/>
    <mergeCell ref="AD144:AD145"/>
    <mergeCell ref="I146:I147"/>
    <mergeCell ref="P146:P147"/>
    <mergeCell ref="W146:W147"/>
    <mergeCell ref="AD146:AD147"/>
    <mergeCell ref="I148:I149"/>
    <mergeCell ref="P148:P149"/>
    <mergeCell ref="B110:B153"/>
    <mergeCell ref="C110:C153"/>
    <mergeCell ref="D110:D153"/>
    <mergeCell ref="E110:E153"/>
    <mergeCell ref="X110:X153"/>
    <mergeCell ref="Y110:Y153"/>
    <mergeCell ref="AD110:AD139"/>
    <mergeCell ref="AE110:AE139"/>
    <mergeCell ref="AF110:AF139"/>
    <mergeCell ref="W148:W149"/>
    <mergeCell ref="AD148:AD149"/>
    <mergeCell ref="P150:P151"/>
    <mergeCell ref="W150:W151"/>
    <mergeCell ref="AD150:AD151"/>
    <mergeCell ref="P152:P153"/>
    <mergeCell ref="W152:W153"/>
    <mergeCell ref="AD152:AD153"/>
    <mergeCell ref="C198:C241"/>
    <mergeCell ref="D198:D241"/>
    <mergeCell ref="E198:E241"/>
    <mergeCell ref="F198:F241"/>
    <mergeCell ref="P110:P139"/>
    <mergeCell ref="Q110:Q153"/>
    <mergeCell ref="R110:R153"/>
    <mergeCell ref="W110:W139"/>
    <mergeCell ref="P154:P183"/>
    <mergeCell ref="Q154:Q197"/>
    <mergeCell ref="R154:R197"/>
    <mergeCell ref="W154:W183"/>
    <mergeCell ref="I198:I227"/>
    <mergeCell ref="J198:J241"/>
    <mergeCell ref="K198:K241"/>
    <mergeCell ref="P198:P227"/>
    <mergeCell ref="Q198:Q241"/>
    <mergeCell ref="R198:R241"/>
    <mergeCell ref="W198:W227"/>
    <mergeCell ref="I240:I241"/>
    <mergeCell ref="P240:P241"/>
    <mergeCell ref="W240:W241"/>
    <mergeCell ref="J27:L27"/>
    <mergeCell ref="J28:L28"/>
    <mergeCell ref="J29:L29"/>
    <mergeCell ref="A26:C26"/>
    <mergeCell ref="A27:C27"/>
    <mergeCell ref="L109:M109"/>
    <mergeCell ref="F23:F33"/>
    <mergeCell ref="A53:C53"/>
    <mergeCell ref="B154:B197"/>
    <mergeCell ref="C154:C197"/>
    <mergeCell ref="D154:D197"/>
    <mergeCell ref="E154:E197"/>
    <mergeCell ref="F154:F197"/>
    <mergeCell ref="I154:I183"/>
    <mergeCell ref="J154:J197"/>
    <mergeCell ref="K154:K197"/>
    <mergeCell ref="A110:A285"/>
    <mergeCell ref="F110:F153"/>
    <mergeCell ref="I110:I139"/>
    <mergeCell ref="J110:J153"/>
    <mergeCell ref="K110:K153"/>
    <mergeCell ref="I150:I151"/>
    <mergeCell ref="I152:I153"/>
    <mergeCell ref="B198:B241"/>
    <mergeCell ref="R108:T108"/>
    <mergeCell ref="U108:X108"/>
    <mergeCell ref="Y108:AA108"/>
    <mergeCell ref="AB108:AE108"/>
    <mergeCell ref="AF108:AH108"/>
    <mergeCell ref="S109:T109"/>
    <mergeCell ref="Z109:AA109"/>
    <mergeCell ref="AG109:AH109"/>
    <mergeCell ref="A30:C30"/>
    <mergeCell ref="J30:L30"/>
    <mergeCell ref="A31:C31"/>
    <mergeCell ref="J31:L31"/>
    <mergeCell ref="B711:B712"/>
    <mergeCell ref="C711:C712"/>
    <mergeCell ref="D711:F711"/>
    <mergeCell ref="G711:G712"/>
    <mergeCell ref="H711:H712"/>
    <mergeCell ref="I711:I712"/>
    <mergeCell ref="J635:J642"/>
    <mergeCell ref="I659:I675"/>
    <mergeCell ref="I647:I654"/>
    <mergeCell ref="J647:J654"/>
    <mergeCell ref="D703:F703"/>
    <mergeCell ref="C635:C642"/>
    <mergeCell ref="B635:B642"/>
    <mergeCell ref="D639:D642"/>
    <mergeCell ref="D635:D638"/>
    <mergeCell ref="K711:M712"/>
    <mergeCell ref="K703:M703"/>
    <mergeCell ref="K704:M705"/>
    <mergeCell ref="G704:G705"/>
    <mergeCell ref="H704:H705"/>
    <mergeCell ref="I704:I705"/>
    <mergeCell ref="G682:G698"/>
    <mergeCell ref="K682:K698"/>
    <mergeCell ref="M682:M698"/>
    <mergeCell ref="O682:O698"/>
    <mergeCell ref="D682:F698"/>
    <mergeCell ref="P711:R712"/>
    <mergeCell ref="R704:T705"/>
    <mergeCell ref="P682:R698"/>
    <mergeCell ref="M659:O675"/>
    <mergeCell ref="K710:M710"/>
    <mergeCell ref="M635:O642"/>
    <mergeCell ref="M647:O654"/>
    <mergeCell ref="L639:L642"/>
    <mergeCell ref="N704:N705"/>
    <mergeCell ref="O704:O705"/>
    <mergeCell ref="P704:P705"/>
    <mergeCell ref="N711:N712"/>
    <mergeCell ref="L659:L675"/>
    <mergeCell ref="D712:F712"/>
    <mergeCell ref="J711:J712"/>
    <mergeCell ref="G635:G642"/>
    <mergeCell ref="I635:I638"/>
    <mergeCell ref="I639:I642"/>
    <mergeCell ref="H635:H638"/>
    <mergeCell ref="L635:L638"/>
    <mergeCell ref="H639:H642"/>
    <mergeCell ref="K635:K642"/>
    <mergeCell ref="L647:L654"/>
    <mergeCell ref="A645:E645"/>
    <mergeCell ref="A647:A650"/>
    <mergeCell ref="A651:A654"/>
    <mergeCell ref="B704:B705"/>
    <mergeCell ref="A622:F622"/>
    <mergeCell ref="A708:E708"/>
    <mergeCell ref="D710:F710"/>
    <mergeCell ref="D704:F704"/>
    <mergeCell ref="C704:C705"/>
    <mergeCell ref="D705:F705"/>
    <mergeCell ref="A633:E633"/>
    <mergeCell ref="A635:A638"/>
    <mergeCell ref="F635:F638"/>
    <mergeCell ref="E635:E638"/>
    <mergeCell ref="A639:A642"/>
    <mergeCell ref="E639:E642"/>
    <mergeCell ref="F639:F642"/>
    <mergeCell ref="D659:F675"/>
    <mergeCell ref="A659:A675"/>
    <mergeCell ref="J704:J705"/>
    <mergeCell ref="C659:C675"/>
    <mergeCell ref="H659:H675"/>
    <mergeCell ref="A701:E701"/>
    <mergeCell ref="K647:K654"/>
    <mergeCell ref="N682:N698"/>
    <mergeCell ref="K659:K675"/>
    <mergeCell ref="D658:F658"/>
    <mergeCell ref="B659:B675"/>
    <mergeCell ref="J682:J698"/>
    <mergeCell ref="A679:E679"/>
    <mergeCell ref="D681:F681"/>
    <mergeCell ref="B682:B698"/>
    <mergeCell ref="C682:C698"/>
    <mergeCell ref="H682:H698"/>
    <mergeCell ref="I682:I698"/>
    <mergeCell ref="L682:L698"/>
    <mergeCell ref="G659:G675"/>
    <mergeCell ref="J659:J675"/>
    <mergeCell ref="B647:B654"/>
    <mergeCell ref="C647:C654"/>
    <mergeCell ref="D647:D650"/>
    <mergeCell ref="E647:E650"/>
    <mergeCell ref="D651:D654"/>
    <mergeCell ref="E651:E654"/>
    <mergeCell ref="F647:F654"/>
    <mergeCell ref="G647:G654"/>
    <mergeCell ref="H647:H654"/>
    <mergeCell ref="B598:B614"/>
    <mergeCell ref="N598:N614"/>
    <mergeCell ref="A617:C617"/>
    <mergeCell ref="A598:A614"/>
    <mergeCell ref="H598:H614"/>
    <mergeCell ref="K598:K614"/>
    <mergeCell ref="U598:U614"/>
    <mergeCell ref="T598:T614"/>
    <mergeCell ref="C598:C614"/>
    <mergeCell ref="G598:G614"/>
    <mergeCell ref="J598:J614"/>
    <mergeCell ref="L598:L614"/>
    <mergeCell ref="M598:M614"/>
    <mergeCell ref="R598:R614"/>
    <mergeCell ref="S598:S614"/>
    <mergeCell ref="D598:F614"/>
    <mergeCell ref="P598:P614"/>
    <mergeCell ref="O598:O614"/>
    <mergeCell ref="Q598:Q614"/>
    <mergeCell ref="A631:D631"/>
    <mergeCell ref="B618:D618"/>
    <mergeCell ref="B619:D619"/>
    <mergeCell ref="B620:D620"/>
    <mergeCell ref="A625:N625"/>
    <mergeCell ref="A619:A620"/>
    <mergeCell ref="A55:C55"/>
    <mergeCell ref="A56:C56"/>
    <mergeCell ref="A49:C49"/>
    <mergeCell ref="A50:C50"/>
    <mergeCell ref="A51:C51"/>
    <mergeCell ref="A52:C52"/>
    <mergeCell ref="A596:C596"/>
    <mergeCell ref="D597:F597"/>
    <mergeCell ref="D568:F568"/>
    <mergeCell ref="B289:B299"/>
    <mergeCell ref="A289:A299"/>
    <mergeCell ref="D289:G299"/>
    <mergeCell ref="E529:F535"/>
    <mergeCell ref="A624:E624"/>
    <mergeCell ref="A629:N629"/>
    <mergeCell ref="E618:H618"/>
    <mergeCell ref="E619:H620"/>
    <mergeCell ref="I598:I614"/>
    <mergeCell ref="D1:K1"/>
    <mergeCell ref="B4:C4"/>
    <mergeCell ref="B5:C5"/>
    <mergeCell ref="B7:C7"/>
    <mergeCell ref="J10:L10"/>
    <mergeCell ref="A22:C22"/>
    <mergeCell ref="A23:C23"/>
    <mergeCell ref="A24:C24"/>
    <mergeCell ref="A25:C25"/>
    <mergeCell ref="A9:C9"/>
    <mergeCell ref="A10:C10"/>
    <mergeCell ref="A11:C11"/>
    <mergeCell ref="A12:C12"/>
    <mergeCell ref="A13:C13"/>
    <mergeCell ref="A14:C14"/>
    <mergeCell ref="A20:C20"/>
    <mergeCell ref="A21:C21"/>
    <mergeCell ref="B6:C6"/>
    <mergeCell ref="B8:C8"/>
    <mergeCell ref="F11:F21"/>
    <mergeCell ref="A15:C19"/>
    <mergeCell ref="D15:D19"/>
    <mergeCell ref="E15:E19"/>
    <mergeCell ref="G15:G19"/>
    <mergeCell ref="B529:B535"/>
    <mergeCell ref="A529:A535"/>
    <mergeCell ref="G568:H568"/>
    <mergeCell ref="G569:H569"/>
    <mergeCell ref="A573:E573"/>
    <mergeCell ref="A301:F301"/>
    <mergeCell ref="C289:C292"/>
    <mergeCell ref="H289:H292"/>
    <mergeCell ref="A307:A482"/>
    <mergeCell ref="B307:B350"/>
    <mergeCell ref="C307:C350"/>
    <mergeCell ref="D307:D350"/>
    <mergeCell ref="E307:E350"/>
    <mergeCell ref="F307:F350"/>
    <mergeCell ref="B395:B438"/>
    <mergeCell ref="C395:C438"/>
    <mergeCell ref="D395:D438"/>
    <mergeCell ref="B351:B394"/>
    <mergeCell ref="C351:C394"/>
    <mergeCell ref="D351:D394"/>
    <mergeCell ref="E351:E394"/>
    <mergeCell ref="F351:F394"/>
    <mergeCell ref="E395:E438"/>
    <mergeCell ref="F395:F438"/>
    <mergeCell ref="Q627:W627"/>
    <mergeCell ref="V598:X614"/>
    <mergeCell ref="F35:F37"/>
    <mergeCell ref="A45:C45"/>
    <mergeCell ref="A46:C46"/>
    <mergeCell ref="J45:L45"/>
    <mergeCell ref="J46:L46"/>
    <mergeCell ref="A28:C28"/>
    <mergeCell ref="E528:F528"/>
    <mergeCell ref="A485:F485"/>
    <mergeCell ref="A542:G542"/>
    <mergeCell ref="A106:C106"/>
    <mergeCell ref="A108:A109"/>
    <mergeCell ref="B108:F108"/>
    <mergeCell ref="G108:J108"/>
    <mergeCell ref="A36:C36"/>
    <mergeCell ref="A48:C48"/>
    <mergeCell ref="D62:K62"/>
    <mergeCell ref="A64:E64"/>
    <mergeCell ref="A32:C32"/>
    <mergeCell ref="A33:C33"/>
    <mergeCell ref="A34:C34"/>
    <mergeCell ref="A35:C35"/>
    <mergeCell ref="A54:C54"/>
    <mergeCell ref="M8:N8"/>
    <mergeCell ref="M4:N4"/>
    <mergeCell ref="M5:N5"/>
    <mergeCell ref="M6:N6"/>
    <mergeCell ref="M7:N7"/>
    <mergeCell ref="F50:F51"/>
    <mergeCell ref="F53:F54"/>
    <mergeCell ref="F41:F44"/>
    <mergeCell ref="P539:Q539"/>
    <mergeCell ref="I289:I299"/>
    <mergeCell ref="J289:P299"/>
    <mergeCell ref="J20:L20"/>
    <mergeCell ref="J21:L21"/>
    <mergeCell ref="J22:L22"/>
    <mergeCell ref="J23:L23"/>
    <mergeCell ref="J24:L24"/>
    <mergeCell ref="J25:L25"/>
    <mergeCell ref="J36:L36"/>
    <mergeCell ref="H49:J49"/>
    <mergeCell ref="J38:L38"/>
    <mergeCell ref="J39:L39"/>
    <mergeCell ref="J40:L40"/>
    <mergeCell ref="K108:M108"/>
    <mergeCell ref="N108:Q108"/>
    <mergeCell ref="J11:L11"/>
    <mergeCell ref="J12:L12"/>
    <mergeCell ref="J13:L13"/>
    <mergeCell ref="J41:L44"/>
    <mergeCell ref="I41:I44"/>
    <mergeCell ref="I15:I19"/>
    <mergeCell ref="H15:H19"/>
    <mergeCell ref="A37:C37"/>
    <mergeCell ref="A38:C38"/>
    <mergeCell ref="A39:C39"/>
    <mergeCell ref="A40:C40"/>
    <mergeCell ref="A42:C42"/>
    <mergeCell ref="A43:C43"/>
    <mergeCell ref="A41:C41"/>
    <mergeCell ref="A44:C44"/>
    <mergeCell ref="J32:L32"/>
    <mergeCell ref="J33:L33"/>
    <mergeCell ref="J34:L34"/>
    <mergeCell ref="J35:L35"/>
    <mergeCell ref="J37:L37"/>
    <mergeCell ref="J15:L19"/>
    <mergeCell ref="J14:L14"/>
    <mergeCell ref="A29:C29"/>
    <mergeCell ref="J26:L26"/>
  </mergeCells>
  <phoneticPr fontId="48" type="noConversion"/>
  <hyperlinks>
    <hyperlink ref="E5" r:id="rId1" xr:uid="{00000000-0004-0000-0500-000000000000}"/>
    <hyperlink ref="E6" r:id="rId2" xr:uid="{00000000-0004-0000-0500-000001000000}"/>
    <hyperlink ref="E7" r:id="rId3" xr:uid="{00000000-0004-0000-0500-000002000000}"/>
  </hyperlinks>
  <pageMargins left="0.7" right="0.7" top="0.75" bottom="0.75" header="0.3" footer="0.3"/>
  <pageSetup paperSize="9" scale="13" orientation="portrait" r:id="rId4"/>
  <rowBreaks count="1" manualBreakCount="1">
    <brk id="58" max="16383" man="1"/>
  </rowBreaks>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029a89b6-212e-4f39-a31b-7d028db15846">P01MCDO1HC-1882931482-2</_dlc_DocId>
    <_dlc_DocIdUrl xmlns="029a89b6-212e-4f39-a31b-7d028db15846">
      <Url>https://mysites.inside-share.bosch.com/my/cdo1hc/_layouts/15/DocIdRedir.aspx?ID=P01MCDO1HC-1882931482-2</Url>
      <Description>P01MCDO1HC-1882931482-2</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B8AA88516BE2394284BDDE709C99852B" ma:contentTypeVersion="1" ma:contentTypeDescription="Create a new document." ma:contentTypeScope="" ma:versionID="769b3d30d39997151161e9fd74718b11">
  <xsd:schema xmlns:xsd="http://www.w3.org/2001/XMLSchema" xmlns:xs="http://www.w3.org/2001/XMLSchema" xmlns:p="http://schemas.microsoft.com/office/2006/metadata/properties" xmlns:ns3="029a89b6-212e-4f39-a31b-7d028db15846" targetNamespace="http://schemas.microsoft.com/office/2006/metadata/properties" ma:root="true" ma:fieldsID="039b30acb7398498021a116d2454bc5c" ns3:_="">
    <xsd:import namespace="029a89b6-212e-4f39-a31b-7d028db15846"/>
    <xsd:element name="properties">
      <xsd:complexType>
        <xsd:sequence>
          <xsd:element name="documentManagement">
            <xsd:complexType>
              <xsd:all>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89b6-212e-4f39-a31b-7d028db1584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DA94F4-1285-4B9C-BE4C-26F85A300102}">
  <ds:schemaRefs>
    <ds:schemaRef ds:uri="http://schemas.microsoft.com/sharepoint/events"/>
  </ds:schemaRefs>
</ds:datastoreItem>
</file>

<file path=customXml/itemProps2.xml><?xml version="1.0" encoding="utf-8"?>
<ds:datastoreItem xmlns:ds="http://schemas.openxmlformats.org/officeDocument/2006/customXml" ds:itemID="{323532B8-DE37-4695-9BC5-2D0BFBB9127F}">
  <ds:schemaRefs>
    <ds:schemaRef ds:uri="http://schemas.microsoft.com/sharepoint/v3/contenttype/forms"/>
  </ds:schemaRefs>
</ds:datastoreItem>
</file>

<file path=customXml/itemProps3.xml><?xml version="1.0" encoding="utf-8"?>
<ds:datastoreItem xmlns:ds="http://schemas.openxmlformats.org/officeDocument/2006/customXml" ds:itemID="{DAF208B2-2065-42F1-B571-1D797B5D0F8F}">
  <ds:schemaRefs>
    <ds:schemaRef ds:uri="http://schemas.microsoft.com/office/infopath/2007/PartnerControl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purl.org/dc/dcmitype/"/>
    <ds:schemaRef ds:uri="029a89b6-212e-4f39-a31b-7d028db15846"/>
    <ds:schemaRef ds:uri="http://www.w3.org/XML/1998/namespace"/>
    <ds:schemaRef ds:uri="http://purl.org/dc/elements/1.1/"/>
  </ds:schemaRefs>
</ds:datastoreItem>
</file>

<file path=customXml/itemProps4.xml><?xml version="1.0" encoding="utf-8"?>
<ds:datastoreItem xmlns:ds="http://schemas.openxmlformats.org/officeDocument/2006/customXml" ds:itemID="{2991CDC8-870C-45C0-A4C4-9FE99BD08B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9a89b6-212e-4f39-a31b-7d028db158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ChangeHistory</vt:lpstr>
      <vt:lpstr>Overview</vt:lpstr>
      <vt:lpstr>2.1.BFM</vt:lpstr>
      <vt:lpstr>4.FreezeFaultMem</vt:lpstr>
      <vt:lpstr>FltRecording&amp;ReportingOverview</vt:lpstr>
      <vt:lpstr>FltRecording&amp;ReportingDenpenden</vt:lpstr>
      <vt:lpstr>Displacement</vt:lpstr>
      <vt:lpstr>Sheet1</vt:lpstr>
      <vt:lpstr>SnapshotData</vt:lpstr>
      <vt:lpstr>Aging </vt:lpstr>
      <vt:lpstr>'Aging '!Print_Area</vt:lpstr>
      <vt:lpstr>Displacement!Print_Area</vt:lpstr>
      <vt:lpstr>'FltRecording&amp;ReportingDenpenden'!Print_Area</vt:lpstr>
      <vt:lpstr>SnapshotData!Print_Area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Tien Dinh (RBVH/ESS24)</dc:creator>
  <cp:lastModifiedBy>EXTERNAL Ly Binh Tan (Ban Vien, MS/EPS42-CC)</cp:lastModifiedBy>
  <dcterms:created xsi:type="dcterms:W3CDTF">2017-12-15T02:45:35Z</dcterms:created>
  <dcterms:modified xsi:type="dcterms:W3CDTF">2023-07-07T06:28:40Z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_dlc_DocIdItemGuid">
    <vt:lpwstr>3fde2fb8-96b8-42a9-b6d2-f922e6f7b5fa</vt:lpwstr>
  </property>
  <property fmtid="{D5CDD505-2E9C-101B-9397-08002B2CF9AE}" pid="4" name="ContentTypeId">
    <vt:lpwstr>0x010100B8AA88516BE2394284BDDE709C99852B</vt:lpwstr>
  </property>
</Properties>
</file>