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teUser\OneDrive\Documents\DATA 608\"/>
    </mc:Choice>
  </mc:AlternateContent>
  <xr:revisionPtr revIDLastSave="0" documentId="13_ncr:1_{33644F7E-0509-47B7-A86B-105C74EC473F}" xr6:coauthVersionLast="47" xr6:coauthVersionMax="47" xr10:uidLastSave="{00000000-0000-0000-0000-000000000000}"/>
  <bookViews>
    <workbookView xWindow="-120" yWindow="-120" windowWidth="20730" windowHeight="11160" activeTab="3" xr2:uid="{0BDE95B1-4385-4AFA-974F-F26807504D5B}"/>
  </bookViews>
  <sheets>
    <sheet name="Sheet1" sheetId="1" r:id="rId1"/>
    <sheet name="Sheet5" sheetId="5" r:id="rId2"/>
    <sheet name="Sheet4" sheetId="4" r:id="rId3"/>
    <sheet name="Sheet6" sheetId="6" r:id="rId4"/>
    <sheet name="Sheet3" sheetId="3" r:id="rId5"/>
    <sheet name="Sheet2" sheetId="2" r:id="rId6"/>
  </sheets>
  <externalReferences>
    <externalReference r:id="rId7"/>
  </externalReferences>
  <definedNames>
    <definedName name="_xlnm.Print_Titles" localSheetId="0">Sheet1!$1:$1</definedName>
  </definedNames>
  <calcPr calcId="191029"/>
  <pivotCaches>
    <pivotCache cacheId="13" r:id="rId8"/>
    <pivotCache cacheId="3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4" l="1"/>
  <c r="E11" i="4"/>
  <c r="E41" i="4"/>
  <c r="E7" i="4"/>
  <c r="E25" i="4"/>
  <c r="E34" i="4"/>
  <c r="E38" i="4"/>
  <c r="E48" i="4"/>
  <c r="E2" i="4"/>
  <c r="E6" i="4"/>
  <c r="E33" i="4"/>
  <c r="E30" i="4"/>
  <c r="E32" i="4"/>
  <c r="E12" i="4"/>
  <c r="E36" i="4"/>
  <c r="E14" i="4"/>
  <c r="E40" i="4"/>
  <c r="E42" i="4"/>
  <c r="E39" i="4"/>
  <c r="E4" i="4"/>
  <c r="E15" i="4"/>
  <c r="E17" i="4"/>
  <c r="E8" i="4"/>
  <c r="E37" i="4"/>
  <c r="E28" i="4"/>
  <c r="E50" i="4"/>
  <c r="E31" i="4"/>
  <c r="E21" i="4"/>
  <c r="E23" i="4"/>
  <c r="E24" i="4"/>
  <c r="E45" i="4"/>
  <c r="E13" i="4"/>
  <c r="E3" i="4"/>
  <c r="E49" i="4"/>
  <c r="E26" i="4"/>
  <c r="E35" i="4"/>
  <c r="E22" i="4"/>
  <c r="E29" i="4"/>
  <c r="E43" i="4"/>
  <c r="E5" i="4"/>
  <c r="E47" i="4"/>
  <c r="E19" i="4"/>
  <c r="E10" i="4"/>
  <c r="E20" i="4"/>
  <c r="E46" i="4"/>
  <c r="E18" i="4"/>
  <c r="E16" i="4"/>
  <c r="E44" i="4"/>
  <c r="E9" i="4"/>
  <c r="E51" i="4"/>
  <c r="E27" i="4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</calcChain>
</file>

<file path=xl/sharedStrings.xml><?xml version="1.0" encoding="utf-8"?>
<sst xmlns="http://schemas.openxmlformats.org/spreadsheetml/2006/main" count="443" uniqueCount="126">
  <si>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</si>
  <si>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</si>
  <si>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</si>
  <si>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</si>
  <si>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</si>
  <si>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</si>
  <si>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</si>
  <si>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</si>
  <si>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</si>
  <si>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</si>
  <si>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</si>
  <si>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</si>
  <si>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</si>
  <si>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</si>
  <si>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</si>
  <si>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</si>
  <si>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</si>
  <si>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</si>
  <si>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</si>
  <si>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</si>
  <si>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</si>
  <si>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</si>
  <si>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</si>
  <si>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</si>
  <si>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</si>
  <si>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</si>
  <si>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</si>
  <si>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</si>
  <si>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</si>
  <si>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</si>
  <si>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</si>
  <si>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</si>
  <si>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</si>
  <si>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</si>
  <si>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</si>
  <si>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</si>
  <si>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</si>
  <si>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</si>
  <si>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</si>
  <si>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</si>
  <si>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</si>
  <si>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</si>
  <si>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</si>
  <si>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</si>
  <si>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</si>
  <si>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</si>
  <si>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</si>
  <si>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</si>
  <si>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</si>
  <si>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</si>
  <si>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</si>
  <si>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</si>
  <si>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</si>
  <si>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</si>
  <si>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</si>
  <si>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</si>
  <si>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</si>
  <si>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</si>
  <si>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</si>
  <si>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Grade</t>
  </si>
  <si>
    <t>C-</t>
  </si>
  <si>
    <t>C</t>
  </si>
  <si>
    <t>C+</t>
  </si>
  <si>
    <t>Overall_Rank</t>
  </si>
  <si>
    <t>Infrastructure</t>
  </si>
  <si>
    <t>Transportation</t>
  </si>
  <si>
    <t>Energy</t>
  </si>
  <si>
    <t>Internet_access</t>
  </si>
  <si>
    <t>D+</t>
  </si>
  <si>
    <t>D</t>
  </si>
  <si>
    <t>Sum of Total (Billions)</t>
  </si>
  <si>
    <t>Population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</si>
  <si>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</si>
  <si>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</si>
  <si>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</si>
  <si>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</si>
  <si>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</si>
  <si>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</si>
  <si>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</si>
  <si>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</si>
  <si>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</si>
  <si>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</si>
  <si>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</si>
  <si>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</si>
  <si>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</si>
  <si>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</si>
  <si>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</si>
  <si>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</si>
  <si>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</si>
  <si>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</si>
  <si>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</si>
  <si>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</si>
  <si>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</si>
  <si>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</si>
  <si>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</si>
  <si>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</si>
  <si>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</si>
  <si>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</si>
  <si>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</si>
  <si>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</si>
  <si>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</si>
  <si>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</si>
  <si>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</si>
  <si>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</si>
  <si>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</si>
  <si>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</si>
  <si>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</si>
  <si>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</si>
  <si>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</si>
  <si>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</si>
  <si>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</si>
  <si>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</si>
  <si>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</si>
  <si>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</si>
  <si>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</si>
  <si>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</si>
  <si>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</si>
  <si>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</si>
  <si>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</si>
  <si>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</si>
  <si>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</si>
  <si>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</si>
  <si>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</si>
  <si>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</si>
  <si>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PC</t>
  </si>
  <si>
    <t>Sum of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</si>
</sst>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64" fontId="2" fillId="2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00_);\(#,##0.000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00_);\(#,##0.000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Infrastructure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Sheet1!$C$2:$C$58</c:f>
              <c:numCache>
                <c:formatCode>#,##0.0000_);\(#,##0.0000\)</c:formatCode>
                <c:ptCount val="51"/>
                <c:pt idx="0">
                  <c:v>3</c:v>
                </c:pt>
                <c:pt idx="1">
                  <c:v>3.7</c:v>
                </c:pt>
                <c:pt idx="2">
                  <c:v>3.5</c:v>
                </c:pt>
                <c:pt idx="3">
                  <c:v>2.8</c:v>
                </c:pt>
                <c:pt idx="4">
                  <c:v>18.399999999999999</c:v>
                </c:pt>
                <c:pt idx="5">
                  <c:v>3.2</c:v>
                </c:pt>
                <c:pt idx="6">
                  <c:v>2.5</c:v>
                </c:pt>
                <c:pt idx="7">
                  <c:v>0.79200000000000004</c:v>
                </c:pt>
                <c:pt idx="8">
                  <c:v>1.1000000000000001</c:v>
                </c:pt>
                <c:pt idx="9">
                  <c:v>8.1999999999999993</c:v>
                </c:pt>
                <c:pt idx="10">
                  <c:v>5</c:v>
                </c:pt>
                <c:pt idx="11">
                  <c:v>1</c:v>
                </c:pt>
                <c:pt idx="12">
                  <c:v>1.2</c:v>
                </c:pt>
                <c:pt idx="13">
                  <c:v>8.4</c:v>
                </c:pt>
                <c:pt idx="14">
                  <c:v>3.4</c:v>
                </c:pt>
                <c:pt idx="15">
                  <c:v>2.4</c:v>
                </c:pt>
                <c:pt idx="16">
                  <c:v>1.5</c:v>
                </c:pt>
                <c:pt idx="17">
                  <c:v>3.9</c:v>
                </c:pt>
                <c:pt idx="18">
                  <c:v>4.3</c:v>
                </c:pt>
                <c:pt idx="19">
                  <c:v>1.1000000000000001</c:v>
                </c:pt>
                <c:pt idx="20">
                  <c:v>2.7</c:v>
                </c:pt>
                <c:pt idx="21">
                  <c:v>3.6</c:v>
                </c:pt>
                <c:pt idx="22">
                  <c:v>5.2</c:v>
                </c:pt>
                <c:pt idx="23">
                  <c:v>2.7</c:v>
                </c:pt>
                <c:pt idx="24">
                  <c:v>2.2999999999999998</c:v>
                </c:pt>
                <c:pt idx="25">
                  <c:v>3.8</c:v>
                </c:pt>
                <c:pt idx="26">
                  <c:v>3.3</c:v>
                </c:pt>
                <c:pt idx="27">
                  <c:v>1.3</c:v>
                </c:pt>
                <c:pt idx="28">
                  <c:v>1.7</c:v>
                </c:pt>
                <c:pt idx="29">
                  <c:v>0.75180000000000002</c:v>
                </c:pt>
                <c:pt idx="30">
                  <c:v>5.0999999999999996</c:v>
                </c:pt>
                <c:pt idx="31">
                  <c:v>2.6</c:v>
                </c:pt>
                <c:pt idx="32">
                  <c:v>10.1</c:v>
                </c:pt>
                <c:pt idx="33">
                  <c:v>4.5</c:v>
                </c:pt>
                <c:pt idx="34">
                  <c:v>1.8</c:v>
                </c:pt>
                <c:pt idx="35">
                  <c:v>6.6</c:v>
                </c:pt>
                <c:pt idx="36">
                  <c:v>2.9</c:v>
                </c:pt>
                <c:pt idx="37">
                  <c:v>2.2999999999999998</c:v>
                </c:pt>
                <c:pt idx="38">
                  <c:v>8.1</c:v>
                </c:pt>
                <c:pt idx="39">
                  <c:v>1.1000000000000001</c:v>
                </c:pt>
                <c:pt idx="40">
                  <c:v>2.2999999999999998</c:v>
                </c:pt>
                <c:pt idx="41">
                  <c:v>1.3</c:v>
                </c:pt>
                <c:pt idx="42">
                  <c:v>3.7</c:v>
                </c:pt>
                <c:pt idx="43">
                  <c:v>14.2</c:v>
                </c:pt>
                <c:pt idx="44">
                  <c:v>1.8</c:v>
                </c:pt>
                <c:pt idx="45">
                  <c:v>0.85209999999999997</c:v>
                </c:pt>
                <c:pt idx="46">
                  <c:v>4.5</c:v>
                </c:pt>
                <c:pt idx="47">
                  <c:v>4</c:v>
                </c:pt>
                <c:pt idx="48">
                  <c:v>2</c:v>
                </c:pt>
                <c:pt idx="49">
                  <c:v>2.8</c:v>
                </c:pt>
                <c:pt idx="50">
                  <c:v>2.2999999999999998</c:v>
                </c:pt>
              </c:numCache>
            </c:numRef>
          </c:xVal>
          <c:yVal>
            <c:numRef>
              <c:f>Sheet1!$E$2:$E$58</c:f>
              <c:numCache>
                <c:formatCode>@</c:formatCode>
                <c:ptCount val="51"/>
                <c:pt idx="0">
                  <c:v>36</c:v>
                </c:pt>
                <c:pt idx="1">
                  <c:v>46</c:v>
                </c:pt>
                <c:pt idx="2">
                  <c:v>18</c:v>
                </c:pt>
                <c:pt idx="3">
                  <c:v>42</c:v>
                </c:pt>
                <c:pt idx="4">
                  <c:v>32</c:v>
                </c:pt>
                <c:pt idx="5">
                  <c:v>12</c:v>
                </c:pt>
                <c:pt idx="6">
                  <c:v>28</c:v>
                </c:pt>
                <c:pt idx="7">
                  <c:v>26</c:v>
                </c:pt>
                <c:pt idx="9">
                  <c:v>20</c:v>
                </c:pt>
                <c:pt idx="10">
                  <c:v>14</c:v>
                </c:pt>
                <c:pt idx="11">
                  <c:v>47</c:v>
                </c:pt>
                <c:pt idx="12">
                  <c:v>15</c:v>
                </c:pt>
                <c:pt idx="13">
                  <c:v>25</c:v>
                </c:pt>
                <c:pt idx="14">
                  <c:v>23</c:v>
                </c:pt>
                <c:pt idx="15">
                  <c:v>10</c:v>
                </c:pt>
                <c:pt idx="16">
                  <c:v>5</c:v>
                </c:pt>
                <c:pt idx="17">
                  <c:v>24</c:v>
                </c:pt>
                <c:pt idx="18">
                  <c:v>49</c:v>
                </c:pt>
                <c:pt idx="19">
                  <c:v>40</c:v>
                </c:pt>
                <c:pt idx="20">
                  <c:v>33</c:v>
                </c:pt>
                <c:pt idx="21">
                  <c:v>39</c:v>
                </c:pt>
                <c:pt idx="22">
                  <c:v>41</c:v>
                </c:pt>
                <c:pt idx="23">
                  <c:v>9</c:v>
                </c:pt>
                <c:pt idx="24">
                  <c:v>48</c:v>
                </c:pt>
                <c:pt idx="25">
                  <c:v>34</c:v>
                </c:pt>
                <c:pt idx="26">
                  <c:v>27</c:v>
                </c:pt>
                <c:pt idx="27">
                  <c:v>4</c:v>
                </c:pt>
                <c:pt idx="28">
                  <c:v>6</c:v>
                </c:pt>
                <c:pt idx="29">
                  <c:v>22</c:v>
                </c:pt>
                <c:pt idx="30">
                  <c:v>16</c:v>
                </c:pt>
                <c:pt idx="31">
                  <c:v>44</c:v>
                </c:pt>
                <c:pt idx="32">
                  <c:v>29</c:v>
                </c:pt>
                <c:pt idx="33">
                  <c:v>31</c:v>
                </c:pt>
                <c:pt idx="34">
                  <c:v>1</c:v>
                </c:pt>
                <c:pt idx="35">
                  <c:v>30</c:v>
                </c:pt>
                <c:pt idx="36">
                  <c:v>17</c:v>
                </c:pt>
                <c:pt idx="37">
                  <c:v>2</c:v>
                </c:pt>
                <c:pt idx="38">
                  <c:v>43</c:v>
                </c:pt>
                <c:pt idx="39">
                  <c:v>45</c:v>
                </c:pt>
                <c:pt idx="40">
                  <c:v>37</c:v>
                </c:pt>
                <c:pt idx="41">
                  <c:v>8</c:v>
                </c:pt>
                <c:pt idx="42">
                  <c:v>21</c:v>
                </c:pt>
                <c:pt idx="43">
                  <c:v>19</c:v>
                </c:pt>
                <c:pt idx="44">
                  <c:v>3</c:v>
                </c:pt>
                <c:pt idx="45">
                  <c:v>11</c:v>
                </c:pt>
                <c:pt idx="46">
                  <c:v>38</c:v>
                </c:pt>
                <c:pt idx="47">
                  <c:v>7</c:v>
                </c:pt>
                <c:pt idx="48">
                  <c:v>50</c:v>
                </c:pt>
                <c:pt idx="49">
                  <c:v>35</c:v>
                </c:pt>
                <c:pt idx="50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F-4377-BE22-F4D54519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017888"/>
        <c:axId val="2090019328"/>
      </c:scatterChart>
      <c:valAx>
        <c:axId val="209001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);\(#,##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19328"/>
        <c:crosses val="autoZero"/>
        <c:crossBetween val="midCat"/>
      </c:valAx>
      <c:valAx>
        <c:axId val="20900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1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[IIJA FUNDING AS OF MARCH 2023.xlsx]Sheet3!PivotTable5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Total (Billions) by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5"/>
                <c:pt idx="0">
                  <c:v>C</c:v>
                </c:pt>
                <c:pt idx="1">
                  <c:v>C-</c:v>
                </c:pt>
                <c:pt idx="2">
                  <c:v>C+</c:v>
                </c:pt>
                <c:pt idx="3">
                  <c:v>D</c:v>
                </c:pt>
                <c:pt idx="4">
                  <c:v>D+</c:v>
                </c:pt>
              </c:strCache>
            </c:strRef>
          </c:cat>
          <c:val>
            <c:numRef>
              <c:f>Sheet3!$B$4:$B$8</c:f>
              <c:numCache>
                <c:formatCode>0.00%</c:formatCode>
                <c:ptCount val="5"/>
                <c:pt idx="0">
                  <c:v>0.38190900696550423</c:v>
                </c:pt>
                <c:pt idx="1">
                  <c:v>0.51992615064156222</c:v>
                </c:pt>
                <c:pt idx="2">
                  <c:v>3.5696306324703053E-2</c:v>
                </c:pt>
                <c:pt idx="3">
                  <c:v>1.0498913624912664E-2</c:v>
                </c:pt>
                <c:pt idx="4">
                  <c:v>5.1969622443317674E-2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C-4A04-93E5-D6482207B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036608"/>
        <c:axId val="2090008768"/>
      </c:barChart>
      <c:catAx>
        <c:axId val="20900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08768"/>
        <c:crosses val="autoZero"/>
        <c:auto val="1"/>
        <c:lblAlgn val="ctr"/>
        <c:lblOffset val="100"/>
        <c:noMultiLvlLbl val="0"/>
      </c:catAx>
      <c:valAx>
        <c:axId val="20900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3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1524000</xdr:colOff>
      <xdr:row>57</xdr:row>
      <xdr:rowOff>57150</xdr:rowOff>
    </xdr:from>
    <xdr:to>
      <xdr:col>2</xdr:col>
      <xdr:colOff>1181100</xdr:colOff>
      <xdr:row>71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0FE290-B4AB-C5BE-1361-5757F7D7B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38100</xdr:rowOff>
    </xdr:from>
    <xdr:to>
      <xdr:col>14</xdr:col>
      <xdr:colOff>542925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FFB23-3E19-2AD9-C01B-8D35A0144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moteUser\OneDrive\Documents\DATA%20608\NST-EST2023-POP.xlsx" TargetMode="External"/><Relationship Id="rId1" Type="http://schemas.openxmlformats.org/officeDocument/2006/relationships/externalLinkPath" Target="NST-EST2023-P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ST-EST2023-POP"/>
    </sheetNames>
    <sheetDataSet>
      <sheetData sheetId="0">
        <row r="10">
          <cell r="A10" t="str">
            <v>.Alabama</v>
          </cell>
          <cell r="B10">
            <v>5024294</v>
          </cell>
          <cell r="C10">
            <v>5031864</v>
          </cell>
          <cell r="D10">
            <v>5050380</v>
          </cell>
          <cell r="E10">
            <v>5073903</v>
          </cell>
          <cell r="F10">
            <v>5108468</v>
          </cell>
        </row>
        <row r="11">
          <cell r="A11" t="str">
            <v>.Alaska</v>
          </cell>
          <cell r="B11">
            <v>733374</v>
          </cell>
          <cell r="C11">
            <v>732964</v>
          </cell>
          <cell r="D11">
            <v>734923</v>
          </cell>
          <cell r="E11">
            <v>733276</v>
          </cell>
          <cell r="F11">
            <v>733406</v>
          </cell>
        </row>
        <row r="12">
          <cell r="A12" t="str">
            <v>.Arizona</v>
          </cell>
          <cell r="B12">
            <v>7157902</v>
          </cell>
          <cell r="C12">
            <v>7186683</v>
          </cell>
          <cell r="D12">
            <v>7272487</v>
          </cell>
          <cell r="E12">
            <v>7365684</v>
          </cell>
          <cell r="F12">
            <v>7431344</v>
          </cell>
        </row>
        <row r="13">
          <cell r="A13" t="str">
            <v>.Arkansas</v>
          </cell>
          <cell r="B13">
            <v>3011490</v>
          </cell>
          <cell r="C13">
            <v>3014348</v>
          </cell>
          <cell r="D13">
            <v>3028443</v>
          </cell>
          <cell r="E13">
            <v>3046404</v>
          </cell>
          <cell r="F13">
            <v>3067732</v>
          </cell>
        </row>
        <row r="14">
          <cell r="A14" t="str">
            <v>.California</v>
          </cell>
          <cell r="B14">
            <v>39538212</v>
          </cell>
          <cell r="C14">
            <v>39503200</v>
          </cell>
          <cell r="D14">
            <v>39145060</v>
          </cell>
          <cell r="E14">
            <v>39040616</v>
          </cell>
          <cell r="F14">
            <v>38965193</v>
          </cell>
        </row>
        <row r="15">
          <cell r="A15" t="str">
            <v>.Colorado</v>
          </cell>
          <cell r="B15">
            <v>5773707</v>
          </cell>
          <cell r="C15">
            <v>5785219</v>
          </cell>
          <cell r="D15">
            <v>5811596</v>
          </cell>
          <cell r="E15">
            <v>5841039</v>
          </cell>
          <cell r="F15">
            <v>5877610</v>
          </cell>
        </row>
        <row r="16">
          <cell r="A16" t="str">
            <v>.Connecticut</v>
          </cell>
          <cell r="B16">
            <v>3605912</v>
          </cell>
          <cell r="C16">
            <v>3577586</v>
          </cell>
          <cell r="D16">
            <v>3603691</v>
          </cell>
          <cell r="E16">
            <v>3608706</v>
          </cell>
          <cell r="F16">
            <v>3617176</v>
          </cell>
        </row>
        <row r="17">
          <cell r="A17" t="str">
            <v>.Delaware</v>
          </cell>
          <cell r="B17">
            <v>989946</v>
          </cell>
          <cell r="C17">
            <v>991862</v>
          </cell>
          <cell r="D17">
            <v>1004881</v>
          </cell>
          <cell r="E17">
            <v>1019459</v>
          </cell>
          <cell r="F17">
            <v>1031890</v>
          </cell>
        </row>
        <row r="18">
          <cell r="A18" t="str">
            <v>.District of Columbia</v>
          </cell>
          <cell r="B18">
            <v>689548</v>
          </cell>
          <cell r="C18">
            <v>670839</v>
          </cell>
          <cell r="D18">
            <v>669037</v>
          </cell>
          <cell r="E18">
            <v>670949</v>
          </cell>
          <cell r="F18">
            <v>678972</v>
          </cell>
        </row>
        <row r="19">
          <cell r="A19" t="str">
            <v>.Florida</v>
          </cell>
          <cell r="B19">
            <v>21538216</v>
          </cell>
          <cell r="C19">
            <v>21591299</v>
          </cell>
          <cell r="D19">
            <v>21830708</v>
          </cell>
          <cell r="E19">
            <v>22245521</v>
          </cell>
          <cell r="F19">
            <v>22610726</v>
          </cell>
        </row>
        <row r="20">
          <cell r="A20" t="str">
            <v>.Georgia</v>
          </cell>
          <cell r="B20">
            <v>10713771</v>
          </cell>
          <cell r="C20">
            <v>10732390</v>
          </cell>
          <cell r="D20">
            <v>10790385</v>
          </cell>
          <cell r="E20">
            <v>10913150</v>
          </cell>
          <cell r="F20">
            <v>11029227</v>
          </cell>
        </row>
        <row r="21">
          <cell r="A21" t="str">
            <v>.Hawaii</v>
          </cell>
          <cell r="B21">
            <v>1455274</v>
          </cell>
          <cell r="C21">
            <v>1451181</v>
          </cell>
          <cell r="D21">
            <v>1446745</v>
          </cell>
          <cell r="E21">
            <v>1439399</v>
          </cell>
          <cell r="F21">
            <v>1435138</v>
          </cell>
        </row>
        <row r="22">
          <cell r="A22" t="str">
            <v>.Idaho</v>
          </cell>
          <cell r="B22">
            <v>1839117</v>
          </cell>
          <cell r="C22">
            <v>1849339</v>
          </cell>
          <cell r="D22">
            <v>1904537</v>
          </cell>
          <cell r="E22">
            <v>1938996</v>
          </cell>
          <cell r="F22">
            <v>1964726</v>
          </cell>
        </row>
        <row r="23">
          <cell r="A23" t="str">
            <v>.Illinois</v>
          </cell>
          <cell r="B23">
            <v>12813469</v>
          </cell>
          <cell r="C23">
            <v>12790357</v>
          </cell>
          <cell r="D23">
            <v>12690341</v>
          </cell>
          <cell r="E23">
            <v>12582515</v>
          </cell>
          <cell r="F23">
            <v>12549689</v>
          </cell>
        </row>
        <row r="24">
          <cell r="A24" t="str">
            <v>.Indiana</v>
          </cell>
          <cell r="B24">
            <v>6785442</v>
          </cell>
          <cell r="C24">
            <v>6789098</v>
          </cell>
          <cell r="D24">
            <v>6813798</v>
          </cell>
          <cell r="E24">
            <v>6832274</v>
          </cell>
          <cell r="F24">
            <v>6862199</v>
          </cell>
        </row>
        <row r="25">
          <cell r="A25" t="str">
            <v>.Iowa</v>
          </cell>
          <cell r="B25">
            <v>3190427</v>
          </cell>
          <cell r="C25">
            <v>3190904</v>
          </cell>
          <cell r="D25">
            <v>3197944</v>
          </cell>
          <cell r="E25">
            <v>3199693</v>
          </cell>
          <cell r="F25">
            <v>3207004</v>
          </cell>
        </row>
        <row r="26">
          <cell r="A26" t="str">
            <v>.Kansas</v>
          </cell>
          <cell r="B26">
            <v>2937835</v>
          </cell>
          <cell r="C26">
            <v>2938124</v>
          </cell>
          <cell r="D26">
            <v>2937946</v>
          </cell>
          <cell r="E26">
            <v>2936716</v>
          </cell>
          <cell r="F26">
            <v>2940546</v>
          </cell>
        </row>
        <row r="27">
          <cell r="A27" t="str">
            <v>.Kentucky</v>
          </cell>
          <cell r="B27">
            <v>4506297</v>
          </cell>
          <cell r="C27">
            <v>4508155</v>
          </cell>
          <cell r="D27">
            <v>4507600</v>
          </cell>
          <cell r="E27">
            <v>4511563</v>
          </cell>
          <cell r="F27">
            <v>4526154</v>
          </cell>
        </row>
        <row r="28">
          <cell r="A28" t="str">
            <v>.Louisiana</v>
          </cell>
          <cell r="B28">
            <v>4657785</v>
          </cell>
          <cell r="C28">
            <v>4652022</v>
          </cell>
          <cell r="D28">
            <v>4627047</v>
          </cell>
          <cell r="E28">
            <v>4588023</v>
          </cell>
          <cell r="F28">
            <v>4573749</v>
          </cell>
        </row>
        <row r="29">
          <cell r="A29" t="str">
            <v>.Maine</v>
          </cell>
          <cell r="B29">
            <v>1363177</v>
          </cell>
          <cell r="C29">
            <v>1364517</v>
          </cell>
          <cell r="D29">
            <v>1378787</v>
          </cell>
          <cell r="E29">
            <v>1389338</v>
          </cell>
          <cell r="F29">
            <v>1395722</v>
          </cell>
        </row>
        <row r="30">
          <cell r="A30" t="str">
            <v>.Maryland</v>
          </cell>
          <cell r="B30">
            <v>6177253</v>
          </cell>
          <cell r="C30">
            <v>6173689</v>
          </cell>
          <cell r="D30">
            <v>6175045</v>
          </cell>
          <cell r="E30">
            <v>6163981</v>
          </cell>
          <cell r="F30">
            <v>6180253</v>
          </cell>
        </row>
        <row r="31">
          <cell r="A31" t="str">
            <v>.Massachusetts</v>
          </cell>
          <cell r="B31">
            <v>7032933</v>
          </cell>
          <cell r="C31">
            <v>6997713</v>
          </cell>
          <cell r="D31">
            <v>6991951</v>
          </cell>
          <cell r="E31">
            <v>6982740</v>
          </cell>
          <cell r="F31">
            <v>7001399</v>
          </cell>
        </row>
        <row r="32">
          <cell r="A32" t="str">
            <v>.Michigan</v>
          </cell>
          <cell r="B32">
            <v>10077674</v>
          </cell>
          <cell r="C32">
            <v>10070627</v>
          </cell>
          <cell r="D32">
            <v>10038117</v>
          </cell>
          <cell r="E32">
            <v>10033281</v>
          </cell>
          <cell r="F32">
            <v>10037261</v>
          </cell>
        </row>
        <row r="33">
          <cell r="A33" t="str">
            <v>.Minnesota</v>
          </cell>
          <cell r="B33">
            <v>5706804</v>
          </cell>
          <cell r="C33">
            <v>5710578</v>
          </cell>
          <cell r="D33">
            <v>5717968</v>
          </cell>
          <cell r="E33">
            <v>5714300</v>
          </cell>
          <cell r="F33">
            <v>5737915</v>
          </cell>
        </row>
        <row r="34">
          <cell r="A34" t="str">
            <v>.Mississippi</v>
          </cell>
          <cell r="B34">
            <v>2961306</v>
          </cell>
          <cell r="C34">
            <v>2958409</v>
          </cell>
          <cell r="D34">
            <v>2949582</v>
          </cell>
          <cell r="E34">
            <v>2938928</v>
          </cell>
          <cell r="F34">
            <v>2939690</v>
          </cell>
        </row>
        <row r="35">
          <cell r="A35" t="str">
            <v>.Missouri</v>
          </cell>
          <cell r="B35">
            <v>6154889</v>
          </cell>
          <cell r="C35">
            <v>6154426</v>
          </cell>
          <cell r="D35">
            <v>6170393</v>
          </cell>
          <cell r="E35">
            <v>6177168</v>
          </cell>
          <cell r="F35">
            <v>6196156</v>
          </cell>
        </row>
        <row r="36">
          <cell r="A36" t="str">
            <v>.Montana</v>
          </cell>
          <cell r="B36">
            <v>1084244</v>
          </cell>
          <cell r="C36">
            <v>1087211</v>
          </cell>
          <cell r="D36">
            <v>1106366</v>
          </cell>
          <cell r="E36">
            <v>1122878</v>
          </cell>
          <cell r="F36">
            <v>1132812</v>
          </cell>
        </row>
        <row r="37">
          <cell r="A37" t="str">
            <v>.Nebraska</v>
          </cell>
          <cell r="B37">
            <v>1961965</v>
          </cell>
          <cell r="C37">
            <v>1963273</v>
          </cell>
          <cell r="D37">
            <v>1964253</v>
          </cell>
          <cell r="E37">
            <v>1968060</v>
          </cell>
          <cell r="F37">
            <v>1978379</v>
          </cell>
        </row>
        <row r="38">
          <cell r="A38" t="str">
            <v>.Nevada</v>
          </cell>
          <cell r="B38">
            <v>3104617</v>
          </cell>
          <cell r="C38">
            <v>3115840</v>
          </cell>
          <cell r="D38">
            <v>3146632</v>
          </cell>
          <cell r="E38">
            <v>3177421</v>
          </cell>
          <cell r="F38">
            <v>3194176</v>
          </cell>
        </row>
        <row r="39">
          <cell r="A39" t="str">
            <v>.New Hampshire</v>
          </cell>
          <cell r="B39">
            <v>1377524</v>
          </cell>
          <cell r="C39">
            <v>1378702</v>
          </cell>
          <cell r="D39">
            <v>1387494</v>
          </cell>
          <cell r="E39">
            <v>1399003</v>
          </cell>
          <cell r="F39">
            <v>1402054</v>
          </cell>
        </row>
        <row r="40">
          <cell r="A40" t="str">
            <v>.New Jersey</v>
          </cell>
          <cell r="B40">
            <v>9289039</v>
          </cell>
          <cell r="C40">
            <v>9272392</v>
          </cell>
          <cell r="D40">
            <v>9269175</v>
          </cell>
          <cell r="E40">
            <v>9260817</v>
          </cell>
          <cell r="F40">
            <v>9290841</v>
          </cell>
        </row>
        <row r="41">
          <cell r="A41" t="str">
            <v>.New Mexico</v>
          </cell>
          <cell r="B41">
            <v>2117525</v>
          </cell>
          <cell r="C41">
            <v>2118488</v>
          </cell>
          <cell r="D41">
            <v>2116950</v>
          </cell>
          <cell r="E41">
            <v>2113476</v>
          </cell>
          <cell r="F41">
            <v>2114371</v>
          </cell>
        </row>
        <row r="42">
          <cell r="A42" t="str">
            <v>.New York</v>
          </cell>
          <cell r="B42">
            <v>20202320</v>
          </cell>
          <cell r="C42">
            <v>20104710</v>
          </cell>
          <cell r="D42">
            <v>19854526</v>
          </cell>
          <cell r="E42">
            <v>19673200</v>
          </cell>
          <cell r="F42">
            <v>19571216</v>
          </cell>
        </row>
        <row r="43">
          <cell r="A43" t="str">
            <v>.North Carolina</v>
          </cell>
          <cell r="B43">
            <v>10439459</v>
          </cell>
          <cell r="C43">
            <v>10453812</v>
          </cell>
          <cell r="D43">
            <v>10567100</v>
          </cell>
          <cell r="E43">
            <v>10695965</v>
          </cell>
          <cell r="F43">
            <v>10835491</v>
          </cell>
        </row>
        <row r="44">
          <cell r="A44" t="str">
            <v>.North Dakota</v>
          </cell>
          <cell r="B44">
            <v>779079</v>
          </cell>
          <cell r="C44">
            <v>779563</v>
          </cell>
          <cell r="D44">
            <v>777982</v>
          </cell>
          <cell r="E44">
            <v>778912</v>
          </cell>
          <cell r="F44">
            <v>783926</v>
          </cell>
        </row>
        <row r="45">
          <cell r="A45" t="str">
            <v>.Ohio</v>
          </cell>
          <cell r="B45">
            <v>11799331</v>
          </cell>
          <cell r="C45">
            <v>11798292</v>
          </cell>
          <cell r="D45">
            <v>11765227</v>
          </cell>
          <cell r="E45">
            <v>11759697</v>
          </cell>
          <cell r="F45">
            <v>11785935</v>
          </cell>
        </row>
        <row r="46">
          <cell r="A46" t="str">
            <v>.Oklahoma</v>
          </cell>
          <cell r="B46">
            <v>3959411</v>
          </cell>
          <cell r="C46">
            <v>3965234</v>
          </cell>
          <cell r="D46">
            <v>3991634</v>
          </cell>
          <cell r="E46">
            <v>4019271</v>
          </cell>
          <cell r="F46">
            <v>4053824</v>
          </cell>
        </row>
        <row r="47">
          <cell r="A47" t="str">
            <v>.Oregon</v>
          </cell>
          <cell r="B47">
            <v>4237279</v>
          </cell>
          <cell r="C47">
            <v>4245044</v>
          </cell>
          <cell r="D47">
            <v>4256465</v>
          </cell>
          <cell r="E47">
            <v>4239379</v>
          </cell>
          <cell r="F47">
            <v>4233358</v>
          </cell>
        </row>
        <row r="48">
          <cell r="A48" t="str">
            <v>.Pennsylvania</v>
          </cell>
          <cell r="B48">
            <v>13002788</v>
          </cell>
          <cell r="C48">
            <v>12995477</v>
          </cell>
          <cell r="D48">
            <v>13013614</v>
          </cell>
          <cell r="E48">
            <v>12972091</v>
          </cell>
          <cell r="F48">
            <v>12961683</v>
          </cell>
        </row>
        <row r="49">
          <cell r="A49" t="str">
            <v>.Rhode Island</v>
          </cell>
          <cell r="B49">
            <v>1097371</v>
          </cell>
          <cell r="C49">
            <v>1096444</v>
          </cell>
          <cell r="D49">
            <v>1097092</v>
          </cell>
          <cell r="E49">
            <v>1093842</v>
          </cell>
          <cell r="F49">
            <v>1095962</v>
          </cell>
        </row>
        <row r="50">
          <cell r="A50" t="str">
            <v>.South Carolina</v>
          </cell>
          <cell r="B50">
            <v>5118422</v>
          </cell>
          <cell r="C50">
            <v>5132151</v>
          </cell>
          <cell r="D50">
            <v>5193848</v>
          </cell>
          <cell r="E50">
            <v>5282955</v>
          </cell>
          <cell r="F50">
            <v>5373555</v>
          </cell>
        </row>
        <row r="51">
          <cell r="A51" t="str">
            <v>.South Dakota</v>
          </cell>
          <cell r="B51">
            <v>886668</v>
          </cell>
          <cell r="C51">
            <v>887852</v>
          </cell>
          <cell r="D51">
            <v>896299</v>
          </cell>
          <cell r="E51">
            <v>909869</v>
          </cell>
          <cell r="F51">
            <v>919318</v>
          </cell>
        </row>
        <row r="52">
          <cell r="A52" t="str">
            <v>.Tennessee</v>
          </cell>
          <cell r="B52">
            <v>6910786</v>
          </cell>
          <cell r="C52">
            <v>6926091</v>
          </cell>
          <cell r="D52">
            <v>6963709</v>
          </cell>
          <cell r="E52">
            <v>7048976</v>
          </cell>
          <cell r="F52">
            <v>7126489</v>
          </cell>
        </row>
        <row r="53">
          <cell r="A53" t="str">
            <v>.Texas</v>
          </cell>
          <cell r="B53">
            <v>29145459</v>
          </cell>
          <cell r="C53">
            <v>29234361</v>
          </cell>
          <cell r="D53">
            <v>29561286</v>
          </cell>
          <cell r="E53">
            <v>30029848</v>
          </cell>
          <cell r="F53">
            <v>30503301</v>
          </cell>
        </row>
        <row r="54">
          <cell r="A54" t="str">
            <v>.Utah</v>
          </cell>
          <cell r="B54">
            <v>3271614</v>
          </cell>
          <cell r="C54">
            <v>3283982</v>
          </cell>
          <cell r="D54">
            <v>3339284</v>
          </cell>
          <cell r="E54">
            <v>3381236</v>
          </cell>
          <cell r="F54">
            <v>3417734</v>
          </cell>
        </row>
        <row r="55">
          <cell r="A55" t="str">
            <v>.Vermont</v>
          </cell>
          <cell r="B55">
            <v>643077</v>
          </cell>
          <cell r="C55">
            <v>642936</v>
          </cell>
          <cell r="D55">
            <v>647093</v>
          </cell>
          <cell r="E55">
            <v>647110</v>
          </cell>
          <cell r="F55">
            <v>647464</v>
          </cell>
        </row>
        <row r="56">
          <cell r="A56" t="str">
            <v>.Virginia</v>
          </cell>
          <cell r="B56">
            <v>8631373</v>
          </cell>
          <cell r="C56">
            <v>8637193</v>
          </cell>
          <cell r="D56">
            <v>8657348</v>
          </cell>
          <cell r="E56">
            <v>8679099</v>
          </cell>
          <cell r="F56">
            <v>8715698</v>
          </cell>
        </row>
        <row r="57">
          <cell r="A57" t="str">
            <v>.Washington</v>
          </cell>
          <cell r="B57">
            <v>7705267</v>
          </cell>
          <cell r="C57">
            <v>7724566</v>
          </cell>
          <cell r="D57">
            <v>7741433</v>
          </cell>
          <cell r="E57">
            <v>7784477</v>
          </cell>
          <cell r="F57">
            <v>7812880</v>
          </cell>
        </row>
        <row r="58">
          <cell r="A58" t="str">
            <v>.West Virginia</v>
          </cell>
          <cell r="B58">
            <v>1793713</v>
          </cell>
          <cell r="C58">
            <v>1791562</v>
          </cell>
          <cell r="D58">
            <v>1785249</v>
          </cell>
          <cell r="E58">
            <v>1774035</v>
          </cell>
          <cell r="F58">
            <v>1770071</v>
          </cell>
        </row>
        <row r="59">
          <cell r="A59" t="str">
            <v>.Wisconsin</v>
          </cell>
          <cell r="B59">
            <v>5893713</v>
          </cell>
          <cell r="C59">
            <v>5896700</v>
          </cell>
          <cell r="D59">
            <v>5879978</v>
          </cell>
          <cell r="E59">
            <v>5890543</v>
          </cell>
          <cell r="F59">
            <v>5910955</v>
          </cell>
        </row>
        <row r="60">
          <cell r="A60" t="str">
            <v>.Wyoming</v>
          </cell>
          <cell r="B60">
            <v>576850</v>
          </cell>
          <cell r="C60">
            <v>577664</v>
          </cell>
          <cell r="D60">
            <v>579548</v>
          </cell>
          <cell r="E60">
            <v>581629</v>
          </cell>
          <cell r="F60">
            <v>584057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moteUser" refreshedDate="45547.932624189816" createdVersion="8" refreshedVersion="8" minRefreshableVersion="3" recordCount="50" xr:uid="{ED5387F3-91A0-4336-9E1E-0E5707AAB7A2}">
  <cacheSource type="worksheet">
    <worksheetSource ref="A1:C51" sheet="Sheet2"/>
  </cacheSource>
  <cacheFields count="3">
    <cacheField name="Grade" numFmtId="0">
      <sharedItems count="5">
        <s v="C-"/>
        <s v="C"/>
        <s v="C+"/>
        <s v="D+"/>
        <s v="D"/>
      </sharedItems>
    </cacheField>
    <cacheField name="Total (Billions)" numFmtId="164">
      <sharedItems containsSemiMixedTypes="0" containsString="0" containsNumber="1" minValue="0.75180000000000002" maxValue="18.399999999999999"/>
    </cacheField>
    <cacheField name="Infrastructure" numFmtId="0">
      <sharedItems containsSemiMixedTypes="0" containsString="0" containsNumber="1" containsInteger="1" minValue="1" maxValue="50" count="50">
        <n v="36"/>
        <n v="46"/>
        <n v="18"/>
        <n v="42"/>
        <n v="32"/>
        <n v="12"/>
        <n v="28"/>
        <n v="26"/>
        <n v="20"/>
        <n v="14"/>
        <n v="47"/>
        <n v="15"/>
        <n v="25"/>
        <n v="23"/>
        <n v="10"/>
        <n v="5"/>
        <n v="24"/>
        <n v="49"/>
        <n v="40"/>
        <n v="33"/>
        <n v="39"/>
        <n v="41"/>
        <n v="9"/>
        <n v="48"/>
        <n v="34"/>
        <n v="27"/>
        <n v="4"/>
        <n v="6"/>
        <n v="22"/>
        <n v="16"/>
        <n v="44"/>
        <n v="29"/>
        <n v="31"/>
        <n v="1"/>
        <n v="30"/>
        <n v="17"/>
        <n v="2"/>
        <n v="43"/>
        <n v="45"/>
        <n v="37"/>
        <n v="8"/>
        <n v="21"/>
        <n v="19"/>
        <n v="3"/>
        <n v="11"/>
        <n v="38"/>
        <n v="7"/>
        <n v="50"/>
        <n v="35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moteUser" refreshedDate="45547.94400625" createdVersion="8" refreshedVersion="8" minRefreshableVersion="3" recordCount="51" xr:uid="{6259B589-C632-4BD4-9B0C-D0A421737248}">
  <cacheSource type="worksheet">
    <worksheetSource ref="A1:F52" sheet="Sheet4"/>
  </cacheSource>
  <cacheFields count="6">
    <cacheField name="State" numFmtId="0">
      <sharedItems count="51">
        <s v="Alabama"/>
        <s v="Alaska"/>
        <s v="Arizona"/>
        <s v="Arkansas"/>
        <s v="California"/>
        <s v="Colorado"/>
        <s v="Connecticut"/>
        <s v="Dele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Grade" numFmtId="0">
      <sharedItems count="5">
        <s v="C-"/>
        <s v="C"/>
        <s v="C+"/>
        <s v="D+"/>
        <s v="D"/>
      </sharedItems>
    </cacheField>
    <cacheField name="Total (Billions)" numFmtId="0">
      <sharedItems containsSemiMixedTypes="0" containsString="0" containsNumber="1" minValue="0.75180000000000002" maxValue="18.399999999999999"/>
    </cacheField>
    <cacheField name="Population" numFmtId="0">
      <sharedItems containsSemiMixedTypes="0" containsString="0" containsNumber="1" containsInteger="1" minValue="579548" maxValue="39145060"/>
    </cacheField>
    <cacheField name="PC" numFmtId="0">
      <sharedItems containsSemiMixedTypes="0" containsString="0" containsNumber="1" minValue="375.61768496010296" maxValue="5034.5410335504539"/>
    </cacheField>
    <cacheField name="Infrastructure" numFmtId="0">
      <sharedItems containsString="0" containsBlank="1" containsNumber="1" containsInteger="1" minValue="1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3"/>
    <x v="0"/>
  </r>
  <r>
    <x v="0"/>
    <n v="3.7"/>
    <x v="1"/>
  </r>
  <r>
    <x v="1"/>
    <n v="3.5"/>
    <x v="2"/>
  </r>
  <r>
    <x v="0"/>
    <n v="2.8"/>
    <x v="3"/>
  </r>
  <r>
    <x v="0"/>
    <n v="18.399999999999999"/>
    <x v="4"/>
  </r>
  <r>
    <x v="0"/>
    <n v="3.2"/>
    <x v="5"/>
  </r>
  <r>
    <x v="1"/>
    <n v="2.5"/>
    <x v="6"/>
  </r>
  <r>
    <x v="0"/>
    <n v="0.79200000000000004"/>
    <x v="7"/>
  </r>
  <r>
    <x v="1"/>
    <n v="8.1999999999999993"/>
    <x v="8"/>
  </r>
  <r>
    <x v="2"/>
    <n v="5"/>
    <x v="9"/>
  </r>
  <r>
    <x v="3"/>
    <n v="1"/>
    <x v="10"/>
  </r>
  <r>
    <x v="0"/>
    <n v="1.2"/>
    <x v="11"/>
  </r>
  <r>
    <x v="0"/>
    <n v="8.4"/>
    <x v="12"/>
  </r>
  <r>
    <x v="0"/>
    <n v="3.4"/>
    <x v="13"/>
  </r>
  <r>
    <x v="1"/>
    <n v="2.4"/>
    <x v="14"/>
  </r>
  <r>
    <x v="1"/>
    <n v="1.5"/>
    <x v="15"/>
  </r>
  <r>
    <x v="0"/>
    <n v="3.9"/>
    <x v="16"/>
  </r>
  <r>
    <x v="3"/>
    <n v="4.3"/>
    <x v="17"/>
  </r>
  <r>
    <x v="0"/>
    <n v="1.1000000000000001"/>
    <x v="18"/>
  </r>
  <r>
    <x v="1"/>
    <n v="2.7"/>
    <x v="19"/>
  </r>
  <r>
    <x v="0"/>
    <n v="3.6"/>
    <x v="20"/>
  </r>
  <r>
    <x v="0"/>
    <n v="5.2"/>
    <x v="21"/>
  </r>
  <r>
    <x v="1"/>
    <n v="2.7"/>
    <x v="22"/>
  </r>
  <r>
    <x v="3"/>
    <n v="2.2999999999999998"/>
    <x v="23"/>
  </r>
  <r>
    <x v="0"/>
    <n v="3.8"/>
    <x v="24"/>
  </r>
  <r>
    <x v="1"/>
    <n v="3.3"/>
    <x v="25"/>
  </r>
  <r>
    <x v="0"/>
    <n v="1.3"/>
    <x v="26"/>
  </r>
  <r>
    <x v="1"/>
    <n v="1.7"/>
    <x v="27"/>
  </r>
  <r>
    <x v="0"/>
    <n v="0.75180000000000002"/>
    <x v="28"/>
  </r>
  <r>
    <x v="0"/>
    <n v="5.0999999999999996"/>
    <x v="29"/>
  </r>
  <r>
    <x v="0"/>
    <n v="2.6"/>
    <x v="30"/>
  </r>
  <r>
    <x v="1"/>
    <n v="10.1"/>
    <x v="31"/>
  </r>
  <r>
    <x v="0"/>
    <n v="4.5"/>
    <x v="32"/>
  </r>
  <r>
    <x v="1"/>
    <n v="1.8"/>
    <x v="33"/>
  </r>
  <r>
    <x v="0"/>
    <n v="6.6"/>
    <x v="34"/>
  </r>
  <r>
    <x v="0"/>
    <n v="2.9"/>
    <x v="35"/>
  </r>
  <r>
    <x v="0"/>
    <n v="2.2999999999999998"/>
    <x v="36"/>
  </r>
  <r>
    <x v="0"/>
    <n v="8.1"/>
    <x v="37"/>
  </r>
  <r>
    <x v="0"/>
    <n v="1.1000000000000001"/>
    <x v="38"/>
  </r>
  <r>
    <x v="3"/>
    <n v="2.2999999999999998"/>
    <x v="39"/>
  </r>
  <r>
    <x v="0"/>
    <n v="1.3"/>
    <x v="40"/>
  </r>
  <r>
    <x v="1"/>
    <n v="3.7"/>
    <x v="41"/>
  </r>
  <r>
    <x v="1"/>
    <n v="14.2"/>
    <x v="42"/>
  </r>
  <r>
    <x v="2"/>
    <n v="1.8"/>
    <x v="43"/>
  </r>
  <r>
    <x v="1"/>
    <n v="0.85209999999999997"/>
    <x v="44"/>
  </r>
  <r>
    <x v="1"/>
    <n v="4.5"/>
    <x v="45"/>
  </r>
  <r>
    <x v="1"/>
    <n v="4"/>
    <x v="46"/>
  </r>
  <r>
    <x v="4"/>
    <n v="2"/>
    <x v="47"/>
  </r>
  <r>
    <x v="1"/>
    <n v="2.8"/>
    <x v="48"/>
  </r>
  <r>
    <x v="1"/>
    <n v="2.2999999999999998"/>
    <x v="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n v="3"/>
    <n v="5050380"/>
    <n v="594.01470780416525"/>
    <n v="36"/>
  </r>
  <r>
    <x v="1"/>
    <x v="0"/>
    <n v="3.7"/>
    <n v="734923"/>
    <n v="5034.5410335504539"/>
    <n v="46"/>
  </r>
  <r>
    <x v="2"/>
    <x v="1"/>
    <n v="3.5"/>
    <n v="7272487"/>
    <n v="481.26589982216535"/>
    <n v="18"/>
  </r>
  <r>
    <x v="3"/>
    <x v="0"/>
    <n v="2.8"/>
    <n v="3028443"/>
    <n v="924.56750878256582"/>
    <n v="42"/>
  </r>
  <r>
    <x v="4"/>
    <x v="0"/>
    <n v="18.399999999999999"/>
    <n v="39145060"/>
    <n v="470.04653971663345"/>
    <n v="32"/>
  </r>
  <r>
    <x v="5"/>
    <x v="0"/>
    <n v="3.2"/>
    <n v="5811596"/>
    <n v="550.62327112896355"/>
    <n v="12"/>
  </r>
  <r>
    <x v="6"/>
    <x v="1"/>
    <n v="2.5"/>
    <n v="3603691"/>
    <n v="693.73317523616754"/>
    <n v="28"/>
  </r>
  <r>
    <x v="7"/>
    <x v="0"/>
    <n v="0.79200000000000004"/>
    <n v="1004881"/>
    <n v="788.15302508456227"/>
    <n v="26"/>
  </r>
  <r>
    <x v="8"/>
    <x v="1"/>
    <n v="1.1000000000000001"/>
    <n v="669037"/>
    <n v="1644.1542097073855"/>
    <m/>
  </r>
  <r>
    <x v="9"/>
    <x v="1"/>
    <n v="8.1999999999999993"/>
    <n v="21830708"/>
    <n v="375.61768496010296"/>
    <n v="20"/>
  </r>
  <r>
    <x v="10"/>
    <x v="2"/>
    <n v="5"/>
    <n v="10790385"/>
    <n v="463.37549586970249"/>
    <n v="14"/>
  </r>
  <r>
    <x v="11"/>
    <x v="3"/>
    <n v="1"/>
    <n v="1446745"/>
    <n v="691.20681253434429"/>
    <n v="47"/>
  </r>
  <r>
    <x v="12"/>
    <x v="0"/>
    <n v="1.2"/>
    <n v="1904537"/>
    <n v="630.0743960343118"/>
    <n v="15"/>
  </r>
  <r>
    <x v="13"/>
    <x v="0"/>
    <n v="8.4"/>
    <n v="12690341"/>
    <n v="661.92074744090803"/>
    <n v="25"/>
  </r>
  <r>
    <x v="14"/>
    <x v="0"/>
    <n v="3.4"/>
    <n v="6813798"/>
    <n v="498.98749566688065"/>
    <n v="23"/>
  </r>
  <r>
    <x v="15"/>
    <x v="1"/>
    <n v="2.4"/>
    <n v="3197944"/>
    <n v="750.48218480373635"/>
    <n v="10"/>
  </r>
  <r>
    <x v="16"/>
    <x v="1"/>
    <n v="1.5"/>
    <n v="2937946"/>
    <n v="510.56077953781318"/>
    <n v="5"/>
  </r>
  <r>
    <x v="17"/>
    <x v="0"/>
    <n v="3.9"/>
    <n v="4507600"/>
    <n v="865.20543082793506"/>
    <n v="24"/>
  </r>
  <r>
    <x v="18"/>
    <x v="3"/>
    <n v="4.3"/>
    <n v="4627047"/>
    <n v="929.3184184210794"/>
    <n v="49"/>
  </r>
  <r>
    <x v="19"/>
    <x v="0"/>
    <n v="1.1000000000000001"/>
    <n v="1378787"/>
    <n v="797.80270629183474"/>
    <n v="40"/>
  </r>
  <r>
    <x v="20"/>
    <x v="1"/>
    <n v="2.7"/>
    <n v="6175045"/>
    <n v="437.24377717085463"/>
    <n v="33"/>
  </r>
  <r>
    <x v="21"/>
    <x v="0"/>
    <n v="3.6"/>
    <n v="6991951"/>
    <n v="514.87775014441604"/>
    <n v="39"/>
  </r>
  <r>
    <x v="22"/>
    <x v="0"/>
    <n v="5.2"/>
    <n v="10038117"/>
    <n v="518.02544242112344"/>
    <n v="41"/>
  </r>
  <r>
    <x v="23"/>
    <x v="1"/>
    <n v="2.7"/>
    <n v="5717968"/>
    <n v="472.19571707991372"/>
    <n v="9"/>
  </r>
  <r>
    <x v="24"/>
    <x v="3"/>
    <n v="2.2999999999999998"/>
    <n v="2949582"/>
    <n v="779.77150660669884"/>
    <n v="48"/>
  </r>
  <r>
    <x v="25"/>
    <x v="0"/>
    <n v="3.8"/>
    <n v="6170393"/>
    <n v="615.84407994758192"/>
    <n v="34"/>
  </r>
  <r>
    <x v="26"/>
    <x v="1"/>
    <n v="3.3"/>
    <n v="1106366"/>
    <n v="2982.7380812497854"/>
    <n v="27"/>
  </r>
  <r>
    <x v="27"/>
    <x v="0"/>
    <n v="1.3"/>
    <n v="1964253"/>
    <n v="661.8292042827477"/>
    <n v="4"/>
  </r>
  <r>
    <x v="28"/>
    <x v="1"/>
    <n v="1.7"/>
    <n v="3146632"/>
    <n v="540.26018930717032"/>
    <n v="6"/>
  </r>
  <r>
    <x v="29"/>
    <x v="0"/>
    <n v="0.75180000000000002"/>
    <n v="1387494"/>
    <n v="541.84018093051213"/>
    <n v="22"/>
  </r>
  <r>
    <x v="30"/>
    <x v="0"/>
    <n v="5.0999999999999996"/>
    <n v="9269175"/>
    <n v="550.21077927647286"/>
    <n v="16"/>
  </r>
  <r>
    <x v="31"/>
    <x v="0"/>
    <n v="2.6"/>
    <n v="2116950"/>
    <n v="1228.1820543706749"/>
    <n v="44"/>
  </r>
  <r>
    <x v="32"/>
    <x v="1"/>
    <n v="10.1"/>
    <n v="19854526"/>
    <n v="508.70013215122839"/>
    <n v="29"/>
  </r>
  <r>
    <x v="33"/>
    <x v="0"/>
    <n v="4.5"/>
    <n v="10567100"/>
    <n v="425.85004400450453"/>
    <n v="31"/>
  </r>
  <r>
    <x v="34"/>
    <x v="1"/>
    <n v="1.8"/>
    <n v="777982"/>
    <n v="2313.6782084932556"/>
    <n v="1"/>
  </r>
  <r>
    <x v="35"/>
    <x v="0"/>
    <n v="6.6"/>
    <n v="11765227"/>
    <n v="560.97515160565968"/>
    <n v="30"/>
  </r>
  <r>
    <x v="36"/>
    <x v="0"/>
    <n v="2.9"/>
    <n v="3991634"/>
    <n v="726.51951556680797"/>
    <n v="17"/>
  </r>
  <r>
    <x v="37"/>
    <x v="0"/>
    <n v="2.2999999999999998"/>
    <n v="4256465"/>
    <n v="540.35449604307803"/>
    <n v="2"/>
  </r>
  <r>
    <x v="38"/>
    <x v="0"/>
    <n v="8.1"/>
    <n v="13013614"/>
    <n v="622.4251003602842"/>
    <n v="43"/>
  </r>
  <r>
    <x v="39"/>
    <x v="0"/>
    <n v="1.1000000000000001"/>
    <n v="1097092"/>
    <n v="1002.6506437017133"/>
    <n v="45"/>
  </r>
  <r>
    <x v="40"/>
    <x v="3"/>
    <n v="2.2999999999999998"/>
    <n v="5193848"/>
    <n v="442.8315961499066"/>
    <n v="37"/>
  </r>
  <r>
    <x v="41"/>
    <x v="0"/>
    <n v="1.3"/>
    <n v="896299"/>
    <n v="1450.4088479402521"/>
    <n v="8"/>
  </r>
  <r>
    <x v="42"/>
    <x v="1"/>
    <n v="3.7"/>
    <n v="6963709"/>
    <n v="531.32605052853296"/>
    <n v="21"/>
  </r>
  <r>
    <x v="43"/>
    <x v="1"/>
    <n v="14.2"/>
    <n v="29561286"/>
    <n v="480.35799254470862"/>
    <n v="19"/>
  </r>
  <r>
    <x v="44"/>
    <x v="2"/>
    <n v="1.8"/>
    <n v="3339284"/>
    <n v="539.0377098803217"/>
    <n v="3"/>
  </r>
  <r>
    <x v="45"/>
    <x v="1"/>
    <n v="0.85209999999999997"/>
    <n v="647093"/>
    <n v="1316.812266552103"/>
    <n v="11"/>
  </r>
  <r>
    <x v="46"/>
    <x v="1"/>
    <n v="4.5"/>
    <n v="8657348"/>
    <n v="519.7896630700302"/>
    <n v="38"/>
  </r>
  <r>
    <x v="47"/>
    <x v="1"/>
    <n v="4"/>
    <n v="7741433"/>
    <n v="516.70020266273696"/>
    <n v="7"/>
  </r>
  <r>
    <x v="48"/>
    <x v="4"/>
    <n v="2"/>
    <n v="1785249"/>
    <n v="1120.2919032583129"/>
    <n v="50"/>
  </r>
  <r>
    <x v="49"/>
    <x v="1"/>
    <n v="2.8"/>
    <n v="5879978"/>
    <n v="476.19225786218931"/>
    <n v="35"/>
  </r>
  <r>
    <x v="50"/>
    <x v="1"/>
    <n v="2.2999999999999998"/>
    <n v="579548"/>
    <n v="3968.6100202226562"/>
    <n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AECD7-4F39-49B2-9250-2A6A6004E869}" name="PivotTable18" cacheId="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54" firstHeaderRow="1" firstDataRow="1" firstDataCol="2"/>
  <pivotFields count="6"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51">
    <i>
      <x/>
      <x v="2"/>
    </i>
    <i r="1">
      <x v="6"/>
    </i>
    <i r="1">
      <x v="8"/>
    </i>
    <i r="1">
      <x v="9"/>
    </i>
    <i r="1">
      <x v="15"/>
    </i>
    <i r="1">
      <x v="16"/>
    </i>
    <i r="1">
      <x v="20"/>
    </i>
    <i r="1">
      <x v="23"/>
    </i>
    <i r="1">
      <x v="26"/>
    </i>
    <i r="1">
      <x v="28"/>
    </i>
    <i r="1">
      <x v="32"/>
    </i>
    <i r="1">
      <x v="34"/>
    </i>
    <i r="1">
      <x v="42"/>
    </i>
    <i r="1">
      <x v="43"/>
    </i>
    <i r="1">
      <x v="45"/>
    </i>
    <i r="1">
      <x v="46"/>
    </i>
    <i r="1">
      <x v="47"/>
    </i>
    <i r="1">
      <x v="49"/>
    </i>
    <i r="1">
      <x v="50"/>
    </i>
    <i>
      <x v="1"/>
      <x/>
    </i>
    <i r="1">
      <x v="1"/>
    </i>
    <i r="1">
      <x v="3"/>
    </i>
    <i r="1">
      <x v="4"/>
    </i>
    <i r="1">
      <x v="5"/>
    </i>
    <i r="1">
      <x v="7"/>
    </i>
    <i r="1">
      <x v="12"/>
    </i>
    <i r="1">
      <x v="13"/>
    </i>
    <i r="1">
      <x v="14"/>
    </i>
    <i r="1">
      <x v="17"/>
    </i>
    <i r="1">
      <x v="19"/>
    </i>
    <i r="1">
      <x v="21"/>
    </i>
    <i r="1">
      <x v="22"/>
    </i>
    <i r="1">
      <x v="25"/>
    </i>
    <i r="1">
      <x v="27"/>
    </i>
    <i r="1">
      <x v="29"/>
    </i>
    <i r="1">
      <x v="30"/>
    </i>
    <i r="1">
      <x v="31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1"/>
    </i>
    <i>
      <x v="2"/>
      <x v="10"/>
    </i>
    <i r="1">
      <x v="44"/>
    </i>
    <i>
      <x v="3"/>
      <x v="48"/>
    </i>
    <i>
      <x v="4"/>
      <x v="11"/>
    </i>
    <i r="1">
      <x v="18"/>
    </i>
    <i r="1">
      <x v="24"/>
    </i>
    <i r="1">
      <x v="40"/>
    </i>
  </rowItems>
  <colItems count="1">
    <i/>
  </colItems>
  <dataFields count="1">
    <dataField name="Sum of PC" fld="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126EA-12A3-412B-BCA2-274FF8333BD6}" name="PivotTable5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3">
    <pivotField axis="axisRow" compact="0" outline="0" showAll="0" defaultSubtotal="0">
      <items count="5">
        <item x="1"/>
        <item x="0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1">
        <item x="33"/>
        <item x="36"/>
        <item x="43"/>
        <item x="26"/>
        <item x="15"/>
        <item x="27"/>
        <item x="46"/>
        <item x="40"/>
        <item x="22"/>
        <item x="14"/>
        <item x="44"/>
        <item x="5"/>
        <item x="49"/>
        <item x="9"/>
        <item x="11"/>
        <item x="29"/>
        <item x="35"/>
        <item x="2"/>
        <item x="42"/>
        <item x="8"/>
        <item x="41"/>
        <item x="28"/>
        <item x="13"/>
        <item x="16"/>
        <item x="12"/>
        <item x="7"/>
        <item x="25"/>
        <item x="6"/>
        <item x="31"/>
        <item x="34"/>
        <item x="32"/>
        <item x="4"/>
        <item x="19"/>
        <item x="24"/>
        <item x="48"/>
        <item x="0"/>
        <item x="39"/>
        <item x="45"/>
        <item x="20"/>
        <item x="18"/>
        <item x="21"/>
        <item x="3"/>
        <item x="37"/>
        <item x="30"/>
        <item x="38"/>
        <item x="1"/>
        <item x="10"/>
        <item x="23"/>
        <item x="17"/>
        <item x="4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Total (Billions)" fld="1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C5733-A10A-4A57-BA65-C37704B61DBF}" name="Table1" displayName="Table1" ref="A1:I58" totalsRowShown="0">
  <autoFilter ref="A1:I58" xr:uid="{454C5733-A10A-4A57-BA65-C37704B61DBF}">
    <filterColumn colId="1">
      <customFilters>
        <customFilter operator="notEqual" val=" "/>
      </customFilters>
    </filterColumn>
  </autoFilter>
  <sortState xmlns:xlrd2="http://schemas.microsoft.com/office/spreadsheetml/2017/richdata2" ref="A2:H58">
    <sortCondition ref="A1:A58"/>
  </sortState>
  <tableColumns count="9">
    <tableColumn id="1" xr3:uid="{B377DE2E-3806-4FA1-A408-25F03C937BF7}" name="State, Teritory or Tribal Nation"/>
    <tableColumn id="3" xr3:uid="{6F163C5D-3C33-4444-AE9B-B329853D54B6}" name="Grade"/>
    <tableColumn id="2" xr3:uid="{7CCC49BC-9EFB-47CB-99D6-F7A6E163FAE9}" name="Total (Billions)" dataDxfId="1" dataCellStyle="Currency"/>
    <tableColumn id="4" xr3:uid="{EC811C71-D22A-4C79-B6C6-5A847349C7D3}" name="Population" dataDxfId="0" dataCellStyle="Currency">
      <calculatedColumnFormula>VLOOKUP(LOWER(A3),'[1]NST-EST2023-POP'!A$10:F$60,4,FALSE)</calculatedColumnFormula>
    </tableColumn>
    <tableColumn id="5" xr3:uid="{99343DC2-2C9F-4E4D-9290-FBF25DB11EF7}" name="Infrastructure"/>
    <tableColumn id="7" xr3:uid="{BA14C64F-D850-4E25-9275-B2F7DF2425B7}" name="Transportation"/>
    <tableColumn id="8" xr3:uid="{886AFDDB-4937-4927-8A9F-7AF5744A9529}" name="Internet_access"/>
    <tableColumn id="9" xr3:uid="{DAFCDCDE-F628-442D-9D90-C7FC73D581FD}" name="Energy"/>
    <tableColumn id="6" xr3:uid="{7CD07FD5-6022-4E66-ABBF-7FC217374348}" name="Overall_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I58"/>
  <sheetViews>
    <sheetView topLeftCell="A33" workbookViewId="0">
      <selection sqref="A1:E58"/>
    </sheetView>
  </sheetViews>
  <sheetFormatPr defaultRowHeight="15" x14ac:dyDescent="0.25"/>
  <cols>
    <col min="1" max="1" width="64.5703125" customWidth="1"/>
    <col min="3" max="4" width="27.42578125" style="3" customWidth="1"/>
    <col min="5" max="5" width="9.140625" style="13"/>
    <col min="6" max="6" width="13.140625" bestFit="1" customWidth="1"/>
    <col min="7" max="7" width="15.5703125" bestFit="1" customWidth="1"/>
    <col min="8" max="8" width="16.42578125" bestFit="1" customWidth="1"/>
    <col min="9" max="9" width="17.28515625" bestFit="1" customWidth="1"/>
    <col min="11" max="11" width="9.28515625" bestFit="1" customWidth="1"/>
  </cols>
  <sheetData>
    <row r="1" spans="1:9" x14ac:dyDescent="0.25">
      <c r="A1" s="1" t="s">
        <v>0</v>
      </c>
      <c r="B1" t="s">
        <v>59</v>
      </c>
      <c r="C1" s="2" t="s">
        <v>1</v>
      </c>
      <c r="D1" s="2" t="s">
        <v>71</v>
      </c>
      <c r="E1" s="13" t="s">
        <v>64</v>
      </c>
      <c r="F1" t="s">
        <v>65</v>
      </c>
      <c r="G1" t="s">
        <v>67</v>
      </c>
      <c r="H1" t="s">
        <v>66</v>
      </c>
      <c r="I1" t="s">
        <v>63</v>
      </c>
    </row>
    <row r="2" spans="1:9" x14ac:dyDescent="0.25">
      <c r="A2" t="s">
        <v>2</v>
      </c>
      <c r="B2" t="s">
        <v>60</v>
      </c>
      <c r="C2" s="3">
        <v>3</v>
      </c>
      <c r="D2" s="3" t="e">
        <f>VLOOKUP(LOWER(A3),'[1]NST-EST2023-POP'!A$10:F$60,4,FALSE)</f>
        <v>#N/A</v>
      </c>
      <c r="E2" s="13">
        <v>36</v>
      </c>
    </row>
    <row r="3" spans="1:9" x14ac:dyDescent="0.25">
      <c r="A3" t="s">
        <v>3</v>
      </c>
      <c r="B3" t="s">
        <v>60</v>
      </c>
      <c r="C3" s="3">
        <v>3.7</v>
      </c>
      <c r="D3" s="3" t="e">
        <f>VLOOKUP(LOWER(A4),'[1]NST-EST2023-POP'!A$10:F$60,4,FALSE)</f>
        <v>#N/A</v>
      </c>
      <c r="E3" s="13">
        <v>46</v>
      </c>
    </row>
    <row r="4" spans="1:9" hidden="1" x14ac:dyDescent="0.25">
      <c r="A4" t="s">
        <v>4</v>
      </c>
      <c r="C4" s="3">
        <v>6.8599999999999994E-2</v>
      </c>
      <c r="D4" s="3" t="e">
        <f>VLOOKUP(LOWER(A5),'[1]NST-EST2023-POP'!A$10:F$60,4,FALSE)</f>
        <v>#N/A</v>
      </c>
      <c r="E4"/>
    </row>
    <row r="5" spans="1:9" x14ac:dyDescent="0.25">
      <c r="A5" t="s">
        <v>5</v>
      </c>
      <c r="B5" t="s">
        <v>61</v>
      </c>
      <c r="C5" s="3">
        <v>3.5</v>
      </c>
      <c r="D5" s="3" t="e">
        <f>VLOOKUP(LOWER(A6),'[1]NST-EST2023-POP'!A$10:F$60,4,FALSE)</f>
        <v>#N/A</v>
      </c>
      <c r="E5" s="13">
        <v>18</v>
      </c>
    </row>
    <row r="6" spans="1:9" x14ac:dyDescent="0.25">
      <c r="A6" t="s">
        <v>6</v>
      </c>
      <c r="B6" t="s">
        <v>60</v>
      </c>
      <c r="C6" s="3">
        <v>2.8</v>
      </c>
      <c r="D6" s="3" t="e">
        <f>VLOOKUP(LOWER(A7),'[1]NST-EST2023-POP'!A$10:F$60,4,FALSE)</f>
        <v>#N/A</v>
      </c>
      <c r="E6" s="13">
        <v>42</v>
      </c>
    </row>
    <row r="7" spans="1:9" x14ac:dyDescent="0.25">
      <c r="A7" t="s">
        <v>7</v>
      </c>
      <c r="B7" t="s">
        <v>60</v>
      </c>
      <c r="C7" s="3">
        <v>18.399999999999999</v>
      </c>
      <c r="D7" s="3" t="e">
        <f>VLOOKUP(LOWER(A8),'[1]NST-EST2023-POP'!A$10:F$60,4,FALSE)</f>
        <v>#N/A</v>
      </c>
      <c r="E7" s="13">
        <v>32</v>
      </c>
    </row>
    <row r="8" spans="1:9" x14ac:dyDescent="0.25">
      <c r="A8" t="s">
        <v>8</v>
      </c>
      <c r="B8" t="s">
        <v>60</v>
      </c>
      <c r="C8" s="3">
        <v>3.2</v>
      </c>
      <c r="D8" s="3" t="e">
        <f>VLOOKUP(LOWER(A9),'[1]NST-EST2023-POP'!A$10:F$60,4,FALSE)</f>
        <v>#N/A</v>
      </c>
      <c r="E8" s="13">
        <v>12</v>
      </c>
    </row>
    <row r="9" spans="1:9" x14ac:dyDescent="0.25">
      <c r="A9" t="s">
        <v>9</v>
      </c>
      <c r="B9" t="s">
        <v>61</v>
      </c>
      <c r="C9" s="3">
        <v>2.5</v>
      </c>
      <c r="D9" s="3" t="e">
        <f>VLOOKUP(LOWER(A10),'[1]NST-EST2023-POP'!A$10:F$60,4,FALSE)</f>
        <v>#N/A</v>
      </c>
      <c r="E9" s="13">
        <v>28</v>
      </c>
    </row>
    <row r="10" spans="1:9" x14ac:dyDescent="0.25">
      <c r="A10" t="s">
        <v>10</v>
      </c>
      <c r="B10" t="s">
        <v>60</v>
      </c>
      <c r="C10" s="3">
        <v>0.79200000000000004</v>
      </c>
      <c r="D10" s="3" t="e">
        <f>VLOOKUP(LOWER(A11),'[1]NST-EST2023-POP'!A$10:F$60,4,FALSE)</f>
        <v>#N/A</v>
      </c>
      <c r="E10" s="13">
        <v>26</v>
      </c>
    </row>
    <row r="11" spans="1:9" x14ac:dyDescent="0.25">
      <c r="A11" t="s">
        <v>11</v>
      </c>
      <c r="B11" t="s">
        <v>61</v>
      </c>
      <c r="C11" s="3">
        <v>1.1000000000000001</v>
      </c>
      <c r="D11" s="3" t="e">
        <f>VLOOKUP(LOWER(A12),'[1]NST-EST2023-POP'!A$10:F$60,4,FALSE)</f>
        <v>#N/A</v>
      </c>
    </row>
    <row r="12" spans="1:9" x14ac:dyDescent="0.25">
      <c r="A12" t="s">
        <v>12</v>
      </c>
      <c r="B12" t="s">
        <v>61</v>
      </c>
      <c r="C12" s="3">
        <v>8.1999999999999993</v>
      </c>
      <c r="D12" s="3" t="e">
        <f>VLOOKUP(LOWER(A13),'[1]NST-EST2023-POP'!A$10:F$60,4,FALSE)</f>
        <v>#N/A</v>
      </c>
      <c r="E12" s="13">
        <v>20</v>
      </c>
    </row>
    <row r="13" spans="1:9" x14ac:dyDescent="0.25">
      <c r="A13" t="s">
        <v>13</v>
      </c>
      <c r="B13" t="s">
        <v>62</v>
      </c>
      <c r="C13" s="3">
        <v>5</v>
      </c>
      <c r="D13" s="3" t="e">
        <f>VLOOKUP(LOWER(A14),'[1]NST-EST2023-POP'!A$10:F$60,4,FALSE)</f>
        <v>#N/A</v>
      </c>
      <c r="E13" s="13">
        <v>14</v>
      </c>
    </row>
    <row r="14" spans="1:9" hidden="1" x14ac:dyDescent="0.25">
      <c r="A14" t="s">
        <v>14</v>
      </c>
      <c r="C14" s="3">
        <v>0.1426</v>
      </c>
      <c r="D14" s="3" t="e">
        <f>VLOOKUP(LOWER(A15),'[1]NST-EST2023-POP'!A$10:F$60,4,FALSE)</f>
        <v>#N/A</v>
      </c>
      <c r="E14"/>
    </row>
    <row r="15" spans="1:9" x14ac:dyDescent="0.25">
      <c r="A15" t="s">
        <v>15</v>
      </c>
      <c r="B15" t="s">
        <v>68</v>
      </c>
      <c r="C15" s="3">
        <v>1</v>
      </c>
      <c r="D15" s="3" t="e">
        <f>VLOOKUP(LOWER(A16),'[1]NST-EST2023-POP'!A$10:F$60,4,FALSE)</f>
        <v>#N/A</v>
      </c>
      <c r="E15" s="13">
        <v>47</v>
      </c>
    </row>
    <row r="16" spans="1:9" x14ac:dyDescent="0.25">
      <c r="A16" t="s">
        <v>16</v>
      </c>
      <c r="B16" t="s">
        <v>60</v>
      </c>
      <c r="C16" s="3">
        <v>1.2</v>
      </c>
      <c r="D16" s="3" t="e">
        <f>VLOOKUP(LOWER(A17),'[1]NST-EST2023-POP'!A$10:F$60,4,FALSE)</f>
        <v>#N/A</v>
      </c>
      <c r="E16" s="13">
        <v>15</v>
      </c>
    </row>
    <row r="17" spans="1:5" x14ac:dyDescent="0.25">
      <c r="A17" t="s">
        <v>17</v>
      </c>
      <c r="B17" t="s">
        <v>60</v>
      </c>
      <c r="C17" s="3">
        <v>8.4</v>
      </c>
      <c r="D17" s="3" t="e">
        <f>VLOOKUP(LOWER(A18),'[1]NST-EST2023-POP'!A$10:F$60,4,FALSE)</f>
        <v>#N/A</v>
      </c>
      <c r="E17" s="13">
        <v>25</v>
      </c>
    </row>
    <row r="18" spans="1:5" x14ac:dyDescent="0.25">
      <c r="A18" t="s">
        <v>18</v>
      </c>
      <c r="B18" t="s">
        <v>60</v>
      </c>
      <c r="C18" s="3">
        <v>3.4</v>
      </c>
      <c r="D18" s="3" t="e">
        <f>VLOOKUP(LOWER(A19),'[1]NST-EST2023-POP'!A$10:F$60,4,FALSE)</f>
        <v>#N/A</v>
      </c>
      <c r="E18" s="13">
        <v>23</v>
      </c>
    </row>
    <row r="19" spans="1:5" x14ac:dyDescent="0.25">
      <c r="A19" t="s">
        <v>19</v>
      </c>
      <c r="B19" t="s">
        <v>61</v>
      </c>
      <c r="C19" s="3">
        <v>2.4</v>
      </c>
      <c r="D19" s="3" t="e">
        <f>VLOOKUP(LOWER(A20),'[1]NST-EST2023-POP'!A$10:F$60,4,FALSE)</f>
        <v>#N/A</v>
      </c>
      <c r="E19" s="13">
        <v>10</v>
      </c>
    </row>
    <row r="20" spans="1:5" x14ac:dyDescent="0.25">
      <c r="A20" t="s">
        <v>20</v>
      </c>
      <c r="B20" t="s">
        <v>61</v>
      </c>
      <c r="C20" s="3">
        <v>1.5</v>
      </c>
      <c r="D20" s="3" t="e">
        <f>VLOOKUP(LOWER(A21),'[1]NST-EST2023-POP'!A$10:F$60,4,FALSE)</f>
        <v>#N/A</v>
      </c>
      <c r="E20" s="13">
        <v>5</v>
      </c>
    </row>
    <row r="21" spans="1:5" x14ac:dyDescent="0.25">
      <c r="A21" t="s">
        <v>21</v>
      </c>
      <c r="B21" t="s">
        <v>60</v>
      </c>
      <c r="C21" s="3">
        <v>3.9</v>
      </c>
      <c r="D21" s="3" t="e">
        <f>VLOOKUP(LOWER(A22),'[1]NST-EST2023-POP'!A$10:F$60,4,FALSE)</f>
        <v>#N/A</v>
      </c>
      <c r="E21" s="13">
        <v>24</v>
      </c>
    </row>
    <row r="22" spans="1:5" x14ac:dyDescent="0.25">
      <c r="A22" t="s">
        <v>22</v>
      </c>
      <c r="B22" t="s">
        <v>68</v>
      </c>
      <c r="C22" s="3">
        <v>4.3</v>
      </c>
      <c r="D22" s="3" t="e">
        <f>VLOOKUP(LOWER(A23),'[1]NST-EST2023-POP'!A$10:F$60,4,FALSE)</f>
        <v>#N/A</v>
      </c>
      <c r="E22" s="13">
        <v>49</v>
      </c>
    </row>
    <row r="23" spans="1:5" x14ac:dyDescent="0.25">
      <c r="A23" t="s">
        <v>23</v>
      </c>
      <c r="B23" t="s">
        <v>60</v>
      </c>
      <c r="C23" s="3">
        <v>1.1000000000000001</v>
      </c>
      <c r="D23" s="3" t="e">
        <f>VLOOKUP(LOWER(A24),'[1]NST-EST2023-POP'!A$10:F$60,4,FALSE)</f>
        <v>#N/A</v>
      </c>
      <c r="E23" s="13">
        <v>40</v>
      </c>
    </row>
    <row r="24" spans="1:5" x14ac:dyDescent="0.25">
      <c r="A24" t="s">
        <v>24</v>
      </c>
      <c r="B24" t="s">
        <v>61</v>
      </c>
      <c r="C24" s="3">
        <v>2.7</v>
      </c>
      <c r="D24" s="3" t="e">
        <f>VLOOKUP(LOWER(A25),'[1]NST-EST2023-POP'!A$10:F$60,4,FALSE)</f>
        <v>#N/A</v>
      </c>
      <c r="E24" s="13">
        <v>33</v>
      </c>
    </row>
    <row r="25" spans="1:5" x14ac:dyDescent="0.25">
      <c r="A25" t="s">
        <v>25</v>
      </c>
      <c r="B25" t="s">
        <v>60</v>
      </c>
      <c r="C25" s="3">
        <v>3.6</v>
      </c>
      <c r="D25" s="3" t="e">
        <f>VLOOKUP(LOWER(A26),'[1]NST-EST2023-POP'!A$10:F$60,4,FALSE)</f>
        <v>#N/A</v>
      </c>
      <c r="E25" s="13">
        <v>39</v>
      </c>
    </row>
    <row r="26" spans="1:5" x14ac:dyDescent="0.25">
      <c r="A26" t="s">
        <v>26</v>
      </c>
      <c r="B26" t="s">
        <v>60</v>
      </c>
      <c r="C26" s="3">
        <v>5.2</v>
      </c>
      <c r="D26" s="3" t="e">
        <f>VLOOKUP(LOWER(A27),'[1]NST-EST2023-POP'!A$10:F$60,4,FALSE)</f>
        <v>#N/A</v>
      </c>
      <c r="E26" s="13">
        <v>41</v>
      </c>
    </row>
    <row r="27" spans="1:5" x14ac:dyDescent="0.25">
      <c r="A27" t="s">
        <v>27</v>
      </c>
      <c r="B27" t="s">
        <v>61</v>
      </c>
      <c r="C27" s="3">
        <v>2.7</v>
      </c>
      <c r="D27" s="3" t="e">
        <f>VLOOKUP(LOWER(A28),'[1]NST-EST2023-POP'!A$10:F$60,4,FALSE)</f>
        <v>#N/A</v>
      </c>
      <c r="E27" s="13">
        <v>9</v>
      </c>
    </row>
    <row r="28" spans="1:5" x14ac:dyDescent="0.25">
      <c r="A28" t="s">
        <v>28</v>
      </c>
      <c r="B28" t="s">
        <v>68</v>
      </c>
      <c r="C28" s="3">
        <v>2.2999999999999998</v>
      </c>
      <c r="D28" s="3" t="e">
        <f>VLOOKUP(LOWER(A29),'[1]NST-EST2023-POP'!A$10:F$60,4,FALSE)</f>
        <v>#N/A</v>
      </c>
      <c r="E28" s="13">
        <v>48</v>
      </c>
    </row>
    <row r="29" spans="1:5" x14ac:dyDescent="0.25">
      <c r="A29" t="s">
        <v>29</v>
      </c>
      <c r="B29" t="s">
        <v>60</v>
      </c>
      <c r="C29" s="3">
        <v>3.8</v>
      </c>
      <c r="D29" s="3" t="e">
        <f>VLOOKUP(LOWER(A30),'[1]NST-EST2023-POP'!A$10:F$60,4,FALSE)</f>
        <v>#N/A</v>
      </c>
      <c r="E29" s="13">
        <v>34</v>
      </c>
    </row>
    <row r="30" spans="1:5" x14ac:dyDescent="0.25">
      <c r="A30" t="s">
        <v>30</v>
      </c>
      <c r="B30" t="s">
        <v>61</v>
      </c>
      <c r="C30" s="3">
        <v>3.3</v>
      </c>
      <c r="D30" s="3" t="e">
        <f>VLOOKUP(LOWER(A31),'[1]NST-EST2023-POP'!A$10:F$60,4,FALSE)</f>
        <v>#N/A</v>
      </c>
      <c r="E30" s="13">
        <v>27</v>
      </c>
    </row>
    <row r="31" spans="1:5" x14ac:dyDescent="0.25">
      <c r="A31" t="s">
        <v>31</v>
      </c>
      <c r="B31" t="s">
        <v>60</v>
      </c>
      <c r="C31" s="3">
        <v>1.3</v>
      </c>
      <c r="D31" s="3" t="e">
        <f>VLOOKUP(LOWER(A32),'[1]NST-EST2023-POP'!A$10:F$60,4,FALSE)</f>
        <v>#N/A</v>
      </c>
      <c r="E31" s="13">
        <v>4</v>
      </c>
    </row>
    <row r="32" spans="1:5" x14ac:dyDescent="0.25">
      <c r="A32" t="s">
        <v>32</v>
      </c>
      <c r="B32" t="s">
        <v>61</v>
      </c>
      <c r="C32" s="3">
        <v>1.7</v>
      </c>
      <c r="D32" s="3" t="e">
        <f>VLOOKUP(LOWER(A33),'[1]NST-EST2023-POP'!A$10:F$60,4,FALSE)</f>
        <v>#N/A</v>
      </c>
      <c r="E32" s="13">
        <v>6</v>
      </c>
    </row>
    <row r="33" spans="1:5" x14ac:dyDescent="0.25">
      <c r="A33" t="s">
        <v>33</v>
      </c>
      <c r="B33" t="s">
        <v>60</v>
      </c>
      <c r="C33" s="3">
        <v>0.75180000000000002</v>
      </c>
      <c r="D33" s="3" t="e">
        <f>VLOOKUP(LOWER(A34),'[1]NST-EST2023-POP'!A$10:F$60,4,FALSE)</f>
        <v>#N/A</v>
      </c>
      <c r="E33" s="13">
        <v>22</v>
      </c>
    </row>
    <row r="34" spans="1:5" x14ac:dyDescent="0.25">
      <c r="A34" t="s">
        <v>34</v>
      </c>
      <c r="B34" t="s">
        <v>60</v>
      </c>
      <c r="C34" s="3">
        <v>5.0999999999999996</v>
      </c>
      <c r="D34" s="3" t="e">
        <f>VLOOKUP(LOWER(A35),'[1]NST-EST2023-POP'!A$10:F$60,4,FALSE)</f>
        <v>#N/A</v>
      </c>
      <c r="E34" s="13">
        <v>16</v>
      </c>
    </row>
    <row r="35" spans="1:5" x14ac:dyDescent="0.25">
      <c r="A35" t="s">
        <v>35</v>
      </c>
      <c r="B35" t="s">
        <v>60</v>
      </c>
      <c r="C35" s="3">
        <v>2.6</v>
      </c>
      <c r="D35" s="3" t="e">
        <f>VLOOKUP(LOWER(A36),'[1]NST-EST2023-POP'!A$10:F$60,4,FALSE)</f>
        <v>#N/A</v>
      </c>
      <c r="E35" s="13">
        <v>44</v>
      </c>
    </row>
    <row r="36" spans="1:5" x14ac:dyDescent="0.25">
      <c r="A36" t="s">
        <v>36</v>
      </c>
      <c r="B36" t="s">
        <v>61</v>
      </c>
      <c r="C36" s="3">
        <v>10.1</v>
      </c>
      <c r="D36" s="3" t="e">
        <f>VLOOKUP(LOWER(A37),'[1]NST-EST2023-POP'!A$10:F$60,4,FALSE)</f>
        <v>#N/A</v>
      </c>
      <c r="E36" s="13">
        <v>29</v>
      </c>
    </row>
    <row r="37" spans="1:5" x14ac:dyDescent="0.25">
      <c r="A37" t="s">
        <v>37</v>
      </c>
      <c r="B37" t="s">
        <v>60</v>
      </c>
      <c r="C37" s="3">
        <v>4.5</v>
      </c>
      <c r="D37" s="3" t="e">
        <f>VLOOKUP(LOWER(A38),'[1]NST-EST2023-POP'!A$10:F$60,4,FALSE)</f>
        <v>#N/A</v>
      </c>
      <c r="E37" s="13">
        <v>31</v>
      </c>
    </row>
    <row r="38" spans="1:5" x14ac:dyDescent="0.25">
      <c r="A38" t="s">
        <v>38</v>
      </c>
      <c r="B38" t="s">
        <v>61</v>
      </c>
      <c r="C38" s="3">
        <v>1.8</v>
      </c>
      <c r="D38" s="3" t="e">
        <f>VLOOKUP(LOWER(A39),'[1]NST-EST2023-POP'!A$10:F$60,4,FALSE)</f>
        <v>#N/A</v>
      </c>
      <c r="E38" s="13">
        <v>1</v>
      </c>
    </row>
    <row r="39" spans="1:5" hidden="1" x14ac:dyDescent="0.25">
      <c r="A39" t="s">
        <v>39</v>
      </c>
      <c r="C39" s="3">
        <v>8.3299999999999999E-2</v>
      </c>
      <c r="D39" s="3" t="e">
        <f>VLOOKUP(LOWER(A40),'[1]NST-EST2023-POP'!A$10:F$60,4,FALSE)</f>
        <v>#N/A</v>
      </c>
      <c r="E39"/>
    </row>
    <row r="40" spans="1:5" x14ac:dyDescent="0.25">
      <c r="A40" t="s">
        <v>40</v>
      </c>
      <c r="B40" t="s">
        <v>60</v>
      </c>
      <c r="C40" s="3">
        <v>6.6</v>
      </c>
      <c r="D40" s="3" t="e">
        <f>VLOOKUP(LOWER(A41),'[1]NST-EST2023-POP'!A$10:F$60,4,FALSE)</f>
        <v>#N/A</v>
      </c>
      <c r="E40" s="13">
        <v>30</v>
      </c>
    </row>
    <row r="41" spans="1:5" x14ac:dyDescent="0.25">
      <c r="A41" t="s">
        <v>41</v>
      </c>
      <c r="B41" t="s">
        <v>60</v>
      </c>
      <c r="C41" s="3">
        <v>2.9</v>
      </c>
      <c r="D41" s="3" t="e">
        <f>VLOOKUP(LOWER(A42),'[1]NST-EST2023-POP'!A$10:F$60,4,FALSE)</f>
        <v>#N/A</v>
      </c>
      <c r="E41" s="13">
        <v>17</v>
      </c>
    </row>
    <row r="42" spans="1:5" x14ac:dyDescent="0.25">
      <c r="A42" t="s">
        <v>42</v>
      </c>
      <c r="B42" t="s">
        <v>60</v>
      </c>
      <c r="C42" s="3">
        <v>2.2999999999999998</v>
      </c>
      <c r="D42" s="3" t="e">
        <f>VLOOKUP(LOWER(A43),'[1]NST-EST2023-POP'!A$10:F$60,4,FALSE)</f>
        <v>#N/A</v>
      </c>
      <c r="E42" s="13">
        <v>2</v>
      </c>
    </row>
    <row r="43" spans="1:5" x14ac:dyDescent="0.25">
      <c r="A43" t="s">
        <v>43</v>
      </c>
      <c r="B43" t="s">
        <v>60</v>
      </c>
      <c r="C43" s="3">
        <v>8.1</v>
      </c>
      <c r="D43" s="3" t="e">
        <f>VLOOKUP(LOWER(A44),'[1]NST-EST2023-POP'!A$10:F$60,4,FALSE)</f>
        <v>#N/A</v>
      </c>
      <c r="E43" s="13">
        <v>43</v>
      </c>
    </row>
    <row r="44" spans="1:5" hidden="1" x14ac:dyDescent="0.25">
      <c r="A44" t="s">
        <v>44</v>
      </c>
      <c r="C44" s="3">
        <v>0.99370000000000003</v>
      </c>
      <c r="D44" s="3" t="e">
        <f>VLOOKUP(LOWER(A45),'[1]NST-EST2023-POP'!A$10:F$60,4,FALSE)</f>
        <v>#N/A</v>
      </c>
      <c r="E44"/>
    </row>
    <row r="45" spans="1:5" x14ac:dyDescent="0.25">
      <c r="A45" t="s">
        <v>45</v>
      </c>
      <c r="B45" t="s">
        <v>60</v>
      </c>
      <c r="C45" s="3">
        <v>1.1000000000000001</v>
      </c>
      <c r="D45" s="3" t="e">
        <f>VLOOKUP(LOWER(A46),'[1]NST-EST2023-POP'!A$10:F$60,4,FALSE)</f>
        <v>#N/A</v>
      </c>
      <c r="E45" s="13">
        <v>45</v>
      </c>
    </row>
    <row r="46" spans="1:5" x14ac:dyDescent="0.25">
      <c r="A46" t="s">
        <v>46</v>
      </c>
      <c r="B46" t="s">
        <v>68</v>
      </c>
      <c r="C46" s="3">
        <v>2.2999999999999998</v>
      </c>
      <c r="D46" s="3" t="e">
        <f>VLOOKUP(LOWER(A47),'[1]NST-EST2023-POP'!A$10:F$60,4,FALSE)</f>
        <v>#N/A</v>
      </c>
      <c r="E46" s="13">
        <v>37</v>
      </c>
    </row>
    <row r="47" spans="1:5" x14ac:dyDescent="0.25">
      <c r="A47" t="s">
        <v>47</v>
      </c>
      <c r="B47" t="s">
        <v>60</v>
      </c>
      <c r="C47" s="3">
        <v>1.3</v>
      </c>
      <c r="D47" s="3" t="e">
        <f>VLOOKUP(LOWER(A48),'[1]NST-EST2023-POP'!A$10:F$60,4,FALSE)</f>
        <v>#N/A</v>
      </c>
      <c r="E47" s="13">
        <v>8</v>
      </c>
    </row>
    <row r="48" spans="1:5" x14ac:dyDescent="0.25">
      <c r="A48" t="s">
        <v>48</v>
      </c>
      <c r="B48" t="s">
        <v>61</v>
      </c>
      <c r="C48" s="3">
        <v>3.7</v>
      </c>
      <c r="D48" s="3" t="e">
        <f>VLOOKUP(LOWER(A49),'[1]NST-EST2023-POP'!A$10:F$60,4,FALSE)</f>
        <v>#N/A</v>
      </c>
      <c r="E48" s="13">
        <v>21</v>
      </c>
    </row>
    <row r="49" spans="1:5" x14ac:dyDescent="0.25">
      <c r="A49" t="s">
        <v>49</v>
      </c>
      <c r="B49" t="s">
        <v>61</v>
      </c>
      <c r="C49" s="3">
        <v>14.2</v>
      </c>
      <c r="D49" s="3" t="e">
        <f>VLOOKUP(LOWER(A50),'[1]NST-EST2023-POP'!A$10:F$60,4,FALSE)</f>
        <v>#N/A</v>
      </c>
      <c r="E49" s="13">
        <v>19</v>
      </c>
    </row>
    <row r="50" spans="1:5" hidden="1" x14ac:dyDescent="0.25">
      <c r="A50" t="s">
        <v>50</v>
      </c>
      <c r="C50" s="3">
        <v>3</v>
      </c>
      <c r="D50" s="3" t="e">
        <f>VLOOKUP(LOWER(A51),'[1]NST-EST2023-POP'!A$10:F$60,4,FALSE)</f>
        <v>#N/A</v>
      </c>
      <c r="E50"/>
    </row>
    <row r="51" spans="1:5" hidden="1" x14ac:dyDescent="0.25">
      <c r="A51" t="s">
        <v>51</v>
      </c>
      <c r="C51" s="3">
        <v>0.14829999999999999</v>
      </c>
      <c r="D51" s="3" t="e">
        <f>VLOOKUP(LOWER(A52),'[1]NST-EST2023-POP'!A$10:F$60,4,FALSE)</f>
        <v>#N/A</v>
      </c>
      <c r="E51"/>
    </row>
    <row r="52" spans="1:5" x14ac:dyDescent="0.25">
      <c r="A52" t="s">
        <v>52</v>
      </c>
      <c r="B52" t="s">
        <v>62</v>
      </c>
      <c r="C52" s="3">
        <v>1.8</v>
      </c>
      <c r="D52" s="3" t="e">
        <f>VLOOKUP(LOWER(A53),'[1]NST-EST2023-POP'!A$10:F$60,4,FALSE)</f>
        <v>#N/A</v>
      </c>
      <c r="E52" s="13">
        <v>3</v>
      </c>
    </row>
    <row r="53" spans="1:5" x14ac:dyDescent="0.25">
      <c r="A53" t="s">
        <v>53</v>
      </c>
      <c r="B53" t="s">
        <v>61</v>
      </c>
      <c r="C53" s="3">
        <v>0.85209999999999997</v>
      </c>
      <c r="D53" s="3" t="e">
        <f>VLOOKUP(LOWER(A54),'[1]NST-EST2023-POP'!A$10:F$60,4,FALSE)</f>
        <v>#N/A</v>
      </c>
      <c r="E53" s="13">
        <v>11</v>
      </c>
    </row>
    <row r="54" spans="1:5" x14ac:dyDescent="0.25">
      <c r="A54" t="s">
        <v>54</v>
      </c>
      <c r="B54" t="s">
        <v>61</v>
      </c>
      <c r="C54" s="3">
        <v>4.5</v>
      </c>
      <c r="D54" s="3" t="e">
        <f>VLOOKUP(LOWER(A55),'[1]NST-EST2023-POP'!A$10:F$60,4,FALSE)</f>
        <v>#N/A</v>
      </c>
      <c r="E54" s="13">
        <v>38</v>
      </c>
    </row>
    <row r="55" spans="1:5" x14ac:dyDescent="0.25">
      <c r="A55" t="s">
        <v>55</v>
      </c>
      <c r="B55" t="s">
        <v>61</v>
      </c>
      <c r="C55" s="3">
        <v>4</v>
      </c>
      <c r="D55" s="3" t="e">
        <f>VLOOKUP(LOWER(A56),'[1]NST-EST2023-POP'!A$10:F$60,4,FALSE)</f>
        <v>#N/A</v>
      </c>
      <c r="E55" s="13">
        <v>7</v>
      </c>
    </row>
    <row r="56" spans="1:5" x14ac:dyDescent="0.25">
      <c r="A56" t="s">
        <v>56</v>
      </c>
      <c r="B56" t="s">
        <v>69</v>
      </c>
      <c r="C56" s="3">
        <v>2</v>
      </c>
      <c r="D56" s="3" t="e">
        <f>VLOOKUP(LOWER(A57),'[1]NST-EST2023-POP'!A$10:F$60,4,FALSE)</f>
        <v>#N/A</v>
      </c>
      <c r="E56" s="13">
        <v>50</v>
      </c>
    </row>
    <row r="57" spans="1:5" x14ac:dyDescent="0.25">
      <c r="A57" t="s">
        <v>57</v>
      </c>
      <c r="B57" t="s">
        <v>61</v>
      </c>
      <c r="C57" s="3">
        <v>2.8</v>
      </c>
      <c r="D57" s="3" t="e">
        <f>VLOOKUP(LOWER(A58),'[1]NST-EST2023-POP'!A$10:F$60,4,FALSE)</f>
        <v>#N/A</v>
      </c>
      <c r="E57" s="13">
        <v>35</v>
      </c>
    </row>
    <row r="58" spans="1:5" x14ac:dyDescent="0.25">
      <c r="A58" t="s">
        <v>58</v>
      </c>
      <c r="B58" t="s">
        <v>61</v>
      </c>
      <c r="C58" s="3">
        <v>2.2999999999999998</v>
      </c>
      <c r="D58" s="3" t="e">
        <f>VLOOKUP(LOWER(A59),'[1]NST-EST2023-POP'!A$10:F$60,4,FALSE)</f>
        <v>#N/A</v>
      </c>
      <c r="E58" s="13">
        <v>13</v>
      </c>
    </row>
  </sheetData>
  <sortState xmlns:xlrd2="http://schemas.microsoft.com/office/spreadsheetml/2017/richdata2" ref="A2:C58">
    <sortCondition ref="C2:C58"/>
  </sortState>
  <pageMargins left="0.7" right="0.7" top="0.75" bottom="0.75" header="0.3" footer="0.3"/>
  <pageSetup scale="85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DD93-1F91-4776-8C0F-168D7C62F479}">
  <dimension ref="A3:C54"/>
  <sheetViews>
    <sheetView workbookViewId="0">
      <selection activeCell="B3" sqref="B3"/>
    </sheetView>
  </sheetViews>
  <sheetFormatPr defaultRowHeight="15" x14ac:dyDescent="0.25"/>
  <cols>
    <col min="1" max="2" width="19" bestFit="1" customWidth="1"/>
    <col min="3" max="3" width="12" bestFit="1" customWidth="1"/>
  </cols>
  <sheetData>
    <row r="3" spans="1:3" x14ac:dyDescent="0.25">
      <c r="A3" s="10" t="s">
        <v>59</v>
      </c>
      <c r="B3" s="10" t="s">
        <v>72</v>
      </c>
      <c r="C3" t="s">
        <v>125</v>
      </c>
    </row>
    <row r="4" spans="1:3" x14ac:dyDescent="0.25">
      <c r="A4" t="s">
        <v>61</v>
      </c>
      <c r="B4" t="s">
        <v>75</v>
      </c>
      <c r="C4" s="11">
        <v>481.26589982216535</v>
      </c>
    </row>
    <row r="5" spans="1:3" x14ac:dyDescent="0.25">
      <c r="A5" t="s">
        <v>61</v>
      </c>
      <c r="B5" t="s">
        <v>79</v>
      </c>
      <c r="C5" s="11">
        <v>693.73317523616754</v>
      </c>
    </row>
    <row r="6" spans="1:3" x14ac:dyDescent="0.25">
      <c r="A6" t="s">
        <v>61</v>
      </c>
      <c r="B6" t="s">
        <v>81</v>
      </c>
      <c r="C6" s="11">
        <v>1644.1542097073855</v>
      </c>
    </row>
    <row r="7" spans="1:3" x14ac:dyDescent="0.25">
      <c r="A7" t="s">
        <v>61</v>
      </c>
      <c r="B7" t="s">
        <v>82</v>
      </c>
      <c r="C7" s="11">
        <v>375.61768496010296</v>
      </c>
    </row>
    <row r="8" spans="1:3" x14ac:dyDescent="0.25">
      <c r="A8" t="s">
        <v>61</v>
      </c>
      <c r="B8" t="s">
        <v>88</v>
      </c>
      <c r="C8" s="11">
        <v>750.48218480373635</v>
      </c>
    </row>
    <row r="9" spans="1:3" x14ac:dyDescent="0.25">
      <c r="A9" t="s">
        <v>61</v>
      </c>
      <c r="B9" t="s">
        <v>89</v>
      </c>
      <c r="C9" s="11">
        <v>510.56077953781318</v>
      </c>
    </row>
    <row r="10" spans="1:3" x14ac:dyDescent="0.25">
      <c r="A10" t="s">
        <v>61</v>
      </c>
      <c r="B10" t="s">
        <v>93</v>
      </c>
      <c r="C10" s="11">
        <v>437.24377717085463</v>
      </c>
    </row>
    <row r="11" spans="1:3" x14ac:dyDescent="0.25">
      <c r="A11" t="s">
        <v>61</v>
      </c>
      <c r="B11" t="s">
        <v>96</v>
      </c>
      <c r="C11" s="11">
        <v>472.19571707991372</v>
      </c>
    </row>
    <row r="12" spans="1:3" x14ac:dyDescent="0.25">
      <c r="A12" t="s">
        <v>61</v>
      </c>
      <c r="B12" t="s">
        <v>99</v>
      </c>
      <c r="C12" s="11">
        <v>2982.7380812497854</v>
      </c>
    </row>
    <row r="13" spans="1:3" x14ac:dyDescent="0.25">
      <c r="A13" t="s">
        <v>61</v>
      </c>
      <c r="B13" t="s">
        <v>101</v>
      </c>
      <c r="C13" s="11">
        <v>540.26018930717032</v>
      </c>
    </row>
    <row r="14" spans="1:3" x14ac:dyDescent="0.25">
      <c r="A14" t="s">
        <v>61</v>
      </c>
      <c r="B14" t="s">
        <v>105</v>
      </c>
      <c r="C14" s="11">
        <v>508.70013215122839</v>
      </c>
    </row>
    <row r="15" spans="1:3" x14ac:dyDescent="0.25">
      <c r="A15" t="s">
        <v>61</v>
      </c>
      <c r="B15" t="s">
        <v>107</v>
      </c>
      <c r="C15" s="11">
        <v>2313.6782084932556</v>
      </c>
    </row>
    <row r="16" spans="1:3" x14ac:dyDescent="0.25">
      <c r="A16" t="s">
        <v>61</v>
      </c>
      <c r="B16" t="s">
        <v>115</v>
      </c>
      <c r="C16" s="11">
        <v>531.32605052853296</v>
      </c>
    </row>
    <row r="17" spans="1:3" x14ac:dyDescent="0.25">
      <c r="A17" t="s">
        <v>61</v>
      </c>
      <c r="B17" t="s">
        <v>116</v>
      </c>
      <c r="C17" s="11">
        <v>480.35799254470862</v>
      </c>
    </row>
    <row r="18" spans="1:3" x14ac:dyDescent="0.25">
      <c r="A18" t="s">
        <v>61</v>
      </c>
      <c r="B18" t="s">
        <v>118</v>
      </c>
      <c r="C18" s="11">
        <v>1316.812266552103</v>
      </c>
    </row>
    <row r="19" spans="1:3" x14ac:dyDescent="0.25">
      <c r="A19" t="s">
        <v>61</v>
      </c>
      <c r="B19" t="s">
        <v>119</v>
      </c>
      <c r="C19" s="11">
        <v>519.7896630700302</v>
      </c>
    </row>
    <row r="20" spans="1:3" x14ac:dyDescent="0.25">
      <c r="A20" t="s">
        <v>61</v>
      </c>
      <c r="B20" t="s">
        <v>120</v>
      </c>
      <c r="C20" s="11">
        <v>516.70020266273696</v>
      </c>
    </row>
    <row r="21" spans="1:3" x14ac:dyDescent="0.25">
      <c r="A21" t="s">
        <v>61</v>
      </c>
      <c r="B21" t="s">
        <v>122</v>
      </c>
      <c r="C21" s="11">
        <v>476.19225786218931</v>
      </c>
    </row>
    <row r="22" spans="1:3" x14ac:dyDescent="0.25">
      <c r="A22" t="s">
        <v>61</v>
      </c>
      <c r="B22" t="s">
        <v>123</v>
      </c>
      <c r="C22" s="11">
        <v>3968.6100202226562</v>
      </c>
    </row>
    <row r="23" spans="1:3" x14ac:dyDescent="0.25">
      <c r="A23" t="s">
        <v>60</v>
      </c>
      <c r="B23" t="s">
        <v>73</v>
      </c>
      <c r="C23" s="11">
        <v>594.01470780416525</v>
      </c>
    </row>
    <row r="24" spans="1:3" x14ac:dyDescent="0.25">
      <c r="A24" t="s">
        <v>60</v>
      </c>
      <c r="B24" t="s">
        <v>74</v>
      </c>
      <c r="C24" s="11">
        <v>5034.5410335504539</v>
      </c>
    </row>
    <row r="25" spans="1:3" x14ac:dyDescent="0.25">
      <c r="A25" t="s">
        <v>60</v>
      </c>
      <c r="B25" t="s">
        <v>76</v>
      </c>
      <c r="C25" s="11">
        <v>924.56750878256582</v>
      </c>
    </row>
    <row r="26" spans="1:3" x14ac:dyDescent="0.25">
      <c r="A26" t="s">
        <v>60</v>
      </c>
      <c r="B26" t="s">
        <v>77</v>
      </c>
      <c r="C26" s="11">
        <v>470.04653971663345</v>
      </c>
    </row>
    <row r="27" spans="1:3" x14ac:dyDescent="0.25">
      <c r="A27" t="s">
        <v>60</v>
      </c>
      <c r="B27" t="s">
        <v>78</v>
      </c>
      <c r="C27" s="11">
        <v>550.62327112896355</v>
      </c>
    </row>
    <row r="28" spans="1:3" x14ac:dyDescent="0.25">
      <c r="A28" t="s">
        <v>60</v>
      </c>
      <c r="B28" t="s">
        <v>80</v>
      </c>
      <c r="C28" s="11">
        <v>788.15302508456227</v>
      </c>
    </row>
    <row r="29" spans="1:3" x14ac:dyDescent="0.25">
      <c r="A29" t="s">
        <v>60</v>
      </c>
      <c r="B29" t="s">
        <v>85</v>
      </c>
      <c r="C29" s="11">
        <v>630.0743960343118</v>
      </c>
    </row>
    <row r="30" spans="1:3" x14ac:dyDescent="0.25">
      <c r="A30" t="s">
        <v>60</v>
      </c>
      <c r="B30" t="s">
        <v>86</v>
      </c>
      <c r="C30" s="11">
        <v>661.92074744090803</v>
      </c>
    </row>
    <row r="31" spans="1:3" x14ac:dyDescent="0.25">
      <c r="A31" t="s">
        <v>60</v>
      </c>
      <c r="B31" t="s">
        <v>87</v>
      </c>
      <c r="C31" s="11">
        <v>498.98749566688065</v>
      </c>
    </row>
    <row r="32" spans="1:3" x14ac:dyDescent="0.25">
      <c r="A32" t="s">
        <v>60</v>
      </c>
      <c r="B32" t="s">
        <v>90</v>
      </c>
      <c r="C32" s="11">
        <v>865.20543082793506</v>
      </c>
    </row>
    <row r="33" spans="1:3" x14ac:dyDescent="0.25">
      <c r="A33" t="s">
        <v>60</v>
      </c>
      <c r="B33" t="s">
        <v>92</v>
      </c>
      <c r="C33" s="11">
        <v>797.80270629183474</v>
      </c>
    </row>
    <row r="34" spans="1:3" x14ac:dyDescent="0.25">
      <c r="A34" t="s">
        <v>60</v>
      </c>
      <c r="B34" t="s">
        <v>94</v>
      </c>
      <c r="C34" s="11">
        <v>514.87775014441604</v>
      </c>
    </row>
    <row r="35" spans="1:3" x14ac:dyDescent="0.25">
      <c r="A35" t="s">
        <v>60</v>
      </c>
      <c r="B35" t="s">
        <v>95</v>
      </c>
      <c r="C35" s="11">
        <v>518.02544242112344</v>
      </c>
    </row>
    <row r="36" spans="1:3" x14ac:dyDescent="0.25">
      <c r="A36" t="s">
        <v>60</v>
      </c>
      <c r="B36" t="s">
        <v>98</v>
      </c>
      <c r="C36" s="11">
        <v>615.84407994758192</v>
      </c>
    </row>
    <row r="37" spans="1:3" x14ac:dyDescent="0.25">
      <c r="A37" t="s">
        <v>60</v>
      </c>
      <c r="B37" t="s">
        <v>100</v>
      </c>
      <c r="C37" s="11">
        <v>661.8292042827477</v>
      </c>
    </row>
    <row r="38" spans="1:3" x14ac:dyDescent="0.25">
      <c r="A38" t="s">
        <v>60</v>
      </c>
      <c r="B38" t="s">
        <v>102</v>
      </c>
      <c r="C38" s="11">
        <v>541.84018093051213</v>
      </c>
    </row>
    <row r="39" spans="1:3" x14ac:dyDescent="0.25">
      <c r="A39" t="s">
        <v>60</v>
      </c>
      <c r="B39" t="s">
        <v>103</v>
      </c>
      <c r="C39" s="11">
        <v>550.21077927647286</v>
      </c>
    </row>
    <row r="40" spans="1:3" x14ac:dyDescent="0.25">
      <c r="A40" t="s">
        <v>60</v>
      </c>
      <c r="B40" t="s">
        <v>104</v>
      </c>
      <c r="C40" s="11">
        <v>1228.1820543706749</v>
      </c>
    </row>
    <row r="41" spans="1:3" x14ac:dyDescent="0.25">
      <c r="A41" t="s">
        <v>60</v>
      </c>
      <c r="B41" t="s">
        <v>106</v>
      </c>
      <c r="C41" s="11">
        <v>425.85004400450453</v>
      </c>
    </row>
    <row r="42" spans="1:3" x14ac:dyDescent="0.25">
      <c r="A42" t="s">
        <v>60</v>
      </c>
      <c r="B42" t="s">
        <v>108</v>
      </c>
      <c r="C42" s="11">
        <v>560.97515160565968</v>
      </c>
    </row>
    <row r="43" spans="1:3" x14ac:dyDescent="0.25">
      <c r="A43" t="s">
        <v>60</v>
      </c>
      <c r="B43" t="s">
        <v>109</v>
      </c>
      <c r="C43" s="11">
        <v>726.51951556680797</v>
      </c>
    </row>
    <row r="44" spans="1:3" x14ac:dyDescent="0.25">
      <c r="A44" t="s">
        <v>60</v>
      </c>
      <c r="B44" t="s">
        <v>110</v>
      </c>
      <c r="C44" s="11">
        <v>540.35449604307803</v>
      </c>
    </row>
    <row r="45" spans="1:3" x14ac:dyDescent="0.25">
      <c r="A45" t="s">
        <v>60</v>
      </c>
      <c r="B45" t="s">
        <v>111</v>
      </c>
      <c r="C45" s="11">
        <v>622.4251003602842</v>
      </c>
    </row>
    <row r="46" spans="1:3" x14ac:dyDescent="0.25">
      <c r="A46" t="s">
        <v>60</v>
      </c>
      <c r="B46" t="s">
        <v>112</v>
      </c>
      <c r="C46" s="11">
        <v>1002.6506437017133</v>
      </c>
    </row>
    <row r="47" spans="1:3" x14ac:dyDescent="0.25">
      <c r="A47" t="s">
        <v>60</v>
      </c>
      <c r="B47" t="s">
        <v>114</v>
      </c>
      <c r="C47" s="11">
        <v>1450.4088479402521</v>
      </c>
    </row>
    <row r="48" spans="1:3" x14ac:dyDescent="0.25">
      <c r="A48" t="s">
        <v>62</v>
      </c>
      <c r="B48" t="s">
        <v>83</v>
      </c>
      <c r="C48" s="11">
        <v>463.37549586970249</v>
      </c>
    </row>
    <row r="49" spans="1:3" x14ac:dyDescent="0.25">
      <c r="A49" t="s">
        <v>62</v>
      </c>
      <c r="B49" t="s">
        <v>117</v>
      </c>
      <c r="C49" s="11">
        <v>539.0377098803217</v>
      </c>
    </row>
    <row r="50" spans="1:3" x14ac:dyDescent="0.25">
      <c r="A50" t="s">
        <v>69</v>
      </c>
      <c r="B50" t="s">
        <v>121</v>
      </c>
      <c r="C50" s="11">
        <v>1120.2919032583129</v>
      </c>
    </row>
    <row r="51" spans="1:3" x14ac:dyDescent="0.25">
      <c r="A51" t="s">
        <v>68</v>
      </c>
      <c r="B51" t="s">
        <v>84</v>
      </c>
      <c r="C51" s="11">
        <v>691.20681253434429</v>
      </c>
    </row>
    <row r="52" spans="1:3" x14ac:dyDescent="0.25">
      <c r="A52" t="s">
        <v>68</v>
      </c>
      <c r="B52" t="s">
        <v>91</v>
      </c>
      <c r="C52" s="11">
        <v>929.3184184210794</v>
      </c>
    </row>
    <row r="53" spans="1:3" x14ac:dyDescent="0.25">
      <c r="A53" t="s">
        <v>68</v>
      </c>
      <c r="B53" t="s">
        <v>97</v>
      </c>
      <c r="C53" s="11">
        <v>779.77150660669884</v>
      </c>
    </row>
    <row r="54" spans="1:3" x14ac:dyDescent="0.25">
      <c r="A54" t="s">
        <v>68</v>
      </c>
      <c r="B54" t="s">
        <v>113</v>
      </c>
      <c r="C54" s="11">
        <v>442.8315961499066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8F54-CDCE-4CAF-A21A-B122DAD43BC0}">
  <dimension ref="A1:F52"/>
  <sheetViews>
    <sheetView workbookViewId="0">
      <selection activeCell="E1" activeCellId="1" sqref="A1:A52 E1:E52"/>
    </sheetView>
  </sheetViews>
  <sheetFormatPr defaultRowHeight="15" x14ac:dyDescent="0.25"/>
  <cols>
    <col min="4" max="4" width="10.7109375" bestFit="1" customWidth="1"/>
    <col min="5" max="5" width="12" bestFit="1" customWidth="1"/>
  </cols>
  <sheetData>
    <row r="1" spans="1:6" x14ac:dyDescent="0.25">
      <c r="A1" t="s">
        <v>72</v>
      </c>
      <c r="B1" t="s">
        <v>59</v>
      </c>
      <c r="C1" t="s">
        <v>1</v>
      </c>
      <c r="D1" t="s">
        <v>71</v>
      </c>
      <c r="E1" t="s">
        <v>124</v>
      </c>
      <c r="F1" t="s">
        <v>64</v>
      </c>
    </row>
    <row r="2" spans="1:6" x14ac:dyDescent="0.25">
      <c r="A2" t="s">
        <v>82</v>
      </c>
      <c r="B2" t="s">
        <v>61</v>
      </c>
      <c r="C2">
        <v>8.1999999999999993</v>
      </c>
      <c r="D2">
        <v>21830708</v>
      </c>
      <c r="E2">
        <f>C2*10^9/D2</f>
        <v>375.61768496010296</v>
      </c>
      <c r="F2">
        <v>20</v>
      </c>
    </row>
    <row r="3" spans="1:6" x14ac:dyDescent="0.25">
      <c r="A3" t="s">
        <v>106</v>
      </c>
      <c r="B3" t="s">
        <v>60</v>
      </c>
      <c r="C3">
        <v>4.5</v>
      </c>
      <c r="D3">
        <v>10567100</v>
      </c>
      <c r="E3">
        <f>C3*10^9/D3</f>
        <v>425.85004400450453</v>
      </c>
      <c r="F3">
        <v>31</v>
      </c>
    </row>
    <row r="4" spans="1:6" x14ac:dyDescent="0.25">
      <c r="A4" t="s">
        <v>93</v>
      </c>
      <c r="B4" t="s">
        <v>61</v>
      </c>
      <c r="C4">
        <v>2.7</v>
      </c>
      <c r="D4">
        <v>6175045</v>
      </c>
      <c r="E4">
        <f>C4*10^9/D4</f>
        <v>437.24377717085463</v>
      </c>
      <c r="F4">
        <v>33</v>
      </c>
    </row>
    <row r="5" spans="1:6" x14ac:dyDescent="0.25">
      <c r="A5" t="s">
        <v>113</v>
      </c>
      <c r="B5" t="s">
        <v>68</v>
      </c>
      <c r="C5">
        <v>2.2999999999999998</v>
      </c>
      <c r="D5">
        <v>5193848</v>
      </c>
      <c r="E5">
        <f>C5*10^9/D5</f>
        <v>442.8315961499066</v>
      </c>
      <c r="F5">
        <v>37</v>
      </c>
    </row>
    <row r="6" spans="1:6" x14ac:dyDescent="0.25">
      <c r="A6" t="s">
        <v>83</v>
      </c>
      <c r="B6" t="s">
        <v>62</v>
      </c>
      <c r="C6">
        <v>5</v>
      </c>
      <c r="D6">
        <v>10790385</v>
      </c>
      <c r="E6">
        <f>C6*10^9/D6</f>
        <v>463.37549586970249</v>
      </c>
      <c r="F6">
        <v>14</v>
      </c>
    </row>
    <row r="7" spans="1:6" x14ac:dyDescent="0.25">
      <c r="A7" t="s">
        <v>77</v>
      </c>
      <c r="B7" t="s">
        <v>60</v>
      </c>
      <c r="C7">
        <v>18.399999999999999</v>
      </c>
      <c r="D7">
        <v>39145060</v>
      </c>
      <c r="E7">
        <f>C7*10^9/D7</f>
        <v>470.04653971663345</v>
      </c>
      <c r="F7">
        <v>32</v>
      </c>
    </row>
    <row r="8" spans="1:6" x14ac:dyDescent="0.25">
      <c r="A8" t="s">
        <v>96</v>
      </c>
      <c r="B8" t="s">
        <v>61</v>
      </c>
      <c r="C8">
        <v>2.7</v>
      </c>
      <c r="D8">
        <v>5717968</v>
      </c>
      <c r="E8">
        <f>C8*10^9/D8</f>
        <v>472.19571707991372</v>
      </c>
      <c r="F8">
        <v>9</v>
      </c>
    </row>
    <row r="9" spans="1:6" x14ac:dyDescent="0.25">
      <c r="A9" t="s">
        <v>122</v>
      </c>
      <c r="B9" t="s">
        <v>61</v>
      </c>
      <c r="C9">
        <v>2.8</v>
      </c>
      <c r="D9">
        <v>5879978</v>
      </c>
      <c r="E9">
        <f>C9*10^9/D9</f>
        <v>476.19225786218931</v>
      </c>
      <c r="F9">
        <v>35</v>
      </c>
    </row>
    <row r="10" spans="1:6" x14ac:dyDescent="0.25">
      <c r="A10" t="s">
        <v>116</v>
      </c>
      <c r="B10" t="s">
        <v>61</v>
      </c>
      <c r="C10">
        <v>14.2</v>
      </c>
      <c r="D10">
        <v>29561286</v>
      </c>
      <c r="E10">
        <f>C10*10^9/D10</f>
        <v>480.35799254470862</v>
      </c>
      <c r="F10">
        <v>19</v>
      </c>
    </row>
    <row r="11" spans="1:6" x14ac:dyDescent="0.25">
      <c r="A11" t="s">
        <v>75</v>
      </c>
      <c r="B11" t="s">
        <v>61</v>
      </c>
      <c r="C11">
        <v>3.5</v>
      </c>
      <c r="D11">
        <v>7272487</v>
      </c>
      <c r="E11">
        <f>C11*10^9/D11</f>
        <v>481.26589982216535</v>
      </c>
      <c r="F11">
        <v>18</v>
      </c>
    </row>
    <row r="12" spans="1:6" x14ac:dyDescent="0.25">
      <c r="A12" t="s">
        <v>87</v>
      </c>
      <c r="B12" t="s">
        <v>60</v>
      </c>
      <c r="C12">
        <v>3.4</v>
      </c>
      <c r="D12">
        <v>6813798</v>
      </c>
      <c r="E12">
        <f>C12*10^9/D12</f>
        <v>498.98749566688065</v>
      </c>
      <c r="F12">
        <v>23</v>
      </c>
    </row>
    <row r="13" spans="1:6" x14ac:dyDescent="0.25">
      <c r="A13" t="s">
        <v>105</v>
      </c>
      <c r="B13" t="s">
        <v>61</v>
      </c>
      <c r="C13">
        <v>10.1</v>
      </c>
      <c r="D13">
        <v>19854526</v>
      </c>
      <c r="E13">
        <f>C13*10^9/D13</f>
        <v>508.70013215122839</v>
      </c>
      <c r="F13">
        <v>29</v>
      </c>
    </row>
    <row r="14" spans="1:6" x14ac:dyDescent="0.25">
      <c r="A14" t="s">
        <v>89</v>
      </c>
      <c r="B14" t="s">
        <v>61</v>
      </c>
      <c r="C14">
        <v>1.5</v>
      </c>
      <c r="D14">
        <v>2937946</v>
      </c>
      <c r="E14">
        <f>C14*10^9/D14</f>
        <v>510.56077953781318</v>
      </c>
      <c r="F14">
        <v>5</v>
      </c>
    </row>
    <row r="15" spans="1:6" x14ac:dyDescent="0.25">
      <c r="A15" t="s">
        <v>94</v>
      </c>
      <c r="B15" t="s">
        <v>60</v>
      </c>
      <c r="C15">
        <v>3.6</v>
      </c>
      <c r="D15">
        <v>6991951</v>
      </c>
      <c r="E15">
        <f>C15*10^9/D15</f>
        <v>514.87775014441604</v>
      </c>
      <c r="F15">
        <v>39</v>
      </c>
    </row>
    <row r="16" spans="1:6" x14ac:dyDescent="0.25">
      <c r="A16" t="s">
        <v>120</v>
      </c>
      <c r="B16" t="s">
        <v>61</v>
      </c>
      <c r="C16">
        <v>4</v>
      </c>
      <c r="D16">
        <v>7741433</v>
      </c>
      <c r="E16">
        <f>C16*10^9/D16</f>
        <v>516.70020266273696</v>
      </c>
      <c r="F16">
        <v>7</v>
      </c>
    </row>
    <row r="17" spans="1:6" x14ac:dyDescent="0.25">
      <c r="A17" t="s">
        <v>95</v>
      </c>
      <c r="B17" t="s">
        <v>60</v>
      </c>
      <c r="C17">
        <v>5.2</v>
      </c>
      <c r="D17">
        <v>10038117</v>
      </c>
      <c r="E17">
        <f>C17*10^9/D17</f>
        <v>518.02544242112344</v>
      </c>
      <c r="F17">
        <v>41</v>
      </c>
    </row>
    <row r="18" spans="1:6" x14ac:dyDescent="0.25">
      <c r="A18" t="s">
        <v>119</v>
      </c>
      <c r="B18" t="s">
        <v>61</v>
      </c>
      <c r="C18">
        <v>4.5</v>
      </c>
      <c r="D18">
        <v>8657348</v>
      </c>
      <c r="E18">
        <f>C18*10^9/D18</f>
        <v>519.7896630700302</v>
      </c>
      <c r="F18">
        <v>38</v>
      </c>
    </row>
    <row r="19" spans="1:6" x14ac:dyDescent="0.25">
      <c r="A19" t="s">
        <v>115</v>
      </c>
      <c r="B19" t="s">
        <v>61</v>
      </c>
      <c r="C19">
        <v>3.7</v>
      </c>
      <c r="D19">
        <v>6963709</v>
      </c>
      <c r="E19">
        <f>C19*10^9/D19</f>
        <v>531.32605052853296</v>
      </c>
      <c r="F19">
        <v>21</v>
      </c>
    </row>
    <row r="20" spans="1:6" x14ac:dyDescent="0.25">
      <c r="A20" t="s">
        <v>117</v>
      </c>
      <c r="B20" t="s">
        <v>62</v>
      </c>
      <c r="C20">
        <v>1.8</v>
      </c>
      <c r="D20">
        <v>3339284</v>
      </c>
      <c r="E20">
        <f>C20*10^9/D20</f>
        <v>539.0377098803217</v>
      </c>
      <c r="F20">
        <v>3</v>
      </c>
    </row>
    <row r="21" spans="1:6" x14ac:dyDescent="0.25">
      <c r="A21" t="s">
        <v>101</v>
      </c>
      <c r="B21" t="s">
        <v>61</v>
      </c>
      <c r="C21">
        <v>1.7</v>
      </c>
      <c r="D21">
        <v>3146632</v>
      </c>
      <c r="E21">
        <f>C21*10^9/D21</f>
        <v>540.26018930717032</v>
      </c>
      <c r="F21">
        <v>6</v>
      </c>
    </row>
    <row r="22" spans="1:6" x14ac:dyDescent="0.25">
      <c r="A22" t="s">
        <v>110</v>
      </c>
      <c r="B22" t="s">
        <v>60</v>
      </c>
      <c r="C22">
        <v>2.2999999999999998</v>
      </c>
      <c r="D22">
        <v>4256465</v>
      </c>
      <c r="E22">
        <f>C22*10^9/D22</f>
        <v>540.35449604307803</v>
      </c>
      <c r="F22">
        <v>2</v>
      </c>
    </row>
    <row r="23" spans="1:6" x14ac:dyDescent="0.25">
      <c r="A23" t="s">
        <v>102</v>
      </c>
      <c r="B23" t="s">
        <v>60</v>
      </c>
      <c r="C23">
        <v>0.75180000000000002</v>
      </c>
      <c r="D23">
        <v>1387494</v>
      </c>
      <c r="E23">
        <f>C23*10^9/D23</f>
        <v>541.84018093051213</v>
      </c>
      <c r="F23">
        <v>22</v>
      </c>
    </row>
    <row r="24" spans="1:6" x14ac:dyDescent="0.25">
      <c r="A24" t="s">
        <v>103</v>
      </c>
      <c r="B24" t="s">
        <v>60</v>
      </c>
      <c r="C24">
        <v>5.0999999999999996</v>
      </c>
      <c r="D24">
        <v>9269175</v>
      </c>
      <c r="E24">
        <f>C24*10^9/D24</f>
        <v>550.21077927647286</v>
      </c>
      <c r="F24">
        <v>16</v>
      </c>
    </row>
    <row r="25" spans="1:6" x14ac:dyDescent="0.25">
      <c r="A25" t="s">
        <v>78</v>
      </c>
      <c r="B25" t="s">
        <v>60</v>
      </c>
      <c r="C25">
        <v>3.2</v>
      </c>
      <c r="D25">
        <v>5811596</v>
      </c>
      <c r="E25">
        <f>C25*10^9/D25</f>
        <v>550.62327112896355</v>
      </c>
      <c r="F25">
        <v>12</v>
      </c>
    </row>
    <row r="26" spans="1:6" x14ac:dyDescent="0.25">
      <c r="A26" t="s">
        <v>108</v>
      </c>
      <c r="B26" t="s">
        <v>60</v>
      </c>
      <c r="C26">
        <v>6.6</v>
      </c>
      <c r="D26">
        <v>11765227</v>
      </c>
      <c r="E26">
        <f>C26*10^9/D26</f>
        <v>560.97515160565968</v>
      </c>
      <c r="F26">
        <v>30</v>
      </c>
    </row>
    <row r="27" spans="1:6" x14ac:dyDescent="0.25">
      <c r="A27" t="s">
        <v>73</v>
      </c>
      <c r="B27" t="s">
        <v>60</v>
      </c>
      <c r="C27">
        <v>3</v>
      </c>
      <c r="D27">
        <v>5050380</v>
      </c>
      <c r="E27">
        <f>C27*10^9/D27</f>
        <v>594.01470780416525</v>
      </c>
      <c r="F27">
        <v>36</v>
      </c>
    </row>
    <row r="28" spans="1:6" x14ac:dyDescent="0.25">
      <c r="A28" t="s">
        <v>98</v>
      </c>
      <c r="B28" t="s">
        <v>60</v>
      </c>
      <c r="C28">
        <v>3.8</v>
      </c>
      <c r="D28">
        <v>6170393</v>
      </c>
      <c r="E28">
        <f>C28*10^9/D28</f>
        <v>615.84407994758192</v>
      </c>
      <c r="F28">
        <v>34</v>
      </c>
    </row>
    <row r="29" spans="1:6" x14ac:dyDescent="0.25">
      <c r="A29" t="s">
        <v>111</v>
      </c>
      <c r="B29" t="s">
        <v>60</v>
      </c>
      <c r="C29">
        <v>8.1</v>
      </c>
      <c r="D29">
        <v>13013614</v>
      </c>
      <c r="E29">
        <f>C29*10^9/D29</f>
        <v>622.4251003602842</v>
      </c>
      <c r="F29">
        <v>43</v>
      </c>
    </row>
    <row r="30" spans="1:6" x14ac:dyDescent="0.25">
      <c r="A30" t="s">
        <v>85</v>
      </c>
      <c r="B30" t="s">
        <v>60</v>
      </c>
      <c r="C30">
        <v>1.2</v>
      </c>
      <c r="D30">
        <v>1904537</v>
      </c>
      <c r="E30">
        <f>C30*10^9/D30</f>
        <v>630.0743960343118</v>
      </c>
      <c r="F30">
        <v>15</v>
      </c>
    </row>
    <row r="31" spans="1:6" x14ac:dyDescent="0.25">
      <c r="A31" t="s">
        <v>100</v>
      </c>
      <c r="B31" t="s">
        <v>60</v>
      </c>
      <c r="C31">
        <v>1.3</v>
      </c>
      <c r="D31">
        <v>1964253</v>
      </c>
      <c r="E31">
        <f>C31*10^9/D31</f>
        <v>661.8292042827477</v>
      </c>
      <c r="F31">
        <v>4</v>
      </c>
    </row>
    <row r="32" spans="1:6" x14ac:dyDescent="0.25">
      <c r="A32" t="s">
        <v>86</v>
      </c>
      <c r="B32" t="s">
        <v>60</v>
      </c>
      <c r="C32">
        <v>8.4</v>
      </c>
      <c r="D32">
        <v>12690341</v>
      </c>
      <c r="E32">
        <f>C32*10^9/D32</f>
        <v>661.92074744090803</v>
      </c>
      <c r="F32">
        <v>25</v>
      </c>
    </row>
    <row r="33" spans="1:6" x14ac:dyDescent="0.25">
      <c r="A33" t="s">
        <v>84</v>
      </c>
      <c r="B33" t="s">
        <v>68</v>
      </c>
      <c r="C33">
        <v>1</v>
      </c>
      <c r="D33">
        <v>1446745</v>
      </c>
      <c r="E33">
        <f>C33*10^9/D33</f>
        <v>691.20681253434429</v>
      </c>
      <c r="F33">
        <v>47</v>
      </c>
    </row>
    <row r="34" spans="1:6" x14ac:dyDescent="0.25">
      <c r="A34" t="s">
        <v>79</v>
      </c>
      <c r="B34" t="s">
        <v>61</v>
      </c>
      <c r="C34">
        <v>2.5</v>
      </c>
      <c r="D34">
        <v>3603691</v>
      </c>
      <c r="E34">
        <f>C34*10^9/D34</f>
        <v>693.73317523616754</v>
      </c>
      <c r="F34">
        <v>28</v>
      </c>
    </row>
    <row r="35" spans="1:6" x14ac:dyDescent="0.25">
      <c r="A35" t="s">
        <v>109</v>
      </c>
      <c r="B35" t="s">
        <v>60</v>
      </c>
      <c r="C35">
        <v>2.9</v>
      </c>
      <c r="D35">
        <v>3991634</v>
      </c>
      <c r="E35">
        <f>C35*10^9/D35</f>
        <v>726.51951556680797</v>
      </c>
      <c r="F35">
        <v>17</v>
      </c>
    </row>
    <row r="36" spans="1:6" x14ac:dyDescent="0.25">
      <c r="A36" t="s">
        <v>88</v>
      </c>
      <c r="B36" t="s">
        <v>61</v>
      </c>
      <c r="C36">
        <v>2.4</v>
      </c>
      <c r="D36">
        <v>3197944</v>
      </c>
      <c r="E36">
        <f>C36*10^9/D36</f>
        <v>750.48218480373635</v>
      </c>
      <c r="F36">
        <v>10</v>
      </c>
    </row>
    <row r="37" spans="1:6" x14ac:dyDescent="0.25">
      <c r="A37" t="s">
        <v>97</v>
      </c>
      <c r="B37" t="s">
        <v>68</v>
      </c>
      <c r="C37">
        <v>2.2999999999999998</v>
      </c>
      <c r="D37">
        <v>2949582</v>
      </c>
      <c r="E37">
        <f>C37*10^9/D37</f>
        <v>779.77150660669884</v>
      </c>
      <c r="F37">
        <v>48</v>
      </c>
    </row>
    <row r="38" spans="1:6" x14ac:dyDescent="0.25">
      <c r="A38" t="s">
        <v>80</v>
      </c>
      <c r="B38" t="s">
        <v>60</v>
      </c>
      <c r="C38">
        <v>0.79200000000000004</v>
      </c>
      <c r="D38">
        <v>1004881</v>
      </c>
      <c r="E38">
        <f>C38*10^9/D38</f>
        <v>788.15302508456227</v>
      </c>
      <c r="F38">
        <v>26</v>
      </c>
    </row>
    <row r="39" spans="1:6" x14ac:dyDescent="0.25">
      <c r="A39" t="s">
        <v>92</v>
      </c>
      <c r="B39" t="s">
        <v>60</v>
      </c>
      <c r="C39">
        <v>1.1000000000000001</v>
      </c>
      <c r="D39">
        <v>1378787</v>
      </c>
      <c r="E39">
        <f>C39*10^9/D39</f>
        <v>797.80270629183474</v>
      </c>
      <c r="F39">
        <v>40</v>
      </c>
    </row>
    <row r="40" spans="1:6" x14ac:dyDescent="0.25">
      <c r="A40" t="s">
        <v>90</v>
      </c>
      <c r="B40" t="s">
        <v>60</v>
      </c>
      <c r="C40">
        <v>3.9</v>
      </c>
      <c r="D40">
        <v>4507600</v>
      </c>
      <c r="E40">
        <f>C40*10^9/D40</f>
        <v>865.20543082793506</v>
      </c>
      <c r="F40">
        <v>24</v>
      </c>
    </row>
    <row r="41" spans="1:6" x14ac:dyDescent="0.25">
      <c r="A41" t="s">
        <v>76</v>
      </c>
      <c r="B41" t="s">
        <v>60</v>
      </c>
      <c r="C41">
        <v>2.8</v>
      </c>
      <c r="D41">
        <v>3028443</v>
      </c>
      <c r="E41">
        <f>C41*10^9/D41</f>
        <v>924.56750878256582</v>
      </c>
      <c r="F41">
        <v>42</v>
      </c>
    </row>
    <row r="42" spans="1:6" x14ac:dyDescent="0.25">
      <c r="A42" t="s">
        <v>91</v>
      </c>
      <c r="B42" t="s">
        <v>68</v>
      </c>
      <c r="C42">
        <v>4.3</v>
      </c>
      <c r="D42">
        <v>4627047</v>
      </c>
      <c r="E42">
        <f>C42*10^9/D42</f>
        <v>929.3184184210794</v>
      </c>
      <c r="F42">
        <v>49</v>
      </c>
    </row>
    <row r="43" spans="1:6" x14ac:dyDescent="0.25">
      <c r="A43" t="s">
        <v>112</v>
      </c>
      <c r="B43" t="s">
        <v>60</v>
      </c>
      <c r="C43">
        <v>1.1000000000000001</v>
      </c>
      <c r="D43">
        <v>1097092</v>
      </c>
      <c r="E43">
        <f>C43*10^9/D43</f>
        <v>1002.6506437017133</v>
      </c>
      <c r="F43">
        <v>45</v>
      </c>
    </row>
    <row r="44" spans="1:6" x14ac:dyDescent="0.25">
      <c r="A44" t="s">
        <v>121</v>
      </c>
      <c r="B44" t="s">
        <v>69</v>
      </c>
      <c r="C44">
        <v>2</v>
      </c>
      <c r="D44">
        <v>1785249</v>
      </c>
      <c r="E44">
        <f>C44*10^9/D44</f>
        <v>1120.2919032583129</v>
      </c>
      <c r="F44">
        <v>50</v>
      </c>
    </row>
    <row r="45" spans="1:6" x14ac:dyDescent="0.25">
      <c r="A45" t="s">
        <v>104</v>
      </c>
      <c r="B45" t="s">
        <v>60</v>
      </c>
      <c r="C45">
        <v>2.6</v>
      </c>
      <c r="D45">
        <v>2116950</v>
      </c>
      <c r="E45">
        <f>C45*10^9/D45</f>
        <v>1228.1820543706749</v>
      </c>
      <c r="F45">
        <v>44</v>
      </c>
    </row>
    <row r="46" spans="1:6" x14ac:dyDescent="0.25">
      <c r="A46" t="s">
        <v>118</v>
      </c>
      <c r="B46" t="s">
        <v>61</v>
      </c>
      <c r="C46">
        <v>0.85209999999999997</v>
      </c>
      <c r="D46">
        <v>647093</v>
      </c>
      <c r="E46">
        <f>C46*10^9/D46</f>
        <v>1316.812266552103</v>
      </c>
      <c r="F46">
        <v>11</v>
      </c>
    </row>
    <row r="47" spans="1:6" x14ac:dyDescent="0.25">
      <c r="A47" t="s">
        <v>114</v>
      </c>
      <c r="B47" t="s">
        <v>60</v>
      </c>
      <c r="C47">
        <v>1.3</v>
      </c>
      <c r="D47">
        <v>896299</v>
      </c>
      <c r="E47">
        <f>C47*10^9/D47</f>
        <v>1450.4088479402521</v>
      </c>
      <c r="F47">
        <v>8</v>
      </c>
    </row>
    <row r="48" spans="1:6" x14ac:dyDescent="0.25">
      <c r="A48" t="s">
        <v>81</v>
      </c>
      <c r="B48" t="s">
        <v>61</v>
      </c>
      <c r="C48">
        <v>1.1000000000000001</v>
      </c>
      <c r="D48">
        <v>669037</v>
      </c>
      <c r="E48">
        <f>C48*10^9/D48</f>
        <v>1644.1542097073855</v>
      </c>
    </row>
    <row r="49" spans="1:6" x14ac:dyDescent="0.25">
      <c r="A49" t="s">
        <v>107</v>
      </c>
      <c r="B49" t="s">
        <v>61</v>
      </c>
      <c r="C49">
        <v>1.8</v>
      </c>
      <c r="D49">
        <v>777982</v>
      </c>
      <c r="E49">
        <f>C49*10^9/D49</f>
        <v>2313.6782084932556</v>
      </c>
      <c r="F49">
        <v>1</v>
      </c>
    </row>
    <row r="50" spans="1:6" x14ac:dyDescent="0.25">
      <c r="A50" t="s">
        <v>99</v>
      </c>
      <c r="B50" t="s">
        <v>61</v>
      </c>
      <c r="C50">
        <v>3.3</v>
      </c>
      <c r="D50">
        <v>1106366</v>
      </c>
      <c r="E50">
        <f>C50*10^9/D50</f>
        <v>2982.7380812497854</v>
      </c>
      <c r="F50">
        <v>27</v>
      </c>
    </row>
    <row r="51" spans="1:6" x14ac:dyDescent="0.25">
      <c r="A51" t="s">
        <v>123</v>
      </c>
      <c r="B51" t="s">
        <v>61</v>
      </c>
      <c r="C51">
        <v>2.2999999999999998</v>
      </c>
      <c r="D51">
        <v>579548</v>
      </c>
      <c r="E51">
        <f>C51*10^9/D51</f>
        <v>3968.6100202226562</v>
      </c>
      <c r="F51">
        <v>13</v>
      </c>
    </row>
    <row r="52" spans="1:6" x14ac:dyDescent="0.25">
      <c r="A52" t="s">
        <v>74</v>
      </c>
      <c r="B52" t="s">
        <v>60</v>
      </c>
      <c r="C52">
        <v>3.7</v>
      </c>
      <c r="D52">
        <v>734923</v>
      </c>
      <c r="E52">
        <f>C52*10^9/D52</f>
        <v>5034.5410335504539</v>
      </c>
      <c r="F52">
        <v>46</v>
      </c>
    </row>
  </sheetData>
  <sortState xmlns:xlrd2="http://schemas.microsoft.com/office/spreadsheetml/2017/richdata2" ref="A2:F52">
    <sortCondition ref="E2:E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FC74-ED76-41EE-8FB8-6DB23E6C963A}">
  <dimension ref="A1:B52"/>
  <sheetViews>
    <sheetView tabSelected="1" workbookViewId="0">
      <selection activeCell="B5" sqref="B5"/>
    </sheetView>
  </sheetViews>
  <sheetFormatPr defaultRowHeight="15" x14ac:dyDescent="0.25"/>
  <cols>
    <col min="1" max="1" width="19" bestFit="1" customWidth="1"/>
    <col min="2" max="2" width="13" customWidth="1"/>
  </cols>
  <sheetData>
    <row r="1" spans="1:2" x14ac:dyDescent="0.25">
      <c r="A1" t="s">
        <v>72</v>
      </c>
      <c r="B1" t="s">
        <v>124</v>
      </c>
    </row>
    <row r="2" spans="1:2" x14ac:dyDescent="0.25">
      <c r="A2" t="s">
        <v>82</v>
      </c>
      <c r="B2">
        <v>375.61768496010296</v>
      </c>
    </row>
    <row r="3" spans="1:2" x14ac:dyDescent="0.25">
      <c r="A3" t="s">
        <v>106</v>
      </c>
      <c r="B3">
        <v>425.85004400450453</v>
      </c>
    </row>
    <row r="4" spans="1:2" x14ac:dyDescent="0.25">
      <c r="A4" t="s">
        <v>93</v>
      </c>
      <c r="B4">
        <v>437.24377717085463</v>
      </c>
    </row>
    <row r="5" spans="1:2" x14ac:dyDescent="0.25">
      <c r="A5" t="s">
        <v>113</v>
      </c>
      <c r="B5">
        <v>442.8315961499066</v>
      </c>
    </row>
    <row r="6" spans="1:2" x14ac:dyDescent="0.25">
      <c r="A6" t="s">
        <v>83</v>
      </c>
      <c r="B6">
        <v>463.37549586970249</v>
      </c>
    </row>
    <row r="7" spans="1:2" x14ac:dyDescent="0.25">
      <c r="A7" t="s">
        <v>77</v>
      </c>
      <c r="B7">
        <v>470.04653971663345</v>
      </c>
    </row>
    <row r="8" spans="1:2" x14ac:dyDescent="0.25">
      <c r="A8" t="s">
        <v>96</v>
      </c>
      <c r="B8">
        <v>472.19571707991372</v>
      </c>
    </row>
    <row r="9" spans="1:2" x14ac:dyDescent="0.25">
      <c r="A9" t="s">
        <v>122</v>
      </c>
      <c r="B9">
        <v>476.19225786218931</v>
      </c>
    </row>
    <row r="10" spans="1:2" x14ac:dyDescent="0.25">
      <c r="A10" t="s">
        <v>116</v>
      </c>
      <c r="B10">
        <v>480.35799254470862</v>
      </c>
    </row>
    <row r="11" spans="1:2" x14ac:dyDescent="0.25">
      <c r="A11" t="s">
        <v>75</v>
      </c>
      <c r="B11">
        <v>481.26589982216535</v>
      </c>
    </row>
    <row r="12" spans="1:2" x14ac:dyDescent="0.25">
      <c r="A12" t="s">
        <v>87</v>
      </c>
      <c r="B12">
        <v>498.98749566688065</v>
      </c>
    </row>
    <row r="13" spans="1:2" x14ac:dyDescent="0.25">
      <c r="A13" t="s">
        <v>105</v>
      </c>
      <c r="B13">
        <v>508.70013215122839</v>
      </c>
    </row>
    <row r="14" spans="1:2" x14ac:dyDescent="0.25">
      <c r="A14" t="s">
        <v>89</v>
      </c>
      <c r="B14">
        <v>510.56077953781318</v>
      </c>
    </row>
    <row r="15" spans="1:2" x14ac:dyDescent="0.25">
      <c r="A15" t="s">
        <v>94</v>
      </c>
      <c r="B15">
        <v>514.87775014441604</v>
      </c>
    </row>
    <row r="16" spans="1:2" x14ac:dyDescent="0.25">
      <c r="A16" t="s">
        <v>120</v>
      </c>
      <c r="B16">
        <v>516.70020266273696</v>
      </c>
    </row>
    <row r="17" spans="1:2" x14ac:dyDescent="0.25">
      <c r="A17" t="s">
        <v>95</v>
      </c>
      <c r="B17">
        <v>518.02544242112344</v>
      </c>
    </row>
    <row r="18" spans="1:2" x14ac:dyDescent="0.25">
      <c r="A18" t="s">
        <v>119</v>
      </c>
      <c r="B18">
        <v>519.7896630700302</v>
      </c>
    </row>
    <row r="19" spans="1:2" x14ac:dyDescent="0.25">
      <c r="A19" t="s">
        <v>115</v>
      </c>
      <c r="B19">
        <v>531.32605052853296</v>
      </c>
    </row>
    <row r="20" spans="1:2" x14ac:dyDescent="0.25">
      <c r="A20" t="s">
        <v>117</v>
      </c>
      <c r="B20">
        <v>539.0377098803217</v>
      </c>
    </row>
    <row r="21" spans="1:2" x14ac:dyDescent="0.25">
      <c r="A21" t="s">
        <v>101</v>
      </c>
      <c r="B21">
        <v>540.26018930717032</v>
      </c>
    </row>
    <row r="22" spans="1:2" x14ac:dyDescent="0.25">
      <c r="A22" t="s">
        <v>110</v>
      </c>
      <c r="B22">
        <v>540.35449604307803</v>
      </c>
    </row>
    <row r="23" spans="1:2" x14ac:dyDescent="0.25">
      <c r="A23" t="s">
        <v>102</v>
      </c>
      <c r="B23">
        <v>541.84018093051213</v>
      </c>
    </row>
    <row r="24" spans="1:2" x14ac:dyDescent="0.25">
      <c r="A24" t="s">
        <v>103</v>
      </c>
      <c r="B24">
        <v>550.21077927647286</v>
      </c>
    </row>
    <row r="25" spans="1:2" x14ac:dyDescent="0.25">
      <c r="A25" t="s">
        <v>78</v>
      </c>
      <c r="B25">
        <v>550.62327112896355</v>
      </c>
    </row>
    <row r="26" spans="1:2" x14ac:dyDescent="0.25">
      <c r="A26" t="s">
        <v>108</v>
      </c>
      <c r="B26">
        <v>560.97515160565968</v>
      </c>
    </row>
    <row r="27" spans="1:2" x14ac:dyDescent="0.25">
      <c r="A27" t="s">
        <v>73</v>
      </c>
      <c r="B27">
        <v>594.01470780416525</v>
      </c>
    </row>
    <row r="28" spans="1:2" x14ac:dyDescent="0.25">
      <c r="A28" t="s">
        <v>98</v>
      </c>
      <c r="B28">
        <v>615.84407994758192</v>
      </c>
    </row>
    <row r="29" spans="1:2" x14ac:dyDescent="0.25">
      <c r="A29" t="s">
        <v>111</v>
      </c>
      <c r="B29">
        <v>622.4251003602842</v>
      </c>
    </row>
    <row r="30" spans="1:2" x14ac:dyDescent="0.25">
      <c r="A30" t="s">
        <v>85</v>
      </c>
      <c r="B30">
        <v>630.0743960343118</v>
      </c>
    </row>
    <row r="31" spans="1:2" x14ac:dyDescent="0.25">
      <c r="A31" t="s">
        <v>100</v>
      </c>
      <c r="B31">
        <v>661.8292042827477</v>
      </c>
    </row>
    <row r="32" spans="1:2" x14ac:dyDescent="0.25">
      <c r="A32" t="s">
        <v>86</v>
      </c>
      <c r="B32">
        <v>661.92074744090803</v>
      </c>
    </row>
    <row r="33" spans="1:2" x14ac:dyDescent="0.25">
      <c r="A33" t="s">
        <v>84</v>
      </c>
      <c r="B33">
        <v>691.20681253434429</v>
      </c>
    </row>
    <row r="34" spans="1:2" x14ac:dyDescent="0.25">
      <c r="A34" t="s">
        <v>79</v>
      </c>
      <c r="B34">
        <v>693.73317523616754</v>
      </c>
    </row>
    <row r="35" spans="1:2" x14ac:dyDescent="0.25">
      <c r="A35" t="s">
        <v>109</v>
      </c>
      <c r="B35">
        <v>726.51951556680797</v>
      </c>
    </row>
    <row r="36" spans="1:2" x14ac:dyDescent="0.25">
      <c r="A36" t="s">
        <v>88</v>
      </c>
      <c r="B36">
        <v>750.48218480373635</v>
      </c>
    </row>
    <row r="37" spans="1:2" x14ac:dyDescent="0.25">
      <c r="A37" t="s">
        <v>97</v>
      </c>
      <c r="B37">
        <v>779.77150660669884</v>
      </c>
    </row>
    <row r="38" spans="1:2" x14ac:dyDescent="0.25">
      <c r="A38" t="s">
        <v>80</v>
      </c>
      <c r="B38">
        <v>788.15302508456227</v>
      </c>
    </row>
    <row r="39" spans="1:2" x14ac:dyDescent="0.25">
      <c r="A39" t="s">
        <v>92</v>
      </c>
      <c r="B39">
        <v>797.80270629183474</v>
      </c>
    </row>
    <row r="40" spans="1:2" x14ac:dyDescent="0.25">
      <c r="A40" t="s">
        <v>90</v>
      </c>
      <c r="B40">
        <v>865.20543082793506</v>
      </c>
    </row>
    <row r="41" spans="1:2" x14ac:dyDescent="0.25">
      <c r="A41" t="s">
        <v>76</v>
      </c>
      <c r="B41">
        <v>924.56750878256582</v>
      </c>
    </row>
    <row r="42" spans="1:2" x14ac:dyDescent="0.25">
      <c r="A42" t="s">
        <v>91</v>
      </c>
      <c r="B42">
        <v>929.3184184210794</v>
      </c>
    </row>
    <row r="43" spans="1:2" x14ac:dyDescent="0.25">
      <c r="A43" t="s">
        <v>112</v>
      </c>
      <c r="B43">
        <v>1002.6506437017133</v>
      </c>
    </row>
    <row r="44" spans="1:2" x14ac:dyDescent="0.25">
      <c r="A44" t="s">
        <v>121</v>
      </c>
      <c r="B44">
        <v>1120.2919032583129</v>
      </c>
    </row>
    <row r="45" spans="1:2" x14ac:dyDescent="0.25">
      <c r="A45" t="s">
        <v>104</v>
      </c>
      <c r="B45">
        <v>1228.1820543706749</v>
      </c>
    </row>
    <row r="46" spans="1:2" x14ac:dyDescent="0.25">
      <c r="A46" t="s">
        <v>118</v>
      </c>
      <c r="B46">
        <v>1316.812266552103</v>
      </c>
    </row>
    <row r="47" spans="1:2" x14ac:dyDescent="0.25">
      <c r="A47" t="s">
        <v>114</v>
      </c>
      <c r="B47">
        <v>1450.4088479402521</v>
      </c>
    </row>
    <row r="48" spans="1:2" x14ac:dyDescent="0.25">
      <c r="A48" t="s">
        <v>81</v>
      </c>
      <c r="B48">
        <v>1644.1542097073855</v>
      </c>
    </row>
    <row r="49" spans="1:2" x14ac:dyDescent="0.25">
      <c r="A49" t="s">
        <v>107</v>
      </c>
      <c r="B49">
        <v>2313.6782084932556</v>
      </c>
    </row>
    <row r="50" spans="1:2" x14ac:dyDescent="0.25">
      <c r="A50" t="s">
        <v>99</v>
      </c>
      <c r="B50">
        <v>2982.7380812497854</v>
      </c>
    </row>
    <row r="51" spans="1:2" x14ac:dyDescent="0.25">
      <c r="A51" t="s">
        <v>123</v>
      </c>
      <c r="B51">
        <v>3968.6100202226562</v>
      </c>
    </row>
    <row r="52" spans="1:2" x14ac:dyDescent="0.25">
      <c r="A52" t="s">
        <v>74</v>
      </c>
      <c r="B52">
        <v>5034.5410335504539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2B5A-E379-47FC-BC4B-EB8D97963AAB}">
  <dimension ref="A3:B8"/>
  <sheetViews>
    <sheetView workbookViewId="0">
      <selection activeCell="C7" sqref="C7"/>
    </sheetView>
  </sheetViews>
  <sheetFormatPr defaultRowHeight="15" x14ac:dyDescent="0.25"/>
  <cols>
    <col min="1" max="1" width="8.7109375" bestFit="1" customWidth="1"/>
    <col min="2" max="3" width="20.7109375" bestFit="1" customWidth="1"/>
    <col min="4" max="4" width="14.5703125" bestFit="1" customWidth="1"/>
  </cols>
  <sheetData>
    <row r="3" spans="1:2" x14ac:dyDescent="0.25">
      <c r="A3" s="10" t="s">
        <v>59</v>
      </c>
      <c r="B3" t="s">
        <v>70</v>
      </c>
    </row>
    <row r="4" spans="1:2" x14ac:dyDescent="0.25">
      <c r="A4" t="s">
        <v>61</v>
      </c>
      <c r="B4" s="12">
        <v>0.38190900696550423</v>
      </c>
    </row>
    <row r="5" spans="1:2" x14ac:dyDescent="0.25">
      <c r="A5" t="s">
        <v>60</v>
      </c>
      <c r="B5" s="12">
        <v>0.51992615064156222</v>
      </c>
    </row>
    <row r="6" spans="1:2" x14ac:dyDescent="0.25">
      <c r="A6" t="s">
        <v>62</v>
      </c>
      <c r="B6" s="12">
        <v>3.5696306324703053E-2</v>
      </c>
    </row>
    <row r="7" spans="1:2" x14ac:dyDescent="0.25">
      <c r="A7" t="s">
        <v>69</v>
      </c>
      <c r="B7" s="12">
        <v>1.0498913624912664E-2</v>
      </c>
    </row>
    <row r="8" spans="1:2" x14ac:dyDescent="0.25">
      <c r="A8" t="s">
        <v>68</v>
      </c>
      <c r="B8" s="12">
        <v>5.1969622443317674E-2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726C-3F9F-401B-83FB-5CDD86FCA65A}">
  <dimension ref="A1:C52"/>
  <sheetViews>
    <sheetView workbookViewId="0">
      <selection activeCell="A52" sqref="A52:XFD52"/>
    </sheetView>
  </sheetViews>
  <sheetFormatPr defaultRowHeight="15" x14ac:dyDescent="0.25"/>
  <cols>
    <col min="1" max="1" width="6.42578125" bestFit="1" customWidth="1"/>
    <col min="2" max="2" width="14" bestFit="1" customWidth="1"/>
  </cols>
  <sheetData>
    <row r="1" spans="1:3" x14ac:dyDescent="0.25">
      <c r="A1" s="4" t="s">
        <v>59</v>
      </c>
      <c r="B1" s="7" t="s">
        <v>1</v>
      </c>
      <c r="C1" s="4" t="s">
        <v>64</v>
      </c>
    </row>
    <row r="2" spans="1:3" x14ac:dyDescent="0.25">
      <c r="A2" s="5" t="s">
        <v>60</v>
      </c>
      <c r="B2" s="8">
        <v>3</v>
      </c>
      <c r="C2" s="5">
        <v>36</v>
      </c>
    </row>
    <row r="3" spans="1:3" x14ac:dyDescent="0.25">
      <c r="A3" s="6" t="s">
        <v>60</v>
      </c>
      <c r="B3" s="9">
        <v>3.7</v>
      </c>
      <c r="C3" s="6">
        <v>46</v>
      </c>
    </row>
    <row r="4" spans="1:3" x14ac:dyDescent="0.25">
      <c r="A4" s="5" t="s">
        <v>61</v>
      </c>
      <c r="B4" s="8">
        <v>3.5</v>
      </c>
      <c r="C4" s="5">
        <v>18</v>
      </c>
    </row>
    <row r="5" spans="1:3" x14ac:dyDescent="0.25">
      <c r="A5" s="6" t="s">
        <v>60</v>
      </c>
      <c r="B5" s="9">
        <v>2.8</v>
      </c>
      <c r="C5" s="6">
        <v>42</v>
      </c>
    </row>
    <row r="6" spans="1:3" x14ac:dyDescent="0.25">
      <c r="A6" s="5" t="s">
        <v>60</v>
      </c>
      <c r="B6" s="8">
        <v>18.399999999999999</v>
      </c>
      <c r="C6" s="5">
        <v>32</v>
      </c>
    </row>
    <row r="7" spans="1:3" x14ac:dyDescent="0.25">
      <c r="A7" s="6" t="s">
        <v>60</v>
      </c>
      <c r="B7" s="9">
        <v>3.2</v>
      </c>
      <c r="C7" s="6">
        <v>12</v>
      </c>
    </row>
    <row r="8" spans="1:3" x14ac:dyDescent="0.25">
      <c r="A8" s="5" t="s">
        <v>61</v>
      </c>
      <c r="B8" s="8">
        <v>2.5</v>
      </c>
      <c r="C8" s="5">
        <v>28</v>
      </c>
    </row>
    <row r="9" spans="1:3" x14ac:dyDescent="0.25">
      <c r="A9" s="6" t="s">
        <v>60</v>
      </c>
      <c r="B9" s="9">
        <v>0.79200000000000004</v>
      </c>
      <c r="C9" s="6">
        <v>26</v>
      </c>
    </row>
    <row r="10" spans="1:3" x14ac:dyDescent="0.25">
      <c r="A10" s="5" t="s">
        <v>61</v>
      </c>
      <c r="B10" s="8">
        <v>8.1999999999999993</v>
      </c>
      <c r="C10" s="5">
        <v>20</v>
      </c>
    </row>
    <row r="11" spans="1:3" x14ac:dyDescent="0.25">
      <c r="A11" s="6" t="s">
        <v>62</v>
      </c>
      <c r="B11" s="9">
        <v>5</v>
      </c>
      <c r="C11" s="6">
        <v>14</v>
      </c>
    </row>
    <row r="12" spans="1:3" x14ac:dyDescent="0.25">
      <c r="A12" s="5" t="s">
        <v>68</v>
      </c>
      <c r="B12" s="8">
        <v>1</v>
      </c>
      <c r="C12" s="5">
        <v>47</v>
      </c>
    </row>
    <row r="13" spans="1:3" x14ac:dyDescent="0.25">
      <c r="A13" s="6" t="s">
        <v>60</v>
      </c>
      <c r="B13" s="9">
        <v>1.2</v>
      </c>
      <c r="C13" s="6">
        <v>15</v>
      </c>
    </row>
    <row r="14" spans="1:3" x14ac:dyDescent="0.25">
      <c r="A14" s="5" t="s">
        <v>60</v>
      </c>
      <c r="B14" s="8">
        <v>8.4</v>
      </c>
      <c r="C14" s="5">
        <v>25</v>
      </c>
    </row>
    <row r="15" spans="1:3" x14ac:dyDescent="0.25">
      <c r="A15" s="6" t="s">
        <v>60</v>
      </c>
      <c r="B15" s="9">
        <v>3.4</v>
      </c>
      <c r="C15" s="6">
        <v>23</v>
      </c>
    </row>
    <row r="16" spans="1:3" x14ac:dyDescent="0.25">
      <c r="A16" s="5" t="s">
        <v>61</v>
      </c>
      <c r="B16" s="8">
        <v>2.4</v>
      </c>
      <c r="C16" s="5">
        <v>10</v>
      </c>
    </row>
    <row r="17" spans="1:3" x14ac:dyDescent="0.25">
      <c r="A17" s="6" t="s">
        <v>61</v>
      </c>
      <c r="B17" s="9">
        <v>1.5</v>
      </c>
      <c r="C17" s="6">
        <v>5</v>
      </c>
    </row>
    <row r="18" spans="1:3" x14ac:dyDescent="0.25">
      <c r="A18" s="5" t="s">
        <v>60</v>
      </c>
      <c r="B18" s="8">
        <v>3.9</v>
      </c>
      <c r="C18" s="5">
        <v>24</v>
      </c>
    </row>
    <row r="19" spans="1:3" x14ac:dyDescent="0.25">
      <c r="A19" s="6" t="s">
        <v>68</v>
      </c>
      <c r="B19" s="9">
        <v>4.3</v>
      </c>
      <c r="C19" s="6">
        <v>49</v>
      </c>
    </row>
    <row r="20" spans="1:3" x14ac:dyDescent="0.25">
      <c r="A20" s="5" t="s">
        <v>60</v>
      </c>
      <c r="B20" s="8">
        <v>1.1000000000000001</v>
      </c>
      <c r="C20" s="5">
        <v>40</v>
      </c>
    </row>
    <row r="21" spans="1:3" x14ac:dyDescent="0.25">
      <c r="A21" s="6" t="s">
        <v>61</v>
      </c>
      <c r="B21" s="9">
        <v>2.7</v>
      </c>
      <c r="C21" s="6">
        <v>33</v>
      </c>
    </row>
    <row r="22" spans="1:3" x14ac:dyDescent="0.25">
      <c r="A22" s="5" t="s">
        <v>60</v>
      </c>
      <c r="B22" s="8">
        <v>3.6</v>
      </c>
      <c r="C22" s="5">
        <v>39</v>
      </c>
    </row>
    <row r="23" spans="1:3" x14ac:dyDescent="0.25">
      <c r="A23" s="6" t="s">
        <v>60</v>
      </c>
      <c r="B23" s="9">
        <v>5.2</v>
      </c>
      <c r="C23" s="6">
        <v>41</v>
      </c>
    </row>
    <row r="24" spans="1:3" x14ac:dyDescent="0.25">
      <c r="A24" s="5" t="s">
        <v>61</v>
      </c>
      <c r="B24" s="8">
        <v>2.7</v>
      </c>
      <c r="C24" s="5">
        <v>9</v>
      </c>
    </row>
    <row r="25" spans="1:3" x14ac:dyDescent="0.25">
      <c r="A25" s="6" t="s">
        <v>68</v>
      </c>
      <c r="B25" s="9">
        <v>2.2999999999999998</v>
      </c>
      <c r="C25" s="6">
        <v>48</v>
      </c>
    </row>
    <row r="26" spans="1:3" x14ac:dyDescent="0.25">
      <c r="A26" s="5" t="s">
        <v>60</v>
      </c>
      <c r="B26" s="8">
        <v>3.8</v>
      </c>
      <c r="C26" s="5">
        <v>34</v>
      </c>
    </row>
    <row r="27" spans="1:3" x14ac:dyDescent="0.25">
      <c r="A27" s="6" t="s">
        <v>61</v>
      </c>
      <c r="B27" s="9">
        <v>3.3</v>
      </c>
      <c r="C27" s="6">
        <v>27</v>
      </c>
    </row>
    <row r="28" spans="1:3" x14ac:dyDescent="0.25">
      <c r="A28" s="5" t="s">
        <v>60</v>
      </c>
      <c r="B28" s="8">
        <v>1.3</v>
      </c>
      <c r="C28" s="5">
        <v>4</v>
      </c>
    </row>
    <row r="29" spans="1:3" x14ac:dyDescent="0.25">
      <c r="A29" s="6" t="s">
        <v>61</v>
      </c>
      <c r="B29" s="9">
        <v>1.7</v>
      </c>
      <c r="C29" s="6">
        <v>6</v>
      </c>
    </row>
    <row r="30" spans="1:3" x14ac:dyDescent="0.25">
      <c r="A30" s="5" t="s">
        <v>60</v>
      </c>
      <c r="B30" s="8">
        <v>0.75180000000000002</v>
      </c>
      <c r="C30" s="5">
        <v>22</v>
      </c>
    </row>
    <row r="31" spans="1:3" x14ac:dyDescent="0.25">
      <c r="A31" s="6" t="s">
        <v>60</v>
      </c>
      <c r="B31" s="9">
        <v>5.0999999999999996</v>
      </c>
      <c r="C31" s="6">
        <v>16</v>
      </c>
    </row>
    <row r="32" spans="1:3" x14ac:dyDescent="0.25">
      <c r="A32" s="5" t="s">
        <v>60</v>
      </c>
      <c r="B32" s="8">
        <v>2.6</v>
      </c>
      <c r="C32" s="5">
        <v>44</v>
      </c>
    </row>
    <row r="33" spans="1:3" x14ac:dyDescent="0.25">
      <c r="A33" s="6" t="s">
        <v>61</v>
      </c>
      <c r="B33" s="9">
        <v>10.1</v>
      </c>
      <c r="C33" s="6">
        <v>29</v>
      </c>
    </row>
    <row r="34" spans="1:3" x14ac:dyDescent="0.25">
      <c r="A34" s="5" t="s">
        <v>60</v>
      </c>
      <c r="B34" s="8">
        <v>4.5</v>
      </c>
      <c r="C34" s="5">
        <v>31</v>
      </c>
    </row>
    <row r="35" spans="1:3" x14ac:dyDescent="0.25">
      <c r="A35" s="6" t="s">
        <v>61</v>
      </c>
      <c r="B35" s="9">
        <v>1.8</v>
      </c>
      <c r="C35" s="6">
        <v>1</v>
      </c>
    </row>
    <row r="36" spans="1:3" x14ac:dyDescent="0.25">
      <c r="A36" s="5" t="s">
        <v>60</v>
      </c>
      <c r="B36" s="8">
        <v>6.6</v>
      </c>
      <c r="C36" s="5">
        <v>30</v>
      </c>
    </row>
    <row r="37" spans="1:3" x14ac:dyDescent="0.25">
      <c r="A37" s="6" t="s">
        <v>60</v>
      </c>
      <c r="B37" s="9">
        <v>2.9</v>
      </c>
      <c r="C37" s="6">
        <v>17</v>
      </c>
    </row>
    <row r="38" spans="1:3" x14ac:dyDescent="0.25">
      <c r="A38" s="5" t="s">
        <v>60</v>
      </c>
      <c r="B38" s="8">
        <v>2.2999999999999998</v>
      </c>
      <c r="C38" s="5">
        <v>2</v>
      </c>
    </row>
    <row r="39" spans="1:3" x14ac:dyDescent="0.25">
      <c r="A39" s="6" t="s">
        <v>60</v>
      </c>
      <c r="B39" s="9">
        <v>8.1</v>
      </c>
      <c r="C39" s="6">
        <v>43</v>
      </c>
    </row>
    <row r="40" spans="1:3" x14ac:dyDescent="0.25">
      <c r="A40" s="5" t="s">
        <v>60</v>
      </c>
      <c r="B40" s="8">
        <v>1.1000000000000001</v>
      </c>
      <c r="C40" s="5">
        <v>45</v>
      </c>
    </row>
    <row r="41" spans="1:3" x14ac:dyDescent="0.25">
      <c r="A41" s="6" t="s">
        <v>68</v>
      </c>
      <c r="B41" s="9">
        <v>2.2999999999999998</v>
      </c>
      <c r="C41" s="6">
        <v>37</v>
      </c>
    </row>
    <row r="42" spans="1:3" x14ac:dyDescent="0.25">
      <c r="A42" s="5" t="s">
        <v>60</v>
      </c>
      <c r="B42" s="8">
        <v>1.3</v>
      </c>
      <c r="C42" s="5">
        <v>8</v>
      </c>
    </row>
    <row r="43" spans="1:3" x14ac:dyDescent="0.25">
      <c r="A43" s="6" t="s">
        <v>61</v>
      </c>
      <c r="B43" s="9">
        <v>3.7</v>
      </c>
      <c r="C43" s="6">
        <v>21</v>
      </c>
    </row>
    <row r="44" spans="1:3" x14ac:dyDescent="0.25">
      <c r="A44" s="5" t="s">
        <v>61</v>
      </c>
      <c r="B44" s="8">
        <v>14.2</v>
      </c>
      <c r="C44" s="5">
        <v>19</v>
      </c>
    </row>
    <row r="45" spans="1:3" x14ac:dyDescent="0.25">
      <c r="A45" s="6" t="s">
        <v>62</v>
      </c>
      <c r="B45" s="9">
        <v>1.8</v>
      </c>
      <c r="C45" s="6">
        <v>3</v>
      </c>
    </row>
    <row r="46" spans="1:3" x14ac:dyDescent="0.25">
      <c r="A46" s="5" t="s">
        <v>61</v>
      </c>
      <c r="B46" s="8">
        <v>0.85209999999999997</v>
      </c>
      <c r="C46" s="5">
        <v>11</v>
      </c>
    </row>
    <row r="47" spans="1:3" x14ac:dyDescent="0.25">
      <c r="A47" s="6" t="s">
        <v>61</v>
      </c>
      <c r="B47" s="9">
        <v>4.5</v>
      </c>
      <c r="C47" s="6">
        <v>38</v>
      </c>
    </row>
    <row r="48" spans="1:3" x14ac:dyDescent="0.25">
      <c r="A48" s="5" t="s">
        <v>61</v>
      </c>
      <c r="B48" s="8">
        <v>4</v>
      </c>
      <c r="C48" s="5">
        <v>7</v>
      </c>
    </row>
    <row r="49" spans="1:3" x14ac:dyDescent="0.25">
      <c r="A49" s="6" t="s">
        <v>69</v>
      </c>
      <c r="B49" s="9">
        <v>2</v>
      </c>
      <c r="C49" s="6">
        <v>50</v>
      </c>
    </row>
    <row r="50" spans="1:3" x14ac:dyDescent="0.25">
      <c r="A50" s="5" t="s">
        <v>61</v>
      </c>
      <c r="B50" s="8">
        <v>2.8</v>
      </c>
      <c r="C50" s="5">
        <v>35</v>
      </c>
    </row>
    <row r="51" spans="1:3" x14ac:dyDescent="0.25">
      <c r="A51" s="6" t="s">
        <v>61</v>
      </c>
      <c r="B51" s="9">
        <v>2.2999999999999998</v>
      </c>
      <c r="C51" s="6">
        <v>13</v>
      </c>
    </row>
    <row r="52" spans="1:3" x14ac:dyDescent="0.25">
      <c r="A52" s="5"/>
      <c r="B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Sheet5</vt:lpstr>
      <vt:lpstr>Sheet4</vt:lpstr>
      <vt:lpstr>Sheet6</vt:lpstr>
      <vt:lpstr>Sheet3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Kassoh, Fomba</cp:lastModifiedBy>
  <cp:lastPrinted>2024-09-13T01:15:57Z</cp:lastPrinted>
  <dcterms:created xsi:type="dcterms:W3CDTF">2023-05-17T09:46:41Z</dcterms:created>
  <dcterms:modified xsi:type="dcterms:W3CDTF">2024-09-13T02:52:20Z</dcterms:modified>
</cp:coreProperties>
</file>