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Charts Data M12 Local Fuel" sheetId="1" r:id="rId1"/>
    <s:sheet name="Dashboard M10 RPS" sheetId="2" r:id="rId2"/>
    <s:sheet name="Dashboard M12 Local Fuel" sheetId="3" r:id="rId3"/>
    <s:sheet name="Charts M12 Local Fuel" sheetId="4" r:id="rId4"/>
    <s:sheet name="Input RPS" sheetId="5" r:id="rId5"/>
    <s:sheet name="History" sheetId="6" r:id="rId6"/>
    <s:sheet name="Dependencie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<sst xmlns="http://schemas.openxmlformats.org/spreadsheetml/2006/main" uniqueCount="134">
  <si>
    <t>Metric 12: Local Fuel</t>
  </si>
  <si>
    <t>Units</t>
  </si>
  <si>
    <t>Source</t>
  </si>
  <si>
    <t>Notes</t>
  </si>
  <si>
    <t>Line Graph Input 1</t>
  </si>
  <si>
    <t>Hydro</t>
  </si>
  <si>
    <t>Geothermal</t>
  </si>
  <si>
    <t xml:space="preserve">Wind </t>
  </si>
  <si>
    <t xml:space="preserve">Biomass </t>
  </si>
  <si>
    <t xml:space="preserve">Solar </t>
  </si>
  <si>
    <t xml:space="preserve">Biofuels </t>
  </si>
  <si>
    <t>Total</t>
  </si>
  <si>
    <t>Line Graph Input Final</t>
  </si>
  <si>
    <t>Missing</t>
  </si>
  <si>
    <t>Metric 10: Percentage attainment of the Renewable Portfolio Standard (RPS)</t>
  </si>
  <si>
    <t xml:space="preserve">http://puc.hawaii.gov/reports/puc-annual-reports </t>
  </si>
  <si>
    <t>Red indicates data not yet found</t>
  </si>
  <si>
    <t>http://www.eia.gov/electricity/data/state/annual_generation_state.xls</t>
  </si>
  <si>
    <t>Gray Box indicates data not applicable</t>
  </si>
  <si>
    <t>TEusy - Total Energy source "s" sold by utilitiy "u" in year "y"</t>
  </si>
  <si>
    <t>Total Renewable</t>
  </si>
  <si>
    <t>HECO</t>
  </si>
  <si>
    <t>MWh</t>
  </si>
  <si>
    <t xml:space="preserve">http://puc.hawaii.gov/reports/Report%20to%20Leg.kks.2008-11-12%20puc.pdf
http://www.heco.com/vcmcontent/StaticFiles/pdf/2006_RPS_Report_to_PUC_Filed_wo_Cover_Ltr.pdf
http://www.heco.com/vcmcontent/StaticFiles/pdf/2007_RPs_Report-to-PUC_draft_080530_FINAL.pdf
http://www.heco.com/vcmcontent/StaticFiles/pdf/HECO_RPS_2008_Status_Report.pdf
www.heco.com/vcmcontent/StaticFiles/pdf/2009_rps.pdf
http://www.heco.com/vcmcontent/StaticFiles/pdf/2010_rps.pdf
 http://www.heco.com/vcmcontent/StaticFiles/pdf/2012-05-04_RPS%20Report_2011.pdf  </t>
  </si>
  <si>
    <t>HELCO</t>
  </si>
  <si>
    <t>MECO</t>
  </si>
  <si>
    <t>KIUC</t>
  </si>
  <si>
    <t>http://puc.hawaii.gov/reports/Report%20to%20Leg.kks.2008-11-12%20puc.pdf
http://dms.puc.hawaii.gov/dms/OpenDocServlet?RT=&amp;document_id=91+3+ICM4+LSDB15+PC_DocketReport59+26+A1001001A12D04B24000E5143818+A12D04B24000E514381+14+1960</t>
  </si>
  <si>
    <t xml:space="preserve">REu,s,y Aggregate renewable electricity sold from source s by utility u in year y </t>
  </si>
  <si>
    <t>Municipal Waste</t>
  </si>
  <si>
    <t>Renewable Electricity</t>
  </si>
  <si>
    <t>All Utilities</t>
  </si>
  <si>
    <t>EEPS</t>
  </si>
  <si>
    <t xml:space="preserve">  Displacement Tech: Photovoltaic Systems</t>
  </si>
  <si>
    <t xml:space="preserve">  Displacement Tech: Solar Water Heating</t>
  </si>
  <si>
    <t xml:space="preserve">  Energy Efficiency Technologies Total</t>
  </si>
  <si>
    <t>Total EE</t>
  </si>
  <si>
    <t>http://puc.hawaii.gov/reports/Report%20to%20Leg.kks.2008-11-12%20puc.pdf</t>
  </si>
  <si>
    <t xml:space="preserve">  Customer Renewable Generation</t>
  </si>
  <si>
    <t xml:space="preserve">  Solar Water Heating</t>
  </si>
  <si>
    <t xml:space="preserve">  Net Energy Metering</t>
  </si>
  <si>
    <t xml:space="preserve">  Demand Side Management</t>
  </si>
  <si>
    <t>RPS Total MWh pre-2015</t>
  </si>
  <si>
    <t>All HECO Companies</t>
  </si>
  <si>
    <t>All Utiltiies</t>
  </si>
  <si>
    <t>RPS Total MWh post-2015</t>
  </si>
  <si>
    <t>RPSA (u,y): Annual percentage renewable electricity generated of total electricity sold from source s by utility u</t>
  </si>
  <si>
    <t>percentage</t>
  </si>
  <si>
    <t>RE2030 (u,y): Pre 2015 Renewable Energy generated as Percent of 2030 BAU Sales Projections</t>
  </si>
  <si>
    <t>RE2030 (u,y): Post 2015 Renewable Energy generated as Percent of 2030 BAU Sales Projections</t>
  </si>
  <si>
    <t>REGoal (u,y): 40% Savings of total energy sales</t>
  </si>
  <si>
    <t>REPTC (u,y): Pre 2015 Percent to Completion of Goal</t>
  </si>
  <si>
    <t>TEy - Total Energy sold in year "y"</t>
  </si>
  <si>
    <t>TotalTotal</t>
  </si>
  <si>
    <t>Total Conventional</t>
  </si>
  <si>
    <t>RPSAy Annual percentage renewable electricity sold of total electricity sold in year y</t>
  </si>
  <si>
    <t>With Displacement</t>
  </si>
  <si>
    <t>includes both EEPS &amp; RPS</t>
  </si>
  <si>
    <t>Without Displacement</t>
  </si>
  <si>
    <t>only includes RPS</t>
  </si>
  <si>
    <t>Metric 12: Locally Produced Fuel Dashboard</t>
  </si>
  <si>
    <t>Red indicates data were not obtained by DNV KEMA at this time</t>
  </si>
  <si>
    <t>Q: Use displacement technolgies too?</t>
  </si>
  <si>
    <t>Lfaf</t>
  </si>
  <si>
    <t>ILDFy</t>
  </si>
  <si>
    <t xml:space="preserve">       Metric 12: Locally Produced Renewable Fuel</t>
  </si>
  <si>
    <t>Distributed PV Included in renewable generation</t>
  </si>
  <si>
    <t>Annual Change in Production of Local Renewable Fuels</t>
  </si>
  <si>
    <t>Hawaii Renewable Generation by Fuel</t>
  </si>
  <si>
    <t>Percent of Total Hawaii  Energy Consumption by Fuel</t>
  </si>
  <si>
    <t>http://puc.hawaii.gov/reports/energy-reports/renewable-portfolio-standards-rps-annual-reports/</t>
  </si>
  <si>
    <t>RPS</t>
  </si>
  <si>
    <t>1999-2004 includes HPOWER, kapaa landfill gas, minucipal solid waste, and photovoltaic systems</t>
  </si>
  <si>
    <t>Hydro:</t>
  </si>
  <si>
    <t xml:space="preserve">               Hydro-Wailuku</t>
  </si>
  <si>
    <t xml:space="preserve">               Small Hydro</t>
  </si>
  <si>
    <t xml:space="preserve">               Hydro-Helco owned</t>
  </si>
  <si>
    <t xml:space="preserve">               Biomass &amp; Hyrdro HC&amp;S</t>
  </si>
  <si>
    <t>Geothermal:</t>
  </si>
  <si>
    <t xml:space="preserve">               PGV</t>
  </si>
  <si>
    <t xml:space="preserve">Wind: </t>
  </si>
  <si>
    <t xml:space="preserve">           HRD</t>
  </si>
  <si>
    <t xml:space="preserve">           Kaheawa Wind Power (KWP)</t>
  </si>
  <si>
    <t xml:space="preserve">           Lalamilo Wind Farm</t>
  </si>
  <si>
    <t xml:space="preserve">           Pikini Nui</t>
  </si>
  <si>
    <t xml:space="preserve">           Other wind including Kamaoa</t>
  </si>
  <si>
    <t xml:space="preserve">Biomass: </t>
  </si>
  <si>
    <t xml:space="preserve">                  Biomass</t>
  </si>
  <si>
    <t xml:space="preserve">                  Municipal Solid Waste</t>
  </si>
  <si>
    <t xml:space="preserve">Solar: </t>
  </si>
  <si>
    <t xml:space="preserve">            Photovoltaic</t>
  </si>
  <si>
    <t xml:space="preserve">            Utility Solar</t>
  </si>
  <si>
    <t xml:space="preserve">Biofuels: </t>
  </si>
  <si>
    <t xml:space="preserve">            Biodiesel</t>
  </si>
  <si>
    <t>1999-2004 includes PGV, hydro, wind, other hydro, wind-kamoa, photovoltaic</t>
  </si>
  <si>
    <t>199-2004 includes biomass and hydro, biomass, photovoltaic</t>
  </si>
  <si>
    <t xml:space="preserve">               Hydro</t>
  </si>
  <si>
    <t>http://puc.hawaii.gov/reports/Report%20to%20Leg.kks.2008-11-12%20puc.pdf
http://kauai.coopwebbuilder.com/sites/kauai.coopwebbuilder.com/files/irp2008_2008_kiuc_irp.pdf</t>
  </si>
  <si>
    <t>hydro</t>
  </si>
  <si>
    <t xml:space="preserve">  KIUC Hydro</t>
  </si>
  <si>
    <t xml:space="preserve">  Gay &amp; Robinson</t>
  </si>
  <si>
    <t xml:space="preserve">  Kauai Coffee</t>
  </si>
  <si>
    <t xml:space="preserve">  KAA</t>
  </si>
  <si>
    <t xml:space="preserve">  Green Energy Hydro</t>
  </si>
  <si>
    <t>solar</t>
  </si>
  <si>
    <t xml:space="preserve">  Pioneer Solar</t>
  </si>
  <si>
    <t xml:space="preserve">  Kapaa Solar</t>
  </si>
  <si>
    <t xml:space="preserve">  MP2 Kaneshiro Solar</t>
  </si>
  <si>
    <t xml:space="preserve">  McBryde Solar</t>
  </si>
  <si>
    <t xml:space="preserve">  KRS2 Koloa Solar</t>
  </si>
  <si>
    <t>KRS1 Anahola Solar</t>
  </si>
  <si>
    <t>Green Energy Biomass</t>
  </si>
  <si>
    <t>SolarCity / Tesla Solar and Storage</t>
  </si>
  <si>
    <t>&lt;empty row for future use&gt;</t>
  </si>
  <si>
    <t>NEM</t>
  </si>
  <si>
    <t>NEM Pilot</t>
  </si>
  <si>
    <t>Larger Systems (no buyback)</t>
  </si>
  <si>
    <t>Schedule Q</t>
  </si>
  <si>
    <t>biofuel</t>
  </si>
  <si>
    <t>Waste Oil</t>
  </si>
  <si>
    <t>Customer-Side Generation</t>
  </si>
  <si>
    <t>KIUC reports only customer "own use" portion of PV. These stats inlcude estimate of full PV generation. Annualized based on installed capacity</t>
  </si>
  <si>
    <t>Quantities estimated: HECO does not report these statistics on RPS reports starting 2015</t>
  </si>
  <si>
    <t xml:space="preserve">  Displacement Tech: Solar Water Heating Utility</t>
  </si>
  <si>
    <t xml:space="preserve">  Displacement Tech: Solar Water Heating PBFA</t>
  </si>
  <si>
    <t>HECO DSM Programs</t>
  </si>
  <si>
    <t>HECO IRP4 Table 6.1-1 pg 6-8</t>
  </si>
  <si>
    <t>RPS Report Total DSM Program Impact</t>
  </si>
  <si>
    <t>Reconstructed</t>
  </si>
  <si>
    <t>sheet</t>
  </si>
  <si>
    <t>date</t>
  </si>
  <si>
    <t>csv_url</t>
  </si>
  <si>
    <t>origninal_url</t>
  </si>
  <si>
    <t>description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</si>
</sst>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sharedStrings.xml" Type="http://schemas.openxmlformats.org/officeDocument/2006/relationships/sharedStrings"/><Relationship Id="rId9" Target="styles.xml" Type="http://schemas.openxmlformats.org/officeDocument/2006/relationships/styles"/><Relationship Id="rId10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absoluteAnchor>
    <pos x="0" y="0"/>
    <ext cx="4905375" cy="970597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tabColor rgb="00FFC000"/>
    <outlinePr summaryBelow="1" summaryRight="1"/>
    <pageSetUpPr/>
  </sheetPr>
  <dimension ref="A1:AL24"/>
  <sheetViews>
    <sheetView workbookViewId="0">
      <selection activeCell="A1" sqref="A1"/>
    </sheetView>
  </sheetViews>
  <sheetFormatPr baseColWidth="10" defaultRowHeight="15"/>
  <sheetData>
    <row r="1" spans="1:38">
      <c r="A1" t="s">
        <v>0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4</v>
      </c>
      <c r="D2" t="s">
        <v>5</v>
      </c>
      <c r="F2" t="s">
        <v>3</v>
      </c>
      <c r="G2">
        <f>IF('Charts M12 Local Fuel'!$C$21,'Dashboard M12 Local Fuel'!G20,NA())</f>
        <v/>
      </c>
      <c r="H2">
        <f>IF('Charts M12 Local Fuel'!$C$21,'Dashboard M12 Local Fuel'!H20,NA())</f>
        <v/>
      </c>
      <c r="I2">
        <f>IF('Charts M12 Local Fuel'!$C$21,'Dashboard M12 Local Fuel'!I20,NA())</f>
        <v/>
      </c>
      <c r="J2">
        <f>IF('Charts M12 Local Fuel'!$C$21,'Dashboard M12 Local Fuel'!J20,NA())</f>
        <v/>
      </c>
      <c r="K2">
        <f>IF('Charts M12 Local Fuel'!$C$21,'Dashboard M12 Local Fuel'!K20,NA())</f>
        <v/>
      </c>
      <c r="L2">
        <f>IF('Charts M12 Local Fuel'!$C$21,'Dashboard M12 Local Fuel'!L20,NA())</f>
        <v/>
      </c>
      <c r="M2">
        <f>IF('Charts M12 Local Fuel'!$C$21,'Dashboard M12 Local Fuel'!M20,NA())</f>
        <v/>
      </c>
      <c r="N2">
        <f>IF('Charts M12 Local Fuel'!$C$21,'Dashboard M12 Local Fuel'!N20,NA())</f>
        <v/>
      </c>
      <c r="O2">
        <f>IF('Charts M12 Local Fuel'!$C$21,'Dashboard M12 Local Fuel'!O20,NA())</f>
        <v/>
      </c>
      <c r="P2">
        <f>IF('Charts M12 Local Fuel'!$C$21,'Dashboard M12 Local Fuel'!P20,NA())</f>
        <v/>
      </c>
      <c r="Q2">
        <f>IF('Charts M12 Local Fuel'!$C$21,'Dashboard M12 Local Fuel'!Q20,NA())</f>
        <v/>
      </c>
      <c r="R2">
        <f>IF('Charts M12 Local Fuel'!$C$21,'Dashboard M12 Local Fuel'!R20,NA())</f>
        <v/>
      </c>
      <c r="S2">
        <f>IF('Charts M12 Local Fuel'!$C$21,'Dashboard M12 Local Fuel'!S20,NA())</f>
        <v/>
      </c>
      <c r="T2">
        <f>IF('Charts M12 Local Fuel'!$C$21,'Dashboard M12 Local Fuel'!T20,NA())</f>
        <v/>
      </c>
      <c r="U2">
        <f>IF('Charts M12 Local Fuel'!$C$21,'Dashboard M12 Local Fuel'!U20,NA())</f>
        <v/>
      </c>
      <c r="V2">
        <f>IF('Charts M12 Local Fuel'!$C$21,'Dashboard M12 Local Fuel'!V20,NA())</f>
        <v/>
      </c>
      <c r="W2">
        <f>IF('Charts M12 Local Fuel'!$C$21,'Dashboard M12 Local Fuel'!W20,NA())</f>
        <v/>
      </c>
      <c r="X2">
        <f>IF('Charts M12 Local Fuel'!$C$21,'Dashboard M12 Local Fuel'!X20,NA())</f>
        <v/>
      </c>
      <c r="Y2">
        <f>IF('Charts M12 Local Fuel'!$C$21,'Dashboard M12 Local Fuel'!Y20,NA())</f>
        <v/>
      </c>
      <c r="Z2">
        <f>IF('Charts M12 Local Fuel'!$C$21,'Dashboard M12 Local Fuel'!Z20,NA())</f>
        <v/>
      </c>
      <c r="AA2">
        <f>IF('Charts M12 Local Fuel'!$C$21,'Dashboard M12 Local Fuel'!AA20,NA())</f>
        <v/>
      </c>
      <c r="AB2">
        <f>IF('Charts M12 Local Fuel'!$C$21,'Dashboard M12 Local Fuel'!AB20,NA())</f>
        <v/>
      </c>
      <c r="AC2">
        <f>IF('Charts M12 Local Fuel'!$C$21,'Dashboard M12 Local Fuel'!AC20,NA())</f>
        <v/>
      </c>
      <c r="AD2">
        <f>IF('Charts M12 Local Fuel'!$C$21,'Dashboard M12 Local Fuel'!AD20,NA())</f>
        <v/>
      </c>
      <c r="AE2">
        <f>IF('Charts M12 Local Fuel'!$C$21,'Dashboard M12 Local Fuel'!AE20,NA())</f>
        <v/>
      </c>
      <c r="AF2">
        <f>IF('Charts M12 Local Fuel'!$C$21,'Dashboard M12 Local Fuel'!AF20,NA())</f>
        <v/>
      </c>
      <c r="AG2">
        <f>IF('Charts M12 Local Fuel'!$C$21,'Dashboard M12 Local Fuel'!AG20,NA())</f>
        <v/>
      </c>
      <c r="AH2">
        <f>IF('Charts M12 Local Fuel'!$C$21,'Dashboard M12 Local Fuel'!AH20,NA())</f>
        <v/>
      </c>
      <c r="AI2">
        <f>IF('Charts M12 Local Fuel'!$C$21,'Dashboard M12 Local Fuel'!AI20,NA())</f>
        <v/>
      </c>
      <c r="AJ2">
        <f>IF('Charts M12 Local Fuel'!$C$21,'Dashboard M12 Local Fuel'!AJ20,NA())</f>
        <v/>
      </c>
      <c r="AK2">
        <f>IF('Charts M12 Local Fuel'!$C$21,'Dashboard M12 Local Fuel'!AK20,NA())</f>
        <v/>
      </c>
      <c r="AL2">
        <f>IF('Charts M12 Local Fuel'!$C$21,'Dashboard M12 Local Fuel'!AL20,NA())</f>
        <v/>
      </c>
    </row>
    <row r="3" spans="1:38">
      <c r="D3" t="s">
        <v>6</v>
      </c>
      <c r="F3" t="s">
        <v>3</v>
      </c>
      <c r="G3">
        <f>IF('Charts M12 Local Fuel'!$D$21,'Dashboard M12 Local Fuel'!G21,NA())</f>
        <v/>
      </c>
      <c r="H3">
        <f>IF('Charts M12 Local Fuel'!$D$21,'Dashboard M12 Local Fuel'!H21,NA())</f>
        <v/>
      </c>
      <c r="I3">
        <f>IF('Charts M12 Local Fuel'!$D$21,'Dashboard M12 Local Fuel'!I21,NA())</f>
        <v/>
      </c>
      <c r="J3">
        <f>IF('Charts M12 Local Fuel'!$D$21,'Dashboard M12 Local Fuel'!J21,NA())</f>
        <v/>
      </c>
      <c r="K3">
        <f>IF('Charts M12 Local Fuel'!$D$21,'Dashboard M12 Local Fuel'!K21,NA())</f>
        <v/>
      </c>
      <c r="L3">
        <f>IF('Charts M12 Local Fuel'!$D$21,'Dashboard M12 Local Fuel'!L21,NA())</f>
        <v/>
      </c>
      <c r="M3">
        <f>IF('Charts M12 Local Fuel'!$D$21,'Dashboard M12 Local Fuel'!M21,NA())</f>
        <v/>
      </c>
      <c r="N3">
        <f>IF('Charts M12 Local Fuel'!$D$21,'Dashboard M12 Local Fuel'!N21,NA())</f>
        <v/>
      </c>
      <c r="O3">
        <f>IF('Charts M12 Local Fuel'!$D$21,'Dashboard M12 Local Fuel'!O21,NA())</f>
        <v/>
      </c>
      <c r="P3">
        <f>IF('Charts M12 Local Fuel'!$D$21,'Dashboard M12 Local Fuel'!P21,NA())</f>
        <v/>
      </c>
      <c r="Q3">
        <f>IF('Charts M12 Local Fuel'!$D$21,'Dashboard M12 Local Fuel'!Q21,NA())</f>
        <v/>
      </c>
      <c r="R3">
        <f>IF('Charts M12 Local Fuel'!$D$21,'Dashboard M12 Local Fuel'!R21,NA())</f>
        <v/>
      </c>
      <c r="S3">
        <f>IF('Charts M12 Local Fuel'!$D$21,'Dashboard M12 Local Fuel'!S21,NA())</f>
        <v/>
      </c>
      <c r="T3">
        <f>IF('Charts M12 Local Fuel'!$D$21,'Dashboard M12 Local Fuel'!T21,NA())</f>
        <v/>
      </c>
      <c r="U3">
        <f>IF('Charts M12 Local Fuel'!$D$21,'Dashboard M12 Local Fuel'!U21,NA())</f>
        <v/>
      </c>
      <c r="V3">
        <f>IF('Charts M12 Local Fuel'!$D$21,'Dashboard M12 Local Fuel'!V21,NA())</f>
        <v/>
      </c>
      <c r="W3">
        <f>IF('Charts M12 Local Fuel'!$D$21,'Dashboard M12 Local Fuel'!W21,NA())</f>
        <v/>
      </c>
      <c r="X3">
        <f>IF('Charts M12 Local Fuel'!$D$21,'Dashboard M12 Local Fuel'!X21,NA())</f>
        <v/>
      </c>
      <c r="Y3">
        <f>IF('Charts M12 Local Fuel'!$D$21,'Dashboard M12 Local Fuel'!Y21,NA())</f>
        <v/>
      </c>
      <c r="Z3">
        <f>IF('Charts M12 Local Fuel'!$D$21,'Dashboard M12 Local Fuel'!Z21,NA())</f>
        <v/>
      </c>
      <c r="AA3">
        <f>IF('Charts M12 Local Fuel'!$D$21,'Dashboard M12 Local Fuel'!AA21,NA())</f>
        <v/>
      </c>
      <c r="AB3">
        <f>IF('Charts M12 Local Fuel'!$D$21,'Dashboard M12 Local Fuel'!AB21,NA())</f>
        <v/>
      </c>
      <c r="AC3">
        <f>IF('Charts M12 Local Fuel'!$D$21,'Dashboard M12 Local Fuel'!AC21,NA())</f>
        <v/>
      </c>
      <c r="AD3">
        <f>IF('Charts M12 Local Fuel'!$D$21,'Dashboard M12 Local Fuel'!AD21,NA())</f>
        <v/>
      </c>
      <c r="AE3">
        <f>IF('Charts M12 Local Fuel'!$D$21,'Dashboard M12 Local Fuel'!AE21,NA())</f>
        <v/>
      </c>
      <c r="AF3">
        <f>IF('Charts M12 Local Fuel'!$D$21,'Dashboard M12 Local Fuel'!AF21,NA())</f>
        <v/>
      </c>
      <c r="AG3">
        <f>IF('Charts M12 Local Fuel'!$D$21,'Dashboard M12 Local Fuel'!AG21,NA())</f>
        <v/>
      </c>
      <c r="AH3">
        <f>IF('Charts M12 Local Fuel'!$D$21,'Dashboard M12 Local Fuel'!AH21,NA())</f>
        <v/>
      </c>
      <c r="AI3">
        <f>IF('Charts M12 Local Fuel'!$D$21,'Dashboard M12 Local Fuel'!AI21,NA())</f>
        <v/>
      </c>
      <c r="AJ3">
        <f>IF('Charts M12 Local Fuel'!$D$21,'Dashboard M12 Local Fuel'!AJ21,NA())</f>
        <v/>
      </c>
      <c r="AK3">
        <f>IF('Charts M12 Local Fuel'!$D$21,'Dashboard M12 Local Fuel'!AK21,NA())</f>
        <v/>
      </c>
      <c r="AL3">
        <f>IF('Charts M12 Local Fuel'!$D$21,'Dashboard M12 Local Fuel'!AL21,NA())</f>
        <v/>
      </c>
    </row>
    <row r="4" spans="1:38">
      <c r="D4" t="s">
        <v>7</v>
      </c>
      <c r="F4" t="s">
        <v>3</v>
      </c>
      <c r="G4">
        <f>IF('Charts M12 Local Fuel'!$E$21,'Dashboard M12 Local Fuel'!G22,NA())</f>
        <v/>
      </c>
      <c r="H4">
        <f>IF('Charts M12 Local Fuel'!$E$21,'Dashboard M12 Local Fuel'!H22,NA())</f>
        <v/>
      </c>
      <c r="I4">
        <f>IF('Charts M12 Local Fuel'!$E$21,'Dashboard M12 Local Fuel'!I22,NA())</f>
        <v/>
      </c>
      <c r="J4">
        <f>IF('Charts M12 Local Fuel'!$E$21,'Dashboard M12 Local Fuel'!J22,NA())</f>
        <v/>
      </c>
      <c r="K4">
        <f>IF('Charts M12 Local Fuel'!$E$21,'Dashboard M12 Local Fuel'!K22,NA())</f>
        <v/>
      </c>
      <c r="L4">
        <f>IF('Charts M12 Local Fuel'!$E$21,'Dashboard M12 Local Fuel'!L22,NA())</f>
        <v/>
      </c>
      <c r="M4">
        <f>IF('Charts M12 Local Fuel'!$E$21,'Dashboard M12 Local Fuel'!M22,NA())</f>
        <v/>
      </c>
      <c r="N4">
        <f>IF('Charts M12 Local Fuel'!$E$21,'Dashboard M12 Local Fuel'!N22,NA())</f>
        <v/>
      </c>
      <c r="O4">
        <f>IF('Charts M12 Local Fuel'!$E$21,'Dashboard M12 Local Fuel'!O22,NA())</f>
        <v/>
      </c>
      <c r="P4">
        <f>IF('Charts M12 Local Fuel'!$E$21,'Dashboard M12 Local Fuel'!P22,NA())</f>
        <v/>
      </c>
      <c r="Q4">
        <f>IF('Charts M12 Local Fuel'!$E$21,'Dashboard M12 Local Fuel'!Q22,NA())</f>
        <v/>
      </c>
      <c r="R4">
        <f>IF('Charts M12 Local Fuel'!$E$21,'Dashboard M12 Local Fuel'!R22,NA())</f>
        <v/>
      </c>
      <c r="S4">
        <f>IF('Charts M12 Local Fuel'!$E$21,'Dashboard M12 Local Fuel'!S22,NA())</f>
        <v/>
      </c>
      <c r="T4">
        <f>IF('Charts M12 Local Fuel'!$E$21,'Dashboard M12 Local Fuel'!T22,NA())</f>
        <v/>
      </c>
      <c r="U4">
        <f>IF('Charts M12 Local Fuel'!$E$21,'Dashboard M12 Local Fuel'!U22,NA())</f>
        <v/>
      </c>
      <c r="V4">
        <f>IF('Charts M12 Local Fuel'!$E$21,'Dashboard M12 Local Fuel'!V22,NA())</f>
        <v/>
      </c>
      <c r="W4">
        <f>IF('Charts M12 Local Fuel'!$E$21,'Dashboard M12 Local Fuel'!W22,NA())</f>
        <v/>
      </c>
      <c r="X4">
        <f>IF('Charts M12 Local Fuel'!$E$21,'Dashboard M12 Local Fuel'!X22,NA())</f>
        <v/>
      </c>
      <c r="Y4">
        <f>IF('Charts M12 Local Fuel'!$E$21,'Dashboard M12 Local Fuel'!Y22,NA())</f>
        <v/>
      </c>
      <c r="Z4">
        <f>IF('Charts M12 Local Fuel'!$E$21,'Dashboard M12 Local Fuel'!Z22,NA())</f>
        <v/>
      </c>
      <c r="AA4">
        <f>IF('Charts M12 Local Fuel'!$E$21,'Dashboard M12 Local Fuel'!AA22,NA())</f>
        <v/>
      </c>
      <c r="AB4">
        <f>IF('Charts M12 Local Fuel'!$E$21,'Dashboard M12 Local Fuel'!AB22,NA())</f>
        <v/>
      </c>
      <c r="AC4">
        <f>IF('Charts M12 Local Fuel'!$E$21,'Dashboard M12 Local Fuel'!AC22,NA())</f>
        <v/>
      </c>
      <c r="AD4">
        <f>IF('Charts M12 Local Fuel'!$E$21,'Dashboard M12 Local Fuel'!AD22,NA())</f>
        <v/>
      </c>
      <c r="AE4">
        <f>IF('Charts M12 Local Fuel'!$E$21,'Dashboard M12 Local Fuel'!AE22,NA())</f>
        <v/>
      </c>
      <c r="AF4">
        <f>IF('Charts M12 Local Fuel'!$E$21,'Dashboard M12 Local Fuel'!AF22,NA())</f>
        <v/>
      </c>
      <c r="AG4">
        <f>IF('Charts M12 Local Fuel'!$E$21,'Dashboard M12 Local Fuel'!AG22,NA())</f>
        <v/>
      </c>
      <c r="AH4">
        <f>IF('Charts M12 Local Fuel'!$E$21,'Dashboard M12 Local Fuel'!AH22,NA())</f>
        <v/>
      </c>
      <c r="AI4">
        <f>IF('Charts M12 Local Fuel'!$E$21,'Dashboard M12 Local Fuel'!AI22,NA())</f>
        <v/>
      </c>
      <c r="AJ4">
        <f>IF('Charts M12 Local Fuel'!$E$21,'Dashboard M12 Local Fuel'!AJ22,NA())</f>
        <v/>
      </c>
      <c r="AK4">
        <f>IF('Charts M12 Local Fuel'!$E$21,'Dashboard M12 Local Fuel'!AK22,NA())</f>
        <v/>
      </c>
      <c r="AL4">
        <f>IF('Charts M12 Local Fuel'!$E$21,'Dashboard M12 Local Fuel'!AL22,NA())</f>
        <v/>
      </c>
    </row>
    <row r="5" spans="1:38">
      <c r="D5" t="s">
        <v>8</v>
      </c>
      <c r="F5" t="s">
        <v>3</v>
      </c>
      <c r="G5">
        <f>IF('Charts M12 Local Fuel'!$F$21,'Dashboard M12 Local Fuel'!G23,NA())</f>
        <v/>
      </c>
      <c r="H5">
        <f>IF('Charts M12 Local Fuel'!$F$21,'Dashboard M12 Local Fuel'!H23,NA())</f>
        <v/>
      </c>
      <c r="I5">
        <f>IF('Charts M12 Local Fuel'!$F$21,'Dashboard M12 Local Fuel'!I23,NA())</f>
        <v/>
      </c>
      <c r="J5">
        <f>IF('Charts M12 Local Fuel'!$F$21,'Dashboard M12 Local Fuel'!J23,NA())</f>
        <v/>
      </c>
      <c r="K5">
        <f>IF('Charts M12 Local Fuel'!$F$21,'Dashboard M12 Local Fuel'!K23,NA())</f>
        <v/>
      </c>
      <c r="L5">
        <f>IF('Charts M12 Local Fuel'!$F$21,'Dashboard M12 Local Fuel'!L23,NA())</f>
        <v/>
      </c>
      <c r="M5">
        <f>IF('Charts M12 Local Fuel'!$F$21,'Dashboard M12 Local Fuel'!M23,NA())</f>
        <v/>
      </c>
      <c r="N5">
        <f>IF('Charts M12 Local Fuel'!$F$21,'Dashboard M12 Local Fuel'!N23,NA())</f>
        <v/>
      </c>
      <c r="O5">
        <f>IF('Charts M12 Local Fuel'!$F$21,'Dashboard M12 Local Fuel'!O23,NA())</f>
        <v/>
      </c>
      <c r="P5">
        <f>IF('Charts M12 Local Fuel'!$F$21,'Dashboard M12 Local Fuel'!P23,NA())</f>
        <v/>
      </c>
      <c r="Q5">
        <f>IF('Charts M12 Local Fuel'!$F$21,'Dashboard M12 Local Fuel'!Q23,NA())</f>
        <v/>
      </c>
      <c r="R5">
        <f>IF('Charts M12 Local Fuel'!$F$21,'Dashboard M12 Local Fuel'!R23,NA())</f>
        <v/>
      </c>
      <c r="S5">
        <f>IF('Charts M12 Local Fuel'!$F$21,'Dashboard M12 Local Fuel'!S23,NA())</f>
        <v/>
      </c>
      <c r="T5">
        <f>IF('Charts M12 Local Fuel'!$F$21,'Dashboard M12 Local Fuel'!T23,NA())</f>
        <v/>
      </c>
      <c r="U5">
        <f>IF('Charts M12 Local Fuel'!$F$21,'Dashboard M12 Local Fuel'!U23,NA())</f>
        <v/>
      </c>
      <c r="V5">
        <f>IF('Charts M12 Local Fuel'!$F$21,'Dashboard M12 Local Fuel'!V23,NA())</f>
        <v/>
      </c>
      <c r="W5">
        <f>IF('Charts M12 Local Fuel'!$F$21,'Dashboard M12 Local Fuel'!W23,NA())</f>
        <v/>
      </c>
      <c r="X5">
        <f>IF('Charts M12 Local Fuel'!$F$21,'Dashboard M12 Local Fuel'!X23,NA())</f>
        <v/>
      </c>
      <c r="Y5">
        <f>IF('Charts M12 Local Fuel'!$F$21,'Dashboard M12 Local Fuel'!Y23,NA())</f>
        <v/>
      </c>
      <c r="Z5">
        <f>IF('Charts M12 Local Fuel'!$F$21,'Dashboard M12 Local Fuel'!Z23,NA())</f>
        <v/>
      </c>
      <c r="AA5">
        <f>IF('Charts M12 Local Fuel'!$F$21,'Dashboard M12 Local Fuel'!AA23,NA())</f>
        <v/>
      </c>
      <c r="AB5">
        <f>IF('Charts M12 Local Fuel'!$F$21,'Dashboard M12 Local Fuel'!AB23,NA())</f>
        <v/>
      </c>
      <c r="AC5">
        <f>IF('Charts M12 Local Fuel'!$F$21,'Dashboard M12 Local Fuel'!AC23,NA())</f>
        <v/>
      </c>
      <c r="AD5">
        <f>IF('Charts M12 Local Fuel'!$F$21,'Dashboard M12 Local Fuel'!AD23,NA())</f>
        <v/>
      </c>
      <c r="AE5">
        <f>IF('Charts M12 Local Fuel'!$F$21,'Dashboard M12 Local Fuel'!AE23,NA())</f>
        <v/>
      </c>
      <c r="AF5">
        <f>IF('Charts M12 Local Fuel'!$F$21,'Dashboard M12 Local Fuel'!AF23,NA())</f>
        <v/>
      </c>
      <c r="AG5">
        <f>IF('Charts M12 Local Fuel'!$F$21,'Dashboard M12 Local Fuel'!AG23,NA())</f>
        <v/>
      </c>
      <c r="AH5">
        <f>IF('Charts M12 Local Fuel'!$F$21,'Dashboard M12 Local Fuel'!AH23,NA())</f>
        <v/>
      </c>
      <c r="AI5">
        <f>IF('Charts M12 Local Fuel'!$F$21,'Dashboard M12 Local Fuel'!AI23,NA())</f>
        <v/>
      </c>
      <c r="AJ5">
        <f>IF('Charts M12 Local Fuel'!$F$21,'Dashboard M12 Local Fuel'!AJ23,NA())</f>
        <v/>
      </c>
      <c r="AK5">
        <f>IF('Charts M12 Local Fuel'!$F$21,'Dashboard M12 Local Fuel'!AK23,NA())</f>
        <v/>
      </c>
      <c r="AL5">
        <f>IF('Charts M12 Local Fuel'!$F$21,'Dashboard M12 Local Fuel'!AL23,NA())</f>
        <v/>
      </c>
    </row>
    <row r="6" spans="1:38">
      <c r="D6" t="s">
        <v>9</v>
      </c>
      <c r="F6" t="s">
        <v>3</v>
      </c>
      <c r="G6">
        <f>IF('Charts M12 Local Fuel'!$G$21,'Dashboard M12 Local Fuel'!G24,NA())</f>
        <v/>
      </c>
      <c r="H6">
        <f>IF('Charts M12 Local Fuel'!$G$21,'Dashboard M12 Local Fuel'!H24,NA())</f>
        <v/>
      </c>
      <c r="I6">
        <f>IF('Charts M12 Local Fuel'!$G$21,'Dashboard M12 Local Fuel'!I24,NA())</f>
        <v/>
      </c>
      <c r="J6">
        <f>IF('Charts M12 Local Fuel'!$G$21,'Dashboard M12 Local Fuel'!J24,NA())</f>
        <v/>
      </c>
      <c r="K6">
        <f>IF('Charts M12 Local Fuel'!$G$21,'Dashboard M12 Local Fuel'!K24,NA())</f>
        <v/>
      </c>
      <c r="L6">
        <f>IF('Charts M12 Local Fuel'!$G$21,'Dashboard M12 Local Fuel'!L24,NA())</f>
        <v/>
      </c>
      <c r="M6">
        <f>IF('Charts M12 Local Fuel'!$G$21,'Dashboard M12 Local Fuel'!M24,NA())</f>
        <v/>
      </c>
      <c r="N6">
        <f>IF('Charts M12 Local Fuel'!$G$21,'Dashboard M12 Local Fuel'!N24,NA())</f>
        <v/>
      </c>
      <c r="O6">
        <f>IF('Charts M12 Local Fuel'!$G$21,'Dashboard M12 Local Fuel'!O24,NA())</f>
        <v/>
      </c>
      <c r="P6">
        <f>IF('Charts M12 Local Fuel'!$G$21,'Dashboard M12 Local Fuel'!P24,NA())</f>
        <v/>
      </c>
      <c r="Q6">
        <f>IF('Charts M12 Local Fuel'!$G$21,'Dashboard M12 Local Fuel'!Q24,NA())</f>
        <v/>
      </c>
      <c r="R6">
        <f>IF('Charts M12 Local Fuel'!$G$21,'Dashboard M12 Local Fuel'!R24,NA())</f>
        <v/>
      </c>
      <c r="S6">
        <f>IF('Charts M12 Local Fuel'!$G$21,'Dashboard M12 Local Fuel'!S24,NA())</f>
        <v/>
      </c>
      <c r="T6">
        <f>IF('Charts M12 Local Fuel'!$G$21,'Dashboard M12 Local Fuel'!T24,NA())</f>
        <v/>
      </c>
      <c r="U6">
        <f>IF('Charts M12 Local Fuel'!$G$21,'Dashboard M12 Local Fuel'!U24,NA())</f>
        <v/>
      </c>
      <c r="V6">
        <f>IF('Charts M12 Local Fuel'!$G$21,'Dashboard M12 Local Fuel'!V24,NA())</f>
        <v/>
      </c>
      <c r="W6">
        <f>IF('Charts M12 Local Fuel'!$G$21,'Dashboard M12 Local Fuel'!W24,NA())</f>
        <v/>
      </c>
      <c r="X6">
        <f>IF('Charts M12 Local Fuel'!$G$21,'Dashboard M12 Local Fuel'!X24,NA())</f>
        <v/>
      </c>
      <c r="Y6">
        <f>IF('Charts M12 Local Fuel'!$G$21,'Dashboard M12 Local Fuel'!Y24,NA())</f>
        <v/>
      </c>
      <c r="Z6">
        <f>IF('Charts M12 Local Fuel'!$G$21,'Dashboard M12 Local Fuel'!Z24,NA())</f>
        <v/>
      </c>
      <c r="AA6">
        <f>IF('Charts M12 Local Fuel'!$G$21,'Dashboard M12 Local Fuel'!AA24,NA())</f>
        <v/>
      </c>
      <c r="AB6">
        <f>IF('Charts M12 Local Fuel'!$G$21,'Dashboard M12 Local Fuel'!AB24,NA())</f>
        <v/>
      </c>
      <c r="AC6">
        <f>IF('Charts M12 Local Fuel'!$G$21,'Dashboard M12 Local Fuel'!AC24,NA())</f>
        <v/>
      </c>
      <c r="AD6">
        <f>IF('Charts M12 Local Fuel'!$G$21,'Dashboard M12 Local Fuel'!AD24,NA())</f>
        <v/>
      </c>
      <c r="AE6">
        <f>IF('Charts M12 Local Fuel'!$G$21,'Dashboard M12 Local Fuel'!AE24,NA())</f>
        <v/>
      </c>
      <c r="AF6">
        <f>IF('Charts M12 Local Fuel'!$G$21,'Dashboard M12 Local Fuel'!AF24,NA())</f>
        <v/>
      </c>
      <c r="AG6">
        <f>IF('Charts M12 Local Fuel'!$G$21,'Dashboard M12 Local Fuel'!AG24,NA())</f>
        <v/>
      </c>
      <c r="AH6">
        <f>IF('Charts M12 Local Fuel'!$G$21,'Dashboard M12 Local Fuel'!AH24,NA())</f>
        <v/>
      </c>
      <c r="AI6">
        <f>IF('Charts M12 Local Fuel'!$G$21,'Dashboard M12 Local Fuel'!AI24,NA())</f>
        <v/>
      </c>
      <c r="AJ6">
        <f>IF('Charts M12 Local Fuel'!$G$21,'Dashboard M12 Local Fuel'!AJ24,NA())</f>
        <v/>
      </c>
      <c r="AK6">
        <f>IF('Charts M12 Local Fuel'!$G$21,'Dashboard M12 Local Fuel'!AK24,NA())</f>
        <v/>
      </c>
      <c r="AL6">
        <f>IF('Charts M12 Local Fuel'!$G$21,'Dashboard M12 Local Fuel'!AL24,NA())</f>
        <v/>
      </c>
    </row>
    <row r="7" spans="1:38">
      <c r="D7" t="s">
        <v>10</v>
      </c>
      <c r="F7" t="s">
        <v>3</v>
      </c>
      <c r="G7">
        <f>IF('Charts M12 Local Fuel'!$H$21,'Dashboard M12 Local Fuel'!G25,NA())</f>
        <v/>
      </c>
      <c r="H7">
        <f>IF('Charts M12 Local Fuel'!$H$21,'Dashboard M12 Local Fuel'!H25,NA())</f>
        <v/>
      </c>
      <c r="I7">
        <f>IF('Charts M12 Local Fuel'!$H$21,'Dashboard M12 Local Fuel'!I25,NA())</f>
        <v/>
      </c>
      <c r="J7">
        <f>IF('Charts M12 Local Fuel'!$H$21,'Dashboard M12 Local Fuel'!J25,NA())</f>
        <v/>
      </c>
      <c r="K7">
        <f>IF('Charts M12 Local Fuel'!$H$21,'Dashboard M12 Local Fuel'!K25,NA())</f>
        <v/>
      </c>
      <c r="L7">
        <f>IF('Charts M12 Local Fuel'!$H$21,'Dashboard M12 Local Fuel'!L25,NA())</f>
        <v/>
      </c>
      <c r="M7">
        <f>IF('Charts M12 Local Fuel'!$H$21,'Dashboard M12 Local Fuel'!M25,NA())</f>
        <v/>
      </c>
      <c r="N7">
        <f>IF('Charts M12 Local Fuel'!$H$21,'Dashboard M12 Local Fuel'!N25,NA())</f>
        <v/>
      </c>
      <c r="O7">
        <f>IF('Charts M12 Local Fuel'!$H$21,'Dashboard M12 Local Fuel'!O25,NA())</f>
        <v/>
      </c>
      <c r="P7">
        <f>IF('Charts M12 Local Fuel'!$H$21,'Dashboard M12 Local Fuel'!P25,NA())</f>
        <v/>
      </c>
      <c r="Q7">
        <f>IF('Charts M12 Local Fuel'!$H$21,'Dashboard M12 Local Fuel'!Q25,NA())</f>
        <v/>
      </c>
      <c r="R7">
        <f>IF('Charts M12 Local Fuel'!$H$21,'Dashboard M12 Local Fuel'!R25,NA())</f>
        <v/>
      </c>
      <c r="S7">
        <f>IF('Charts M12 Local Fuel'!$H$21,'Dashboard M12 Local Fuel'!S25,NA())</f>
        <v/>
      </c>
      <c r="T7">
        <f>IF('Charts M12 Local Fuel'!$H$21,'Dashboard M12 Local Fuel'!T25,NA())</f>
        <v/>
      </c>
      <c r="U7">
        <f>IF('Charts M12 Local Fuel'!$H$21,'Dashboard M12 Local Fuel'!U25,NA())</f>
        <v/>
      </c>
      <c r="V7">
        <f>IF('Charts M12 Local Fuel'!$H$21,'Dashboard M12 Local Fuel'!V25,NA())</f>
        <v/>
      </c>
      <c r="W7">
        <f>IF('Charts M12 Local Fuel'!$H$21,'Dashboard M12 Local Fuel'!W25,NA())</f>
        <v/>
      </c>
      <c r="X7">
        <f>IF('Charts M12 Local Fuel'!$H$21,'Dashboard M12 Local Fuel'!X25,NA())</f>
        <v/>
      </c>
      <c r="Y7">
        <f>IF('Charts M12 Local Fuel'!$H$21,'Dashboard M12 Local Fuel'!Y25,NA())</f>
        <v/>
      </c>
      <c r="Z7">
        <f>IF('Charts M12 Local Fuel'!$H$21,'Dashboard M12 Local Fuel'!Z25,NA())</f>
        <v/>
      </c>
      <c r="AA7">
        <f>IF('Charts M12 Local Fuel'!$H$21,'Dashboard M12 Local Fuel'!AA25,NA())</f>
        <v/>
      </c>
      <c r="AB7">
        <f>IF('Charts M12 Local Fuel'!$H$21,'Dashboard M12 Local Fuel'!AB25,NA())</f>
        <v/>
      </c>
      <c r="AC7">
        <f>IF('Charts M12 Local Fuel'!$H$21,'Dashboard M12 Local Fuel'!AC25,NA())</f>
        <v/>
      </c>
      <c r="AD7">
        <f>IF('Charts M12 Local Fuel'!$H$21,'Dashboard M12 Local Fuel'!AD25,NA())</f>
        <v/>
      </c>
      <c r="AE7">
        <f>IF('Charts M12 Local Fuel'!$H$21,'Dashboard M12 Local Fuel'!AE25,NA())</f>
        <v/>
      </c>
      <c r="AF7">
        <f>IF('Charts M12 Local Fuel'!$H$21,'Dashboard M12 Local Fuel'!AF25,NA())</f>
        <v/>
      </c>
      <c r="AG7">
        <f>IF('Charts M12 Local Fuel'!$H$21,'Dashboard M12 Local Fuel'!AG25,NA())</f>
        <v/>
      </c>
      <c r="AH7">
        <f>IF('Charts M12 Local Fuel'!$H$21,'Dashboard M12 Local Fuel'!AH25,NA())</f>
        <v/>
      </c>
      <c r="AI7">
        <f>IF('Charts M12 Local Fuel'!$H$21,'Dashboard M12 Local Fuel'!AI25,NA())</f>
        <v/>
      </c>
      <c r="AJ7">
        <f>IF('Charts M12 Local Fuel'!$H$21,'Dashboard M12 Local Fuel'!AJ25,NA())</f>
        <v/>
      </c>
      <c r="AK7">
        <f>IF('Charts M12 Local Fuel'!$H$21,'Dashboard M12 Local Fuel'!AK25,NA())</f>
        <v/>
      </c>
      <c r="AL7">
        <f>IF('Charts M12 Local Fuel'!$H$21,'Dashboard M12 Local Fuel'!AL25,NA())</f>
        <v/>
      </c>
    </row>
    <row r="8" spans="1:38">
      <c r="D8" t="s">
        <v>11</v>
      </c>
      <c r="F8" t="s">
        <v>3</v>
      </c>
      <c r="G8">
        <f>IF('Charts M12 Local Fuel'!$B$21,'Dashboard M12 Local Fuel'!G26,NA())</f>
        <v/>
      </c>
      <c r="H8">
        <f>IF('Charts M12 Local Fuel'!$B$21,'Dashboard M12 Local Fuel'!H26,NA())</f>
        <v/>
      </c>
      <c r="I8">
        <f>IF('Charts M12 Local Fuel'!$B$21,'Dashboard M12 Local Fuel'!I26,NA())</f>
        <v/>
      </c>
      <c r="J8">
        <f>IF('Charts M12 Local Fuel'!$B$21,'Dashboard M12 Local Fuel'!J26,NA())</f>
        <v/>
      </c>
      <c r="K8">
        <f>IF('Charts M12 Local Fuel'!$B$21,'Dashboard M12 Local Fuel'!K26,NA())</f>
        <v/>
      </c>
      <c r="L8">
        <f>IF('Charts M12 Local Fuel'!$B$21,'Dashboard M12 Local Fuel'!L26,NA())</f>
        <v/>
      </c>
      <c r="M8">
        <f>IF('Charts M12 Local Fuel'!$B$21,'Dashboard M12 Local Fuel'!M26,NA())</f>
        <v/>
      </c>
      <c r="N8">
        <f>IF('Charts M12 Local Fuel'!$B$21,'Dashboard M12 Local Fuel'!N26,NA())</f>
        <v/>
      </c>
      <c r="O8">
        <f>IF('Charts M12 Local Fuel'!$B$21,'Dashboard M12 Local Fuel'!O26,NA())</f>
        <v/>
      </c>
      <c r="P8">
        <f>IF('Charts M12 Local Fuel'!$B$21,'Dashboard M12 Local Fuel'!P26,NA())</f>
        <v/>
      </c>
      <c r="Q8">
        <f>IF('Charts M12 Local Fuel'!$B$21,'Dashboard M12 Local Fuel'!Q26,NA())</f>
        <v/>
      </c>
      <c r="R8">
        <f>IF('Charts M12 Local Fuel'!$B$21,'Dashboard M12 Local Fuel'!R26,NA())</f>
        <v/>
      </c>
      <c r="S8">
        <f>IF('Charts M12 Local Fuel'!$B$21,'Dashboard M12 Local Fuel'!S26,NA())</f>
        <v/>
      </c>
      <c r="T8">
        <f>IF('Charts M12 Local Fuel'!$B$21,'Dashboard M12 Local Fuel'!T26,NA())</f>
        <v/>
      </c>
      <c r="U8">
        <f>IF('Charts M12 Local Fuel'!$B$21,'Dashboard M12 Local Fuel'!U26,NA())</f>
        <v/>
      </c>
      <c r="V8">
        <f>IF('Charts M12 Local Fuel'!$B$21,'Dashboard M12 Local Fuel'!V26,NA())</f>
        <v/>
      </c>
      <c r="W8">
        <f>IF('Charts M12 Local Fuel'!$B$21,'Dashboard M12 Local Fuel'!W26,NA())</f>
        <v/>
      </c>
      <c r="X8">
        <f>IF('Charts M12 Local Fuel'!$B$21,'Dashboard M12 Local Fuel'!X26,NA())</f>
        <v/>
      </c>
      <c r="Y8">
        <f>IF('Charts M12 Local Fuel'!$B$21,'Dashboard M12 Local Fuel'!Y26,NA())</f>
        <v/>
      </c>
      <c r="Z8">
        <f>IF('Charts M12 Local Fuel'!$B$21,'Dashboard M12 Local Fuel'!Z26,NA())</f>
        <v/>
      </c>
      <c r="AA8">
        <f>IF('Charts M12 Local Fuel'!$B$21,'Dashboard M12 Local Fuel'!AA26,NA())</f>
        <v/>
      </c>
      <c r="AB8">
        <f>IF('Charts M12 Local Fuel'!$B$21,'Dashboard M12 Local Fuel'!AB26,NA())</f>
        <v/>
      </c>
      <c r="AC8">
        <f>IF('Charts M12 Local Fuel'!$B$21,'Dashboard M12 Local Fuel'!AC26,NA())</f>
        <v/>
      </c>
      <c r="AD8">
        <f>IF('Charts M12 Local Fuel'!$B$21,'Dashboard M12 Local Fuel'!AD26,NA())</f>
        <v/>
      </c>
      <c r="AE8">
        <f>IF('Charts M12 Local Fuel'!$B$21,'Dashboard M12 Local Fuel'!AE26,NA())</f>
        <v/>
      </c>
      <c r="AF8">
        <f>IF('Charts M12 Local Fuel'!$B$21,'Dashboard M12 Local Fuel'!AF26,NA())</f>
        <v/>
      </c>
      <c r="AG8">
        <f>IF('Charts M12 Local Fuel'!$B$21,'Dashboard M12 Local Fuel'!AG26,NA())</f>
        <v/>
      </c>
      <c r="AH8">
        <f>IF('Charts M12 Local Fuel'!$B$21,'Dashboard M12 Local Fuel'!AH26,NA())</f>
        <v/>
      </c>
      <c r="AI8">
        <f>IF('Charts M12 Local Fuel'!$B$21,'Dashboard M12 Local Fuel'!AI26,NA())</f>
        <v/>
      </c>
      <c r="AJ8">
        <f>IF('Charts M12 Local Fuel'!$B$21,'Dashboard M12 Local Fuel'!AJ26,NA())</f>
        <v/>
      </c>
      <c r="AK8">
        <f>IF('Charts M12 Local Fuel'!$B$21,'Dashboard M12 Local Fuel'!AK26,NA())</f>
        <v/>
      </c>
      <c r="AL8">
        <f>IF('Charts M12 Local Fuel'!$B$21,'Dashboard M12 Local Fuel'!AL26,NA())</f>
        <v/>
      </c>
    </row>
    <row r="9" spans="1:38">
      <c r="A9" t="s">
        <v>12</v>
      </c>
      <c r="D9" t="s">
        <v>5</v>
      </c>
      <c r="F9" t="s">
        <v>3</v>
      </c>
      <c r="G9">
        <f>IF('Charts M12 Local Fuel'!$R$21,'Dashboard M12 Local Fuel'!G11,NA())</f>
        <v/>
      </c>
      <c r="H9">
        <f>IF('Charts M12 Local Fuel'!$R$21,'Dashboard M12 Local Fuel'!H11,NA())</f>
        <v/>
      </c>
      <c r="I9">
        <f>IF('Charts M12 Local Fuel'!$R$21,'Dashboard M12 Local Fuel'!I11,NA())</f>
        <v/>
      </c>
      <c r="J9">
        <f>IF('Charts M12 Local Fuel'!$R$21,'Dashboard M12 Local Fuel'!J11,NA())</f>
        <v/>
      </c>
      <c r="K9">
        <f>IF('Charts M12 Local Fuel'!$R$21,'Dashboard M12 Local Fuel'!K11,NA())</f>
        <v/>
      </c>
      <c r="L9">
        <f>IF('Charts M12 Local Fuel'!$R$21,'Dashboard M12 Local Fuel'!L11,NA())</f>
        <v/>
      </c>
      <c r="M9">
        <f>IF('Charts M12 Local Fuel'!$R$21,'Dashboard M12 Local Fuel'!M11,NA())</f>
        <v/>
      </c>
      <c r="N9">
        <f>IF('Charts M12 Local Fuel'!$R$21,'Dashboard M12 Local Fuel'!N11,NA())</f>
        <v/>
      </c>
      <c r="O9">
        <f>IF('Charts M12 Local Fuel'!$R$21,'Dashboard M12 Local Fuel'!O11,NA())</f>
        <v/>
      </c>
      <c r="P9">
        <f>IF('Charts M12 Local Fuel'!$R$21,'Dashboard M12 Local Fuel'!P11,NA())</f>
        <v/>
      </c>
      <c r="Q9">
        <f>IF('Charts M12 Local Fuel'!$R$21,'Dashboard M12 Local Fuel'!Q11,NA())</f>
        <v/>
      </c>
      <c r="R9">
        <f>IF('Charts M12 Local Fuel'!$R$21,'Dashboard M12 Local Fuel'!R11,NA())</f>
        <v/>
      </c>
      <c r="S9">
        <f>IF('Charts M12 Local Fuel'!$R$21,'Dashboard M12 Local Fuel'!S11,NA())</f>
        <v/>
      </c>
      <c r="T9">
        <f>IF('Charts M12 Local Fuel'!$R$21,'Dashboard M12 Local Fuel'!T11,NA())</f>
        <v/>
      </c>
      <c r="U9">
        <f>IF('Charts M12 Local Fuel'!$R$21,'Dashboard M12 Local Fuel'!U11,NA())</f>
        <v/>
      </c>
      <c r="V9">
        <f>IF('Charts M12 Local Fuel'!$R$21,'Dashboard M12 Local Fuel'!V11,NA())</f>
        <v/>
      </c>
      <c r="W9">
        <f>IF('Charts M12 Local Fuel'!$R$21,'Dashboard M12 Local Fuel'!W11,NA())</f>
        <v/>
      </c>
      <c r="X9">
        <f>IF('Charts M12 Local Fuel'!$R$21,'Dashboard M12 Local Fuel'!X11,NA())</f>
        <v/>
      </c>
      <c r="Y9">
        <f>IF('Charts M12 Local Fuel'!$R$21,'Dashboard M12 Local Fuel'!Y11,NA())</f>
        <v/>
      </c>
      <c r="Z9">
        <f>IF('Charts M12 Local Fuel'!$R$21,'Dashboard M12 Local Fuel'!Z11,NA())</f>
        <v/>
      </c>
      <c r="AA9">
        <f>IF('Charts M12 Local Fuel'!$R$21,'Dashboard M12 Local Fuel'!AA11,NA())</f>
        <v/>
      </c>
      <c r="AB9">
        <f>IF('Charts M12 Local Fuel'!$R$21,'Dashboard M12 Local Fuel'!AB11,NA())</f>
        <v/>
      </c>
      <c r="AC9">
        <f>IF('Charts M12 Local Fuel'!$R$21,'Dashboard M12 Local Fuel'!AC11,NA())</f>
        <v/>
      </c>
      <c r="AD9">
        <f>IF('Charts M12 Local Fuel'!$R$21,'Dashboard M12 Local Fuel'!AD11,NA())</f>
        <v/>
      </c>
      <c r="AE9">
        <f>IF('Charts M12 Local Fuel'!$R$21,'Dashboard M12 Local Fuel'!AE11,NA())</f>
        <v/>
      </c>
      <c r="AF9">
        <f>IF('Charts M12 Local Fuel'!$R$21,'Dashboard M12 Local Fuel'!AF11,NA())</f>
        <v/>
      </c>
      <c r="AG9">
        <f>IF('Charts M12 Local Fuel'!$R$21,'Dashboard M12 Local Fuel'!AG11,NA())</f>
        <v/>
      </c>
      <c r="AH9">
        <f>IF('Charts M12 Local Fuel'!$R$21,'Dashboard M12 Local Fuel'!AH11,NA())</f>
        <v/>
      </c>
      <c r="AI9">
        <f>IF('Charts M12 Local Fuel'!$R$21,'Dashboard M12 Local Fuel'!AI11,NA())</f>
        <v/>
      </c>
      <c r="AJ9">
        <f>IF('Charts M12 Local Fuel'!$R$21,'Dashboard M12 Local Fuel'!AJ11,NA())</f>
        <v/>
      </c>
      <c r="AK9">
        <f>IF('Charts M12 Local Fuel'!$R$21,'Dashboard M12 Local Fuel'!AK11,NA())</f>
        <v/>
      </c>
      <c r="AL9">
        <f>IF('Charts M12 Local Fuel'!$R$21,'Dashboard M12 Local Fuel'!AL11,NA())</f>
        <v/>
      </c>
    </row>
    <row r="10" spans="1:38">
      <c r="D10" t="s">
        <v>6</v>
      </c>
      <c r="F10" t="s">
        <v>3</v>
      </c>
      <c r="G10">
        <f>IF('Charts M12 Local Fuel'!$S$21,'Dashboard M12 Local Fuel'!G12,NA())</f>
        <v/>
      </c>
      <c r="H10">
        <f>IF('Charts M12 Local Fuel'!$S$21,'Dashboard M12 Local Fuel'!H12,NA())</f>
        <v/>
      </c>
      <c r="I10">
        <f>IF('Charts M12 Local Fuel'!$S$21,'Dashboard M12 Local Fuel'!I12,NA())</f>
        <v/>
      </c>
      <c r="J10">
        <f>IF('Charts M12 Local Fuel'!$S$21,'Dashboard M12 Local Fuel'!J12,NA())</f>
        <v/>
      </c>
      <c r="K10">
        <f>IF('Charts M12 Local Fuel'!$S$21,'Dashboard M12 Local Fuel'!K12,NA())</f>
        <v/>
      </c>
      <c r="L10">
        <f>IF('Charts M12 Local Fuel'!$S$21,'Dashboard M12 Local Fuel'!L12,NA())</f>
        <v/>
      </c>
      <c r="M10">
        <f>IF('Charts M12 Local Fuel'!$S$21,'Dashboard M12 Local Fuel'!M12,NA())</f>
        <v/>
      </c>
      <c r="N10">
        <f>IF('Charts M12 Local Fuel'!$S$21,'Dashboard M12 Local Fuel'!N12,NA())</f>
        <v/>
      </c>
      <c r="O10">
        <f>IF('Charts M12 Local Fuel'!$S$21,'Dashboard M12 Local Fuel'!O12,NA())</f>
        <v/>
      </c>
      <c r="P10">
        <f>IF('Charts M12 Local Fuel'!$S$21,'Dashboard M12 Local Fuel'!P12,NA())</f>
        <v/>
      </c>
      <c r="Q10">
        <f>IF('Charts M12 Local Fuel'!$S$21,'Dashboard M12 Local Fuel'!Q12,NA())</f>
        <v/>
      </c>
      <c r="R10">
        <f>IF('Charts M12 Local Fuel'!$S$21,'Dashboard M12 Local Fuel'!R12,NA())</f>
        <v/>
      </c>
      <c r="S10">
        <f>IF('Charts M12 Local Fuel'!$S$21,'Dashboard M12 Local Fuel'!S12,NA())</f>
        <v/>
      </c>
      <c r="T10">
        <f>IF('Charts M12 Local Fuel'!$S$21,'Dashboard M12 Local Fuel'!T12,NA())</f>
        <v/>
      </c>
      <c r="U10">
        <f>IF('Charts M12 Local Fuel'!$S$21,'Dashboard M12 Local Fuel'!U12,NA())</f>
        <v/>
      </c>
      <c r="V10">
        <f>IF('Charts M12 Local Fuel'!$S$21,'Dashboard M12 Local Fuel'!V12,NA())</f>
        <v/>
      </c>
      <c r="W10">
        <f>IF('Charts M12 Local Fuel'!$S$21,'Dashboard M12 Local Fuel'!W12,NA())</f>
        <v/>
      </c>
      <c r="X10">
        <f>IF('Charts M12 Local Fuel'!$S$21,'Dashboard M12 Local Fuel'!X12,NA())</f>
        <v/>
      </c>
      <c r="Y10">
        <f>IF('Charts M12 Local Fuel'!$S$21,'Dashboard M12 Local Fuel'!Y12,NA())</f>
        <v/>
      </c>
      <c r="Z10">
        <f>IF('Charts M12 Local Fuel'!$S$21,'Dashboard M12 Local Fuel'!Z12,NA())</f>
        <v/>
      </c>
      <c r="AA10">
        <f>IF('Charts M12 Local Fuel'!$S$21,'Dashboard M12 Local Fuel'!AA12,NA())</f>
        <v/>
      </c>
      <c r="AB10">
        <f>IF('Charts M12 Local Fuel'!$S$21,'Dashboard M12 Local Fuel'!AB12,NA())</f>
        <v/>
      </c>
      <c r="AC10">
        <f>IF('Charts M12 Local Fuel'!$S$21,'Dashboard M12 Local Fuel'!AC12,NA())</f>
        <v/>
      </c>
      <c r="AD10">
        <f>IF('Charts M12 Local Fuel'!$S$21,'Dashboard M12 Local Fuel'!AD12,NA())</f>
        <v/>
      </c>
      <c r="AE10">
        <f>IF('Charts M12 Local Fuel'!$S$21,'Dashboard M12 Local Fuel'!AE12,NA())</f>
        <v/>
      </c>
      <c r="AF10">
        <f>IF('Charts M12 Local Fuel'!$S$21,'Dashboard M12 Local Fuel'!AF12,NA())</f>
        <v/>
      </c>
      <c r="AG10">
        <f>IF('Charts M12 Local Fuel'!$S$21,'Dashboard M12 Local Fuel'!AG12,NA())</f>
        <v/>
      </c>
      <c r="AH10">
        <f>IF('Charts M12 Local Fuel'!$S$21,'Dashboard M12 Local Fuel'!AH12,NA())</f>
        <v/>
      </c>
      <c r="AI10">
        <f>IF('Charts M12 Local Fuel'!$S$21,'Dashboard M12 Local Fuel'!AI12,NA())</f>
        <v/>
      </c>
      <c r="AJ10">
        <f>IF('Charts M12 Local Fuel'!$S$21,'Dashboard M12 Local Fuel'!AJ12,NA())</f>
        <v/>
      </c>
      <c r="AK10">
        <f>IF('Charts M12 Local Fuel'!$S$21,'Dashboard M12 Local Fuel'!AK12,NA())</f>
        <v/>
      </c>
      <c r="AL10">
        <f>IF('Charts M12 Local Fuel'!$S$21,'Dashboard M12 Local Fuel'!AL12,NA())</f>
        <v/>
      </c>
    </row>
    <row r="11" spans="1:38">
      <c r="D11" t="s">
        <v>7</v>
      </c>
      <c r="F11" t="s">
        <v>3</v>
      </c>
      <c r="G11">
        <f>IF('Charts M12 Local Fuel'!$T$21,'Dashboard M12 Local Fuel'!G13,NA())</f>
        <v/>
      </c>
      <c r="H11">
        <f>IF('Charts M12 Local Fuel'!$T$21,'Dashboard M12 Local Fuel'!H13,NA())</f>
        <v/>
      </c>
      <c r="I11">
        <f>IF('Charts M12 Local Fuel'!$T$21,'Dashboard M12 Local Fuel'!I13,NA())</f>
        <v/>
      </c>
      <c r="J11">
        <f>IF('Charts M12 Local Fuel'!$T$21,'Dashboard M12 Local Fuel'!J13,NA())</f>
        <v/>
      </c>
      <c r="K11">
        <f>IF('Charts M12 Local Fuel'!$T$21,'Dashboard M12 Local Fuel'!K13,NA())</f>
        <v/>
      </c>
      <c r="L11">
        <f>IF('Charts M12 Local Fuel'!$T$21,'Dashboard M12 Local Fuel'!L13,NA())</f>
        <v/>
      </c>
      <c r="M11">
        <f>IF('Charts M12 Local Fuel'!$T$21,'Dashboard M12 Local Fuel'!M13,NA())</f>
        <v/>
      </c>
      <c r="N11">
        <f>IF('Charts M12 Local Fuel'!$T$21,'Dashboard M12 Local Fuel'!N13,NA())</f>
        <v/>
      </c>
      <c r="O11">
        <f>IF('Charts M12 Local Fuel'!$T$21,'Dashboard M12 Local Fuel'!O13,NA())</f>
        <v/>
      </c>
      <c r="P11">
        <f>IF('Charts M12 Local Fuel'!$T$21,'Dashboard M12 Local Fuel'!P13,NA())</f>
        <v/>
      </c>
      <c r="Q11">
        <f>IF('Charts M12 Local Fuel'!$T$21,'Dashboard M12 Local Fuel'!Q13,NA())</f>
        <v/>
      </c>
      <c r="R11">
        <f>IF('Charts M12 Local Fuel'!$T$21,'Dashboard M12 Local Fuel'!R13,NA())</f>
        <v/>
      </c>
      <c r="S11">
        <f>IF('Charts M12 Local Fuel'!$T$21,'Dashboard M12 Local Fuel'!S13,NA())</f>
        <v/>
      </c>
      <c r="T11">
        <f>IF('Charts M12 Local Fuel'!$T$21,'Dashboard M12 Local Fuel'!T13,NA())</f>
        <v/>
      </c>
      <c r="U11">
        <f>IF('Charts M12 Local Fuel'!$T$21,'Dashboard M12 Local Fuel'!U13,NA())</f>
        <v/>
      </c>
      <c r="V11">
        <f>IF('Charts M12 Local Fuel'!$T$21,'Dashboard M12 Local Fuel'!V13,NA())</f>
        <v/>
      </c>
      <c r="W11">
        <f>IF('Charts M12 Local Fuel'!$T$21,'Dashboard M12 Local Fuel'!W13,NA())</f>
        <v/>
      </c>
      <c r="X11">
        <f>IF('Charts M12 Local Fuel'!$T$21,'Dashboard M12 Local Fuel'!X13,NA())</f>
        <v/>
      </c>
      <c r="Y11">
        <f>IF('Charts M12 Local Fuel'!$T$21,'Dashboard M12 Local Fuel'!Y13,NA())</f>
        <v/>
      </c>
      <c r="Z11">
        <f>IF('Charts M12 Local Fuel'!$T$21,'Dashboard M12 Local Fuel'!Z13,NA())</f>
        <v/>
      </c>
      <c r="AA11">
        <f>IF('Charts M12 Local Fuel'!$T$21,'Dashboard M12 Local Fuel'!AA13,NA())</f>
        <v/>
      </c>
      <c r="AB11">
        <f>IF('Charts M12 Local Fuel'!$T$21,'Dashboard M12 Local Fuel'!AB13,NA())</f>
        <v/>
      </c>
      <c r="AC11">
        <f>IF('Charts M12 Local Fuel'!$T$21,'Dashboard M12 Local Fuel'!AC13,NA())</f>
        <v/>
      </c>
      <c r="AD11">
        <f>IF('Charts M12 Local Fuel'!$T$21,'Dashboard M12 Local Fuel'!AD13,NA())</f>
        <v/>
      </c>
      <c r="AE11">
        <f>IF('Charts M12 Local Fuel'!$T$21,'Dashboard M12 Local Fuel'!AE13,NA())</f>
        <v/>
      </c>
      <c r="AF11">
        <f>IF('Charts M12 Local Fuel'!$T$21,'Dashboard M12 Local Fuel'!AF13,NA())</f>
        <v/>
      </c>
      <c r="AG11">
        <f>IF('Charts M12 Local Fuel'!$T$21,'Dashboard M12 Local Fuel'!AG13,NA())</f>
        <v/>
      </c>
      <c r="AH11">
        <f>IF('Charts M12 Local Fuel'!$T$21,'Dashboard M12 Local Fuel'!AH13,NA())</f>
        <v/>
      </c>
      <c r="AI11">
        <f>IF('Charts M12 Local Fuel'!$T$21,'Dashboard M12 Local Fuel'!AI13,NA())</f>
        <v/>
      </c>
      <c r="AJ11">
        <f>IF('Charts M12 Local Fuel'!$T$21,'Dashboard M12 Local Fuel'!AJ13,NA())</f>
        <v/>
      </c>
      <c r="AK11">
        <f>IF('Charts M12 Local Fuel'!$T$21,'Dashboard M12 Local Fuel'!AK13,NA())</f>
        <v/>
      </c>
      <c r="AL11">
        <f>IF('Charts M12 Local Fuel'!$T$21,'Dashboard M12 Local Fuel'!AL13,NA())</f>
        <v/>
      </c>
    </row>
    <row r="12" spans="1:38">
      <c r="D12" t="s">
        <v>8</v>
      </c>
      <c r="F12" t="s">
        <v>3</v>
      </c>
      <c r="G12">
        <f>IF('Charts M12 Local Fuel'!$U$21,'Dashboard M12 Local Fuel'!G14,NA())</f>
        <v/>
      </c>
      <c r="H12">
        <f>IF('Charts M12 Local Fuel'!$U$21,'Dashboard M12 Local Fuel'!H14,NA())</f>
        <v/>
      </c>
      <c r="I12">
        <f>IF('Charts M12 Local Fuel'!$U$21,'Dashboard M12 Local Fuel'!I14,NA())</f>
        <v/>
      </c>
      <c r="J12">
        <f>IF('Charts M12 Local Fuel'!$U$21,'Dashboard M12 Local Fuel'!J14,NA())</f>
        <v/>
      </c>
      <c r="K12">
        <f>IF('Charts M12 Local Fuel'!$U$21,'Dashboard M12 Local Fuel'!K14,NA())</f>
        <v/>
      </c>
      <c r="L12">
        <f>IF('Charts M12 Local Fuel'!$U$21,'Dashboard M12 Local Fuel'!L14,NA())</f>
        <v/>
      </c>
      <c r="M12">
        <f>IF('Charts M12 Local Fuel'!$U$21,'Dashboard M12 Local Fuel'!M14,NA())</f>
        <v/>
      </c>
      <c r="N12">
        <f>IF('Charts M12 Local Fuel'!$U$21,'Dashboard M12 Local Fuel'!N14,NA())</f>
        <v/>
      </c>
      <c r="O12">
        <f>IF('Charts M12 Local Fuel'!$U$21,'Dashboard M12 Local Fuel'!O14,NA())</f>
        <v/>
      </c>
      <c r="P12">
        <f>IF('Charts M12 Local Fuel'!$U$21,'Dashboard M12 Local Fuel'!P14,NA())</f>
        <v/>
      </c>
      <c r="Q12">
        <f>IF('Charts M12 Local Fuel'!$U$21,'Dashboard M12 Local Fuel'!Q14,NA())</f>
        <v/>
      </c>
      <c r="R12">
        <f>IF('Charts M12 Local Fuel'!$U$21,'Dashboard M12 Local Fuel'!R14,NA())</f>
        <v/>
      </c>
      <c r="S12">
        <f>IF('Charts M12 Local Fuel'!$U$21,'Dashboard M12 Local Fuel'!S14,NA())</f>
        <v/>
      </c>
      <c r="T12">
        <f>IF('Charts M12 Local Fuel'!$U$21,'Dashboard M12 Local Fuel'!T14,NA())</f>
        <v/>
      </c>
      <c r="U12">
        <f>IF('Charts M12 Local Fuel'!$U$21,'Dashboard M12 Local Fuel'!U14,NA())</f>
        <v/>
      </c>
      <c r="V12">
        <f>IF('Charts M12 Local Fuel'!$U$21,'Dashboard M12 Local Fuel'!V14,NA())</f>
        <v/>
      </c>
      <c r="W12">
        <f>IF('Charts M12 Local Fuel'!$U$21,'Dashboard M12 Local Fuel'!W14,NA())</f>
        <v/>
      </c>
      <c r="X12">
        <f>IF('Charts M12 Local Fuel'!$U$21,'Dashboard M12 Local Fuel'!X14,NA())</f>
        <v/>
      </c>
      <c r="Y12">
        <f>IF('Charts M12 Local Fuel'!$U$21,'Dashboard M12 Local Fuel'!Y14,NA())</f>
        <v/>
      </c>
      <c r="Z12">
        <f>IF('Charts M12 Local Fuel'!$U$21,'Dashboard M12 Local Fuel'!Z14,NA())</f>
        <v/>
      </c>
      <c r="AA12">
        <f>IF('Charts M12 Local Fuel'!$U$21,'Dashboard M12 Local Fuel'!AA14,NA())</f>
        <v/>
      </c>
      <c r="AB12">
        <f>IF('Charts M12 Local Fuel'!$U$21,'Dashboard M12 Local Fuel'!AB14,NA())</f>
        <v/>
      </c>
      <c r="AC12">
        <f>IF('Charts M12 Local Fuel'!$U$21,'Dashboard M12 Local Fuel'!AC14,NA())</f>
        <v/>
      </c>
      <c r="AD12">
        <f>IF('Charts M12 Local Fuel'!$U$21,'Dashboard M12 Local Fuel'!AD14,NA())</f>
        <v/>
      </c>
      <c r="AE12">
        <f>IF('Charts M12 Local Fuel'!$U$21,'Dashboard M12 Local Fuel'!AE14,NA())</f>
        <v/>
      </c>
      <c r="AF12">
        <f>IF('Charts M12 Local Fuel'!$U$21,'Dashboard M12 Local Fuel'!AF14,NA())</f>
        <v/>
      </c>
      <c r="AG12">
        <f>IF('Charts M12 Local Fuel'!$U$21,'Dashboard M12 Local Fuel'!AG14,NA())</f>
        <v/>
      </c>
      <c r="AH12">
        <f>IF('Charts M12 Local Fuel'!$U$21,'Dashboard M12 Local Fuel'!AH14,NA())</f>
        <v/>
      </c>
      <c r="AI12">
        <f>IF('Charts M12 Local Fuel'!$U$21,'Dashboard M12 Local Fuel'!AI14,NA())</f>
        <v/>
      </c>
      <c r="AJ12">
        <f>IF('Charts M12 Local Fuel'!$U$21,'Dashboard M12 Local Fuel'!AJ14,NA())</f>
        <v/>
      </c>
      <c r="AK12">
        <f>IF('Charts M12 Local Fuel'!$U$21,'Dashboard M12 Local Fuel'!AK14,NA())</f>
        <v/>
      </c>
      <c r="AL12">
        <f>IF('Charts M12 Local Fuel'!$U$21,'Dashboard M12 Local Fuel'!AL14,NA())</f>
        <v/>
      </c>
    </row>
    <row r="13" spans="1:38">
      <c r="D13" t="s">
        <v>9</v>
      </c>
      <c r="F13" t="s">
        <v>3</v>
      </c>
      <c r="G13">
        <f>IF('Charts M12 Local Fuel'!$V$21,'Dashboard M12 Local Fuel'!G15,NA())</f>
        <v/>
      </c>
      <c r="H13">
        <f>IF('Charts M12 Local Fuel'!$V$21,'Dashboard M12 Local Fuel'!H15,NA())</f>
        <v/>
      </c>
      <c r="I13">
        <f>IF('Charts M12 Local Fuel'!$V$21,'Dashboard M12 Local Fuel'!I15,NA())</f>
        <v/>
      </c>
      <c r="J13">
        <f>IF('Charts M12 Local Fuel'!$V$21,'Dashboard M12 Local Fuel'!J15,NA())</f>
        <v/>
      </c>
      <c r="K13">
        <f>IF('Charts M12 Local Fuel'!$V$21,'Dashboard M12 Local Fuel'!K15,NA())</f>
        <v/>
      </c>
      <c r="L13">
        <f>IF('Charts M12 Local Fuel'!$V$21,'Dashboard M12 Local Fuel'!L15,NA())</f>
        <v/>
      </c>
      <c r="M13">
        <f>IF('Charts M12 Local Fuel'!$V$21,'Dashboard M12 Local Fuel'!M15,NA())</f>
        <v/>
      </c>
      <c r="N13">
        <f>IF('Charts M12 Local Fuel'!$V$21,'Dashboard M12 Local Fuel'!N15,NA())</f>
        <v/>
      </c>
      <c r="O13">
        <f>IF('Charts M12 Local Fuel'!$V$21,'Dashboard M12 Local Fuel'!O15,NA())</f>
        <v/>
      </c>
      <c r="P13">
        <f>IF('Charts M12 Local Fuel'!$V$21,'Dashboard M12 Local Fuel'!P15,NA())</f>
        <v/>
      </c>
      <c r="Q13">
        <f>IF('Charts M12 Local Fuel'!$V$21,'Dashboard M12 Local Fuel'!Q15,NA())</f>
        <v/>
      </c>
      <c r="R13">
        <f>IF('Charts M12 Local Fuel'!$V$21,'Dashboard M12 Local Fuel'!R15,NA())</f>
        <v/>
      </c>
      <c r="S13">
        <f>IF('Charts M12 Local Fuel'!$V$21,'Dashboard M12 Local Fuel'!S15,NA())</f>
        <v/>
      </c>
      <c r="T13">
        <f>IF('Charts M12 Local Fuel'!$V$21,'Dashboard M12 Local Fuel'!T15,NA())</f>
        <v/>
      </c>
      <c r="U13">
        <f>IF('Charts M12 Local Fuel'!$V$21,'Dashboard M12 Local Fuel'!U15,NA())</f>
        <v/>
      </c>
      <c r="V13">
        <f>IF('Charts M12 Local Fuel'!$V$21,'Dashboard M12 Local Fuel'!V15,NA())</f>
        <v/>
      </c>
      <c r="W13">
        <f>IF('Charts M12 Local Fuel'!$V$21,'Dashboard M12 Local Fuel'!W15,NA())</f>
        <v/>
      </c>
      <c r="X13">
        <f>IF('Charts M12 Local Fuel'!$V$21,'Dashboard M12 Local Fuel'!X15,NA())</f>
        <v/>
      </c>
      <c r="Y13">
        <f>IF('Charts M12 Local Fuel'!$V$21,'Dashboard M12 Local Fuel'!Y15,NA())</f>
        <v/>
      </c>
      <c r="Z13">
        <f>IF('Charts M12 Local Fuel'!$V$21,'Dashboard M12 Local Fuel'!Z15,NA())</f>
        <v/>
      </c>
      <c r="AA13">
        <f>IF('Charts M12 Local Fuel'!$V$21,'Dashboard M12 Local Fuel'!AA15,NA())</f>
        <v/>
      </c>
      <c r="AB13">
        <f>IF('Charts M12 Local Fuel'!$V$21,'Dashboard M12 Local Fuel'!AB15,NA())</f>
        <v/>
      </c>
      <c r="AC13">
        <f>IF('Charts M12 Local Fuel'!$V$21,'Dashboard M12 Local Fuel'!AC15,NA())</f>
        <v/>
      </c>
      <c r="AD13">
        <f>IF('Charts M12 Local Fuel'!$V$21,'Dashboard M12 Local Fuel'!AD15,NA())</f>
        <v/>
      </c>
      <c r="AE13">
        <f>IF('Charts M12 Local Fuel'!$V$21,'Dashboard M12 Local Fuel'!AE15,NA())</f>
        <v/>
      </c>
      <c r="AF13">
        <f>IF('Charts M12 Local Fuel'!$V$21,'Dashboard M12 Local Fuel'!AF15,NA())</f>
        <v/>
      </c>
      <c r="AG13">
        <f>IF('Charts M12 Local Fuel'!$V$21,'Dashboard M12 Local Fuel'!AG15,NA())</f>
        <v/>
      </c>
      <c r="AH13">
        <f>IF('Charts M12 Local Fuel'!$V$21,'Dashboard M12 Local Fuel'!AH15,NA())</f>
        <v/>
      </c>
      <c r="AI13">
        <f>IF('Charts M12 Local Fuel'!$V$21,'Dashboard M12 Local Fuel'!AI15,NA())</f>
        <v/>
      </c>
      <c r="AJ13">
        <f>IF('Charts M12 Local Fuel'!$V$21,'Dashboard M12 Local Fuel'!AJ15,NA())</f>
        <v/>
      </c>
      <c r="AK13">
        <f>IF('Charts M12 Local Fuel'!$V$21,'Dashboard M12 Local Fuel'!AK15,NA())</f>
        <v/>
      </c>
      <c r="AL13">
        <f>IF('Charts M12 Local Fuel'!$V$21,'Dashboard M12 Local Fuel'!AL15,NA())</f>
        <v/>
      </c>
    </row>
    <row r="14" spans="1:38">
      <c r="D14" t="s">
        <v>10</v>
      </c>
      <c r="F14" t="s">
        <v>3</v>
      </c>
      <c r="G14">
        <f>IF('Charts M12 Local Fuel'!$W$21,'Dashboard M12 Local Fuel'!G16,NA())</f>
        <v/>
      </c>
      <c r="H14">
        <f>IF('Charts M12 Local Fuel'!$W$21,'Dashboard M12 Local Fuel'!H16,NA())</f>
        <v/>
      </c>
      <c r="I14">
        <f>IF('Charts M12 Local Fuel'!$W$21,'Dashboard M12 Local Fuel'!I16,NA())</f>
        <v/>
      </c>
      <c r="J14">
        <f>IF('Charts M12 Local Fuel'!$W$21,'Dashboard M12 Local Fuel'!J16,NA())</f>
        <v/>
      </c>
      <c r="K14">
        <f>IF('Charts M12 Local Fuel'!$W$21,'Dashboard M12 Local Fuel'!K16,NA())</f>
        <v/>
      </c>
      <c r="L14">
        <f>IF('Charts M12 Local Fuel'!$W$21,'Dashboard M12 Local Fuel'!L16,NA())</f>
        <v/>
      </c>
      <c r="M14">
        <f>IF('Charts M12 Local Fuel'!$W$21,'Dashboard M12 Local Fuel'!M16,NA())</f>
        <v/>
      </c>
      <c r="N14">
        <f>IF('Charts M12 Local Fuel'!$W$21,'Dashboard M12 Local Fuel'!N16,NA())</f>
        <v/>
      </c>
      <c r="O14">
        <f>IF('Charts M12 Local Fuel'!$W$21,'Dashboard M12 Local Fuel'!O16,NA())</f>
        <v/>
      </c>
      <c r="P14">
        <f>IF('Charts M12 Local Fuel'!$W$21,'Dashboard M12 Local Fuel'!P16,NA())</f>
        <v/>
      </c>
      <c r="Q14">
        <f>IF('Charts M12 Local Fuel'!$W$21,'Dashboard M12 Local Fuel'!Q16,NA())</f>
        <v/>
      </c>
      <c r="R14">
        <f>IF('Charts M12 Local Fuel'!$W$21,'Dashboard M12 Local Fuel'!R16,NA())</f>
        <v/>
      </c>
      <c r="S14">
        <f>IF('Charts M12 Local Fuel'!$W$21,'Dashboard M12 Local Fuel'!S16,NA())</f>
        <v/>
      </c>
      <c r="T14">
        <f>IF('Charts M12 Local Fuel'!$W$21,'Dashboard M12 Local Fuel'!T16,NA())</f>
        <v/>
      </c>
      <c r="U14">
        <f>IF('Charts M12 Local Fuel'!$W$21,'Dashboard M12 Local Fuel'!U16,NA())</f>
        <v/>
      </c>
      <c r="V14">
        <f>IF('Charts M12 Local Fuel'!$W$21,'Dashboard M12 Local Fuel'!V16,NA())</f>
        <v/>
      </c>
      <c r="W14">
        <f>IF('Charts M12 Local Fuel'!$W$21,'Dashboard M12 Local Fuel'!W16,NA())</f>
        <v/>
      </c>
      <c r="X14">
        <f>IF('Charts M12 Local Fuel'!$W$21,'Dashboard M12 Local Fuel'!X16,NA())</f>
        <v/>
      </c>
      <c r="Y14">
        <f>IF('Charts M12 Local Fuel'!$W$21,'Dashboard M12 Local Fuel'!Y16,NA())</f>
        <v/>
      </c>
      <c r="Z14">
        <f>IF('Charts M12 Local Fuel'!$W$21,'Dashboard M12 Local Fuel'!Z16,NA())</f>
        <v/>
      </c>
      <c r="AA14">
        <f>IF('Charts M12 Local Fuel'!$W$21,'Dashboard M12 Local Fuel'!AA16,NA())</f>
        <v/>
      </c>
      <c r="AB14">
        <f>IF('Charts M12 Local Fuel'!$W$21,'Dashboard M12 Local Fuel'!AB16,NA())</f>
        <v/>
      </c>
      <c r="AC14">
        <f>IF('Charts M12 Local Fuel'!$W$21,'Dashboard M12 Local Fuel'!AC16,NA())</f>
        <v/>
      </c>
      <c r="AD14">
        <f>IF('Charts M12 Local Fuel'!$W$21,'Dashboard M12 Local Fuel'!AD16,NA())</f>
        <v/>
      </c>
      <c r="AE14">
        <f>IF('Charts M12 Local Fuel'!$W$21,'Dashboard M12 Local Fuel'!AE16,NA())</f>
        <v/>
      </c>
      <c r="AF14">
        <f>IF('Charts M12 Local Fuel'!$W$21,'Dashboard M12 Local Fuel'!AF16,NA())</f>
        <v/>
      </c>
      <c r="AG14">
        <f>IF('Charts M12 Local Fuel'!$W$21,'Dashboard M12 Local Fuel'!AG16,NA())</f>
        <v/>
      </c>
      <c r="AH14">
        <f>IF('Charts M12 Local Fuel'!$W$21,'Dashboard M12 Local Fuel'!AH16,NA())</f>
        <v/>
      </c>
      <c r="AI14">
        <f>IF('Charts M12 Local Fuel'!$W$21,'Dashboard M12 Local Fuel'!AI16,NA())</f>
        <v/>
      </c>
      <c r="AJ14">
        <f>IF('Charts M12 Local Fuel'!$W$21,'Dashboard M12 Local Fuel'!AJ16,NA())</f>
        <v/>
      </c>
      <c r="AK14">
        <f>IF('Charts M12 Local Fuel'!$W$21,'Dashboard M12 Local Fuel'!AK16,NA())</f>
        <v/>
      </c>
      <c r="AL14">
        <f>IF('Charts M12 Local Fuel'!$W$21,'Dashboard M12 Local Fuel'!AL16,NA())</f>
        <v/>
      </c>
    </row>
    <row r="15" spans="1:38">
      <c r="D15" t="s">
        <v>13</v>
      </c>
      <c r="F15" t="s">
        <v>3</v>
      </c>
      <c r="G15">
        <f>MAX('Dashboard M12 Local Fuel'!G17-SUM('Dashboard M12 Local Fuel'!G11:G16),0)</f>
        <v/>
      </c>
      <c r="H15">
        <f>MAX('Dashboard M12 Local Fuel'!H17-SUM('Dashboard M12 Local Fuel'!H11:H16),0)</f>
        <v/>
      </c>
      <c r="I15">
        <f>MAX('Dashboard M12 Local Fuel'!I17-SUM('Dashboard M12 Local Fuel'!I11:I16),0)</f>
        <v/>
      </c>
      <c r="J15">
        <f>MAX('Dashboard M12 Local Fuel'!J17-SUM('Dashboard M12 Local Fuel'!J11:J16),0)</f>
        <v/>
      </c>
      <c r="K15">
        <f>MAX('Dashboard M12 Local Fuel'!K17-SUM('Dashboard M12 Local Fuel'!K11:K16),0)</f>
        <v/>
      </c>
      <c r="L15">
        <f>MAX('Dashboard M12 Local Fuel'!L17-SUM('Dashboard M12 Local Fuel'!L11:L16),0)</f>
        <v/>
      </c>
      <c r="M15">
        <f>MAX('Dashboard M12 Local Fuel'!M17-SUM('Dashboard M12 Local Fuel'!M11:M16),0)</f>
        <v/>
      </c>
      <c r="N15">
        <f>MAX('Dashboard M12 Local Fuel'!N17-SUM('Dashboard M12 Local Fuel'!N11:N16),0)</f>
        <v/>
      </c>
      <c r="O15">
        <f>MAX('Dashboard M12 Local Fuel'!O17-SUM('Dashboard M12 Local Fuel'!O11:O16),0)</f>
        <v/>
      </c>
      <c r="P15">
        <f>MAX('Dashboard M12 Local Fuel'!P17-SUM('Dashboard M12 Local Fuel'!P11:P16),0)</f>
        <v/>
      </c>
      <c r="Q15">
        <f>MAX('Dashboard M12 Local Fuel'!Q17-SUM('Dashboard M12 Local Fuel'!Q11:Q16),0)</f>
        <v/>
      </c>
      <c r="R15">
        <f>MAX('Dashboard M12 Local Fuel'!R17-SUM('Dashboard M12 Local Fuel'!R11:R16),0)</f>
        <v/>
      </c>
      <c r="S15">
        <f>MAX('Dashboard M12 Local Fuel'!S17-SUM('Dashboard M12 Local Fuel'!S11:S16),0)</f>
        <v/>
      </c>
      <c r="T15">
        <f>MAX('Dashboard M12 Local Fuel'!T17-SUM('Dashboard M12 Local Fuel'!T11:T16),0)</f>
        <v/>
      </c>
      <c r="U15">
        <f>MAX('Dashboard M12 Local Fuel'!U17-SUM('Dashboard M12 Local Fuel'!U11:U16),0)</f>
        <v/>
      </c>
      <c r="V15">
        <f>MAX('Dashboard M12 Local Fuel'!V17-SUM('Dashboard M12 Local Fuel'!V11:V16),0)</f>
        <v/>
      </c>
      <c r="W15">
        <f>MAX('Dashboard M12 Local Fuel'!W17-SUM('Dashboard M12 Local Fuel'!W11:W16),0)</f>
        <v/>
      </c>
      <c r="X15">
        <f>MAX('Dashboard M12 Local Fuel'!X17-SUM('Dashboard M12 Local Fuel'!X11:X16),0)</f>
        <v/>
      </c>
      <c r="Y15">
        <f>MAX('Dashboard M12 Local Fuel'!Y17-SUM('Dashboard M12 Local Fuel'!Y11:Y16),0)</f>
        <v/>
      </c>
      <c r="Z15">
        <f>MAX('Dashboard M12 Local Fuel'!Z17-SUM('Dashboard M12 Local Fuel'!Z11:Z16),0)</f>
        <v/>
      </c>
      <c r="AA15">
        <f>MAX('Dashboard M12 Local Fuel'!AA17-SUM('Dashboard M12 Local Fuel'!AA11:AA16),0)</f>
        <v/>
      </c>
      <c r="AB15">
        <f>MAX('Dashboard M12 Local Fuel'!AB17-SUM('Dashboard M12 Local Fuel'!AB11:AB16),0)</f>
        <v/>
      </c>
      <c r="AC15">
        <f>MAX('Dashboard M12 Local Fuel'!AC17-SUM('Dashboard M12 Local Fuel'!AC11:AC16),0)</f>
        <v/>
      </c>
      <c r="AD15">
        <f>MAX('Dashboard M12 Local Fuel'!AD17-SUM('Dashboard M12 Local Fuel'!AD11:AD16),0)</f>
        <v/>
      </c>
      <c r="AE15">
        <f>MAX('Dashboard M12 Local Fuel'!AE17-SUM('Dashboard M12 Local Fuel'!AE11:AE16),0)</f>
        <v/>
      </c>
      <c r="AF15">
        <f>MAX('Dashboard M12 Local Fuel'!AF17-SUM('Dashboard M12 Local Fuel'!AF11:AF16),0)</f>
        <v/>
      </c>
      <c r="AG15">
        <f>MAX('Dashboard M12 Local Fuel'!AG17-SUM('Dashboard M12 Local Fuel'!AG11:AG16),0)</f>
        <v/>
      </c>
      <c r="AH15">
        <f>MAX('Dashboard M12 Local Fuel'!AH17-SUM('Dashboard M12 Local Fuel'!AH11:AH16),0)</f>
        <v/>
      </c>
      <c r="AI15">
        <f>MAX('Dashboard M12 Local Fuel'!AI17-SUM('Dashboard M12 Local Fuel'!AI11:AI16),0)</f>
        <v/>
      </c>
      <c r="AJ15">
        <f>MAX('Dashboard M12 Local Fuel'!AJ17-SUM('Dashboard M12 Local Fuel'!AJ11:AJ16),0)</f>
        <v/>
      </c>
      <c r="AK15">
        <f>MAX('Dashboard M12 Local Fuel'!AK17-SUM('Dashboard M12 Local Fuel'!AK11:AK16),0)</f>
        <v/>
      </c>
      <c r="AL15">
        <f>MAX('Dashboard M12 Local Fuel'!AL17-SUM('Dashboard M12 Local Fuel'!AL11:AL16),0)</f>
        <v/>
      </c>
    </row>
    <row r="16" spans="1:38">
      <c r="D16" t="s">
        <v>11</v>
      </c>
      <c r="F16" t="s">
        <v>3</v>
      </c>
      <c r="G16">
        <f>IF('Charts M12 Local Fuel'!$Q$21,'Dashboard M12 Local Fuel'!G17,NA())</f>
        <v/>
      </c>
      <c r="H16">
        <f>IF('Charts M12 Local Fuel'!$Q$21,'Dashboard M12 Local Fuel'!H17,NA())</f>
        <v/>
      </c>
      <c r="I16">
        <f>IF('Charts M12 Local Fuel'!$Q$21,'Dashboard M12 Local Fuel'!I17,NA())</f>
        <v/>
      </c>
      <c r="J16">
        <f>IF('Charts M12 Local Fuel'!$Q$21,'Dashboard M12 Local Fuel'!J17,NA())</f>
        <v/>
      </c>
      <c r="K16">
        <f>IF('Charts M12 Local Fuel'!$Q$21,'Dashboard M12 Local Fuel'!K17,NA())</f>
        <v/>
      </c>
      <c r="L16">
        <f>IF('Charts M12 Local Fuel'!$Q$21,'Dashboard M12 Local Fuel'!L17,NA())</f>
        <v/>
      </c>
      <c r="M16">
        <f>IF('Charts M12 Local Fuel'!$Q$21,'Dashboard M12 Local Fuel'!M17,NA())</f>
        <v/>
      </c>
      <c r="N16">
        <f>IF('Charts M12 Local Fuel'!$Q$21,'Dashboard M12 Local Fuel'!N17,NA())</f>
        <v/>
      </c>
      <c r="O16">
        <f>IF('Charts M12 Local Fuel'!$Q$21,'Dashboard M12 Local Fuel'!O17,NA())</f>
        <v/>
      </c>
      <c r="P16">
        <f>IF('Charts M12 Local Fuel'!$Q$21,'Dashboard M12 Local Fuel'!P17,NA())</f>
        <v/>
      </c>
      <c r="Q16">
        <f>IF('Charts M12 Local Fuel'!$Q$21,'Dashboard M12 Local Fuel'!Q17,NA())</f>
        <v/>
      </c>
      <c r="R16">
        <f>IF('Charts M12 Local Fuel'!$Q$21,'Dashboard M12 Local Fuel'!R17,NA())</f>
        <v/>
      </c>
      <c r="S16">
        <f>IF('Charts M12 Local Fuel'!$Q$21,'Dashboard M12 Local Fuel'!S17,NA())</f>
        <v/>
      </c>
      <c r="T16">
        <f>IF('Charts M12 Local Fuel'!$Q$21,'Dashboard M12 Local Fuel'!T17,NA())</f>
        <v/>
      </c>
      <c r="U16">
        <f>IF('Charts M12 Local Fuel'!$Q$21,'Dashboard M12 Local Fuel'!U17,NA())</f>
        <v/>
      </c>
      <c r="V16">
        <f>IF('Charts M12 Local Fuel'!$Q$21,'Dashboard M12 Local Fuel'!V17,NA())</f>
        <v/>
      </c>
      <c r="W16">
        <f>IF('Charts M12 Local Fuel'!$Q$21,'Dashboard M12 Local Fuel'!W17,NA())</f>
        <v/>
      </c>
      <c r="X16">
        <f>IF('Charts M12 Local Fuel'!$Q$21,'Dashboard M12 Local Fuel'!X17,NA())</f>
        <v/>
      </c>
      <c r="Y16">
        <f>IF('Charts M12 Local Fuel'!$Q$21,'Dashboard M12 Local Fuel'!Y17,NA())</f>
        <v/>
      </c>
      <c r="Z16">
        <f>IF('Charts M12 Local Fuel'!$Q$21,'Dashboard M12 Local Fuel'!Z17,NA())</f>
        <v/>
      </c>
      <c r="AA16">
        <f>IF('Charts M12 Local Fuel'!$Q$21,'Dashboard M12 Local Fuel'!AA17,NA())</f>
        <v/>
      </c>
      <c r="AB16">
        <f>IF('Charts M12 Local Fuel'!$Q$21,'Dashboard M12 Local Fuel'!AB17,NA())</f>
        <v/>
      </c>
      <c r="AC16">
        <f>IF('Charts M12 Local Fuel'!$Q$21,'Dashboard M12 Local Fuel'!AC17,NA())</f>
        <v/>
      </c>
      <c r="AD16">
        <f>IF('Charts M12 Local Fuel'!$Q$21,'Dashboard M12 Local Fuel'!AD17,NA())</f>
        <v/>
      </c>
      <c r="AE16">
        <f>IF('Charts M12 Local Fuel'!$Q$21,'Dashboard M12 Local Fuel'!AE17,NA())</f>
        <v/>
      </c>
      <c r="AF16">
        <f>IF('Charts M12 Local Fuel'!$Q$21,'Dashboard M12 Local Fuel'!AF17,NA())</f>
        <v/>
      </c>
      <c r="AG16">
        <f>IF('Charts M12 Local Fuel'!$Q$21,'Dashboard M12 Local Fuel'!AG17,NA())</f>
        <v/>
      </c>
      <c r="AH16">
        <f>IF('Charts M12 Local Fuel'!$Q$21,'Dashboard M12 Local Fuel'!AH17,NA())</f>
        <v/>
      </c>
      <c r="AI16">
        <f>IF('Charts M12 Local Fuel'!$Q$21,'Dashboard M12 Local Fuel'!AI17,NA())</f>
        <v/>
      </c>
      <c r="AJ16">
        <f>IF('Charts M12 Local Fuel'!$Q$21,'Dashboard M12 Local Fuel'!AJ17,NA())</f>
        <v/>
      </c>
      <c r="AK16">
        <f>IF('Charts M12 Local Fuel'!$Q$21,'Dashboard M12 Local Fuel'!AK17,NA())</f>
        <v/>
      </c>
      <c r="AL16">
        <f>IF('Charts M12 Local Fuel'!$Q$21,'Dashboard M12 Local Fuel'!AL17,NA())</f>
        <v/>
      </c>
    </row>
    <row r="17" spans="1:38">
      <c r="A17" t="s">
        <v>12</v>
      </c>
      <c r="D17" t="s">
        <v>5</v>
      </c>
      <c r="F17" t="s">
        <v>3</v>
      </c>
      <c r="G17">
        <f>G9/'Dashboard M12 Local Fuel'!G$7</f>
        <v/>
      </c>
      <c r="H17">
        <f>H9/'Dashboard M12 Local Fuel'!H$7</f>
        <v/>
      </c>
      <c r="I17">
        <f>I9/'Dashboard M12 Local Fuel'!I$7</f>
        <v/>
      </c>
      <c r="J17">
        <f>J9/'Dashboard M12 Local Fuel'!J$7</f>
        <v/>
      </c>
      <c r="K17">
        <f>K9/'Dashboard M12 Local Fuel'!K$7</f>
        <v/>
      </c>
      <c r="L17">
        <f>L9/'Dashboard M12 Local Fuel'!L$7</f>
        <v/>
      </c>
      <c r="M17">
        <f>M9/'Dashboard M12 Local Fuel'!M$7</f>
        <v/>
      </c>
      <c r="N17">
        <f>N9/'Dashboard M12 Local Fuel'!N$7</f>
        <v/>
      </c>
      <c r="O17">
        <f>O9/'Dashboard M12 Local Fuel'!O$7</f>
        <v/>
      </c>
      <c r="P17">
        <f>P9/'Dashboard M12 Local Fuel'!P$7</f>
        <v/>
      </c>
      <c r="Q17">
        <f>Q9/'Dashboard M12 Local Fuel'!Q$7</f>
        <v/>
      </c>
      <c r="R17">
        <f>R9/'Dashboard M12 Local Fuel'!R$7</f>
        <v/>
      </c>
      <c r="S17">
        <f>S9/'Dashboard M12 Local Fuel'!S$7</f>
        <v/>
      </c>
      <c r="T17">
        <f>T9/'Dashboard M12 Local Fuel'!T$7</f>
        <v/>
      </c>
      <c r="U17">
        <f>U9/'Dashboard M12 Local Fuel'!U$7</f>
        <v/>
      </c>
      <c r="V17">
        <f>V9/'Dashboard M12 Local Fuel'!V$7</f>
        <v/>
      </c>
      <c r="W17">
        <f>W9/'Dashboard M12 Local Fuel'!W$7</f>
        <v/>
      </c>
      <c r="X17">
        <f>X9/'Dashboard M12 Local Fuel'!X$7</f>
        <v/>
      </c>
      <c r="Y17">
        <f>Y9/'Dashboard M12 Local Fuel'!Y$7</f>
        <v/>
      </c>
      <c r="Z17">
        <f>Z9/'Dashboard M12 Local Fuel'!Z$7</f>
        <v/>
      </c>
      <c r="AA17">
        <f>AA9/'Dashboard M12 Local Fuel'!AA$7</f>
        <v/>
      </c>
      <c r="AB17">
        <f>AB9/'Dashboard M12 Local Fuel'!AB$7</f>
        <v/>
      </c>
      <c r="AC17">
        <f>AC9/'Dashboard M12 Local Fuel'!AC$7</f>
        <v/>
      </c>
      <c r="AD17">
        <f>AD9/'Dashboard M12 Local Fuel'!AD$7</f>
        <v/>
      </c>
      <c r="AE17">
        <f>AE9/'Dashboard M12 Local Fuel'!AE$7</f>
        <v/>
      </c>
      <c r="AF17">
        <f>AF9/'Dashboard M12 Local Fuel'!AF$7</f>
        <v/>
      </c>
      <c r="AG17">
        <f>AG9/'Dashboard M12 Local Fuel'!AG$7</f>
        <v/>
      </c>
      <c r="AH17">
        <f>AH9/'Dashboard M12 Local Fuel'!AH$7</f>
        <v/>
      </c>
      <c r="AI17">
        <f>AI9/'Dashboard M12 Local Fuel'!AI$7</f>
        <v/>
      </c>
      <c r="AJ17">
        <f>AJ9/'Dashboard M12 Local Fuel'!AJ$7</f>
        <v/>
      </c>
      <c r="AK17">
        <f>AK9/'Dashboard M12 Local Fuel'!AK$7</f>
        <v/>
      </c>
      <c r="AL17">
        <f>AL9/'Dashboard M12 Local Fuel'!AL$7</f>
        <v/>
      </c>
    </row>
    <row r="18" spans="1:38">
      <c r="D18" t="s">
        <v>6</v>
      </c>
      <c r="F18" t="s">
        <v>3</v>
      </c>
      <c r="G18">
        <f>G10/'Dashboard M12 Local Fuel'!G$7</f>
        <v/>
      </c>
      <c r="H18">
        <f>H10/'Dashboard M12 Local Fuel'!H$7</f>
        <v/>
      </c>
      <c r="I18">
        <f>I10/'Dashboard M12 Local Fuel'!I$7</f>
        <v/>
      </c>
      <c r="J18">
        <f>J10/'Dashboard M12 Local Fuel'!J$7</f>
        <v/>
      </c>
      <c r="K18">
        <f>K10/'Dashboard M12 Local Fuel'!K$7</f>
        <v/>
      </c>
      <c r="L18">
        <f>L10/'Dashboard M12 Local Fuel'!L$7</f>
        <v/>
      </c>
      <c r="M18">
        <f>M10/'Dashboard M12 Local Fuel'!M$7</f>
        <v/>
      </c>
      <c r="N18">
        <f>N10/'Dashboard M12 Local Fuel'!N$7</f>
        <v/>
      </c>
      <c r="O18">
        <f>O10/'Dashboard M12 Local Fuel'!O$7</f>
        <v/>
      </c>
      <c r="P18">
        <f>P10/'Dashboard M12 Local Fuel'!P$7</f>
        <v/>
      </c>
      <c r="Q18">
        <f>Q10/'Dashboard M12 Local Fuel'!Q$7</f>
        <v/>
      </c>
      <c r="R18">
        <f>R10/'Dashboard M12 Local Fuel'!R$7</f>
        <v/>
      </c>
      <c r="S18">
        <f>S10/'Dashboard M12 Local Fuel'!S$7</f>
        <v/>
      </c>
      <c r="T18">
        <f>T10/'Dashboard M12 Local Fuel'!T$7</f>
        <v/>
      </c>
      <c r="U18">
        <f>U10/'Dashboard M12 Local Fuel'!U$7</f>
        <v/>
      </c>
      <c r="V18">
        <f>V10/'Dashboard M12 Local Fuel'!V$7</f>
        <v/>
      </c>
      <c r="W18">
        <f>W10/'Dashboard M12 Local Fuel'!W$7</f>
        <v/>
      </c>
      <c r="X18">
        <f>X10/'Dashboard M12 Local Fuel'!X$7</f>
        <v/>
      </c>
      <c r="Y18">
        <f>Y10/'Dashboard M12 Local Fuel'!Y$7</f>
        <v/>
      </c>
      <c r="Z18">
        <f>Z10/'Dashboard M12 Local Fuel'!Z$7</f>
        <v/>
      </c>
      <c r="AA18">
        <f>AA10/'Dashboard M12 Local Fuel'!AA$7</f>
        <v/>
      </c>
      <c r="AB18">
        <f>AB10/'Dashboard M12 Local Fuel'!AB$7</f>
        <v/>
      </c>
      <c r="AC18">
        <f>AC10/'Dashboard M12 Local Fuel'!AC$7</f>
        <v/>
      </c>
      <c r="AD18">
        <f>AD10/'Dashboard M12 Local Fuel'!AD$7</f>
        <v/>
      </c>
      <c r="AE18">
        <f>AE10/'Dashboard M12 Local Fuel'!AE$7</f>
        <v/>
      </c>
      <c r="AF18">
        <f>AF10/'Dashboard M12 Local Fuel'!AF$7</f>
        <v/>
      </c>
      <c r="AG18">
        <f>AG10/'Dashboard M12 Local Fuel'!AG$7</f>
        <v/>
      </c>
      <c r="AH18">
        <f>AH10/'Dashboard M12 Local Fuel'!AH$7</f>
        <v/>
      </c>
      <c r="AI18">
        <f>AI10/'Dashboard M12 Local Fuel'!AI$7</f>
        <v/>
      </c>
      <c r="AJ18">
        <f>AJ10/'Dashboard M12 Local Fuel'!AJ$7</f>
        <v/>
      </c>
      <c r="AK18">
        <f>AK10/'Dashboard M12 Local Fuel'!AK$7</f>
        <v/>
      </c>
      <c r="AL18">
        <f>AL10/'Dashboard M12 Local Fuel'!AL$7</f>
        <v/>
      </c>
    </row>
    <row r="19" spans="1:38">
      <c r="D19" t="s">
        <v>7</v>
      </c>
      <c r="F19" t="s">
        <v>3</v>
      </c>
      <c r="G19">
        <f>G11/'Dashboard M12 Local Fuel'!G$7</f>
        <v/>
      </c>
      <c r="H19">
        <f>H11/'Dashboard M12 Local Fuel'!H$7</f>
        <v/>
      </c>
      <c r="I19">
        <f>I11/'Dashboard M12 Local Fuel'!I$7</f>
        <v/>
      </c>
      <c r="J19">
        <f>J11/'Dashboard M12 Local Fuel'!J$7</f>
        <v/>
      </c>
      <c r="K19">
        <f>K11/'Dashboard M12 Local Fuel'!K$7</f>
        <v/>
      </c>
      <c r="L19">
        <f>L11/'Dashboard M12 Local Fuel'!L$7</f>
        <v/>
      </c>
      <c r="M19">
        <f>M11/'Dashboard M12 Local Fuel'!M$7</f>
        <v/>
      </c>
      <c r="N19">
        <f>N11/'Dashboard M12 Local Fuel'!N$7</f>
        <v/>
      </c>
      <c r="O19">
        <f>O11/'Dashboard M12 Local Fuel'!O$7</f>
        <v/>
      </c>
      <c r="P19">
        <f>P11/'Dashboard M12 Local Fuel'!P$7</f>
        <v/>
      </c>
      <c r="Q19">
        <f>Q11/'Dashboard M12 Local Fuel'!Q$7</f>
        <v/>
      </c>
      <c r="R19">
        <f>R11/'Dashboard M12 Local Fuel'!R$7</f>
        <v/>
      </c>
      <c r="S19">
        <f>S11/'Dashboard M12 Local Fuel'!S$7</f>
        <v/>
      </c>
      <c r="T19">
        <f>T11/'Dashboard M12 Local Fuel'!T$7</f>
        <v/>
      </c>
      <c r="U19">
        <f>U11/'Dashboard M12 Local Fuel'!U$7</f>
        <v/>
      </c>
      <c r="V19">
        <f>V11/'Dashboard M12 Local Fuel'!V$7</f>
        <v/>
      </c>
      <c r="W19">
        <f>W11/'Dashboard M12 Local Fuel'!W$7</f>
        <v/>
      </c>
      <c r="X19">
        <f>X11/'Dashboard M12 Local Fuel'!X$7</f>
        <v/>
      </c>
      <c r="Y19">
        <f>Y11/'Dashboard M12 Local Fuel'!Y$7</f>
        <v/>
      </c>
      <c r="Z19">
        <f>Z11/'Dashboard M12 Local Fuel'!Z$7</f>
        <v/>
      </c>
      <c r="AA19">
        <f>AA11/'Dashboard M12 Local Fuel'!AA$7</f>
        <v/>
      </c>
      <c r="AB19">
        <f>AB11/'Dashboard M12 Local Fuel'!AB$7</f>
        <v/>
      </c>
      <c r="AC19">
        <f>AC11/'Dashboard M12 Local Fuel'!AC$7</f>
        <v/>
      </c>
      <c r="AD19">
        <f>AD11/'Dashboard M12 Local Fuel'!AD$7</f>
        <v/>
      </c>
      <c r="AE19">
        <f>AE11/'Dashboard M12 Local Fuel'!AE$7</f>
        <v/>
      </c>
      <c r="AF19">
        <f>AF11/'Dashboard M12 Local Fuel'!AF$7</f>
        <v/>
      </c>
      <c r="AG19">
        <f>AG11/'Dashboard M12 Local Fuel'!AG$7</f>
        <v/>
      </c>
      <c r="AH19">
        <f>AH11/'Dashboard M12 Local Fuel'!AH$7</f>
        <v/>
      </c>
      <c r="AI19">
        <f>AI11/'Dashboard M12 Local Fuel'!AI$7</f>
        <v/>
      </c>
      <c r="AJ19">
        <f>AJ11/'Dashboard M12 Local Fuel'!AJ$7</f>
        <v/>
      </c>
      <c r="AK19">
        <f>AK11/'Dashboard M12 Local Fuel'!AK$7</f>
        <v/>
      </c>
      <c r="AL19">
        <f>AL11/'Dashboard M12 Local Fuel'!AL$7</f>
        <v/>
      </c>
    </row>
    <row r="20" spans="1:38">
      <c r="D20" t="s">
        <v>8</v>
      </c>
      <c r="F20" t="s">
        <v>3</v>
      </c>
      <c r="G20">
        <f>G12/'Dashboard M12 Local Fuel'!G$7</f>
        <v/>
      </c>
      <c r="H20">
        <f>H12/'Dashboard M12 Local Fuel'!H$7</f>
        <v/>
      </c>
      <c r="I20">
        <f>I12/'Dashboard M12 Local Fuel'!I$7</f>
        <v/>
      </c>
      <c r="J20">
        <f>J12/'Dashboard M12 Local Fuel'!J$7</f>
        <v/>
      </c>
      <c r="K20">
        <f>K12/'Dashboard M12 Local Fuel'!K$7</f>
        <v/>
      </c>
      <c r="L20">
        <f>L12/'Dashboard M12 Local Fuel'!L$7</f>
        <v/>
      </c>
      <c r="M20">
        <f>M12/'Dashboard M12 Local Fuel'!M$7</f>
        <v/>
      </c>
      <c r="N20">
        <f>N12/'Dashboard M12 Local Fuel'!N$7</f>
        <v/>
      </c>
      <c r="O20">
        <f>O12/'Dashboard M12 Local Fuel'!O$7</f>
        <v/>
      </c>
      <c r="P20">
        <f>P12/'Dashboard M12 Local Fuel'!P$7</f>
        <v/>
      </c>
      <c r="Q20">
        <f>Q12/'Dashboard M12 Local Fuel'!Q$7</f>
        <v/>
      </c>
      <c r="R20">
        <f>R12/'Dashboard M12 Local Fuel'!R$7</f>
        <v/>
      </c>
      <c r="S20">
        <f>S12/'Dashboard M12 Local Fuel'!S$7</f>
        <v/>
      </c>
      <c r="T20">
        <f>T12/'Dashboard M12 Local Fuel'!T$7</f>
        <v/>
      </c>
      <c r="U20">
        <f>U12/'Dashboard M12 Local Fuel'!U$7</f>
        <v/>
      </c>
      <c r="V20">
        <f>V12/'Dashboard M12 Local Fuel'!V$7</f>
        <v/>
      </c>
      <c r="W20">
        <f>W12/'Dashboard M12 Local Fuel'!W$7</f>
        <v/>
      </c>
      <c r="X20">
        <f>X12/'Dashboard M12 Local Fuel'!X$7</f>
        <v/>
      </c>
      <c r="Y20">
        <f>Y12/'Dashboard M12 Local Fuel'!Y$7</f>
        <v/>
      </c>
      <c r="Z20">
        <f>Z12/'Dashboard M12 Local Fuel'!Z$7</f>
        <v/>
      </c>
      <c r="AA20">
        <f>AA12/'Dashboard M12 Local Fuel'!AA$7</f>
        <v/>
      </c>
      <c r="AB20">
        <f>AB12/'Dashboard M12 Local Fuel'!AB$7</f>
        <v/>
      </c>
      <c r="AC20">
        <f>AC12/'Dashboard M12 Local Fuel'!AC$7</f>
        <v/>
      </c>
      <c r="AD20">
        <f>AD12/'Dashboard M12 Local Fuel'!AD$7</f>
        <v/>
      </c>
      <c r="AE20">
        <f>AE12/'Dashboard M12 Local Fuel'!AE$7</f>
        <v/>
      </c>
      <c r="AF20">
        <f>AF12/'Dashboard M12 Local Fuel'!AF$7</f>
        <v/>
      </c>
      <c r="AG20">
        <f>AG12/'Dashboard M12 Local Fuel'!AG$7</f>
        <v/>
      </c>
      <c r="AH20">
        <f>AH12/'Dashboard M12 Local Fuel'!AH$7</f>
        <v/>
      </c>
      <c r="AI20">
        <f>AI12/'Dashboard M12 Local Fuel'!AI$7</f>
        <v/>
      </c>
      <c r="AJ20">
        <f>AJ12/'Dashboard M12 Local Fuel'!AJ$7</f>
        <v/>
      </c>
      <c r="AK20">
        <f>AK12/'Dashboard M12 Local Fuel'!AK$7</f>
        <v/>
      </c>
      <c r="AL20">
        <f>AL12/'Dashboard M12 Local Fuel'!AL$7</f>
        <v/>
      </c>
    </row>
    <row r="21" spans="1:38">
      <c r="D21" t="s">
        <v>9</v>
      </c>
      <c r="F21" t="s">
        <v>3</v>
      </c>
      <c r="G21">
        <f>G13/'Dashboard M12 Local Fuel'!G$7</f>
        <v/>
      </c>
      <c r="H21">
        <f>H13/'Dashboard M12 Local Fuel'!H$7</f>
        <v/>
      </c>
      <c r="I21">
        <f>I13/'Dashboard M12 Local Fuel'!I$7</f>
        <v/>
      </c>
      <c r="J21">
        <f>J13/'Dashboard M12 Local Fuel'!J$7</f>
        <v/>
      </c>
      <c r="K21">
        <f>K13/'Dashboard M12 Local Fuel'!K$7</f>
        <v/>
      </c>
      <c r="L21">
        <f>L13/'Dashboard M12 Local Fuel'!L$7</f>
        <v/>
      </c>
      <c r="M21">
        <f>M13/'Dashboard M12 Local Fuel'!M$7</f>
        <v/>
      </c>
      <c r="N21">
        <f>N13/'Dashboard M12 Local Fuel'!N$7</f>
        <v/>
      </c>
      <c r="O21">
        <f>O13/'Dashboard M12 Local Fuel'!O$7</f>
        <v/>
      </c>
      <c r="P21">
        <f>P13/'Dashboard M12 Local Fuel'!P$7</f>
        <v/>
      </c>
      <c r="Q21">
        <f>Q13/'Dashboard M12 Local Fuel'!Q$7</f>
        <v/>
      </c>
      <c r="R21">
        <f>R13/'Dashboard M12 Local Fuel'!R$7</f>
        <v/>
      </c>
      <c r="S21">
        <f>S13/'Dashboard M12 Local Fuel'!S$7</f>
        <v/>
      </c>
      <c r="T21">
        <f>T13/'Dashboard M12 Local Fuel'!T$7</f>
        <v/>
      </c>
      <c r="U21">
        <f>U13/'Dashboard M12 Local Fuel'!U$7</f>
        <v/>
      </c>
      <c r="V21">
        <f>V13/'Dashboard M12 Local Fuel'!V$7</f>
        <v/>
      </c>
      <c r="W21">
        <f>W13/'Dashboard M12 Local Fuel'!W$7</f>
        <v/>
      </c>
      <c r="X21">
        <f>X13/'Dashboard M12 Local Fuel'!X$7</f>
        <v/>
      </c>
      <c r="Y21">
        <f>Y13/'Dashboard M12 Local Fuel'!Y$7</f>
        <v/>
      </c>
      <c r="Z21">
        <f>Z13/'Dashboard M12 Local Fuel'!Z$7</f>
        <v/>
      </c>
      <c r="AA21">
        <f>AA13/'Dashboard M12 Local Fuel'!AA$7</f>
        <v/>
      </c>
      <c r="AB21">
        <f>AB13/'Dashboard M12 Local Fuel'!AB$7</f>
        <v/>
      </c>
      <c r="AC21">
        <f>AC13/'Dashboard M12 Local Fuel'!AC$7</f>
        <v/>
      </c>
      <c r="AD21">
        <f>AD13/'Dashboard M12 Local Fuel'!AD$7</f>
        <v/>
      </c>
      <c r="AE21">
        <f>AE13/'Dashboard M12 Local Fuel'!AE$7</f>
        <v/>
      </c>
      <c r="AF21">
        <f>AF13/'Dashboard M12 Local Fuel'!AF$7</f>
        <v/>
      </c>
      <c r="AG21">
        <f>AG13/'Dashboard M12 Local Fuel'!AG$7</f>
        <v/>
      </c>
      <c r="AH21">
        <f>AH13/'Dashboard M12 Local Fuel'!AH$7</f>
        <v/>
      </c>
      <c r="AI21">
        <f>AI13/'Dashboard M12 Local Fuel'!AI$7</f>
        <v/>
      </c>
      <c r="AJ21">
        <f>AJ13/'Dashboard M12 Local Fuel'!AJ$7</f>
        <v/>
      </c>
      <c r="AK21">
        <f>AK13/'Dashboard M12 Local Fuel'!AK$7</f>
        <v/>
      </c>
      <c r="AL21">
        <f>AL13/'Dashboard M12 Local Fuel'!AL$7</f>
        <v/>
      </c>
    </row>
    <row r="22" spans="1:38">
      <c r="D22" t="s">
        <v>10</v>
      </c>
      <c r="F22" t="s">
        <v>3</v>
      </c>
      <c r="G22">
        <f>G14/'Dashboard M12 Local Fuel'!G$7</f>
        <v/>
      </c>
      <c r="H22">
        <f>H14/'Dashboard M12 Local Fuel'!H$7</f>
        <v/>
      </c>
      <c r="I22">
        <f>I14/'Dashboard M12 Local Fuel'!I$7</f>
        <v/>
      </c>
      <c r="J22">
        <f>J14/'Dashboard M12 Local Fuel'!J$7</f>
        <v/>
      </c>
      <c r="K22">
        <f>K14/'Dashboard M12 Local Fuel'!K$7</f>
        <v/>
      </c>
      <c r="L22">
        <f>L14/'Dashboard M12 Local Fuel'!L$7</f>
        <v/>
      </c>
      <c r="M22">
        <f>M14/'Dashboard M12 Local Fuel'!M$7</f>
        <v/>
      </c>
      <c r="N22">
        <f>N14/'Dashboard M12 Local Fuel'!N$7</f>
        <v/>
      </c>
      <c r="O22">
        <f>O14/'Dashboard M12 Local Fuel'!O$7</f>
        <v/>
      </c>
      <c r="P22">
        <f>P14/'Dashboard M12 Local Fuel'!P$7</f>
        <v/>
      </c>
      <c r="Q22">
        <f>Q14/'Dashboard M12 Local Fuel'!Q$7</f>
        <v/>
      </c>
      <c r="R22">
        <f>R14/'Dashboard M12 Local Fuel'!R$7</f>
        <v/>
      </c>
      <c r="S22">
        <f>S14/'Dashboard M12 Local Fuel'!S$7</f>
        <v/>
      </c>
      <c r="T22">
        <f>T14/'Dashboard M12 Local Fuel'!T$7</f>
        <v/>
      </c>
      <c r="U22">
        <f>U14/'Dashboard M12 Local Fuel'!U$7</f>
        <v/>
      </c>
      <c r="V22">
        <f>V14/'Dashboard M12 Local Fuel'!V$7</f>
        <v/>
      </c>
      <c r="W22">
        <f>W14/'Dashboard M12 Local Fuel'!W$7</f>
        <v/>
      </c>
      <c r="X22">
        <f>X14/'Dashboard M12 Local Fuel'!X$7</f>
        <v/>
      </c>
      <c r="Y22">
        <f>Y14/'Dashboard M12 Local Fuel'!Y$7</f>
        <v/>
      </c>
      <c r="Z22">
        <f>Z14/'Dashboard M12 Local Fuel'!Z$7</f>
        <v/>
      </c>
      <c r="AA22">
        <f>AA14/'Dashboard M12 Local Fuel'!AA$7</f>
        <v/>
      </c>
      <c r="AB22">
        <f>AB14/'Dashboard M12 Local Fuel'!AB$7</f>
        <v/>
      </c>
      <c r="AC22">
        <f>AC14/'Dashboard M12 Local Fuel'!AC$7</f>
        <v/>
      </c>
      <c r="AD22">
        <f>AD14/'Dashboard M12 Local Fuel'!AD$7</f>
        <v/>
      </c>
      <c r="AE22">
        <f>AE14/'Dashboard M12 Local Fuel'!AE$7</f>
        <v/>
      </c>
      <c r="AF22">
        <f>AF14/'Dashboard M12 Local Fuel'!AF$7</f>
        <v/>
      </c>
      <c r="AG22">
        <f>AG14/'Dashboard M12 Local Fuel'!AG$7</f>
        <v/>
      </c>
      <c r="AH22">
        <f>AH14/'Dashboard M12 Local Fuel'!AH$7</f>
        <v/>
      </c>
      <c r="AI22">
        <f>AI14/'Dashboard M12 Local Fuel'!AI$7</f>
        <v/>
      </c>
      <c r="AJ22">
        <f>AJ14/'Dashboard M12 Local Fuel'!AJ$7</f>
        <v/>
      </c>
      <c r="AK22">
        <f>AK14/'Dashboard M12 Local Fuel'!AK$7</f>
        <v/>
      </c>
      <c r="AL22">
        <f>AL14/'Dashboard M12 Local Fuel'!AL$7</f>
        <v/>
      </c>
    </row>
    <row r="23" spans="1:38">
      <c r="D23" t="s">
        <v>13</v>
      </c>
      <c r="F23" t="s">
        <v>3</v>
      </c>
      <c r="G23">
        <f>G15/'Dashboard M12 Local Fuel'!G$7</f>
        <v/>
      </c>
      <c r="H23">
        <f>H15/'Dashboard M12 Local Fuel'!H$7</f>
        <v/>
      </c>
      <c r="I23">
        <f>I15/'Dashboard M12 Local Fuel'!I$7</f>
        <v/>
      </c>
      <c r="J23">
        <f>J15/'Dashboard M12 Local Fuel'!J$7</f>
        <v/>
      </c>
      <c r="K23">
        <f>K15/'Dashboard M12 Local Fuel'!K$7</f>
        <v/>
      </c>
      <c r="L23">
        <f>L15/'Dashboard M12 Local Fuel'!L$7</f>
        <v/>
      </c>
      <c r="M23">
        <f>M15/'Dashboard M12 Local Fuel'!M$7</f>
        <v/>
      </c>
      <c r="N23">
        <f>N15/'Dashboard M12 Local Fuel'!N$7</f>
        <v/>
      </c>
      <c r="O23">
        <f>O15/'Dashboard M12 Local Fuel'!O$7</f>
        <v/>
      </c>
      <c r="P23">
        <f>P15/'Dashboard M12 Local Fuel'!P$7</f>
        <v/>
      </c>
      <c r="Q23">
        <f>Q15/'Dashboard M12 Local Fuel'!Q$7</f>
        <v/>
      </c>
      <c r="R23">
        <f>R15/'Dashboard M12 Local Fuel'!R$7</f>
        <v/>
      </c>
      <c r="S23">
        <f>S15/'Dashboard M12 Local Fuel'!S$7</f>
        <v/>
      </c>
      <c r="T23">
        <f>T15/'Dashboard M12 Local Fuel'!T$7</f>
        <v/>
      </c>
      <c r="U23">
        <f>U15/'Dashboard M12 Local Fuel'!U$7</f>
        <v/>
      </c>
      <c r="V23">
        <f>V15/'Dashboard M12 Local Fuel'!V$7</f>
        <v/>
      </c>
      <c r="W23">
        <f>W15/'Dashboard M12 Local Fuel'!W$7</f>
        <v/>
      </c>
      <c r="X23">
        <f>X15/'Dashboard M12 Local Fuel'!X$7</f>
        <v/>
      </c>
      <c r="Y23">
        <f>Y15/'Dashboard M12 Local Fuel'!Y$7</f>
        <v/>
      </c>
      <c r="Z23">
        <f>Z15/'Dashboard M12 Local Fuel'!Z$7</f>
        <v/>
      </c>
      <c r="AA23">
        <f>AA15/'Dashboard M12 Local Fuel'!AA$7</f>
        <v/>
      </c>
      <c r="AB23">
        <f>AB15/'Dashboard M12 Local Fuel'!AB$7</f>
        <v/>
      </c>
      <c r="AC23">
        <f>AC15/'Dashboard M12 Local Fuel'!AC$7</f>
        <v/>
      </c>
      <c r="AD23">
        <f>AD15/'Dashboard M12 Local Fuel'!AD$7</f>
        <v/>
      </c>
      <c r="AE23">
        <f>AE15/'Dashboard M12 Local Fuel'!AE$7</f>
        <v/>
      </c>
      <c r="AF23">
        <f>AF15/'Dashboard M12 Local Fuel'!AF$7</f>
        <v/>
      </c>
      <c r="AG23">
        <f>AG15/'Dashboard M12 Local Fuel'!AG$7</f>
        <v/>
      </c>
      <c r="AH23">
        <f>AH15/'Dashboard M12 Local Fuel'!AH$7</f>
        <v/>
      </c>
      <c r="AI23">
        <f>AI15/'Dashboard M12 Local Fuel'!AI$7</f>
        <v/>
      </c>
      <c r="AJ23">
        <f>AJ15/'Dashboard M12 Local Fuel'!AJ$7</f>
        <v/>
      </c>
      <c r="AK23">
        <f>AK15/'Dashboard M12 Local Fuel'!AK$7</f>
        <v/>
      </c>
      <c r="AL23">
        <f>AL15/'Dashboard M12 Local Fuel'!AL$7</f>
        <v/>
      </c>
    </row>
    <row r="24" spans="1:38">
      <c r="D24" t="s">
        <v>11</v>
      </c>
      <c r="F24" t="s">
        <v>3</v>
      </c>
      <c r="G24">
        <f>G16/'Dashboard M12 Local Fuel'!G$7</f>
        <v/>
      </c>
      <c r="H24">
        <f>H16/'Dashboard M12 Local Fuel'!H$7</f>
        <v/>
      </c>
      <c r="I24">
        <f>I16/'Dashboard M12 Local Fuel'!I$7</f>
        <v/>
      </c>
      <c r="J24">
        <f>J16/'Dashboard M12 Local Fuel'!J$7</f>
        <v/>
      </c>
      <c r="K24">
        <f>K16/'Dashboard M12 Local Fuel'!K$7</f>
        <v/>
      </c>
      <c r="L24">
        <f>L16/'Dashboard M12 Local Fuel'!L$7</f>
        <v/>
      </c>
      <c r="M24">
        <f>M16/'Dashboard M12 Local Fuel'!M$7</f>
        <v/>
      </c>
      <c r="N24">
        <f>N16/'Dashboard M12 Local Fuel'!N$7</f>
        <v/>
      </c>
      <c r="O24">
        <f>O16/'Dashboard M12 Local Fuel'!O$7</f>
        <v/>
      </c>
      <c r="P24">
        <f>P16/'Dashboard M12 Local Fuel'!P$7</f>
        <v/>
      </c>
      <c r="Q24">
        <f>Q16/'Dashboard M12 Local Fuel'!Q$7</f>
        <v/>
      </c>
      <c r="R24">
        <f>R16/'Dashboard M12 Local Fuel'!R$7</f>
        <v/>
      </c>
      <c r="S24">
        <f>S16/'Dashboard M12 Local Fuel'!S$7</f>
        <v/>
      </c>
      <c r="T24">
        <f>T16/'Dashboard M12 Local Fuel'!T$7</f>
        <v/>
      </c>
      <c r="U24">
        <f>U16/'Dashboard M12 Local Fuel'!U$7</f>
        <v/>
      </c>
      <c r="V24">
        <f>V16/'Dashboard M12 Local Fuel'!V$7</f>
        <v/>
      </c>
      <c r="W24">
        <f>W16/'Dashboard M12 Local Fuel'!W$7</f>
        <v/>
      </c>
      <c r="X24">
        <f>X16/'Dashboard M12 Local Fuel'!X$7</f>
        <v/>
      </c>
      <c r="Y24">
        <f>Y16/'Dashboard M12 Local Fuel'!Y$7</f>
        <v/>
      </c>
      <c r="Z24">
        <f>Z16/'Dashboard M12 Local Fuel'!Z$7</f>
        <v/>
      </c>
      <c r="AA24">
        <f>AA16/'Dashboard M12 Local Fuel'!AA$7</f>
        <v/>
      </c>
      <c r="AB24">
        <f>AB16/'Dashboard M12 Local Fuel'!AB$7</f>
        <v/>
      </c>
      <c r="AC24">
        <f>AC16/'Dashboard M12 Local Fuel'!AC$7</f>
        <v/>
      </c>
      <c r="AD24">
        <f>AD16/'Dashboard M12 Local Fuel'!AD$7</f>
        <v/>
      </c>
      <c r="AE24">
        <f>AE16/'Dashboard M12 Local Fuel'!AE$7</f>
        <v/>
      </c>
      <c r="AF24">
        <f>AF16/'Dashboard M12 Local Fuel'!AF$7</f>
        <v/>
      </c>
      <c r="AG24">
        <f>AG16/'Dashboard M12 Local Fuel'!AG$7</f>
        <v/>
      </c>
      <c r="AH24">
        <f>AH16/'Dashboard M12 Local Fuel'!AH$7</f>
        <v/>
      </c>
      <c r="AI24">
        <f>AI16/'Dashboard M12 Local Fuel'!AI$7</f>
        <v/>
      </c>
      <c r="AJ24">
        <f>AJ16/'Dashboard M12 Local Fuel'!AJ$7</f>
        <v/>
      </c>
      <c r="AK24">
        <f>AK16/'Dashboard M12 Local Fuel'!AK$7</f>
        <v/>
      </c>
      <c r="AL24">
        <f>AL16/'Dashboard M12 Local Fuel'!AL$7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tabColor rgb="00D9D9D9"/>
    <outlinePr summaryBelow="1" summaryRight="1"/>
    <pageSetUpPr/>
  </sheetPr>
  <dimension ref="A1:AL147"/>
  <sheetViews>
    <sheetView workbookViewId="0">
      <selection activeCell="A1" sqref="A1"/>
    </sheetView>
  </sheetViews>
  <sheetFormatPr baseColWidth="10" defaultRowHeight="15"/>
  <sheetData>
    <row r="1" spans="1:38">
      <c r="A1" t="s">
        <v>14</v>
      </c>
    </row>
    <row r="2" spans="1:38">
      <c r="A2" t="s">
        <v>15</v>
      </c>
      <c r="G2" t="s">
        <v>16</v>
      </c>
    </row>
    <row r="3" spans="1:38">
      <c r="A3" t="s">
        <v>17</v>
      </c>
      <c r="G3" t="s">
        <v>18</v>
      </c>
    </row>
    <row r="4" spans="1:38"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</row>
    <row r="5" spans="1:38">
      <c r="D5" t="s">
        <v>1</v>
      </c>
      <c r="E5" t="s">
        <v>2</v>
      </c>
      <c r="F5" t="s">
        <v>3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19</v>
      </c>
    </row>
    <row r="7" spans="1:38">
      <c r="A7">
        <f>CONCATENATE(C7,B7)</f>
        <v/>
      </c>
      <c r="B7" t="s">
        <v>20</v>
      </c>
      <c r="C7" t="s">
        <v>21</v>
      </c>
      <c r="D7" t="s">
        <v>22</v>
      </c>
      <c r="E7" t="s">
        <v>23</v>
      </c>
      <c r="G7">
        <f>'Input RPS'!G125</f>
        <v/>
      </c>
      <c r="H7">
        <f>'Input RPS'!H125</f>
        <v/>
      </c>
      <c r="I7">
        <f>'Input RPS'!I125</f>
        <v/>
      </c>
      <c r="J7">
        <f>'Input RPS'!J125</f>
        <v/>
      </c>
      <c r="K7">
        <f>'Input RPS'!K125</f>
        <v/>
      </c>
      <c r="L7">
        <f>'Input RPS'!L125</f>
        <v/>
      </c>
      <c r="M7">
        <f>'Input RPS'!M125</f>
        <v/>
      </c>
      <c r="N7">
        <f>'Input RPS'!N125</f>
        <v/>
      </c>
      <c r="O7">
        <f>'Input RPS'!O125</f>
        <v/>
      </c>
      <c r="P7">
        <f>'Input RPS'!P125</f>
        <v/>
      </c>
      <c r="Q7">
        <f>'Input RPS'!Q125</f>
        <v/>
      </c>
      <c r="R7">
        <f>'Input RPS'!R125</f>
        <v/>
      </c>
      <c r="S7">
        <f>'Input RPS'!S125</f>
        <v/>
      </c>
      <c r="T7">
        <f>'Input RPS'!T125</f>
        <v/>
      </c>
      <c r="U7">
        <f>'Input RPS'!U125</f>
        <v/>
      </c>
      <c r="V7">
        <f>'Input RPS'!V125</f>
        <v/>
      </c>
      <c r="W7">
        <f>'Input RPS'!W125</f>
        <v/>
      </c>
      <c r="X7">
        <f>'Input RPS'!X125</f>
        <v/>
      </c>
      <c r="Y7">
        <f>'Input RPS'!Y125</f>
        <v/>
      </c>
      <c r="Z7">
        <f>'Input RPS'!Z125</f>
        <v/>
      </c>
      <c r="AA7">
        <f>'Input RPS'!AA125</f>
        <v/>
      </c>
      <c r="AB7">
        <f>'Input RPS'!AB125</f>
        <v/>
      </c>
      <c r="AC7">
        <f>'Input RPS'!AC125</f>
        <v/>
      </c>
      <c r="AD7">
        <f>'Input RPS'!AD125</f>
        <v/>
      </c>
      <c r="AE7">
        <f>'Input RPS'!AE125</f>
        <v/>
      </c>
      <c r="AF7">
        <f>'Input RPS'!AF125</f>
        <v/>
      </c>
      <c r="AG7">
        <f>'Input RPS'!AG125</f>
        <v/>
      </c>
      <c r="AH7">
        <f>'Input RPS'!AH125</f>
        <v/>
      </c>
      <c r="AI7">
        <f>'Input RPS'!AI125</f>
        <v/>
      </c>
      <c r="AJ7">
        <f>'Input RPS'!AJ125</f>
        <v/>
      </c>
      <c r="AK7">
        <f>'Input RPS'!AK125</f>
        <v/>
      </c>
      <c r="AL7">
        <f>'Input RPS'!AL125</f>
        <v/>
      </c>
    </row>
    <row r="8" spans="1:38">
      <c r="A8">
        <f>CONCATENATE(C8,B8)</f>
        <v/>
      </c>
      <c r="B8" t="s">
        <v>20</v>
      </c>
      <c r="C8" t="s">
        <v>24</v>
      </c>
      <c r="D8" t="s">
        <v>22</v>
      </c>
      <c r="E8" t="s">
        <v>23</v>
      </c>
      <c r="G8">
        <f>'Input RPS'!G126</f>
        <v/>
      </c>
      <c r="H8">
        <f>'Input RPS'!H126</f>
        <v/>
      </c>
      <c r="I8">
        <f>'Input RPS'!I126</f>
        <v/>
      </c>
      <c r="J8">
        <f>'Input RPS'!J126</f>
        <v/>
      </c>
      <c r="K8">
        <f>'Input RPS'!K126</f>
        <v/>
      </c>
      <c r="L8">
        <f>'Input RPS'!L126</f>
        <v/>
      </c>
      <c r="M8">
        <f>'Input RPS'!M126</f>
        <v/>
      </c>
      <c r="N8">
        <f>'Input RPS'!N126</f>
        <v/>
      </c>
      <c r="O8">
        <f>'Input RPS'!O126</f>
        <v/>
      </c>
      <c r="P8">
        <f>'Input RPS'!P126</f>
        <v/>
      </c>
      <c r="Q8">
        <f>'Input RPS'!Q126</f>
        <v/>
      </c>
      <c r="R8">
        <f>'Input RPS'!R126</f>
        <v/>
      </c>
      <c r="S8">
        <f>'Input RPS'!S126</f>
        <v/>
      </c>
      <c r="T8">
        <f>'Input RPS'!T126</f>
        <v/>
      </c>
      <c r="U8">
        <f>'Input RPS'!U126</f>
        <v/>
      </c>
      <c r="V8">
        <f>'Input RPS'!V126</f>
        <v/>
      </c>
      <c r="W8">
        <f>'Input RPS'!W126</f>
        <v/>
      </c>
      <c r="X8">
        <f>'Input RPS'!X126</f>
        <v/>
      </c>
      <c r="Y8">
        <f>'Input RPS'!Y126</f>
        <v/>
      </c>
      <c r="Z8">
        <f>'Input RPS'!Z126</f>
        <v/>
      </c>
      <c r="AA8">
        <f>'Input RPS'!AA126</f>
        <v/>
      </c>
      <c r="AB8">
        <f>'Input RPS'!AB126</f>
        <v/>
      </c>
      <c r="AC8">
        <f>'Input RPS'!AC126</f>
        <v/>
      </c>
      <c r="AD8">
        <f>'Input RPS'!AD126</f>
        <v/>
      </c>
      <c r="AE8">
        <f>'Input RPS'!AE126</f>
        <v/>
      </c>
      <c r="AF8">
        <f>'Input RPS'!AF126</f>
        <v/>
      </c>
      <c r="AG8">
        <f>'Input RPS'!AG126</f>
        <v/>
      </c>
      <c r="AH8">
        <f>'Input RPS'!AH126</f>
        <v/>
      </c>
      <c r="AI8">
        <f>'Input RPS'!AI126</f>
        <v/>
      </c>
      <c r="AJ8">
        <f>'Input RPS'!AJ126</f>
        <v/>
      </c>
      <c r="AK8">
        <f>'Input RPS'!AK126</f>
        <v/>
      </c>
      <c r="AL8">
        <f>'Input RPS'!AL126</f>
        <v/>
      </c>
    </row>
    <row r="9" spans="1:38">
      <c r="A9">
        <f>CONCATENATE(C9,B9)</f>
        <v/>
      </c>
      <c r="B9" t="s">
        <v>20</v>
      </c>
      <c r="C9" t="s">
        <v>25</v>
      </c>
      <c r="D9" t="s">
        <v>22</v>
      </c>
      <c r="E9" t="s">
        <v>23</v>
      </c>
      <c r="G9">
        <f>'Input RPS'!G127</f>
        <v/>
      </c>
      <c r="H9">
        <f>'Input RPS'!H127</f>
        <v/>
      </c>
      <c r="I9">
        <f>'Input RPS'!I127</f>
        <v/>
      </c>
      <c r="J9">
        <f>'Input RPS'!J127</f>
        <v/>
      </c>
      <c r="K9">
        <f>'Input RPS'!K127</f>
        <v/>
      </c>
      <c r="L9">
        <f>'Input RPS'!L127</f>
        <v/>
      </c>
      <c r="M9">
        <f>'Input RPS'!M127</f>
        <v/>
      </c>
      <c r="N9">
        <f>'Input RPS'!N127</f>
        <v/>
      </c>
      <c r="O9">
        <f>'Input RPS'!O127</f>
        <v/>
      </c>
      <c r="P9">
        <f>'Input RPS'!P127</f>
        <v/>
      </c>
      <c r="Q9">
        <f>'Input RPS'!Q127</f>
        <v/>
      </c>
      <c r="R9">
        <f>'Input RPS'!R127</f>
        <v/>
      </c>
      <c r="S9">
        <f>'Input RPS'!S127</f>
        <v/>
      </c>
      <c r="T9">
        <f>'Input RPS'!T127</f>
        <v/>
      </c>
      <c r="U9">
        <f>'Input RPS'!U127</f>
        <v/>
      </c>
      <c r="V9">
        <f>'Input RPS'!V127</f>
        <v/>
      </c>
      <c r="W9">
        <f>'Input RPS'!W127</f>
        <v/>
      </c>
      <c r="X9">
        <f>'Input RPS'!X127</f>
        <v/>
      </c>
      <c r="Y9">
        <f>'Input RPS'!Y127</f>
        <v/>
      </c>
      <c r="Z9">
        <f>'Input RPS'!Z127</f>
        <v/>
      </c>
      <c r="AA9">
        <f>'Input RPS'!AA127</f>
        <v/>
      </c>
      <c r="AB9">
        <f>'Input RPS'!AB127</f>
        <v/>
      </c>
      <c r="AC9">
        <f>'Input RPS'!AC127</f>
        <v/>
      </c>
      <c r="AD9">
        <f>'Input RPS'!AD127</f>
        <v/>
      </c>
      <c r="AE9">
        <f>'Input RPS'!AE127</f>
        <v/>
      </c>
      <c r="AF9">
        <f>'Input RPS'!AF127</f>
        <v/>
      </c>
      <c r="AG9">
        <f>'Input RPS'!AG127</f>
        <v/>
      </c>
      <c r="AH9">
        <f>'Input RPS'!AH127</f>
        <v/>
      </c>
      <c r="AI9">
        <f>'Input RPS'!AI127</f>
        <v/>
      </c>
      <c r="AJ9">
        <f>'Input RPS'!AJ127</f>
        <v/>
      </c>
      <c r="AK9">
        <f>'Input RPS'!AK127</f>
        <v/>
      </c>
      <c r="AL9">
        <f>'Input RPS'!AL127</f>
        <v/>
      </c>
    </row>
    <row r="10" spans="1:38">
      <c r="A10">
        <f>CONCATENATE(C10,B10)</f>
        <v/>
      </c>
      <c r="B10" t="s">
        <v>20</v>
      </c>
      <c r="C10" t="s">
        <v>26</v>
      </c>
      <c r="D10" t="s">
        <v>22</v>
      </c>
      <c r="E10" t="s">
        <v>27</v>
      </c>
      <c r="G10">
        <f>'Input RPS'!G128</f>
        <v/>
      </c>
      <c r="H10">
        <f>'Input RPS'!H128</f>
        <v/>
      </c>
      <c r="I10">
        <f>'Input RPS'!I128</f>
        <v/>
      </c>
      <c r="J10">
        <f>'Input RPS'!J128</f>
        <v/>
      </c>
      <c r="K10">
        <f>'Input RPS'!K128</f>
        <v/>
      </c>
      <c r="L10">
        <f>'Input RPS'!L128</f>
        <v/>
      </c>
      <c r="M10">
        <f>'Input RPS'!M128</f>
        <v/>
      </c>
      <c r="N10">
        <f>'Input RPS'!N128</f>
        <v/>
      </c>
      <c r="O10">
        <f>'Input RPS'!O128</f>
        <v/>
      </c>
      <c r="P10">
        <f>'Input RPS'!P128</f>
        <v/>
      </c>
      <c r="Q10">
        <f>'Input RPS'!Q128</f>
        <v/>
      </c>
      <c r="R10">
        <f>'Input RPS'!R128</f>
        <v/>
      </c>
      <c r="S10">
        <f>'Input RPS'!S128</f>
        <v/>
      </c>
      <c r="T10">
        <f>'Input RPS'!T128</f>
        <v/>
      </c>
      <c r="U10">
        <f>'Input RPS'!U128</f>
        <v/>
      </c>
      <c r="V10">
        <f>'Input RPS'!V128</f>
        <v/>
      </c>
      <c r="W10" t="n">
        <v>432078</v>
      </c>
      <c r="X10">
        <f>'Input RPS'!X128</f>
        <v/>
      </c>
      <c r="Y10">
        <f>'Input RPS'!Y128</f>
        <v/>
      </c>
      <c r="Z10">
        <f>'Input RPS'!Z128</f>
        <v/>
      </c>
      <c r="AA10">
        <f>'Input RPS'!AA128</f>
        <v/>
      </c>
      <c r="AB10">
        <f>'Input RPS'!AB128</f>
        <v/>
      </c>
      <c r="AC10">
        <f>'Input RPS'!AC128</f>
        <v/>
      </c>
      <c r="AD10">
        <f>'Input RPS'!AD128</f>
        <v/>
      </c>
      <c r="AE10">
        <f>'Input RPS'!AE128</f>
        <v/>
      </c>
      <c r="AF10">
        <f>'Input RPS'!AF128</f>
        <v/>
      </c>
      <c r="AG10">
        <f>'Input RPS'!AG128</f>
        <v/>
      </c>
      <c r="AH10">
        <f>'Input RPS'!AH128</f>
        <v/>
      </c>
      <c r="AI10">
        <f>'Input RPS'!AI128</f>
        <v/>
      </c>
      <c r="AJ10">
        <f>'Input RPS'!AJ128</f>
        <v/>
      </c>
      <c r="AK10">
        <f>'Input RPS'!AK128</f>
        <v/>
      </c>
      <c r="AL10">
        <f>'Input RPS'!AL128</f>
        <v/>
      </c>
    </row>
    <row r="11" spans="1:38">
      <c r="A11">
        <f>CONCATENATE(C11,B11)</f>
        <v/>
      </c>
      <c r="B11" t="s">
        <v>20</v>
      </c>
      <c r="C11" t="s">
        <v>11</v>
      </c>
      <c r="D11" t="s">
        <v>22</v>
      </c>
      <c r="G11">
        <f>'Input RPS'!G129</f>
        <v/>
      </c>
      <c r="H11">
        <f>'Input RPS'!H129</f>
        <v/>
      </c>
      <c r="I11">
        <f>'Input RPS'!I129</f>
        <v/>
      </c>
      <c r="J11">
        <f>'Input RPS'!J129</f>
        <v/>
      </c>
      <c r="K11">
        <f>'Input RPS'!K129</f>
        <v/>
      </c>
      <c r="L11">
        <f>'Input RPS'!L129</f>
        <v/>
      </c>
      <c r="M11">
        <f>'Input RPS'!M129</f>
        <v/>
      </c>
      <c r="N11">
        <f>'Input RPS'!N129</f>
        <v/>
      </c>
      <c r="O11">
        <f>'Input RPS'!O129</f>
        <v/>
      </c>
      <c r="P11">
        <f>'Input RPS'!P129</f>
        <v/>
      </c>
      <c r="Q11">
        <f>'Input RPS'!Q129</f>
        <v/>
      </c>
      <c r="R11">
        <f>'Input RPS'!R129</f>
        <v/>
      </c>
      <c r="S11">
        <f>'Input RPS'!S129</f>
        <v/>
      </c>
      <c r="T11">
        <f>'Input RPS'!T129</f>
        <v/>
      </c>
      <c r="U11">
        <f>'Input RPS'!U129</f>
        <v/>
      </c>
      <c r="V11">
        <f>'Input RPS'!V129</f>
        <v/>
      </c>
      <c r="W11">
        <f>'Input RPS'!W129</f>
        <v/>
      </c>
      <c r="X11">
        <f>'Input RPS'!X129</f>
        <v/>
      </c>
      <c r="Y11">
        <f>'Input RPS'!Y129</f>
        <v/>
      </c>
      <c r="Z11">
        <f>'Input RPS'!Z129</f>
        <v/>
      </c>
      <c r="AA11">
        <f>'Input RPS'!AA129</f>
        <v/>
      </c>
      <c r="AB11">
        <f>'Input RPS'!AB129</f>
        <v/>
      </c>
      <c r="AC11">
        <f>'Input RPS'!AC129</f>
        <v/>
      </c>
      <c r="AD11">
        <f>'Input RPS'!AD129</f>
        <v/>
      </c>
      <c r="AE11">
        <f>'Input RPS'!AE129</f>
        <v/>
      </c>
      <c r="AF11">
        <f>'Input RPS'!AF129</f>
        <v/>
      </c>
      <c r="AG11">
        <f>'Input RPS'!AG129</f>
        <v/>
      </c>
      <c r="AH11">
        <f>'Input RPS'!AH129</f>
        <v/>
      </c>
      <c r="AI11">
        <f>'Input RPS'!AI129</f>
        <v/>
      </c>
      <c r="AJ11">
        <f>'Input RPS'!AJ129</f>
        <v/>
      </c>
      <c r="AK11">
        <f>'Input RPS'!AK129</f>
        <v/>
      </c>
      <c r="AL11">
        <f>'Input RPS'!AL129</f>
        <v/>
      </c>
    </row>
    <row r="13" spans="1:38">
      <c r="A13" t="s">
        <v>28</v>
      </c>
    </row>
    <row r="14" spans="1:38">
      <c r="C14" t="s">
        <v>21</v>
      </c>
      <c r="D14" t="s">
        <v>22</v>
      </c>
    </row>
    <row r="15" spans="1:38">
      <c r="C15" t="s">
        <v>5</v>
      </c>
      <c r="G15">
        <f>'Input RPS'!G4</f>
        <v/>
      </c>
      <c r="H15">
        <f>'Input RPS'!H4</f>
        <v/>
      </c>
      <c r="I15">
        <f>'Input RPS'!I4</f>
        <v/>
      </c>
      <c r="J15">
        <f>'Input RPS'!J4</f>
        <v/>
      </c>
      <c r="K15">
        <f>'Input RPS'!K4</f>
        <v/>
      </c>
      <c r="L15">
        <f>'Input RPS'!L4</f>
        <v/>
      </c>
      <c r="M15">
        <f>'Input RPS'!M4</f>
        <v/>
      </c>
      <c r="N15">
        <f>'Input RPS'!N4</f>
        <v/>
      </c>
      <c r="O15">
        <f>'Input RPS'!O4</f>
        <v/>
      </c>
      <c r="P15">
        <f>'Input RPS'!P4</f>
        <v/>
      </c>
      <c r="Q15">
        <f>'Input RPS'!Q4</f>
        <v/>
      </c>
      <c r="R15">
        <f>'Input RPS'!R4</f>
        <v/>
      </c>
      <c r="S15">
        <f>'Input RPS'!S4</f>
        <v/>
      </c>
      <c r="T15">
        <f>'Input RPS'!T4</f>
        <v/>
      </c>
      <c r="U15">
        <f>'Input RPS'!U4</f>
        <v/>
      </c>
      <c r="V15">
        <f>'Input RPS'!V4</f>
        <v/>
      </c>
      <c r="W15">
        <f>'Input RPS'!W4</f>
        <v/>
      </c>
      <c r="X15">
        <f>'Input RPS'!X4</f>
        <v/>
      </c>
      <c r="Y15">
        <f>'Input RPS'!Y4</f>
        <v/>
      </c>
      <c r="Z15">
        <f>'Input RPS'!Z4</f>
        <v/>
      </c>
      <c r="AA15">
        <f>'Input RPS'!AA4</f>
        <v/>
      </c>
      <c r="AB15">
        <f>'Input RPS'!AB4</f>
        <v/>
      </c>
      <c r="AC15">
        <f>'Input RPS'!AC4</f>
        <v/>
      </c>
      <c r="AD15">
        <f>'Input RPS'!AD4</f>
        <v/>
      </c>
      <c r="AE15">
        <f>'Input RPS'!AE4</f>
        <v/>
      </c>
      <c r="AF15">
        <f>'Input RPS'!AF4</f>
        <v/>
      </c>
      <c r="AG15">
        <f>'Input RPS'!AG4</f>
        <v/>
      </c>
      <c r="AH15">
        <f>'Input RPS'!AH4</f>
        <v/>
      </c>
      <c r="AI15">
        <f>'Input RPS'!AI4</f>
        <v/>
      </c>
      <c r="AJ15">
        <f>'Input RPS'!AJ4</f>
        <v/>
      </c>
      <c r="AK15">
        <f>'Input RPS'!AK4</f>
        <v/>
      </c>
      <c r="AL15">
        <f>'Input RPS'!AL4</f>
        <v/>
      </c>
    </row>
    <row r="16" spans="1:38">
      <c r="C16" t="s">
        <v>6</v>
      </c>
      <c r="G16">
        <f>'Input RPS'!G10</f>
        <v/>
      </c>
      <c r="H16">
        <f>'Input RPS'!H10</f>
        <v/>
      </c>
      <c r="I16">
        <f>'Input RPS'!I10</f>
        <v/>
      </c>
      <c r="J16">
        <f>'Input RPS'!J10</f>
        <v/>
      </c>
      <c r="K16">
        <f>'Input RPS'!K10</f>
        <v/>
      </c>
      <c r="L16">
        <f>'Input RPS'!L10</f>
        <v/>
      </c>
      <c r="M16">
        <f>'Input RPS'!M10</f>
        <v/>
      </c>
      <c r="N16">
        <f>'Input RPS'!N10</f>
        <v/>
      </c>
      <c r="O16">
        <f>'Input RPS'!O10</f>
        <v/>
      </c>
      <c r="P16">
        <f>'Input RPS'!P10</f>
        <v/>
      </c>
      <c r="Q16">
        <f>'Input RPS'!Q10</f>
        <v/>
      </c>
      <c r="R16">
        <f>'Input RPS'!R10</f>
        <v/>
      </c>
      <c r="S16">
        <f>'Input RPS'!S10</f>
        <v/>
      </c>
      <c r="T16">
        <f>'Input RPS'!T10</f>
        <v/>
      </c>
      <c r="U16">
        <f>'Input RPS'!U10</f>
        <v/>
      </c>
      <c r="V16">
        <f>'Input RPS'!V10</f>
        <v/>
      </c>
      <c r="W16">
        <f>'Input RPS'!W10</f>
        <v/>
      </c>
      <c r="X16">
        <f>'Input RPS'!X10</f>
        <v/>
      </c>
      <c r="Y16">
        <f>'Input RPS'!Y10</f>
        <v/>
      </c>
      <c r="Z16">
        <f>'Input RPS'!Z10</f>
        <v/>
      </c>
      <c r="AA16">
        <f>'Input RPS'!AA10</f>
        <v/>
      </c>
      <c r="AB16">
        <f>'Input RPS'!AB10</f>
        <v/>
      </c>
      <c r="AC16">
        <f>'Input RPS'!AC10</f>
        <v/>
      </c>
      <c r="AD16">
        <f>'Input RPS'!AD10</f>
        <v/>
      </c>
      <c r="AE16">
        <f>'Input RPS'!AE10</f>
        <v/>
      </c>
      <c r="AF16">
        <f>'Input RPS'!AF10</f>
        <v/>
      </c>
      <c r="AG16">
        <f>'Input RPS'!AG10</f>
        <v/>
      </c>
      <c r="AH16">
        <f>'Input RPS'!AH10</f>
        <v/>
      </c>
      <c r="AI16">
        <f>'Input RPS'!AI10</f>
        <v/>
      </c>
      <c r="AJ16">
        <f>'Input RPS'!AJ10</f>
        <v/>
      </c>
      <c r="AK16">
        <f>'Input RPS'!AK10</f>
        <v/>
      </c>
      <c r="AL16">
        <f>'Input RPS'!AL10</f>
        <v/>
      </c>
    </row>
    <row r="17" spans="1:38">
      <c r="C17" t="s">
        <v>7</v>
      </c>
      <c r="G17">
        <f>'Input RPS'!G12</f>
        <v/>
      </c>
      <c r="H17">
        <f>'Input RPS'!H12</f>
        <v/>
      </c>
      <c r="I17">
        <f>'Input RPS'!I12</f>
        <v/>
      </c>
      <c r="J17">
        <f>'Input RPS'!J12</f>
        <v/>
      </c>
      <c r="K17">
        <f>'Input RPS'!K12</f>
        <v/>
      </c>
      <c r="L17">
        <f>'Input RPS'!L12</f>
        <v/>
      </c>
      <c r="M17">
        <f>'Input RPS'!M12</f>
        <v/>
      </c>
      <c r="N17">
        <f>'Input RPS'!N12</f>
        <v/>
      </c>
      <c r="O17">
        <f>'Input RPS'!O12</f>
        <v/>
      </c>
      <c r="P17">
        <f>'Input RPS'!P12</f>
        <v/>
      </c>
      <c r="Q17">
        <f>'Input RPS'!Q12</f>
        <v/>
      </c>
      <c r="R17">
        <f>'Input RPS'!R12</f>
        <v/>
      </c>
      <c r="S17">
        <f>'Input RPS'!S12</f>
        <v/>
      </c>
      <c r="T17">
        <f>'Input RPS'!T12</f>
        <v/>
      </c>
      <c r="U17">
        <f>'Input RPS'!U12</f>
        <v/>
      </c>
      <c r="V17">
        <f>'Input RPS'!V12</f>
        <v/>
      </c>
      <c r="W17">
        <f>'Input RPS'!W12</f>
        <v/>
      </c>
      <c r="X17">
        <f>'Input RPS'!X12</f>
        <v/>
      </c>
      <c r="Y17">
        <f>'Input RPS'!Y12</f>
        <v/>
      </c>
      <c r="Z17">
        <f>'Input RPS'!Z12</f>
        <v/>
      </c>
      <c r="AA17">
        <f>'Input RPS'!AA12</f>
        <v/>
      </c>
      <c r="AB17">
        <f>'Input RPS'!AB12</f>
        <v/>
      </c>
      <c r="AC17">
        <f>'Input RPS'!AC12</f>
        <v/>
      </c>
      <c r="AD17">
        <f>'Input RPS'!AD12</f>
        <v/>
      </c>
      <c r="AE17">
        <f>'Input RPS'!AE12</f>
        <v/>
      </c>
      <c r="AF17">
        <f>'Input RPS'!AF12</f>
        <v/>
      </c>
      <c r="AG17">
        <f>'Input RPS'!AG12</f>
        <v/>
      </c>
      <c r="AH17">
        <f>'Input RPS'!AH12</f>
        <v/>
      </c>
      <c r="AI17">
        <f>'Input RPS'!AI12</f>
        <v/>
      </c>
      <c r="AJ17">
        <f>'Input RPS'!AJ12</f>
        <v/>
      </c>
      <c r="AK17">
        <f>'Input RPS'!AK12</f>
        <v/>
      </c>
      <c r="AL17">
        <f>'Input RPS'!AL12</f>
        <v/>
      </c>
    </row>
    <row r="18" spans="1:38">
      <c r="C18" t="s">
        <v>8</v>
      </c>
      <c r="G18">
        <f>'Input RPS'!G18</f>
        <v/>
      </c>
      <c r="H18">
        <f>'Input RPS'!H18</f>
        <v/>
      </c>
      <c r="I18">
        <f>'Input RPS'!I18</f>
        <v/>
      </c>
      <c r="J18">
        <f>'Input RPS'!J18</f>
        <v/>
      </c>
      <c r="K18">
        <f>'Input RPS'!K18</f>
        <v/>
      </c>
      <c r="L18">
        <f>'Input RPS'!L18</f>
        <v/>
      </c>
      <c r="M18">
        <f>'Input RPS'!M18</f>
        <v/>
      </c>
      <c r="N18">
        <f>'Input RPS'!N18</f>
        <v/>
      </c>
      <c r="O18">
        <f>'Input RPS'!O18</f>
        <v/>
      </c>
      <c r="P18">
        <f>'Input RPS'!P18</f>
        <v/>
      </c>
      <c r="Q18">
        <f>'Input RPS'!Q18</f>
        <v/>
      </c>
      <c r="R18">
        <f>'Input RPS'!R18</f>
        <v/>
      </c>
      <c r="S18">
        <f>'Input RPS'!S18</f>
        <v/>
      </c>
      <c r="T18">
        <f>'Input RPS'!T18</f>
        <v/>
      </c>
      <c r="U18">
        <f>'Input RPS'!U18</f>
        <v/>
      </c>
      <c r="V18">
        <f>'Input RPS'!V18</f>
        <v/>
      </c>
      <c r="W18">
        <f>'Input RPS'!W18</f>
        <v/>
      </c>
      <c r="X18">
        <f>'Input RPS'!X18</f>
        <v/>
      </c>
      <c r="Y18">
        <f>'Input RPS'!Y18</f>
        <v/>
      </c>
      <c r="Z18">
        <f>'Input RPS'!Z18</f>
        <v/>
      </c>
      <c r="AA18">
        <f>'Input RPS'!AA18</f>
        <v/>
      </c>
      <c r="AB18">
        <f>'Input RPS'!AB18</f>
        <v/>
      </c>
      <c r="AC18">
        <f>'Input RPS'!AC18</f>
        <v/>
      </c>
      <c r="AD18">
        <f>'Input RPS'!AD18</f>
        <v/>
      </c>
      <c r="AE18">
        <f>'Input RPS'!AE18</f>
        <v/>
      </c>
      <c r="AF18">
        <f>'Input RPS'!AF18</f>
        <v/>
      </c>
      <c r="AG18">
        <f>'Input RPS'!AG18</f>
        <v/>
      </c>
      <c r="AH18">
        <f>'Input RPS'!AH18</f>
        <v/>
      </c>
      <c r="AI18">
        <f>'Input RPS'!AI18</f>
        <v/>
      </c>
      <c r="AJ18">
        <f>'Input RPS'!AJ18</f>
        <v/>
      </c>
      <c r="AK18">
        <f>'Input RPS'!AK18</f>
        <v/>
      </c>
      <c r="AL18">
        <f>'Input RPS'!AL18</f>
        <v/>
      </c>
    </row>
    <row r="19" spans="1:38">
      <c r="C19" t="s">
        <v>9</v>
      </c>
      <c r="G19">
        <f>'Input RPS'!G21</f>
        <v/>
      </c>
      <c r="H19">
        <f>'Input RPS'!H21</f>
        <v/>
      </c>
      <c r="I19">
        <f>'Input RPS'!I21</f>
        <v/>
      </c>
      <c r="J19">
        <f>'Input RPS'!J21</f>
        <v/>
      </c>
      <c r="K19">
        <f>'Input RPS'!K21</f>
        <v/>
      </c>
      <c r="L19">
        <f>'Input RPS'!L21</f>
        <v/>
      </c>
      <c r="M19">
        <f>'Input RPS'!M21</f>
        <v/>
      </c>
      <c r="N19">
        <f>'Input RPS'!N21</f>
        <v/>
      </c>
      <c r="O19">
        <f>'Input RPS'!O21</f>
        <v/>
      </c>
      <c r="P19">
        <f>'Input RPS'!P21</f>
        <v/>
      </c>
      <c r="Q19">
        <f>'Input RPS'!Q21</f>
        <v/>
      </c>
      <c r="R19">
        <f>'Input RPS'!R21</f>
        <v/>
      </c>
      <c r="S19">
        <f>'Input RPS'!S21</f>
        <v/>
      </c>
      <c r="T19">
        <f>'Input RPS'!T21</f>
        <v/>
      </c>
      <c r="U19">
        <f>'Input RPS'!U21</f>
        <v/>
      </c>
      <c r="V19">
        <f>'Input RPS'!V21</f>
        <v/>
      </c>
      <c r="W19">
        <f>'Input RPS'!W21</f>
        <v/>
      </c>
      <c r="X19">
        <f>'Input RPS'!X21</f>
        <v/>
      </c>
      <c r="Y19">
        <f>'Input RPS'!Y21</f>
        <v/>
      </c>
      <c r="Z19">
        <f>'Input RPS'!Z21</f>
        <v/>
      </c>
      <c r="AA19">
        <f>'Input RPS'!AA21</f>
        <v/>
      </c>
      <c r="AB19">
        <f>'Input RPS'!AB21</f>
        <v/>
      </c>
      <c r="AC19">
        <f>'Input RPS'!AC21</f>
        <v/>
      </c>
      <c r="AD19">
        <f>'Input RPS'!AD21</f>
        <v/>
      </c>
      <c r="AE19">
        <f>'Input RPS'!AE21</f>
        <v/>
      </c>
      <c r="AF19">
        <f>'Input RPS'!AF21</f>
        <v/>
      </c>
      <c r="AG19">
        <f>'Input RPS'!AG21</f>
        <v/>
      </c>
      <c r="AH19">
        <f>'Input RPS'!AH21</f>
        <v/>
      </c>
      <c r="AI19">
        <f>'Input RPS'!AI21</f>
        <v/>
      </c>
      <c r="AJ19">
        <f>'Input RPS'!AJ21</f>
        <v/>
      </c>
      <c r="AK19">
        <f>'Input RPS'!AK21</f>
        <v/>
      </c>
      <c r="AL19">
        <f>'Input RPS'!AL21</f>
        <v/>
      </c>
    </row>
    <row r="20" spans="1:38">
      <c r="C20" t="s">
        <v>10</v>
      </c>
      <c r="G20">
        <f>'Input RPS'!G24</f>
        <v/>
      </c>
      <c r="H20">
        <f>'Input RPS'!H24</f>
        <v/>
      </c>
      <c r="I20">
        <f>'Input RPS'!I24</f>
        <v/>
      </c>
      <c r="J20">
        <f>'Input RPS'!J24</f>
        <v/>
      </c>
      <c r="K20">
        <f>'Input RPS'!K24</f>
        <v/>
      </c>
      <c r="L20">
        <f>'Input RPS'!L24</f>
        <v/>
      </c>
      <c r="M20">
        <f>'Input RPS'!M24</f>
        <v/>
      </c>
      <c r="N20">
        <f>'Input RPS'!N24</f>
        <v/>
      </c>
      <c r="O20">
        <f>'Input RPS'!O24</f>
        <v/>
      </c>
      <c r="P20">
        <f>'Input RPS'!P24</f>
        <v/>
      </c>
      <c r="Q20">
        <f>'Input RPS'!Q24</f>
        <v/>
      </c>
      <c r="R20">
        <f>'Input RPS'!R24</f>
        <v/>
      </c>
      <c r="S20">
        <f>'Input RPS'!S24</f>
        <v/>
      </c>
      <c r="T20">
        <f>'Input RPS'!T24</f>
        <v/>
      </c>
      <c r="U20">
        <f>'Input RPS'!U24</f>
        <v/>
      </c>
      <c r="V20">
        <f>'Input RPS'!V24</f>
        <v/>
      </c>
      <c r="W20">
        <f>'Input RPS'!W24</f>
        <v/>
      </c>
      <c r="X20">
        <f>'Input RPS'!X24</f>
        <v/>
      </c>
      <c r="Y20">
        <f>'Input RPS'!Y24</f>
        <v/>
      </c>
      <c r="Z20">
        <f>'Input RPS'!Z24</f>
        <v/>
      </c>
      <c r="AA20">
        <f>'Input RPS'!AA24</f>
        <v/>
      </c>
      <c r="AB20">
        <f>'Input RPS'!AB24</f>
        <v/>
      </c>
      <c r="AC20">
        <f>'Input RPS'!AC24</f>
        <v/>
      </c>
      <c r="AD20">
        <f>'Input RPS'!AD24</f>
        <v/>
      </c>
      <c r="AE20">
        <f>'Input RPS'!AE24</f>
        <v/>
      </c>
      <c r="AF20">
        <f>'Input RPS'!AF24</f>
        <v/>
      </c>
      <c r="AG20">
        <f>'Input RPS'!AG24</f>
        <v/>
      </c>
      <c r="AH20">
        <f>'Input RPS'!AH24</f>
        <v/>
      </c>
      <c r="AI20">
        <f>'Input RPS'!AI24</f>
        <v/>
      </c>
      <c r="AJ20">
        <f>'Input RPS'!AJ24</f>
        <v/>
      </c>
      <c r="AK20">
        <f>'Input RPS'!AK24</f>
        <v/>
      </c>
      <c r="AL20">
        <f>'Input RPS'!AL24</f>
        <v/>
      </c>
    </row>
    <row r="21" spans="1:38">
      <c r="C21" t="s">
        <v>29</v>
      </c>
    </row>
    <row r="22" spans="1:38">
      <c r="A22">
        <f>CONCATENATE(C14,B22)</f>
        <v/>
      </c>
      <c r="B22" t="s">
        <v>30</v>
      </c>
      <c r="C22" t="s">
        <v>11</v>
      </c>
      <c r="G22">
        <f>'Input RPS'!G3</f>
        <v/>
      </c>
      <c r="H22">
        <f>'Input RPS'!H3</f>
        <v/>
      </c>
      <c r="I22">
        <f>'Input RPS'!I3</f>
        <v/>
      </c>
      <c r="J22">
        <f>'Input RPS'!J3</f>
        <v/>
      </c>
      <c r="K22">
        <f>'Input RPS'!K3</f>
        <v/>
      </c>
      <c r="L22">
        <f>'Input RPS'!L3</f>
        <v/>
      </c>
      <c r="M22">
        <f>'Input RPS'!M3</f>
        <v/>
      </c>
      <c r="N22">
        <f>'Input RPS'!N3</f>
        <v/>
      </c>
      <c r="O22">
        <f>'Input RPS'!O3</f>
        <v/>
      </c>
      <c r="P22">
        <f>'Input RPS'!P3</f>
        <v/>
      </c>
      <c r="Q22">
        <f>'Input RPS'!Q3</f>
        <v/>
      </c>
      <c r="R22">
        <f>'Input RPS'!R3</f>
        <v/>
      </c>
      <c r="S22">
        <f>'Input RPS'!S3</f>
        <v/>
      </c>
      <c r="T22">
        <f>'Input RPS'!T3</f>
        <v/>
      </c>
      <c r="U22">
        <f>'Input RPS'!U3</f>
        <v/>
      </c>
      <c r="V22">
        <f>'Input RPS'!V3</f>
        <v/>
      </c>
      <c r="W22">
        <f>'Input RPS'!W3</f>
        <v/>
      </c>
      <c r="X22">
        <f>'Input RPS'!X3</f>
        <v/>
      </c>
      <c r="Y22">
        <f>'Input RPS'!Y3</f>
        <v/>
      </c>
      <c r="Z22">
        <f>'Input RPS'!Z3</f>
        <v/>
      </c>
      <c r="AA22">
        <f>'Input RPS'!AA3</f>
        <v/>
      </c>
      <c r="AB22">
        <f>'Input RPS'!AB3</f>
        <v/>
      </c>
      <c r="AC22">
        <f>'Input RPS'!AC3</f>
        <v/>
      </c>
      <c r="AD22">
        <f>'Input RPS'!AD3</f>
        <v/>
      </c>
      <c r="AE22">
        <f>'Input RPS'!AE3</f>
        <v/>
      </c>
      <c r="AF22">
        <f>'Input RPS'!AF3</f>
        <v/>
      </c>
      <c r="AG22">
        <f>'Input RPS'!AG3</f>
        <v/>
      </c>
      <c r="AH22">
        <f>'Input RPS'!AH3</f>
        <v/>
      </c>
      <c r="AI22">
        <f>'Input RPS'!AI3</f>
        <v/>
      </c>
      <c r="AJ22">
        <f>'Input RPS'!AJ3</f>
        <v/>
      </c>
      <c r="AK22">
        <f>'Input RPS'!AK3</f>
        <v/>
      </c>
      <c r="AL22">
        <f>'Input RPS'!AL3</f>
        <v/>
      </c>
    </row>
    <row r="23" spans="1:38">
      <c r="C23" t="s">
        <v>24</v>
      </c>
      <c r="D23" t="s">
        <v>22</v>
      </c>
    </row>
    <row r="24" spans="1:38">
      <c r="C24" t="s">
        <v>5</v>
      </c>
      <c r="G24">
        <f>'Input RPS'!G27</f>
        <v/>
      </c>
      <c r="H24">
        <f>'Input RPS'!H27</f>
        <v/>
      </c>
      <c r="I24">
        <f>'Input RPS'!I27</f>
        <v/>
      </c>
      <c r="J24">
        <f>'Input RPS'!J27</f>
        <v/>
      </c>
      <c r="K24">
        <f>'Input RPS'!K27</f>
        <v/>
      </c>
      <c r="L24">
        <f>'Input RPS'!L27</f>
        <v/>
      </c>
      <c r="M24">
        <f>'Input RPS'!M27</f>
        <v/>
      </c>
      <c r="N24">
        <f>'Input RPS'!N27</f>
        <v/>
      </c>
      <c r="O24">
        <f>'Input RPS'!O27</f>
        <v/>
      </c>
      <c r="P24">
        <f>'Input RPS'!P27</f>
        <v/>
      </c>
      <c r="Q24">
        <f>'Input RPS'!Q27</f>
        <v/>
      </c>
      <c r="R24">
        <f>'Input RPS'!R27</f>
        <v/>
      </c>
      <c r="S24">
        <f>'Input RPS'!S27</f>
        <v/>
      </c>
      <c r="T24">
        <f>'Input RPS'!T27</f>
        <v/>
      </c>
      <c r="U24">
        <f>'Input RPS'!U27</f>
        <v/>
      </c>
      <c r="V24">
        <f>'Input RPS'!V27</f>
        <v/>
      </c>
      <c r="W24">
        <f>'Input RPS'!W27</f>
        <v/>
      </c>
      <c r="X24">
        <f>'Input RPS'!X27</f>
        <v/>
      </c>
      <c r="Y24">
        <f>'Input RPS'!Y27</f>
        <v/>
      </c>
      <c r="Z24">
        <f>'Input RPS'!Z27</f>
        <v/>
      </c>
      <c r="AA24">
        <f>'Input RPS'!AA27</f>
        <v/>
      </c>
      <c r="AB24">
        <f>'Input RPS'!AB27</f>
        <v/>
      </c>
      <c r="AC24">
        <f>'Input RPS'!AC27</f>
        <v/>
      </c>
      <c r="AD24">
        <f>'Input RPS'!AD27</f>
        <v/>
      </c>
      <c r="AE24">
        <f>'Input RPS'!AE27</f>
        <v/>
      </c>
      <c r="AF24">
        <f>'Input RPS'!AF27</f>
        <v/>
      </c>
      <c r="AG24">
        <f>'Input RPS'!AG27</f>
        <v/>
      </c>
      <c r="AH24">
        <f>'Input RPS'!AH27</f>
        <v/>
      </c>
      <c r="AI24">
        <f>'Input RPS'!AI27</f>
        <v/>
      </c>
      <c r="AJ24">
        <f>'Input RPS'!AJ27</f>
        <v/>
      </c>
      <c r="AK24">
        <f>'Input RPS'!AK27</f>
        <v/>
      </c>
      <c r="AL24">
        <f>'Input RPS'!AL27</f>
        <v/>
      </c>
    </row>
    <row r="25" spans="1:38">
      <c r="C25" t="s">
        <v>6</v>
      </c>
      <c r="G25">
        <f>'Input RPS'!G33</f>
        <v/>
      </c>
      <c r="H25">
        <f>'Input RPS'!H33</f>
        <v/>
      </c>
      <c r="I25">
        <f>'Input RPS'!I33</f>
        <v/>
      </c>
      <c r="J25">
        <f>'Input RPS'!J33</f>
        <v/>
      </c>
      <c r="K25">
        <f>'Input RPS'!K33</f>
        <v/>
      </c>
      <c r="L25">
        <f>'Input RPS'!L33</f>
        <v/>
      </c>
      <c r="M25">
        <f>'Input RPS'!M33</f>
        <v/>
      </c>
      <c r="N25">
        <f>'Input RPS'!N33</f>
        <v/>
      </c>
      <c r="O25">
        <f>'Input RPS'!O33</f>
        <v/>
      </c>
      <c r="P25">
        <f>'Input RPS'!P33</f>
        <v/>
      </c>
      <c r="Q25">
        <f>'Input RPS'!Q33</f>
        <v/>
      </c>
      <c r="R25">
        <f>'Input RPS'!R33</f>
        <v/>
      </c>
      <c r="S25">
        <f>'Input RPS'!S33</f>
        <v/>
      </c>
      <c r="T25">
        <f>'Input RPS'!T33</f>
        <v/>
      </c>
      <c r="U25">
        <f>'Input RPS'!U33</f>
        <v/>
      </c>
      <c r="V25">
        <f>'Input RPS'!V33</f>
        <v/>
      </c>
      <c r="W25">
        <f>'Input RPS'!W33</f>
        <v/>
      </c>
      <c r="X25">
        <f>'Input RPS'!X33</f>
        <v/>
      </c>
      <c r="Y25">
        <f>'Input RPS'!Y33</f>
        <v/>
      </c>
      <c r="Z25">
        <f>'Input RPS'!Z33</f>
        <v/>
      </c>
      <c r="AA25">
        <f>'Input RPS'!AA33</f>
        <v/>
      </c>
      <c r="AB25">
        <f>'Input RPS'!AB33</f>
        <v/>
      </c>
      <c r="AC25">
        <f>'Input RPS'!AC33</f>
        <v/>
      </c>
      <c r="AD25">
        <f>'Input RPS'!AD33</f>
        <v/>
      </c>
      <c r="AE25">
        <f>'Input RPS'!AE33</f>
        <v/>
      </c>
      <c r="AF25">
        <f>'Input RPS'!AF33</f>
        <v/>
      </c>
      <c r="AG25">
        <f>'Input RPS'!AG33</f>
        <v/>
      </c>
      <c r="AH25">
        <f>'Input RPS'!AH33</f>
        <v/>
      </c>
      <c r="AI25">
        <f>'Input RPS'!AI33</f>
        <v/>
      </c>
      <c r="AJ25">
        <f>'Input RPS'!AJ33</f>
        <v/>
      </c>
      <c r="AK25">
        <f>'Input RPS'!AK33</f>
        <v/>
      </c>
      <c r="AL25">
        <f>'Input RPS'!AL33</f>
        <v/>
      </c>
    </row>
    <row r="26" spans="1:38">
      <c r="C26" t="s">
        <v>7</v>
      </c>
      <c r="G26">
        <f>'Input RPS'!G35</f>
        <v/>
      </c>
      <c r="H26">
        <f>'Input RPS'!H35</f>
        <v/>
      </c>
      <c r="I26">
        <f>'Input RPS'!I35</f>
        <v/>
      </c>
      <c r="J26">
        <f>'Input RPS'!J35</f>
        <v/>
      </c>
      <c r="K26">
        <f>'Input RPS'!K35</f>
        <v/>
      </c>
      <c r="L26">
        <f>'Input RPS'!L35</f>
        <v/>
      </c>
      <c r="M26">
        <f>'Input RPS'!M35</f>
        <v/>
      </c>
      <c r="N26">
        <f>'Input RPS'!N35</f>
        <v/>
      </c>
      <c r="O26">
        <f>'Input RPS'!O35</f>
        <v/>
      </c>
      <c r="P26">
        <f>'Input RPS'!P35</f>
        <v/>
      </c>
      <c r="Q26">
        <f>'Input RPS'!Q35</f>
        <v/>
      </c>
      <c r="R26">
        <f>'Input RPS'!R35</f>
        <v/>
      </c>
      <c r="S26">
        <f>'Input RPS'!S35</f>
        <v/>
      </c>
      <c r="T26">
        <f>'Input RPS'!T35</f>
        <v/>
      </c>
      <c r="U26">
        <f>'Input RPS'!U35</f>
        <v/>
      </c>
      <c r="V26">
        <f>'Input RPS'!V35</f>
        <v/>
      </c>
      <c r="W26">
        <f>'Input RPS'!W35</f>
        <v/>
      </c>
      <c r="X26">
        <f>'Input RPS'!X35</f>
        <v/>
      </c>
      <c r="Y26">
        <f>'Input RPS'!Y35</f>
        <v/>
      </c>
      <c r="Z26">
        <f>'Input RPS'!Z35</f>
        <v/>
      </c>
      <c r="AA26">
        <f>'Input RPS'!AA35</f>
        <v/>
      </c>
      <c r="AB26">
        <f>'Input RPS'!AB35</f>
        <v/>
      </c>
      <c r="AC26">
        <f>'Input RPS'!AC35</f>
        <v/>
      </c>
      <c r="AD26">
        <f>'Input RPS'!AD35</f>
        <v/>
      </c>
      <c r="AE26">
        <f>'Input RPS'!AE35</f>
        <v/>
      </c>
      <c r="AF26">
        <f>'Input RPS'!AF35</f>
        <v/>
      </c>
      <c r="AG26">
        <f>'Input RPS'!AG35</f>
        <v/>
      </c>
      <c r="AH26">
        <f>'Input RPS'!AH35</f>
        <v/>
      </c>
      <c r="AI26">
        <f>'Input RPS'!AI35</f>
        <v/>
      </c>
      <c r="AJ26">
        <f>'Input RPS'!AJ35</f>
        <v/>
      </c>
      <c r="AK26">
        <f>'Input RPS'!AK35</f>
        <v/>
      </c>
      <c r="AL26">
        <f>'Input RPS'!AL35</f>
        <v/>
      </c>
    </row>
    <row r="27" spans="1:38">
      <c r="C27" t="s">
        <v>8</v>
      </c>
      <c r="G27">
        <f>'Input RPS'!G41</f>
        <v/>
      </c>
      <c r="H27">
        <f>'Input RPS'!H41</f>
        <v/>
      </c>
      <c r="I27">
        <f>'Input RPS'!I41</f>
        <v/>
      </c>
      <c r="J27">
        <f>'Input RPS'!J41</f>
        <v/>
      </c>
      <c r="K27">
        <f>'Input RPS'!K41</f>
        <v/>
      </c>
      <c r="L27">
        <f>'Input RPS'!L41</f>
        <v/>
      </c>
      <c r="M27">
        <f>'Input RPS'!M41</f>
        <v/>
      </c>
      <c r="N27">
        <f>'Input RPS'!N41</f>
        <v/>
      </c>
      <c r="O27">
        <f>'Input RPS'!O41</f>
        <v/>
      </c>
      <c r="P27">
        <f>'Input RPS'!P41</f>
        <v/>
      </c>
      <c r="Q27">
        <f>'Input RPS'!Q41</f>
        <v/>
      </c>
      <c r="R27">
        <f>'Input RPS'!R41</f>
        <v/>
      </c>
      <c r="S27">
        <f>'Input RPS'!S41</f>
        <v/>
      </c>
      <c r="T27">
        <f>'Input RPS'!T41</f>
        <v/>
      </c>
      <c r="U27">
        <f>'Input RPS'!U41</f>
        <v/>
      </c>
      <c r="V27">
        <f>'Input RPS'!V41</f>
        <v/>
      </c>
      <c r="W27">
        <f>'Input RPS'!W41</f>
        <v/>
      </c>
      <c r="X27">
        <f>'Input RPS'!X41</f>
        <v/>
      </c>
      <c r="Y27">
        <f>'Input RPS'!Y41</f>
        <v/>
      </c>
      <c r="Z27">
        <f>'Input RPS'!Z41</f>
        <v/>
      </c>
      <c r="AA27">
        <f>'Input RPS'!AA41</f>
        <v/>
      </c>
      <c r="AB27">
        <f>'Input RPS'!AB41</f>
        <v/>
      </c>
      <c r="AC27">
        <f>'Input RPS'!AC41</f>
        <v/>
      </c>
      <c r="AD27">
        <f>'Input RPS'!AD41</f>
        <v/>
      </c>
      <c r="AE27">
        <f>'Input RPS'!AE41</f>
        <v/>
      </c>
      <c r="AF27">
        <f>'Input RPS'!AF41</f>
        <v/>
      </c>
      <c r="AG27">
        <f>'Input RPS'!AG41</f>
        <v/>
      </c>
      <c r="AH27">
        <f>'Input RPS'!AH41</f>
        <v/>
      </c>
      <c r="AI27">
        <f>'Input RPS'!AI41</f>
        <v/>
      </c>
      <c r="AJ27">
        <f>'Input RPS'!AJ41</f>
        <v/>
      </c>
      <c r="AK27">
        <f>'Input RPS'!AK41</f>
        <v/>
      </c>
      <c r="AL27">
        <f>'Input RPS'!AL41</f>
        <v/>
      </c>
    </row>
    <row r="28" spans="1:38">
      <c r="C28" t="s">
        <v>9</v>
      </c>
      <c r="G28">
        <f>'Input RPS'!G44</f>
        <v/>
      </c>
      <c r="H28">
        <f>'Input RPS'!H44</f>
        <v/>
      </c>
      <c r="I28">
        <f>'Input RPS'!I44</f>
        <v/>
      </c>
      <c r="J28">
        <f>'Input RPS'!J44</f>
        <v/>
      </c>
      <c r="K28">
        <f>'Input RPS'!K44</f>
        <v/>
      </c>
      <c r="L28">
        <f>'Input RPS'!L44</f>
        <v/>
      </c>
      <c r="M28">
        <f>'Input RPS'!M44</f>
        <v/>
      </c>
      <c r="N28">
        <f>'Input RPS'!N44</f>
        <v/>
      </c>
      <c r="O28">
        <f>'Input RPS'!O44</f>
        <v/>
      </c>
      <c r="P28">
        <f>'Input RPS'!P44</f>
        <v/>
      </c>
      <c r="Q28">
        <f>'Input RPS'!Q44</f>
        <v/>
      </c>
      <c r="R28">
        <f>'Input RPS'!R44</f>
        <v/>
      </c>
      <c r="S28">
        <f>'Input RPS'!S44</f>
        <v/>
      </c>
      <c r="T28">
        <f>'Input RPS'!T44</f>
        <v/>
      </c>
      <c r="U28">
        <f>'Input RPS'!U44</f>
        <v/>
      </c>
      <c r="V28">
        <f>'Input RPS'!V44</f>
        <v/>
      </c>
      <c r="W28">
        <f>'Input RPS'!W44</f>
        <v/>
      </c>
      <c r="X28">
        <f>'Input RPS'!X44</f>
        <v/>
      </c>
      <c r="Y28">
        <f>'Input RPS'!Y44</f>
        <v/>
      </c>
      <c r="Z28">
        <f>'Input RPS'!Z44</f>
        <v/>
      </c>
      <c r="AA28">
        <f>'Input RPS'!AA44</f>
        <v/>
      </c>
      <c r="AB28">
        <f>'Input RPS'!AB44</f>
        <v/>
      </c>
      <c r="AC28">
        <f>'Input RPS'!AC44</f>
        <v/>
      </c>
      <c r="AD28">
        <f>'Input RPS'!AD44</f>
        <v/>
      </c>
      <c r="AE28">
        <f>'Input RPS'!AE44</f>
        <v/>
      </c>
      <c r="AF28">
        <f>'Input RPS'!AF44</f>
        <v/>
      </c>
      <c r="AG28">
        <f>'Input RPS'!AG44</f>
        <v/>
      </c>
      <c r="AH28">
        <f>'Input RPS'!AH44</f>
        <v/>
      </c>
      <c r="AI28">
        <f>'Input RPS'!AI44</f>
        <v/>
      </c>
      <c r="AJ28">
        <f>'Input RPS'!AJ44</f>
        <v/>
      </c>
      <c r="AK28">
        <f>'Input RPS'!AK44</f>
        <v/>
      </c>
      <c r="AL28">
        <f>'Input RPS'!AL44</f>
        <v/>
      </c>
    </row>
    <row r="29" spans="1:38">
      <c r="C29" t="s">
        <v>10</v>
      </c>
      <c r="G29">
        <f>'Input RPS'!G47</f>
        <v/>
      </c>
      <c r="H29">
        <f>'Input RPS'!H47</f>
        <v/>
      </c>
      <c r="I29">
        <f>'Input RPS'!I47</f>
        <v/>
      </c>
      <c r="J29">
        <f>'Input RPS'!J47</f>
        <v/>
      </c>
      <c r="K29">
        <f>'Input RPS'!K47</f>
        <v/>
      </c>
      <c r="L29">
        <f>'Input RPS'!L47</f>
        <v/>
      </c>
      <c r="M29">
        <f>'Input RPS'!M47</f>
        <v/>
      </c>
      <c r="N29">
        <f>'Input RPS'!N47</f>
        <v/>
      </c>
      <c r="O29">
        <f>'Input RPS'!O47</f>
        <v/>
      </c>
      <c r="P29">
        <f>'Input RPS'!P47</f>
        <v/>
      </c>
      <c r="Q29">
        <f>'Input RPS'!Q47</f>
        <v/>
      </c>
      <c r="R29">
        <f>'Input RPS'!R47</f>
        <v/>
      </c>
      <c r="S29">
        <f>'Input RPS'!S47</f>
        <v/>
      </c>
      <c r="T29">
        <f>'Input RPS'!T47</f>
        <v/>
      </c>
      <c r="U29">
        <f>'Input RPS'!U47</f>
        <v/>
      </c>
      <c r="V29">
        <f>'Input RPS'!V47</f>
        <v/>
      </c>
      <c r="W29">
        <f>'Input RPS'!W47</f>
        <v/>
      </c>
      <c r="X29">
        <f>'Input RPS'!X47</f>
        <v/>
      </c>
      <c r="Y29">
        <f>'Input RPS'!Y47</f>
        <v/>
      </c>
      <c r="Z29">
        <f>'Input RPS'!Z47</f>
        <v/>
      </c>
      <c r="AA29">
        <f>'Input RPS'!AA47</f>
        <v/>
      </c>
      <c r="AB29">
        <f>'Input RPS'!AB47</f>
        <v/>
      </c>
      <c r="AC29">
        <f>'Input RPS'!AC47</f>
        <v/>
      </c>
      <c r="AD29">
        <f>'Input RPS'!AD47</f>
        <v/>
      </c>
      <c r="AE29">
        <f>'Input RPS'!AE47</f>
        <v/>
      </c>
      <c r="AF29">
        <f>'Input RPS'!AF47</f>
        <v/>
      </c>
      <c r="AG29">
        <f>'Input RPS'!AG47</f>
        <v/>
      </c>
      <c r="AH29">
        <f>'Input RPS'!AH47</f>
        <v/>
      </c>
      <c r="AI29">
        <f>'Input RPS'!AI47</f>
        <v/>
      </c>
      <c r="AJ29">
        <f>'Input RPS'!AJ47</f>
        <v/>
      </c>
      <c r="AK29">
        <f>'Input RPS'!AK47</f>
        <v/>
      </c>
      <c r="AL29">
        <f>'Input RPS'!AL47</f>
        <v/>
      </c>
    </row>
    <row r="30" spans="1:38">
      <c r="C30" t="s">
        <v>29</v>
      </c>
    </row>
    <row r="31" spans="1:38">
      <c r="A31">
        <f>CONCATENATE(C23,B31)</f>
        <v/>
      </c>
      <c r="B31" t="s">
        <v>30</v>
      </c>
      <c r="C31" t="s">
        <v>11</v>
      </c>
      <c r="G31">
        <f>'Input RPS'!G26</f>
        <v/>
      </c>
      <c r="H31">
        <f>'Input RPS'!H26</f>
        <v/>
      </c>
      <c r="I31">
        <f>'Input RPS'!I26</f>
        <v/>
      </c>
      <c r="J31">
        <f>'Input RPS'!J26</f>
        <v/>
      </c>
      <c r="K31">
        <f>'Input RPS'!K26</f>
        <v/>
      </c>
      <c r="L31">
        <f>'Input RPS'!L26</f>
        <v/>
      </c>
      <c r="M31">
        <f>'Input RPS'!M26</f>
        <v/>
      </c>
      <c r="N31">
        <f>'Input RPS'!N26</f>
        <v/>
      </c>
      <c r="O31">
        <f>'Input RPS'!O26</f>
        <v/>
      </c>
      <c r="P31">
        <f>'Input RPS'!P26</f>
        <v/>
      </c>
      <c r="Q31">
        <f>'Input RPS'!Q26</f>
        <v/>
      </c>
      <c r="R31">
        <f>'Input RPS'!R26</f>
        <v/>
      </c>
      <c r="S31">
        <f>'Input RPS'!S26</f>
        <v/>
      </c>
      <c r="T31">
        <f>'Input RPS'!T26</f>
        <v/>
      </c>
      <c r="U31">
        <f>'Input RPS'!U26</f>
        <v/>
      </c>
      <c r="V31">
        <f>'Input RPS'!V26</f>
        <v/>
      </c>
      <c r="W31">
        <f>'Input RPS'!W26</f>
        <v/>
      </c>
      <c r="X31">
        <f>'Input RPS'!X26</f>
        <v/>
      </c>
      <c r="Y31">
        <f>'Input RPS'!Y26</f>
        <v/>
      </c>
      <c r="Z31">
        <f>'Input RPS'!Z26</f>
        <v/>
      </c>
      <c r="AA31">
        <f>'Input RPS'!AA26</f>
        <v/>
      </c>
      <c r="AB31">
        <f>'Input RPS'!AB26</f>
        <v/>
      </c>
      <c r="AC31">
        <f>'Input RPS'!AC26</f>
        <v/>
      </c>
      <c r="AD31">
        <f>'Input RPS'!AD26</f>
        <v/>
      </c>
      <c r="AE31">
        <f>'Input RPS'!AE26</f>
        <v/>
      </c>
      <c r="AF31">
        <f>'Input RPS'!AF26</f>
        <v/>
      </c>
      <c r="AG31">
        <f>'Input RPS'!AG26</f>
        <v/>
      </c>
      <c r="AH31">
        <f>'Input RPS'!AH26</f>
        <v/>
      </c>
      <c r="AI31">
        <f>'Input RPS'!AI26</f>
        <v/>
      </c>
      <c r="AJ31">
        <f>'Input RPS'!AJ26</f>
        <v/>
      </c>
      <c r="AK31">
        <f>'Input RPS'!AK26</f>
        <v/>
      </c>
      <c r="AL31">
        <f>'Input RPS'!AL26</f>
        <v/>
      </c>
    </row>
    <row r="32" spans="1:38">
      <c r="C32" t="s">
        <v>25</v>
      </c>
      <c r="D32" t="s">
        <v>22</v>
      </c>
    </row>
    <row r="33" spans="1:38">
      <c r="C33" t="s">
        <v>5</v>
      </c>
      <c r="G33">
        <f>'Input RPS'!G50</f>
        <v/>
      </c>
      <c r="H33">
        <f>'Input RPS'!H50</f>
        <v/>
      </c>
      <c r="I33">
        <f>'Input RPS'!I50</f>
        <v/>
      </c>
      <c r="J33">
        <f>'Input RPS'!J50</f>
        <v/>
      </c>
      <c r="K33">
        <f>'Input RPS'!K50</f>
        <v/>
      </c>
      <c r="L33">
        <f>'Input RPS'!L50</f>
        <v/>
      </c>
      <c r="M33">
        <f>'Input RPS'!M50</f>
        <v/>
      </c>
      <c r="N33">
        <f>'Input RPS'!N50</f>
        <v/>
      </c>
      <c r="O33">
        <f>'Input RPS'!O50</f>
        <v/>
      </c>
      <c r="P33">
        <f>'Input RPS'!P50</f>
        <v/>
      </c>
      <c r="Q33">
        <f>'Input RPS'!Q50</f>
        <v/>
      </c>
      <c r="R33">
        <f>'Input RPS'!R50</f>
        <v/>
      </c>
      <c r="S33">
        <f>'Input RPS'!S50</f>
        <v/>
      </c>
      <c r="T33">
        <f>'Input RPS'!T50</f>
        <v/>
      </c>
      <c r="U33">
        <f>'Input RPS'!U50</f>
        <v/>
      </c>
      <c r="V33">
        <f>'Input RPS'!V50</f>
        <v/>
      </c>
      <c r="W33">
        <f>'Input RPS'!W50</f>
        <v/>
      </c>
      <c r="X33">
        <f>'Input RPS'!X50</f>
        <v/>
      </c>
      <c r="Y33">
        <f>'Input RPS'!Y50</f>
        <v/>
      </c>
      <c r="Z33">
        <f>'Input RPS'!Z50</f>
        <v/>
      </c>
      <c r="AA33">
        <f>'Input RPS'!AA50</f>
        <v/>
      </c>
      <c r="AB33">
        <f>'Input RPS'!AB50</f>
        <v/>
      </c>
      <c r="AC33">
        <f>'Input RPS'!AC50</f>
        <v/>
      </c>
      <c r="AD33">
        <f>'Input RPS'!AD50</f>
        <v/>
      </c>
      <c r="AE33">
        <f>'Input RPS'!AE50</f>
        <v/>
      </c>
      <c r="AF33">
        <f>'Input RPS'!AF50</f>
        <v/>
      </c>
      <c r="AG33">
        <f>'Input RPS'!AG50</f>
        <v/>
      </c>
      <c r="AH33">
        <f>'Input RPS'!AH50</f>
        <v/>
      </c>
      <c r="AI33">
        <f>'Input RPS'!AI50</f>
        <v/>
      </c>
      <c r="AJ33">
        <f>'Input RPS'!AJ50</f>
        <v/>
      </c>
      <c r="AK33">
        <f>'Input RPS'!AK50</f>
        <v/>
      </c>
      <c r="AL33">
        <f>'Input RPS'!AL50</f>
        <v/>
      </c>
    </row>
    <row r="34" spans="1:38">
      <c r="C34" t="s">
        <v>6</v>
      </c>
      <c r="G34">
        <f>'Input RPS'!G56</f>
        <v/>
      </c>
      <c r="H34">
        <f>'Input RPS'!H56</f>
        <v/>
      </c>
      <c r="I34">
        <f>'Input RPS'!I56</f>
        <v/>
      </c>
      <c r="J34">
        <f>'Input RPS'!J56</f>
        <v/>
      </c>
      <c r="K34">
        <f>'Input RPS'!K56</f>
        <v/>
      </c>
      <c r="L34">
        <f>'Input RPS'!L56</f>
        <v/>
      </c>
      <c r="M34">
        <f>'Input RPS'!M56</f>
        <v/>
      </c>
      <c r="N34">
        <f>'Input RPS'!N56</f>
        <v/>
      </c>
      <c r="O34">
        <f>'Input RPS'!O56</f>
        <v/>
      </c>
      <c r="P34">
        <f>'Input RPS'!P56</f>
        <v/>
      </c>
      <c r="Q34">
        <f>'Input RPS'!Q56</f>
        <v/>
      </c>
      <c r="R34">
        <f>'Input RPS'!R56</f>
        <v/>
      </c>
      <c r="S34">
        <f>'Input RPS'!S56</f>
        <v/>
      </c>
      <c r="T34">
        <f>'Input RPS'!T56</f>
        <v/>
      </c>
      <c r="U34">
        <f>'Input RPS'!U56</f>
        <v/>
      </c>
      <c r="V34">
        <f>'Input RPS'!V56</f>
        <v/>
      </c>
      <c r="W34">
        <f>'Input RPS'!W56</f>
        <v/>
      </c>
      <c r="X34">
        <f>'Input RPS'!X56</f>
        <v/>
      </c>
      <c r="Y34">
        <f>'Input RPS'!Y56</f>
        <v/>
      </c>
      <c r="Z34">
        <f>'Input RPS'!Z56</f>
        <v/>
      </c>
      <c r="AA34">
        <f>'Input RPS'!AA56</f>
        <v/>
      </c>
      <c r="AB34">
        <f>'Input RPS'!AB56</f>
        <v/>
      </c>
      <c r="AC34">
        <f>'Input RPS'!AC56</f>
        <v/>
      </c>
      <c r="AD34">
        <f>'Input RPS'!AD56</f>
        <v/>
      </c>
      <c r="AE34">
        <f>'Input RPS'!AE56</f>
        <v/>
      </c>
      <c r="AF34">
        <f>'Input RPS'!AF56</f>
        <v/>
      </c>
      <c r="AG34">
        <f>'Input RPS'!AG56</f>
        <v/>
      </c>
      <c r="AH34">
        <f>'Input RPS'!AH56</f>
        <v/>
      </c>
      <c r="AI34">
        <f>'Input RPS'!AI56</f>
        <v/>
      </c>
      <c r="AJ34">
        <f>'Input RPS'!AJ56</f>
        <v/>
      </c>
      <c r="AK34">
        <f>'Input RPS'!AK56</f>
        <v/>
      </c>
      <c r="AL34">
        <f>'Input RPS'!AL56</f>
        <v/>
      </c>
    </row>
    <row r="35" spans="1:38">
      <c r="C35" t="s">
        <v>7</v>
      </c>
      <c r="G35">
        <f>'Input RPS'!G58</f>
        <v/>
      </c>
      <c r="H35">
        <f>'Input RPS'!H58</f>
        <v/>
      </c>
      <c r="I35">
        <f>'Input RPS'!I58</f>
        <v/>
      </c>
      <c r="J35">
        <f>'Input RPS'!J58</f>
        <v/>
      </c>
      <c r="K35">
        <f>'Input RPS'!K58</f>
        <v/>
      </c>
      <c r="L35">
        <f>'Input RPS'!L58</f>
        <v/>
      </c>
      <c r="M35">
        <f>'Input RPS'!M58</f>
        <v/>
      </c>
      <c r="N35">
        <f>'Input RPS'!N58</f>
        <v/>
      </c>
      <c r="O35">
        <f>'Input RPS'!O58</f>
        <v/>
      </c>
      <c r="P35">
        <f>'Input RPS'!P58</f>
        <v/>
      </c>
      <c r="Q35">
        <f>'Input RPS'!Q58</f>
        <v/>
      </c>
      <c r="R35">
        <f>'Input RPS'!R58</f>
        <v/>
      </c>
      <c r="S35">
        <f>'Input RPS'!S58</f>
        <v/>
      </c>
      <c r="T35">
        <f>'Input RPS'!T58</f>
        <v/>
      </c>
      <c r="U35">
        <f>'Input RPS'!U58</f>
        <v/>
      </c>
      <c r="V35">
        <f>'Input RPS'!V58</f>
        <v/>
      </c>
      <c r="W35">
        <f>'Input RPS'!W58</f>
        <v/>
      </c>
      <c r="X35">
        <f>'Input RPS'!X58</f>
        <v/>
      </c>
      <c r="Y35">
        <f>'Input RPS'!Y58</f>
        <v/>
      </c>
      <c r="Z35">
        <f>'Input RPS'!Z58</f>
        <v/>
      </c>
      <c r="AA35">
        <f>'Input RPS'!AA58</f>
        <v/>
      </c>
      <c r="AB35">
        <f>'Input RPS'!AB58</f>
        <v/>
      </c>
      <c r="AC35">
        <f>'Input RPS'!AC58</f>
        <v/>
      </c>
      <c r="AD35">
        <f>'Input RPS'!AD58</f>
        <v/>
      </c>
      <c r="AE35">
        <f>'Input RPS'!AE58</f>
        <v/>
      </c>
      <c r="AF35">
        <f>'Input RPS'!AF58</f>
        <v/>
      </c>
      <c r="AG35">
        <f>'Input RPS'!AG58</f>
        <v/>
      </c>
      <c r="AH35">
        <f>'Input RPS'!AH58</f>
        <v/>
      </c>
      <c r="AI35">
        <f>'Input RPS'!AI58</f>
        <v/>
      </c>
      <c r="AJ35">
        <f>'Input RPS'!AJ58</f>
        <v/>
      </c>
      <c r="AK35">
        <f>'Input RPS'!AK58</f>
        <v/>
      </c>
      <c r="AL35">
        <f>'Input RPS'!AL58</f>
        <v/>
      </c>
    </row>
    <row r="36" spans="1:38">
      <c r="C36" t="s">
        <v>8</v>
      </c>
      <c r="G36">
        <f>'Input RPS'!G64</f>
        <v/>
      </c>
      <c r="H36">
        <f>'Input RPS'!H64</f>
        <v/>
      </c>
      <c r="I36">
        <f>'Input RPS'!I64</f>
        <v/>
      </c>
      <c r="J36">
        <f>'Input RPS'!J64</f>
        <v/>
      </c>
      <c r="K36">
        <f>'Input RPS'!K64</f>
        <v/>
      </c>
      <c r="L36">
        <f>'Input RPS'!L64</f>
        <v/>
      </c>
      <c r="M36">
        <f>'Input RPS'!M64</f>
        <v/>
      </c>
      <c r="N36">
        <f>'Input RPS'!N64</f>
        <v/>
      </c>
      <c r="O36">
        <f>'Input RPS'!O64</f>
        <v/>
      </c>
      <c r="P36">
        <f>'Input RPS'!P64</f>
        <v/>
      </c>
      <c r="Q36">
        <f>'Input RPS'!Q64</f>
        <v/>
      </c>
      <c r="R36">
        <f>'Input RPS'!R64</f>
        <v/>
      </c>
      <c r="S36">
        <f>'Input RPS'!S64</f>
        <v/>
      </c>
      <c r="T36">
        <f>'Input RPS'!T64</f>
        <v/>
      </c>
      <c r="U36">
        <f>'Input RPS'!U64</f>
        <v/>
      </c>
      <c r="V36">
        <f>'Input RPS'!V64</f>
        <v/>
      </c>
      <c r="W36">
        <f>'Input RPS'!W64</f>
        <v/>
      </c>
      <c r="X36">
        <f>'Input RPS'!X64</f>
        <v/>
      </c>
      <c r="Y36">
        <f>'Input RPS'!Y64</f>
        <v/>
      </c>
      <c r="Z36">
        <f>'Input RPS'!Z64</f>
        <v/>
      </c>
      <c r="AA36">
        <f>'Input RPS'!AA64</f>
        <v/>
      </c>
      <c r="AB36">
        <f>'Input RPS'!AB64</f>
        <v/>
      </c>
      <c r="AC36">
        <f>'Input RPS'!AC64</f>
        <v/>
      </c>
      <c r="AD36">
        <f>'Input RPS'!AD64</f>
        <v/>
      </c>
      <c r="AE36">
        <f>'Input RPS'!AE64</f>
        <v/>
      </c>
      <c r="AF36">
        <f>'Input RPS'!AF64</f>
        <v/>
      </c>
      <c r="AG36">
        <f>'Input RPS'!AG64</f>
        <v/>
      </c>
      <c r="AH36">
        <f>'Input RPS'!AH64</f>
        <v/>
      </c>
      <c r="AI36">
        <f>'Input RPS'!AI64</f>
        <v/>
      </c>
      <c r="AJ36">
        <f>'Input RPS'!AJ64</f>
        <v/>
      </c>
      <c r="AK36">
        <f>'Input RPS'!AK64</f>
        <v/>
      </c>
      <c r="AL36">
        <f>'Input RPS'!AL64</f>
        <v/>
      </c>
    </row>
    <row r="37" spans="1:38">
      <c r="C37" t="s">
        <v>9</v>
      </c>
      <c r="G37">
        <f>'Input RPS'!G67</f>
        <v/>
      </c>
      <c r="H37">
        <f>'Input RPS'!H67</f>
        <v/>
      </c>
      <c r="I37">
        <f>'Input RPS'!I67</f>
        <v/>
      </c>
      <c r="J37">
        <f>'Input RPS'!J67</f>
        <v/>
      </c>
      <c r="K37">
        <f>'Input RPS'!K67</f>
        <v/>
      </c>
      <c r="L37">
        <f>'Input RPS'!L67</f>
        <v/>
      </c>
      <c r="M37">
        <f>'Input RPS'!M67</f>
        <v/>
      </c>
      <c r="N37">
        <f>'Input RPS'!N67</f>
        <v/>
      </c>
      <c r="O37">
        <f>'Input RPS'!O67</f>
        <v/>
      </c>
      <c r="P37">
        <f>'Input RPS'!P67</f>
        <v/>
      </c>
      <c r="Q37">
        <f>'Input RPS'!Q67</f>
        <v/>
      </c>
      <c r="R37">
        <f>'Input RPS'!R67</f>
        <v/>
      </c>
      <c r="S37">
        <f>'Input RPS'!S67</f>
        <v/>
      </c>
      <c r="T37">
        <f>'Input RPS'!T67</f>
        <v/>
      </c>
      <c r="U37">
        <f>'Input RPS'!U67</f>
        <v/>
      </c>
      <c r="V37">
        <f>'Input RPS'!V67</f>
        <v/>
      </c>
      <c r="W37">
        <f>'Input RPS'!W67</f>
        <v/>
      </c>
      <c r="X37">
        <f>'Input RPS'!X67</f>
        <v/>
      </c>
      <c r="Y37">
        <f>'Input RPS'!Y67</f>
        <v/>
      </c>
      <c r="Z37">
        <f>'Input RPS'!Z67</f>
        <v/>
      </c>
      <c r="AA37">
        <f>'Input RPS'!AA67</f>
        <v/>
      </c>
      <c r="AB37">
        <f>'Input RPS'!AB67</f>
        <v/>
      </c>
      <c r="AC37">
        <f>'Input RPS'!AC67</f>
        <v/>
      </c>
      <c r="AD37">
        <f>'Input RPS'!AD67</f>
        <v/>
      </c>
      <c r="AE37">
        <f>'Input RPS'!AE67</f>
        <v/>
      </c>
      <c r="AF37">
        <f>'Input RPS'!AF67</f>
        <v/>
      </c>
      <c r="AG37">
        <f>'Input RPS'!AG67</f>
        <v/>
      </c>
      <c r="AH37">
        <f>'Input RPS'!AH67</f>
        <v/>
      </c>
      <c r="AI37">
        <f>'Input RPS'!AI67</f>
        <v/>
      </c>
      <c r="AJ37">
        <f>'Input RPS'!AJ67</f>
        <v/>
      </c>
      <c r="AK37">
        <f>'Input RPS'!AK67</f>
        <v/>
      </c>
      <c r="AL37">
        <f>'Input RPS'!AL67</f>
        <v/>
      </c>
    </row>
    <row r="38" spans="1:38">
      <c r="C38" t="s">
        <v>10</v>
      </c>
      <c r="G38">
        <f>'Input RPS'!G70</f>
        <v/>
      </c>
      <c r="H38">
        <f>'Input RPS'!H70</f>
        <v/>
      </c>
      <c r="I38">
        <f>'Input RPS'!I70</f>
        <v/>
      </c>
      <c r="J38">
        <f>'Input RPS'!J70</f>
        <v/>
      </c>
      <c r="K38">
        <f>'Input RPS'!K70</f>
        <v/>
      </c>
      <c r="L38">
        <f>'Input RPS'!L70</f>
        <v/>
      </c>
      <c r="M38">
        <f>'Input RPS'!M70</f>
        <v/>
      </c>
      <c r="N38">
        <f>'Input RPS'!N70</f>
        <v/>
      </c>
      <c r="O38">
        <f>'Input RPS'!O70</f>
        <v/>
      </c>
      <c r="P38">
        <f>'Input RPS'!P70</f>
        <v/>
      </c>
      <c r="Q38">
        <f>'Input RPS'!Q70</f>
        <v/>
      </c>
      <c r="R38">
        <f>'Input RPS'!R70</f>
        <v/>
      </c>
      <c r="S38">
        <f>'Input RPS'!S70</f>
        <v/>
      </c>
      <c r="T38">
        <f>'Input RPS'!T70</f>
        <v/>
      </c>
      <c r="U38">
        <f>'Input RPS'!U70</f>
        <v/>
      </c>
      <c r="V38">
        <f>'Input RPS'!V70</f>
        <v/>
      </c>
      <c r="W38">
        <f>'Input RPS'!W70</f>
        <v/>
      </c>
      <c r="X38">
        <f>'Input RPS'!X70</f>
        <v/>
      </c>
      <c r="Y38">
        <f>'Input RPS'!Y70</f>
        <v/>
      </c>
      <c r="Z38">
        <f>'Input RPS'!Z70</f>
        <v/>
      </c>
      <c r="AA38">
        <f>'Input RPS'!AA70</f>
        <v/>
      </c>
      <c r="AB38">
        <f>'Input RPS'!AB70</f>
        <v/>
      </c>
      <c r="AC38">
        <f>'Input RPS'!AC70</f>
        <v/>
      </c>
      <c r="AD38">
        <f>'Input RPS'!AD70</f>
        <v/>
      </c>
      <c r="AE38">
        <f>'Input RPS'!AE70</f>
        <v/>
      </c>
      <c r="AF38">
        <f>'Input RPS'!AF70</f>
        <v/>
      </c>
      <c r="AG38">
        <f>'Input RPS'!AG70</f>
        <v/>
      </c>
      <c r="AH38">
        <f>'Input RPS'!AH70</f>
        <v/>
      </c>
      <c r="AI38">
        <f>'Input RPS'!AI70</f>
        <v/>
      </c>
      <c r="AJ38">
        <f>'Input RPS'!AJ70</f>
        <v/>
      </c>
      <c r="AK38">
        <f>'Input RPS'!AK70</f>
        <v/>
      </c>
      <c r="AL38">
        <f>'Input RPS'!AL70</f>
        <v/>
      </c>
    </row>
    <row r="39" spans="1:38">
      <c r="C39" t="s">
        <v>29</v>
      </c>
    </row>
    <row r="40" spans="1:38">
      <c r="A40">
        <f>CONCATENATE(C32,B40)</f>
        <v/>
      </c>
      <c r="B40" t="s">
        <v>30</v>
      </c>
      <c r="C40" t="s">
        <v>11</v>
      </c>
      <c r="G40">
        <f>'Input RPS'!G49</f>
        <v/>
      </c>
      <c r="H40">
        <f>'Input RPS'!H49</f>
        <v/>
      </c>
      <c r="I40">
        <f>'Input RPS'!I49</f>
        <v/>
      </c>
      <c r="J40">
        <f>'Input RPS'!J49</f>
        <v/>
      </c>
      <c r="K40">
        <f>'Input RPS'!K49</f>
        <v/>
      </c>
      <c r="L40">
        <f>'Input RPS'!L49</f>
        <v/>
      </c>
      <c r="M40">
        <f>'Input RPS'!M49</f>
        <v/>
      </c>
      <c r="N40">
        <f>'Input RPS'!N49</f>
        <v/>
      </c>
      <c r="O40">
        <f>'Input RPS'!O49</f>
        <v/>
      </c>
      <c r="P40">
        <f>'Input RPS'!P49</f>
        <v/>
      </c>
      <c r="Q40">
        <f>'Input RPS'!Q49</f>
        <v/>
      </c>
      <c r="R40">
        <f>'Input RPS'!R49</f>
        <v/>
      </c>
      <c r="S40">
        <f>'Input RPS'!S49</f>
        <v/>
      </c>
      <c r="T40">
        <f>'Input RPS'!T49</f>
        <v/>
      </c>
      <c r="U40">
        <f>'Input RPS'!U49</f>
        <v/>
      </c>
      <c r="V40">
        <f>'Input RPS'!V49</f>
        <v/>
      </c>
      <c r="W40">
        <f>'Input RPS'!W49</f>
        <v/>
      </c>
      <c r="X40">
        <f>'Input RPS'!X49</f>
        <v/>
      </c>
      <c r="Y40">
        <f>'Input RPS'!Y49</f>
        <v/>
      </c>
      <c r="Z40">
        <f>'Input RPS'!Z49</f>
        <v/>
      </c>
      <c r="AA40">
        <f>'Input RPS'!AA49</f>
        <v/>
      </c>
      <c r="AB40">
        <f>'Input RPS'!AB49</f>
        <v/>
      </c>
      <c r="AC40">
        <f>'Input RPS'!AC49</f>
        <v/>
      </c>
      <c r="AD40">
        <f>'Input RPS'!AD49</f>
        <v/>
      </c>
      <c r="AE40">
        <f>'Input RPS'!AE49</f>
        <v/>
      </c>
      <c r="AF40">
        <f>'Input RPS'!AF49</f>
        <v/>
      </c>
      <c r="AG40">
        <f>'Input RPS'!AG49</f>
        <v/>
      </c>
      <c r="AH40">
        <f>'Input RPS'!AH49</f>
        <v/>
      </c>
      <c r="AI40">
        <f>'Input RPS'!AI49</f>
        <v/>
      </c>
      <c r="AJ40">
        <f>'Input RPS'!AJ49</f>
        <v/>
      </c>
      <c r="AK40">
        <f>'Input RPS'!AK49</f>
        <v/>
      </c>
      <c r="AL40">
        <f>'Input RPS'!AL49</f>
        <v/>
      </c>
    </row>
    <row r="41" spans="1:38">
      <c r="C41" t="s">
        <v>26</v>
      </c>
      <c r="D41" t="s">
        <v>22</v>
      </c>
    </row>
    <row r="42" spans="1:38">
      <c r="C42" t="s">
        <v>5</v>
      </c>
      <c r="G42">
        <f>'Input RPS'!G73+'Input RPS'!G74+'Input RPS'!G75+'Input RPS'!G76+'Input RPS'!G77</f>
        <v/>
      </c>
      <c r="H42">
        <f>'Input RPS'!H73+'Input RPS'!H74+'Input RPS'!H75+'Input RPS'!H76+'Input RPS'!H77</f>
        <v/>
      </c>
      <c r="I42">
        <f>'Input RPS'!I73+'Input RPS'!I74+'Input RPS'!I75+'Input RPS'!I76+'Input RPS'!I77</f>
        <v/>
      </c>
      <c r="J42">
        <f>'Input RPS'!J73+'Input RPS'!J74+'Input RPS'!J75+'Input RPS'!J76+'Input RPS'!J77</f>
        <v/>
      </c>
      <c r="K42">
        <f>'Input RPS'!K73+'Input RPS'!K74+'Input RPS'!K75+'Input RPS'!K76+'Input RPS'!K77</f>
        <v/>
      </c>
      <c r="L42">
        <f>'Input RPS'!L73+'Input RPS'!L74+'Input RPS'!L75+'Input RPS'!L76+'Input RPS'!L77</f>
        <v/>
      </c>
      <c r="M42">
        <f>'Input RPS'!M73+'Input RPS'!M74+'Input RPS'!M75+'Input RPS'!M76+'Input RPS'!M77</f>
        <v/>
      </c>
      <c r="N42">
        <f>'Input RPS'!N73+'Input RPS'!N74+'Input RPS'!N75+'Input RPS'!N76+'Input RPS'!N77</f>
        <v/>
      </c>
      <c r="O42">
        <f>'Input RPS'!O73+'Input RPS'!O74+'Input RPS'!O75+'Input RPS'!O76+'Input RPS'!O77</f>
        <v/>
      </c>
      <c r="P42">
        <f>'Input RPS'!P73+'Input RPS'!P74+'Input RPS'!P75+'Input RPS'!P76+'Input RPS'!P77</f>
        <v/>
      </c>
      <c r="Q42">
        <f>'Input RPS'!Q73+'Input RPS'!Q74+'Input RPS'!Q75+'Input RPS'!Q76+'Input RPS'!Q77</f>
        <v/>
      </c>
      <c r="R42">
        <f>'Input RPS'!R73+'Input RPS'!R74+'Input RPS'!R75+'Input RPS'!R76+'Input RPS'!R77</f>
        <v/>
      </c>
      <c r="S42">
        <f>'Input RPS'!S73+'Input RPS'!S74+'Input RPS'!S75+'Input RPS'!S76+'Input RPS'!S77</f>
        <v/>
      </c>
      <c r="T42">
        <f>'Input RPS'!T73+'Input RPS'!T74+'Input RPS'!T75+'Input RPS'!T76+'Input RPS'!T77</f>
        <v/>
      </c>
      <c r="U42">
        <f>'Input RPS'!U73+'Input RPS'!U74+'Input RPS'!U75+'Input RPS'!U76+'Input RPS'!U77</f>
        <v/>
      </c>
      <c r="V42">
        <f>'Input RPS'!V73+'Input RPS'!V74+'Input RPS'!V75+'Input RPS'!V76+'Input RPS'!V77</f>
        <v/>
      </c>
      <c r="W42">
        <f>'Input RPS'!W73+'Input RPS'!W74+'Input RPS'!W75+'Input RPS'!W76+'Input RPS'!W77</f>
        <v/>
      </c>
      <c r="X42">
        <f>'Input RPS'!X73+'Input RPS'!X74+'Input RPS'!X75+'Input RPS'!X76+'Input RPS'!X77</f>
        <v/>
      </c>
      <c r="Y42">
        <f>'Input RPS'!Y73+'Input RPS'!Y74+'Input RPS'!Y75+'Input RPS'!Y76+'Input RPS'!Y77</f>
        <v/>
      </c>
      <c r="Z42">
        <f>'Input RPS'!Z73+'Input RPS'!Z74+'Input RPS'!Z75+'Input RPS'!Z76+'Input RPS'!Z77</f>
        <v/>
      </c>
      <c r="AA42">
        <f>'Input RPS'!AA73+'Input RPS'!AA74+'Input RPS'!AA75+'Input RPS'!AA76+'Input RPS'!AA77</f>
        <v/>
      </c>
      <c r="AB42">
        <f>'Input RPS'!AB73+'Input RPS'!AB74+'Input RPS'!AB75+'Input RPS'!AB76+'Input RPS'!AB77</f>
        <v/>
      </c>
      <c r="AC42">
        <f>'Input RPS'!AC73+'Input RPS'!AC74+'Input RPS'!AC75+'Input RPS'!AC76+'Input RPS'!AC77</f>
        <v/>
      </c>
      <c r="AD42">
        <f>'Input RPS'!AD73+'Input RPS'!AD74+'Input RPS'!AD75+'Input RPS'!AD76+'Input RPS'!AD77</f>
        <v/>
      </c>
      <c r="AE42">
        <f>'Input RPS'!AE73+'Input RPS'!AE74+'Input RPS'!AE75+'Input RPS'!AE76+'Input RPS'!AE77</f>
        <v/>
      </c>
      <c r="AF42">
        <f>'Input RPS'!AF73+'Input RPS'!AF74+'Input RPS'!AF75+'Input RPS'!AF76+'Input RPS'!AF77</f>
        <v/>
      </c>
      <c r="AG42">
        <f>'Input RPS'!AG73+'Input RPS'!AG74+'Input RPS'!AG75+'Input RPS'!AG76+'Input RPS'!AG77</f>
        <v/>
      </c>
      <c r="AH42">
        <f>'Input RPS'!AH73+'Input RPS'!AH74+'Input RPS'!AH75+'Input RPS'!AH76+'Input RPS'!AH77</f>
        <v/>
      </c>
      <c r="AI42">
        <f>'Input RPS'!AI73+'Input RPS'!AI74+'Input RPS'!AI75+'Input RPS'!AI76+'Input RPS'!AI77</f>
        <v/>
      </c>
      <c r="AJ42">
        <f>'Input RPS'!AJ73+'Input RPS'!AJ74+'Input RPS'!AJ75+'Input RPS'!AJ76+'Input RPS'!AJ77</f>
        <v/>
      </c>
      <c r="AK42">
        <f>'Input RPS'!AK73+'Input RPS'!AK74+'Input RPS'!AK75+'Input RPS'!AK76+'Input RPS'!AK77</f>
        <v/>
      </c>
      <c r="AL42">
        <f>'Input RPS'!AL73+'Input RPS'!AL74+'Input RPS'!AL75+'Input RPS'!AL76+'Input RPS'!AL77</f>
        <v/>
      </c>
    </row>
    <row r="43" spans="1:38">
      <c r="C43" t="s">
        <v>6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</row>
    <row r="44" spans="1:38">
      <c r="C44" t="s">
        <v>7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</row>
    <row r="45" spans="1:38">
      <c r="C45" t="s">
        <v>8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</row>
    <row r="46" spans="1:38">
      <c r="C46" t="s">
        <v>9</v>
      </c>
      <c r="G46">
        <f>'Input RPS'!G79+'Input RPS'!G96</f>
        <v/>
      </c>
      <c r="H46">
        <f>'Input RPS'!H79+'Input RPS'!H96</f>
        <v/>
      </c>
      <c r="I46">
        <f>'Input RPS'!I79+'Input RPS'!I96</f>
        <v/>
      </c>
      <c r="J46">
        <f>'Input RPS'!J79+'Input RPS'!J96</f>
        <v/>
      </c>
      <c r="K46">
        <f>'Input RPS'!K79+'Input RPS'!K96</f>
        <v/>
      </c>
      <c r="L46">
        <f>'Input RPS'!L79+'Input RPS'!L96</f>
        <v/>
      </c>
      <c r="M46">
        <f>'Input RPS'!M79+'Input RPS'!M96</f>
        <v/>
      </c>
      <c r="N46">
        <f>'Input RPS'!N79+'Input RPS'!N96</f>
        <v/>
      </c>
      <c r="O46">
        <f>'Input RPS'!O79+'Input RPS'!O96</f>
        <v/>
      </c>
      <c r="P46">
        <f>'Input RPS'!P79+'Input RPS'!P96</f>
        <v/>
      </c>
      <c r="Q46">
        <f>'Input RPS'!Q79+'Input RPS'!Q96</f>
        <v/>
      </c>
      <c r="R46">
        <f>'Input RPS'!R79+'Input RPS'!R96</f>
        <v/>
      </c>
      <c r="S46">
        <f>'Input RPS'!S79+'Input RPS'!S96</f>
        <v/>
      </c>
      <c r="T46">
        <f>'Input RPS'!T79+'Input RPS'!T96</f>
        <v/>
      </c>
      <c r="U46">
        <f>'Input RPS'!U79+'Input RPS'!U96</f>
        <v/>
      </c>
      <c r="V46">
        <f>'Input RPS'!V79+'Input RPS'!V96</f>
        <v/>
      </c>
      <c r="W46">
        <f>'Input RPS'!W79+'Input RPS'!W96</f>
        <v/>
      </c>
      <c r="X46">
        <f>'Input RPS'!X79+'Input RPS'!X96</f>
        <v/>
      </c>
      <c r="Y46">
        <f>'Input RPS'!Y79+'Input RPS'!Y96</f>
        <v/>
      </c>
      <c r="Z46">
        <f>'Input RPS'!Z79+'Input RPS'!Z96</f>
        <v/>
      </c>
      <c r="AA46">
        <f>'Input RPS'!AA79+'Input RPS'!AA96</f>
        <v/>
      </c>
      <c r="AB46">
        <f>'Input RPS'!AB79+'Input RPS'!AB96</f>
        <v/>
      </c>
      <c r="AC46">
        <f>'Input RPS'!AC79+'Input RPS'!AC96</f>
        <v/>
      </c>
      <c r="AD46">
        <f>'Input RPS'!AD79+'Input RPS'!AD96</f>
        <v/>
      </c>
      <c r="AE46">
        <f>'Input RPS'!AE79+'Input RPS'!AE96</f>
        <v/>
      </c>
      <c r="AF46">
        <f>'Input RPS'!AF79+'Input RPS'!AF96</f>
        <v/>
      </c>
      <c r="AG46">
        <f>'Input RPS'!AG79+'Input RPS'!AG96</f>
        <v/>
      </c>
      <c r="AH46">
        <f>'Input RPS'!AH79+'Input RPS'!AH96</f>
        <v/>
      </c>
      <c r="AI46">
        <f>'Input RPS'!AI79+'Input RPS'!AI96</f>
        <v/>
      </c>
      <c r="AJ46">
        <f>'Input RPS'!AJ79+'Input RPS'!AJ96</f>
        <v/>
      </c>
      <c r="AK46">
        <f>'Input RPS'!AK79+'Input RPS'!AK96</f>
        <v/>
      </c>
      <c r="AL46">
        <f>'Input RPS'!AL79+'Input RPS'!AL96</f>
        <v/>
      </c>
    </row>
    <row r="47" spans="1:38">
      <c r="C47" t="s">
        <v>10</v>
      </c>
      <c r="G47">
        <f>'Input RPS'!#REF!</f>
        <v/>
      </c>
      <c r="H47">
        <f>'Input RPS'!#REF!</f>
        <v/>
      </c>
      <c r="I47">
        <f>'Input RPS'!#REF!</f>
        <v/>
      </c>
      <c r="J47">
        <f>'Input RPS'!#REF!</f>
        <v/>
      </c>
      <c r="K47">
        <f>'Input RPS'!#REF!</f>
        <v/>
      </c>
      <c r="L47">
        <f>'Input RPS'!L95</f>
        <v/>
      </c>
      <c r="M47">
        <f>'Input RPS'!M95</f>
        <v/>
      </c>
      <c r="N47">
        <f>'Input RPS'!N95</f>
        <v/>
      </c>
      <c r="O47">
        <f>'Input RPS'!O95</f>
        <v/>
      </c>
      <c r="P47">
        <f>'Input RPS'!#REF!</f>
        <v/>
      </c>
      <c r="Q47">
        <f>'Input RPS'!#REF!</f>
        <v/>
      </c>
      <c r="R47">
        <f>'Input RPS'!#REF!</f>
        <v/>
      </c>
      <c r="S47">
        <f>'Input RPS'!#REF!</f>
        <v/>
      </c>
      <c r="T47">
        <f>'Input RPS'!#REF!</f>
        <v/>
      </c>
      <c r="U47">
        <f>'Input RPS'!#REF!</f>
        <v/>
      </c>
      <c r="V47">
        <f>'Input RPS'!#REF!</f>
        <v/>
      </c>
      <c r="W47">
        <f>'Input RPS'!#REF!</f>
        <v/>
      </c>
      <c r="X47">
        <f>'Input RPS'!#REF!</f>
        <v/>
      </c>
      <c r="Y47">
        <f>'Input RPS'!#REF!</f>
        <v/>
      </c>
      <c r="Z47">
        <f>'Input RPS'!#REF!</f>
        <v/>
      </c>
      <c r="AA47">
        <f>'Input RPS'!#REF!</f>
        <v/>
      </c>
      <c r="AB47">
        <f>'Input RPS'!#REF!</f>
        <v/>
      </c>
      <c r="AC47">
        <f>'Input RPS'!#REF!</f>
        <v/>
      </c>
      <c r="AD47">
        <f>'Input RPS'!#REF!</f>
        <v/>
      </c>
      <c r="AE47">
        <f>'Input RPS'!#REF!</f>
        <v/>
      </c>
      <c r="AF47">
        <f>'Input RPS'!#REF!</f>
        <v/>
      </c>
      <c r="AG47">
        <f>'Input RPS'!#REF!</f>
        <v/>
      </c>
      <c r="AH47">
        <f>'Input RPS'!#REF!</f>
        <v/>
      </c>
      <c r="AI47">
        <f>'Input RPS'!#REF!</f>
        <v/>
      </c>
      <c r="AJ47">
        <f>'Input RPS'!#REF!</f>
        <v/>
      </c>
      <c r="AK47">
        <f>'Input RPS'!#REF!</f>
        <v/>
      </c>
      <c r="AL47">
        <f>'Input RPS'!#REF!</f>
        <v/>
      </c>
    </row>
    <row r="48" spans="1:38">
      <c r="C48" t="s">
        <v>29</v>
      </c>
    </row>
    <row r="49" spans="1:38">
      <c r="A49">
        <f>CONCATENATE(C41,B49)</f>
        <v/>
      </c>
      <c r="B49" t="s">
        <v>30</v>
      </c>
      <c r="C49" t="s">
        <v>11</v>
      </c>
      <c r="G49">
        <f>'Input RPS'!G72</f>
        <v/>
      </c>
      <c r="H49">
        <f>'Input RPS'!H72</f>
        <v/>
      </c>
      <c r="I49">
        <f>'Input RPS'!I72</f>
        <v/>
      </c>
      <c r="J49">
        <f>'Input RPS'!J72</f>
        <v/>
      </c>
      <c r="K49">
        <f>'Input RPS'!K72</f>
        <v/>
      </c>
      <c r="L49">
        <f>'Input RPS'!L72</f>
        <v/>
      </c>
      <c r="M49">
        <f>'Input RPS'!M72</f>
        <v/>
      </c>
      <c r="N49">
        <f>'Input RPS'!N72</f>
        <v/>
      </c>
      <c r="O49">
        <f>'Input RPS'!O72</f>
        <v/>
      </c>
      <c r="P49">
        <f>'Input RPS'!P72</f>
        <v/>
      </c>
      <c r="Q49">
        <f>'Input RPS'!Q72</f>
        <v/>
      </c>
      <c r="R49">
        <f>'Input RPS'!R72</f>
        <v/>
      </c>
      <c r="S49">
        <f>'Input RPS'!S72</f>
        <v/>
      </c>
      <c r="T49">
        <f>'Input RPS'!T72</f>
        <v/>
      </c>
      <c r="U49">
        <f>'Input RPS'!U72</f>
        <v/>
      </c>
      <c r="V49">
        <f>'Input RPS'!V72</f>
        <v/>
      </c>
      <c r="W49">
        <f>'Input RPS'!W72</f>
        <v/>
      </c>
      <c r="X49">
        <f>'Input RPS'!X72</f>
        <v/>
      </c>
      <c r="Y49">
        <f>'Input RPS'!Y72</f>
        <v/>
      </c>
      <c r="Z49">
        <f>'Input RPS'!Z72</f>
        <v/>
      </c>
      <c r="AA49">
        <f>'Input RPS'!AA72</f>
        <v/>
      </c>
      <c r="AB49">
        <f>'Input RPS'!AB72</f>
        <v/>
      </c>
      <c r="AC49">
        <f>'Input RPS'!AC72</f>
        <v/>
      </c>
      <c r="AD49">
        <f>'Input RPS'!AD72</f>
        <v/>
      </c>
      <c r="AE49">
        <f>'Input RPS'!AE72</f>
        <v/>
      </c>
      <c r="AF49">
        <f>'Input RPS'!AF72</f>
        <v/>
      </c>
      <c r="AG49">
        <f>'Input RPS'!AG72</f>
        <v/>
      </c>
      <c r="AH49">
        <f>'Input RPS'!AH72</f>
        <v/>
      </c>
      <c r="AI49">
        <f>'Input RPS'!AI72</f>
        <v/>
      </c>
      <c r="AJ49">
        <f>'Input RPS'!AJ72</f>
        <v/>
      </c>
      <c r="AK49">
        <f>'Input RPS'!AK72</f>
        <v/>
      </c>
      <c r="AL49">
        <f>'Input RPS'!AL72</f>
        <v/>
      </c>
    </row>
    <row r="50" spans="1:38">
      <c r="C50" t="s">
        <v>31</v>
      </c>
      <c r="D50" t="s">
        <v>22</v>
      </c>
    </row>
    <row r="51" spans="1:38">
      <c r="C51" t="s">
        <v>5</v>
      </c>
      <c r="G51">
        <f>G42+G33+G24+G15</f>
        <v/>
      </c>
      <c r="H51">
        <f>H42+H33+H24+H15</f>
        <v/>
      </c>
      <c r="I51">
        <f>I42+I33+I24+I15</f>
        <v/>
      </c>
      <c r="J51">
        <f>J42+J33+J24+J15</f>
        <v/>
      </c>
      <c r="K51">
        <f>K42+K33+K24+K15</f>
        <v/>
      </c>
      <c r="L51">
        <f>L42+L33+L24+L15</f>
        <v/>
      </c>
      <c r="M51">
        <f>M42+M33+M24+M15</f>
        <v/>
      </c>
      <c r="N51">
        <f>N42+N33+N24+N15</f>
        <v/>
      </c>
      <c r="O51">
        <f>O42+O33+O24+O15</f>
        <v/>
      </c>
      <c r="P51">
        <f>P42+P33+P24+P15</f>
        <v/>
      </c>
      <c r="Q51">
        <f>Q42+Q33+Q24+Q15</f>
        <v/>
      </c>
      <c r="R51">
        <f>R42+R33+R24+R15</f>
        <v/>
      </c>
      <c r="S51">
        <f>S42+S33+S24+S15</f>
        <v/>
      </c>
      <c r="T51">
        <f>T42+T33+T24+T15</f>
        <v/>
      </c>
      <c r="U51">
        <f>U42+U33+U24+U15</f>
        <v/>
      </c>
      <c r="V51">
        <f>V42+V33+V24+V15</f>
        <v/>
      </c>
      <c r="W51">
        <f>W42+W33+W24+W15</f>
        <v/>
      </c>
      <c r="X51">
        <f>X42+X33+X24+X15</f>
        <v/>
      </c>
      <c r="Y51">
        <f>Y42+Y33+Y24+Y15</f>
        <v/>
      </c>
      <c r="Z51">
        <f>Z42+Z33+Z24+Z15</f>
        <v/>
      </c>
      <c r="AA51">
        <f>AA42+AA33+AA24+AA15</f>
        <v/>
      </c>
      <c r="AB51">
        <f>AB42+AB33+AB24+AB15</f>
        <v/>
      </c>
      <c r="AC51">
        <f>AC42+AC33+AC24+AC15</f>
        <v/>
      </c>
      <c r="AD51">
        <f>AD42+AD33+AD24+AD15</f>
        <v/>
      </c>
      <c r="AE51">
        <f>AE42+AE33+AE24+AE15</f>
        <v/>
      </c>
      <c r="AF51">
        <f>AF42+AF33+AF24+AF15</f>
        <v/>
      </c>
      <c r="AG51">
        <f>AG42+AG33+AG24+AG15</f>
        <v/>
      </c>
      <c r="AH51">
        <f>AH42+AH33+AH24+AH15</f>
        <v/>
      </c>
      <c r="AI51">
        <f>AI42+AI33+AI24+AI15</f>
        <v/>
      </c>
      <c r="AJ51">
        <f>AJ42+AJ33+AJ24+AJ15</f>
        <v/>
      </c>
      <c r="AK51">
        <f>AK42+AK33+AK24+AK15</f>
        <v/>
      </c>
      <c r="AL51">
        <f>AL42+AL33+AL24+AL15</f>
        <v/>
      </c>
    </row>
    <row r="52" spans="1:38">
      <c r="C52" t="s">
        <v>6</v>
      </c>
      <c r="G52">
        <f>G43+G34+G25+G16</f>
        <v/>
      </c>
      <c r="H52">
        <f>H43+H34+H25+H16</f>
        <v/>
      </c>
      <c r="I52">
        <f>I43+I34+I25+I16</f>
        <v/>
      </c>
      <c r="J52">
        <f>J43+J34+J25+J16</f>
        <v/>
      </c>
      <c r="K52">
        <f>K43+K34+K25+K16</f>
        <v/>
      </c>
      <c r="L52">
        <f>L43+L34+L25+L16</f>
        <v/>
      </c>
      <c r="M52">
        <f>M43+M34+M25+M16</f>
        <v/>
      </c>
      <c r="N52">
        <f>N43+N34+N25+N16</f>
        <v/>
      </c>
      <c r="O52">
        <f>O43+O34+O25+O16</f>
        <v/>
      </c>
      <c r="P52">
        <f>P43+P34+P25+P16</f>
        <v/>
      </c>
      <c r="Q52">
        <f>Q43+Q34+Q25+Q16</f>
        <v/>
      </c>
      <c r="R52">
        <f>R43+R34+R25+R16</f>
        <v/>
      </c>
      <c r="S52">
        <f>S43+S34+S25+S16</f>
        <v/>
      </c>
      <c r="T52">
        <f>T43+T34+T25+T16</f>
        <v/>
      </c>
      <c r="U52">
        <f>U43+U34+U25+U16</f>
        <v/>
      </c>
      <c r="V52">
        <f>V43+V34+V25+V16</f>
        <v/>
      </c>
      <c r="W52">
        <f>W43+W34+W25+W16</f>
        <v/>
      </c>
      <c r="X52">
        <f>X43+X34+X25+X16</f>
        <v/>
      </c>
      <c r="Y52">
        <f>Y43+Y34+Y25+Y16</f>
        <v/>
      </c>
      <c r="Z52">
        <f>Z43+Z34+Z25+Z16</f>
        <v/>
      </c>
      <c r="AA52">
        <f>AA43+AA34+AA25+AA16</f>
        <v/>
      </c>
      <c r="AB52">
        <f>AB43+AB34+AB25+AB16</f>
        <v/>
      </c>
      <c r="AC52">
        <f>AC43+AC34+AC25+AC16</f>
        <v/>
      </c>
      <c r="AD52">
        <f>AD43+AD34+AD25+AD16</f>
        <v/>
      </c>
      <c r="AE52">
        <f>AE43+AE34+AE25+AE16</f>
        <v/>
      </c>
      <c r="AF52">
        <f>AF43+AF34+AF25+AF16</f>
        <v/>
      </c>
      <c r="AG52">
        <f>AG43+AG34+AG25+AG16</f>
        <v/>
      </c>
      <c r="AH52">
        <f>AH43+AH34+AH25+AH16</f>
        <v/>
      </c>
      <c r="AI52">
        <f>AI43+AI34+AI25+AI16</f>
        <v/>
      </c>
      <c r="AJ52">
        <f>AJ43+AJ34+AJ25+AJ16</f>
        <v/>
      </c>
      <c r="AK52">
        <f>AK43+AK34+AK25+AK16</f>
        <v/>
      </c>
      <c r="AL52">
        <f>AL43+AL34+AL25+AL16</f>
        <v/>
      </c>
    </row>
    <row r="53" spans="1:38">
      <c r="C53" t="s">
        <v>7</v>
      </c>
      <c r="G53">
        <f>G44+G35+G26+G17</f>
        <v/>
      </c>
      <c r="H53">
        <f>H44+H35+H26+H17</f>
        <v/>
      </c>
      <c r="I53">
        <f>I44+I35+I26+I17</f>
        <v/>
      </c>
      <c r="J53">
        <f>J44+J35+J26+J17</f>
        <v/>
      </c>
      <c r="K53">
        <f>K44+K35+K26+K17</f>
        <v/>
      </c>
      <c r="L53">
        <f>L44+L35+L26+L17</f>
        <v/>
      </c>
      <c r="M53">
        <f>M44+M35+M26+M17</f>
        <v/>
      </c>
      <c r="N53">
        <f>N44+N35+N26+N17</f>
        <v/>
      </c>
      <c r="O53">
        <f>O44+O35+O26+O17</f>
        <v/>
      </c>
      <c r="P53">
        <f>P44+P35+P26+P17</f>
        <v/>
      </c>
      <c r="Q53">
        <f>Q44+Q35+Q26+Q17</f>
        <v/>
      </c>
      <c r="R53">
        <f>R44+R35+R26+R17</f>
        <v/>
      </c>
      <c r="S53">
        <f>S44+S35+S26+S17</f>
        <v/>
      </c>
      <c r="T53">
        <f>T44+T35+T26+T17</f>
        <v/>
      </c>
      <c r="U53">
        <f>U44+U35+U26+U17</f>
        <v/>
      </c>
      <c r="V53">
        <f>V44+V35+V26+V17</f>
        <v/>
      </c>
      <c r="W53">
        <f>W44+W35+W26+W17</f>
        <v/>
      </c>
      <c r="X53">
        <f>X44+X35+X26+X17</f>
        <v/>
      </c>
      <c r="Y53">
        <f>Y44+Y35+Y26+Y17</f>
        <v/>
      </c>
      <c r="Z53">
        <f>Z44+Z35+Z26+Z17</f>
        <v/>
      </c>
      <c r="AA53">
        <f>AA44+AA35+AA26+AA17</f>
        <v/>
      </c>
      <c r="AB53">
        <f>AB44+AB35+AB26+AB17</f>
        <v/>
      </c>
      <c r="AC53">
        <f>AC44+AC35+AC26+AC17</f>
        <v/>
      </c>
      <c r="AD53">
        <f>AD44+AD35+AD26+AD17</f>
        <v/>
      </c>
      <c r="AE53">
        <f>AE44+AE35+AE26+AE17</f>
        <v/>
      </c>
      <c r="AF53">
        <f>AF44+AF35+AF26+AF17</f>
        <v/>
      </c>
      <c r="AG53">
        <f>AG44+AG35+AG26+AG17</f>
        <v/>
      </c>
      <c r="AH53">
        <f>AH44+AH35+AH26+AH17</f>
        <v/>
      </c>
      <c r="AI53">
        <f>AI44+AI35+AI26+AI17</f>
        <v/>
      </c>
      <c r="AJ53">
        <f>AJ44+AJ35+AJ26+AJ17</f>
        <v/>
      </c>
      <c r="AK53">
        <f>AK44+AK35+AK26+AK17</f>
        <v/>
      </c>
      <c r="AL53">
        <f>AL44+AL35+AL26+AL17</f>
        <v/>
      </c>
    </row>
    <row r="54" spans="1:38">
      <c r="C54" t="s">
        <v>8</v>
      </c>
      <c r="G54">
        <f>G45+G36+G27+G18</f>
        <v/>
      </c>
      <c r="H54">
        <f>H45+H36+H27+H18</f>
        <v/>
      </c>
      <c r="I54">
        <f>I45+I36+I27+I18</f>
        <v/>
      </c>
      <c r="J54">
        <f>J45+J36+J27+J18</f>
        <v/>
      </c>
      <c r="K54">
        <f>K45+K36+K27+K18</f>
        <v/>
      </c>
      <c r="L54">
        <f>L45+L36+L27+L18</f>
        <v/>
      </c>
      <c r="M54">
        <f>M45+M36+M27+M18</f>
        <v/>
      </c>
      <c r="N54">
        <f>N45+N36+N27+N18</f>
        <v/>
      </c>
      <c r="O54">
        <f>O45+O36+O27+O18</f>
        <v/>
      </c>
      <c r="P54">
        <f>P45+P36+P27+P18</f>
        <v/>
      </c>
      <c r="Q54">
        <f>Q45+Q36+Q27+Q18</f>
        <v/>
      </c>
      <c r="R54">
        <f>R45+R36+R27+R18</f>
        <v/>
      </c>
      <c r="S54">
        <f>S45+S36+S27+S18</f>
        <v/>
      </c>
      <c r="T54">
        <f>T45+T36+T27+T18</f>
        <v/>
      </c>
      <c r="U54">
        <f>U45+U36+U27+U18</f>
        <v/>
      </c>
      <c r="V54">
        <f>V45+V36+V27+V18</f>
        <v/>
      </c>
      <c r="W54">
        <f>W45+W36+W27+W18</f>
        <v/>
      </c>
      <c r="X54">
        <f>X45+X36+X27+X18</f>
        <v/>
      </c>
      <c r="Y54">
        <f>Y45+Y36+Y27+Y18</f>
        <v/>
      </c>
      <c r="Z54">
        <f>Z45+Z36+Z27+Z18</f>
        <v/>
      </c>
      <c r="AA54">
        <f>AA45+AA36+AA27+AA18</f>
        <v/>
      </c>
      <c r="AB54">
        <f>AB45+AB36+AB27+AB18</f>
        <v/>
      </c>
      <c r="AC54">
        <f>AC45+AC36+AC27+AC18</f>
        <v/>
      </c>
      <c r="AD54">
        <f>AD45+AD36+AD27+AD18</f>
        <v/>
      </c>
      <c r="AE54">
        <f>AE45+AE36+AE27+AE18</f>
        <v/>
      </c>
      <c r="AF54">
        <f>AF45+AF36+AF27+AF18</f>
        <v/>
      </c>
      <c r="AG54">
        <f>AG45+AG36+AG27+AG18</f>
        <v/>
      </c>
      <c r="AH54">
        <f>AH45+AH36+AH27+AH18</f>
        <v/>
      </c>
      <c r="AI54">
        <f>AI45+AI36+AI27+AI18</f>
        <v/>
      </c>
      <c r="AJ54">
        <f>AJ45+AJ36+AJ27+AJ18</f>
        <v/>
      </c>
      <c r="AK54">
        <f>AK45+AK36+AK27+AK18</f>
        <v/>
      </c>
      <c r="AL54">
        <f>AL45+AL36+AL27+AL18</f>
        <v/>
      </c>
    </row>
    <row r="55" spans="1:38">
      <c r="C55" t="s">
        <v>9</v>
      </c>
      <c r="G55">
        <f>G46+G37+G28+G19</f>
        <v/>
      </c>
      <c r="H55">
        <f>H46+H37+H28+H19</f>
        <v/>
      </c>
      <c r="I55">
        <f>I46+I37+I28+I19</f>
        <v/>
      </c>
      <c r="J55">
        <f>J46+J37+J28+J19</f>
        <v/>
      </c>
      <c r="K55">
        <f>K46+K37+K28+K19</f>
        <v/>
      </c>
      <c r="L55">
        <f>L46+L37+L28+L19</f>
        <v/>
      </c>
      <c r="M55">
        <f>M46+M37+M28+M19</f>
        <v/>
      </c>
      <c r="N55">
        <f>N46+N37+N28+N19</f>
        <v/>
      </c>
      <c r="O55">
        <f>O46+O37+O28+O19</f>
        <v/>
      </c>
      <c r="P55">
        <f>P46+P37+P28+P19</f>
        <v/>
      </c>
      <c r="Q55">
        <f>Q46+Q37+Q28+Q19</f>
        <v/>
      </c>
      <c r="R55">
        <f>R46+R37+R28+R19</f>
        <v/>
      </c>
      <c r="S55">
        <f>S46+S37+S28+S19</f>
        <v/>
      </c>
      <c r="T55">
        <f>T46+T37+T28+T19</f>
        <v/>
      </c>
      <c r="U55">
        <f>U46+U37+U28+U19</f>
        <v/>
      </c>
      <c r="V55">
        <f>V46+V37+V28+V19</f>
        <v/>
      </c>
      <c r="W55">
        <f>W46+W37+W28+W19</f>
        <v/>
      </c>
      <c r="X55">
        <f>X46+X37+X28+X19</f>
        <v/>
      </c>
      <c r="Y55">
        <f>Y46+Y37+Y28+Y19</f>
        <v/>
      </c>
      <c r="Z55">
        <f>Z46+Z37+Z28+Z19</f>
        <v/>
      </c>
      <c r="AA55">
        <f>AA46+AA37+AA28+AA19</f>
        <v/>
      </c>
      <c r="AB55">
        <f>AB46+AB37+AB28+AB19</f>
        <v/>
      </c>
      <c r="AC55">
        <f>AC46+AC37+AC28+AC19</f>
        <v/>
      </c>
      <c r="AD55">
        <f>AD46+AD37+AD28+AD19</f>
        <v/>
      </c>
      <c r="AE55">
        <f>AE46+AE37+AE28+AE19</f>
        <v/>
      </c>
      <c r="AF55">
        <f>AF46+AF37+AF28+AF19</f>
        <v/>
      </c>
      <c r="AG55">
        <f>AG46+AG37+AG28+AG19</f>
        <v/>
      </c>
      <c r="AH55">
        <f>AH46+AH37+AH28+AH19</f>
        <v/>
      </c>
      <c r="AI55">
        <f>AI46+AI37+AI28+AI19</f>
        <v/>
      </c>
      <c r="AJ55">
        <f>AJ46+AJ37+AJ28+AJ19</f>
        <v/>
      </c>
      <c r="AK55">
        <f>AK46+AK37+AK28+AK19</f>
        <v/>
      </c>
      <c r="AL55">
        <f>AL46+AL37+AL28+AL19</f>
        <v/>
      </c>
    </row>
    <row r="56" spans="1:38">
      <c r="C56" t="s">
        <v>10</v>
      </c>
      <c r="G56">
        <f>G47+G38+G29+G20</f>
        <v/>
      </c>
      <c r="H56">
        <f>H47+H38+H29+H20</f>
        <v/>
      </c>
      <c r="I56">
        <f>I47+I38+I29+I20</f>
        <v/>
      </c>
      <c r="J56">
        <f>J47+J38+J29+J20</f>
        <v/>
      </c>
      <c r="K56">
        <f>K47+K38+K29+K20</f>
        <v/>
      </c>
      <c r="L56">
        <f>L47+L38+L29+L20</f>
        <v/>
      </c>
      <c r="M56">
        <f>M47+M38+M29+M20</f>
        <v/>
      </c>
      <c r="N56">
        <f>N47+N38+N29+N20</f>
        <v/>
      </c>
      <c r="O56">
        <f>O47+O38+O29+O20</f>
        <v/>
      </c>
      <c r="P56">
        <f>P47+P38+P29+P20</f>
        <v/>
      </c>
      <c r="Q56">
        <f>Q47+Q38+Q29+Q20</f>
        <v/>
      </c>
      <c r="R56">
        <f>R47+R38+R29+R20</f>
        <v/>
      </c>
      <c r="S56">
        <f>S47+S38+S29+S20</f>
        <v/>
      </c>
      <c r="T56">
        <f>T47+T38+T29+T20</f>
        <v/>
      </c>
      <c r="U56">
        <f>U47+U38+U29+U20</f>
        <v/>
      </c>
      <c r="V56">
        <f>V47+V38+V29+V20</f>
        <v/>
      </c>
      <c r="W56">
        <f>W47+W38+W29+W20</f>
        <v/>
      </c>
      <c r="X56">
        <f>X47+X38+X29+X20</f>
        <v/>
      </c>
      <c r="Y56">
        <f>Y47+Y38+Y29+Y20</f>
        <v/>
      </c>
      <c r="Z56">
        <f>Z47+Z38+Z29+Z20</f>
        <v/>
      </c>
      <c r="AA56">
        <f>AA47+AA38+AA29+AA20</f>
        <v/>
      </c>
      <c r="AB56">
        <f>AB47+AB38+AB29+AB20</f>
        <v/>
      </c>
      <c r="AC56">
        <f>AC47+AC38+AC29+AC20</f>
        <v/>
      </c>
      <c r="AD56">
        <f>AD47+AD38+AD29+AD20</f>
        <v/>
      </c>
      <c r="AE56">
        <f>AE47+AE38+AE29+AE20</f>
        <v/>
      </c>
      <c r="AF56">
        <f>AF47+AF38+AF29+AF20</f>
        <v/>
      </c>
      <c r="AG56">
        <f>AG47+AG38+AG29+AG20</f>
        <v/>
      </c>
      <c r="AH56">
        <f>AH47+AH38+AH29+AH20</f>
        <v/>
      </c>
      <c r="AI56">
        <f>AI47+AI38+AI29+AI20</f>
        <v/>
      </c>
      <c r="AJ56">
        <f>AJ47+AJ38+AJ29+AJ20</f>
        <v/>
      </c>
      <c r="AK56">
        <f>AK47+AK38+AK29+AK20</f>
        <v/>
      </c>
      <c r="AL56">
        <f>AL47+AL38+AL29+AL20</f>
        <v/>
      </c>
    </row>
    <row r="57" spans="1:38">
      <c r="C57" t="s">
        <v>29</v>
      </c>
    </row>
    <row r="58" spans="1:38">
      <c r="A58">
        <f>CONCATENATE("Total",B58)</f>
        <v/>
      </c>
      <c r="B58" t="s">
        <v>30</v>
      </c>
      <c r="C58" t="s">
        <v>11</v>
      </c>
      <c r="G58">
        <f>G49+G40+G31+G22</f>
        <v/>
      </c>
      <c r="H58">
        <f>H49+H40+H31+H22</f>
        <v/>
      </c>
      <c r="I58">
        <f>I49+I40+I31+I22</f>
        <v/>
      </c>
      <c r="J58">
        <f>J49+J40+J31+J22</f>
        <v/>
      </c>
      <c r="K58">
        <f>K49+K40+K31+K22</f>
        <v/>
      </c>
      <c r="L58">
        <f>L49+L40+L31+L22</f>
        <v/>
      </c>
      <c r="M58">
        <f>M49+M40+M31+M22</f>
        <v/>
      </c>
      <c r="N58">
        <f>N49+N40+N31+N22</f>
        <v/>
      </c>
      <c r="O58">
        <f>O49+O40+O31+O22</f>
        <v/>
      </c>
      <c r="P58">
        <f>P49+P40+P31+P22</f>
        <v/>
      </c>
      <c r="Q58">
        <f>Q49+Q40+Q31+Q22</f>
        <v/>
      </c>
      <c r="R58">
        <f>R49+R40+R31+R22</f>
        <v/>
      </c>
      <c r="S58">
        <f>S49+S40+S31+S22</f>
        <v/>
      </c>
      <c r="T58">
        <f>T49+T40+T31+T22</f>
        <v/>
      </c>
      <c r="U58">
        <f>U49+U40+U31+U22</f>
        <v/>
      </c>
      <c r="V58">
        <f>V49+V40+V31+V22</f>
        <v/>
      </c>
      <c r="W58">
        <f>W49+W40+W31+W22</f>
        <v/>
      </c>
      <c r="X58">
        <f>X49+X40+X31+X22</f>
        <v/>
      </c>
      <c r="Y58">
        <f>Y49+Y40+Y31+Y22</f>
        <v/>
      </c>
      <c r="Z58">
        <f>Z49+Z40+Z31+Z22</f>
        <v/>
      </c>
      <c r="AA58">
        <f>AA49+AA40+AA31+AA22</f>
        <v/>
      </c>
      <c r="AB58">
        <f>AB49+AB40+AB31+AB22</f>
        <v/>
      </c>
      <c r="AC58">
        <f>AC49+AC40+AC31+AC22</f>
        <v/>
      </c>
      <c r="AD58">
        <f>AD49+AD40+AD31+AD22</f>
        <v/>
      </c>
      <c r="AE58">
        <f>AE49+AE40+AE31+AE22</f>
        <v/>
      </c>
      <c r="AF58">
        <f>AF49+AF40+AF31+AF22</f>
        <v/>
      </c>
      <c r="AG58">
        <f>AG49+AG40+AG31+AG22</f>
        <v/>
      </c>
      <c r="AH58">
        <f>AH49+AH40+AH31+AH22</f>
        <v/>
      </c>
      <c r="AI58">
        <f>AI49+AI40+AI31+AI22</f>
        <v/>
      </c>
      <c r="AJ58">
        <f>AJ49+AJ40+AJ31+AJ22</f>
        <v/>
      </c>
      <c r="AK58">
        <f>AK49+AK40+AK31+AK22</f>
        <v/>
      </c>
      <c r="AL58">
        <f>AL49+AL40+AL31+AL22</f>
        <v/>
      </c>
    </row>
    <row r="59" spans="1:38">
      <c r="A59" t="s">
        <v>32</v>
      </c>
    </row>
    <row r="60" spans="1:38">
      <c r="C60" t="s">
        <v>21</v>
      </c>
      <c r="D60" t="s">
        <v>22</v>
      </c>
      <c r="E60" t="s">
        <v>23</v>
      </c>
    </row>
    <row r="61" spans="1:38">
      <c r="C61" t="s">
        <v>33</v>
      </c>
      <c r="G61">
        <f>'Input RPS'!G100</f>
        <v/>
      </c>
      <c r="H61">
        <f>'Input RPS'!H100</f>
        <v/>
      </c>
      <c r="I61">
        <f>'Input RPS'!I100</f>
        <v/>
      </c>
      <c r="J61">
        <f>'Input RPS'!J100</f>
        <v/>
      </c>
      <c r="K61">
        <f>'Input RPS'!K100</f>
        <v/>
      </c>
      <c r="L61">
        <f>'Input RPS'!L100</f>
        <v/>
      </c>
      <c r="M61">
        <f>'Input RPS'!M100</f>
        <v/>
      </c>
      <c r="N61">
        <f>'Input RPS'!N100</f>
        <v/>
      </c>
      <c r="O61">
        <f>'Input RPS'!O100</f>
        <v/>
      </c>
      <c r="P61">
        <f>'Input RPS'!P100</f>
        <v/>
      </c>
      <c r="Q61">
        <f>'Input RPS'!Q100</f>
        <v/>
      </c>
      <c r="R61">
        <f>'Input RPS'!R100</f>
        <v/>
      </c>
      <c r="S61">
        <f>'Input RPS'!S100</f>
        <v/>
      </c>
      <c r="T61">
        <f>'Input RPS'!T100</f>
        <v/>
      </c>
      <c r="U61">
        <f>'Input RPS'!U100</f>
        <v/>
      </c>
      <c r="V61">
        <f>'Input RPS'!V100</f>
        <v/>
      </c>
      <c r="W61">
        <f>'Input RPS'!W100</f>
        <v/>
      </c>
      <c r="X61">
        <f>'Input RPS'!X100</f>
        <v/>
      </c>
      <c r="Y61">
        <f>'Input RPS'!Y100</f>
        <v/>
      </c>
      <c r="Z61">
        <f>'Input RPS'!Z100</f>
        <v/>
      </c>
      <c r="AA61">
        <f>'Input RPS'!AA100</f>
        <v/>
      </c>
      <c r="AB61">
        <f>'Input RPS'!AB100</f>
        <v/>
      </c>
      <c r="AC61">
        <f>'Input RPS'!AC100</f>
        <v/>
      </c>
      <c r="AD61">
        <f>'Input RPS'!AD100</f>
        <v/>
      </c>
      <c r="AE61">
        <f>'Input RPS'!AE100</f>
        <v/>
      </c>
      <c r="AF61">
        <f>'Input RPS'!AF100</f>
        <v/>
      </c>
      <c r="AG61">
        <f>'Input RPS'!AG100</f>
        <v/>
      </c>
      <c r="AH61">
        <f>'Input RPS'!AH100</f>
        <v/>
      </c>
      <c r="AI61">
        <f>'Input RPS'!AI100</f>
        <v/>
      </c>
      <c r="AJ61">
        <f>'Input RPS'!AJ100</f>
        <v/>
      </c>
      <c r="AK61">
        <f>'Input RPS'!AK100</f>
        <v/>
      </c>
      <c r="AL61">
        <f>'Input RPS'!AL100</f>
        <v/>
      </c>
    </row>
    <row r="62" spans="1:38">
      <c r="C62" t="s">
        <v>34</v>
      </c>
      <c r="G62">
        <f>'Input RPS'!G101</f>
        <v/>
      </c>
      <c r="H62">
        <f>'Input RPS'!H101</f>
        <v/>
      </c>
      <c r="I62">
        <f>'Input RPS'!I101</f>
        <v/>
      </c>
      <c r="J62">
        <f>'Input RPS'!J101</f>
        <v/>
      </c>
      <c r="K62">
        <f>'Input RPS'!K101</f>
        <v/>
      </c>
      <c r="L62">
        <f>'Input RPS'!L101</f>
        <v/>
      </c>
      <c r="M62">
        <f>'Input RPS'!M101</f>
        <v/>
      </c>
      <c r="N62">
        <f>'Input RPS'!N101</f>
        <v/>
      </c>
      <c r="O62">
        <f>'Input RPS'!O101</f>
        <v/>
      </c>
      <c r="P62">
        <f>'Input RPS'!P101</f>
        <v/>
      </c>
      <c r="Q62">
        <f>'Input RPS'!Q101</f>
        <v/>
      </c>
      <c r="R62">
        <f>'Input RPS'!R101</f>
        <v/>
      </c>
      <c r="S62">
        <f>'Input RPS'!S101</f>
        <v/>
      </c>
      <c r="T62">
        <f>'Input RPS'!T101</f>
        <v/>
      </c>
      <c r="U62">
        <f>'Input RPS'!U101</f>
        <v/>
      </c>
      <c r="V62">
        <f>'Input RPS'!V101</f>
        <v/>
      </c>
      <c r="W62">
        <f>'Input RPS'!W101</f>
        <v/>
      </c>
      <c r="X62">
        <f>'Input RPS'!X101</f>
        <v/>
      </c>
      <c r="Y62">
        <f>'Input RPS'!Y101</f>
        <v/>
      </c>
      <c r="Z62">
        <f>'Input RPS'!Z101</f>
        <v/>
      </c>
      <c r="AA62">
        <f>'Input RPS'!AA101</f>
        <v/>
      </c>
      <c r="AB62">
        <f>'Input RPS'!AB101</f>
        <v/>
      </c>
      <c r="AC62">
        <f>'Input RPS'!AC101</f>
        <v/>
      </c>
      <c r="AD62">
        <f>'Input RPS'!AD101</f>
        <v/>
      </c>
      <c r="AE62">
        <f>'Input RPS'!AE101</f>
        <v/>
      </c>
      <c r="AF62">
        <f>'Input RPS'!AF101</f>
        <v/>
      </c>
      <c r="AG62">
        <f>'Input RPS'!AG101</f>
        <v/>
      </c>
      <c r="AH62">
        <f>'Input RPS'!AH101</f>
        <v/>
      </c>
      <c r="AI62">
        <f>'Input RPS'!AI101</f>
        <v/>
      </c>
      <c r="AJ62">
        <f>'Input RPS'!AJ101</f>
        <v/>
      </c>
      <c r="AK62">
        <f>'Input RPS'!AK101</f>
        <v/>
      </c>
      <c r="AL62">
        <f>'Input RPS'!AL101</f>
        <v/>
      </c>
    </row>
    <row r="63" spans="1:38">
      <c r="C63" t="s">
        <v>35</v>
      </c>
      <c r="G63">
        <f>'Input RPS'!G103</f>
        <v/>
      </c>
      <c r="H63">
        <f>'Input RPS'!H103</f>
        <v/>
      </c>
      <c r="I63">
        <f>'Input RPS'!I103</f>
        <v/>
      </c>
      <c r="J63">
        <f>'Input RPS'!J103</f>
        <v/>
      </c>
      <c r="K63">
        <f>'Input RPS'!K103</f>
        <v/>
      </c>
      <c r="L63">
        <f>'Input RPS'!L103</f>
        <v/>
      </c>
      <c r="M63">
        <f>'Input RPS'!M103</f>
        <v/>
      </c>
      <c r="N63">
        <f>'Input RPS'!N103</f>
        <v/>
      </c>
      <c r="O63">
        <f>'Input RPS'!O103</f>
        <v/>
      </c>
      <c r="P63">
        <f>'Input RPS'!P103</f>
        <v/>
      </c>
      <c r="Q63">
        <f>'Input RPS'!Q103</f>
        <v/>
      </c>
      <c r="R63">
        <f>'Input RPS'!R103</f>
        <v/>
      </c>
      <c r="S63">
        <f>'Input RPS'!S103</f>
        <v/>
      </c>
      <c r="T63">
        <f>'Input RPS'!T103</f>
        <v/>
      </c>
      <c r="U63">
        <f>'Input RPS'!U103</f>
        <v/>
      </c>
      <c r="V63">
        <f>'Input RPS'!V103</f>
        <v/>
      </c>
      <c r="W63">
        <f>'Input RPS'!W103</f>
        <v/>
      </c>
      <c r="X63">
        <f>'Input RPS'!X103</f>
        <v/>
      </c>
      <c r="Y63">
        <f>'Input RPS'!Y103</f>
        <v/>
      </c>
      <c r="Z63">
        <f>'Input RPS'!Z103</f>
        <v/>
      </c>
      <c r="AA63">
        <f>'Input RPS'!AA103</f>
        <v/>
      </c>
      <c r="AB63">
        <f>'Input RPS'!AB103</f>
        <v/>
      </c>
      <c r="AC63">
        <f>'Input RPS'!AC103</f>
        <v/>
      </c>
      <c r="AD63">
        <f>'Input RPS'!AD103</f>
        <v/>
      </c>
      <c r="AE63">
        <f>'Input RPS'!AE103</f>
        <v/>
      </c>
      <c r="AF63">
        <f>'Input RPS'!AF103</f>
        <v/>
      </c>
      <c r="AG63">
        <f>'Input RPS'!AG103</f>
        <v/>
      </c>
      <c r="AH63">
        <f>'Input RPS'!AH103</f>
        <v/>
      </c>
      <c r="AI63">
        <f>'Input RPS'!AI103</f>
        <v/>
      </c>
      <c r="AJ63">
        <f>'Input RPS'!AJ103</f>
        <v/>
      </c>
      <c r="AK63">
        <f>'Input RPS'!AK103</f>
        <v/>
      </c>
      <c r="AL63">
        <f>'Input RPS'!AL103</f>
        <v/>
      </c>
    </row>
    <row r="64" spans="1:38">
      <c r="C64" t="s">
        <v>36</v>
      </c>
      <c r="G64">
        <f>'Input RPS'!G104</f>
        <v/>
      </c>
      <c r="H64">
        <f>'Input RPS'!H104</f>
        <v/>
      </c>
      <c r="I64">
        <f>'Input RPS'!I104</f>
        <v/>
      </c>
      <c r="J64">
        <f>'Input RPS'!J104</f>
        <v/>
      </c>
      <c r="K64">
        <f>'Input RPS'!K104</f>
        <v/>
      </c>
      <c r="L64">
        <f>'Input RPS'!L104</f>
        <v/>
      </c>
      <c r="M64">
        <f>'Input RPS'!M104</f>
        <v/>
      </c>
      <c r="N64">
        <f>'Input RPS'!N104</f>
        <v/>
      </c>
      <c r="O64">
        <f>'Input RPS'!O104</f>
        <v/>
      </c>
      <c r="P64">
        <f>'Input RPS'!P104</f>
        <v/>
      </c>
      <c r="Q64">
        <f>'Input RPS'!Q104</f>
        <v/>
      </c>
      <c r="R64">
        <f>'Input RPS'!R104</f>
        <v/>
      </c>
      <c r="S64">
        <f>'Input RPS'!S104</f>
        <v/>
      </c>
      <c r="T64">
        <f>'Input RPS'!T104</f>
        <v/>
      </c>
      <c r="U64">
        <f>'Input RPS'!U104</f>
        <v/>
      </c>
      <c r="V64">
        <f>'Input RPS'!V104</f>
        <v/>
      </c>
      <c r="W64">
        <f>'Input RPS'!W104</f>
        <v/>
      </c>
      <c r="X64">
        <f>'Input RPS'!X104</f>
        <v/>
      </c>
      <c r="Y64">
        <f>'Input RPS'!Y104</f>
        <v/>
      </c>
      <c r="Z64">
        <f>'Input RPS'!Z104</f>
        <v/>
      </c>
      <c r="AA64">
        <f>'Input RPS'!AA104</f>
        <v/>
      </c>
      <c r="AB64">
        <f>'Input RPS'!AB104</f>
        <v/>
      </c>
      <c r="AC64">
        <f>'Input RPS'!AC104</f>
        <v/>
      </c>
      <c r="AD64">
        <f>'Input RPS'!AD104</f>
        <v/>
      </c>
      <c r="AE64">
        <f>'Input RPS'!AE104</f>
        <v/>
      </c>
      <c r="AF64">
        <f>'Input RPS'!AF104</f>
        <v/>
      </c>
      <c r="AG64">
        <f>'Input RPS'!AG104</f>
        <v/>
      </c>
      <c r="AH64">
        <f>'Input RPS'!AH104</f>
        <v/>
      </c>
      <c r="AI64">
        <f>'Input RPS'!AI104</f>
        <v/>
      </c>
      <c r="AJ64">
        <f>'Input RPS'!AJ104</f>
        <v/>
      </c>
      <c r="AK64">
        <f>'Input RPS'!AK104</f>
        <v/>
      </c>
      <c r="AL64">
        <f>'Input RPS'!AL104</f>
        <v/>
      </c>
    </row>
    <row r="65" spans="1:38">
      <c r="C65" t="s">
        <v>24</v>
      </c>
      <c r="D65" t="s">
        <v>22</v>
      </c>
      <c r="E65" t="s">
        <v>23</v>
      </c>
      <c r="G65">
        <f>'Input RPS'!G105</f>
        <v/>
      </c>
      <c r="H65">
        <f>'Input RPS'!H105</f>
        <v/>
      </c>
      <c r="I65">
        <f>'Input RPS'!I105</f>
        <v/>
      </c>
      <c r="J65">
        <f>'Input RPS'!J105</f>
        <v/>
      </c>
      <c r="K65">
        <f>'Input RPS'!K105</f>
        <v/>
      </c>
      <c r="L65">
        <f>'Input RPS'!L105</f>
        <v/>
      </c>
      <c r="M65">
        <f>'Input RPS'!M105</f>
        <v/>
      </c>
      <c r="N65">
        <f>'Input RPS'!N105</f>
        <v/>
      </c>
      <c r="O65">
        <f>'Input RPS'!O105</f>
        <v/>
      </c>
      <c r="P65">
        <f>'Input RPS'!P105</f>
        <v/>
      </c>
      <c r="Q65">
        <f>'Input RPS'!Q105</f>
        <v/>
      </c>
      <c r="R65">
        <f>'Input RPS'!R105</f>
        <v/>
      </c>
      <c r="S65">
        <f>'Input RPS'!S105</f>
        <v/>
      </c>
      <c r="T65">
        <f>'Input RPS'!T105</f>
        <v/>
      </c>
      <c r="U65">
        <f>'Input RPS'!U105</f>
        <v/>
      </c>
      <c r="V65">
        <f>'Input RPS'!V105</f>
        <v/>
      </c>
      <c r="W65">
        <f>'Input RPS'!W105</f>
        <v/>
      </c>
      <c r="X65">
        <f>'Input RPS'!X105</f>
        <v/>
      </c>
      <c r="Y65">
        <f>'Input RPS'!Y105</f>
        <v/>
      </c>
      <c r="Z65">
        <f>'Input RPS'!Z105</f>
        <v/>
      </c>
      <c r="AA65">
        <f>'Input RPS'!AA105</f>
        <v/>
      </c>
      <c r="AB65">
        <f>'Input RPS'!AB105</f>
        <v/>
      </c>
      <c r="AC65">
        <f>'Input RPS'!AC105</f>
        <v/>
      </c>
      <c r="AD65">
        <f>'Input RPS'!AD105</f>
        <v/>
      </c>
      <c r="AE65">
        <f>'Input RPS'!AE105</f>
        <v/>
      </c>
      <c r="AF65">
        <f>'Input RPS'!AF105</f>
        <v/>
      </c>
      <c r="AG65">
        <f>'Input RPS'!AG105</f>
        <v/>
      </c>
      <c r="AH65">
        <f>'Input RPS'!AH105</f>
        <v/>
      </c>
      <c r="AI65">
        <f>'Input RPS'!AI105</f>
        <v/>
      </c>
      <c r="AJ65">
        <f>'Input RPS'!AJ105</f>
        <v/>
      </c>
      <c r="AK65">
        <f>'Input RPS'!AK105</f>
        <v/>
      </c>
      <c r="AL65">
        <f>'Input RPS'!AL105</f>
        <v/>
      </c>
    </row>
    <row r="66" spans="1:38">
      <c r="C66" t="s">
        <v>33</v>
      </c>
      <c r="G66">
        <f>'Input RPS'!G106</f>
        <v/>
      </c>
      <c r="H66">
        <f>'Input RPS'!H106</f>
        <v/>
      </c>
      <c r="I66">
        <f>'Input RPS'!I106</f>
        <v/>
      </c>
      <c r="J66">
        <f>'Input RPS'!J106</f>
        <v/>
      </c>
      <c r="K66">
        <f>'Input RPS'!K106</f>
        <v/>
      </c>
      <c r="L66">
        <f>'Input RPS'!L106</f>
        <v/>
      </c>
      <c r="M66">
        <f>'Input RPS'!M106</f>
        <v/>
      </c>
      <c r="N66">
        <f>'Input RPS'!N106</f>
        <v/>
      </c>
      <c r="O66">
        <f>'Input RPS'!O106</f>
        <v/>
      </c>
      <c r="P66">
        <f>'Input RPS'!P106</f>
        <v/>
      </c>
      <c r="Q66">
        <f>'Input RPS'!Q106</f>
        <v/>
      </c>
      <c r="R66">
        <f>'Input RPS'!R106</f>
        <v/>
      </c>
      <c r="S66">
        <f>'Input RPS'!S106</f>
        <v/>
      </c>
      <c r="T66">
        <f>'Input RPS'!T106</f>
        <v/>
      </c>
      <c r="U66">
        <f>'Input RPS'!U106</f>
        <v/>
      </c>
      <c r="V66">
        <f>'Input RPS'!V106</f>
        <v/>
      </c>
      <c r="W66">
        <f>'Input RPS'!W106</f>
        <v/>
      </c>
      <c r="X66">
        <f>'Input RPS'!X106</f>
        <v/>
      </c>
      <c r="Y66">
        <f>'Input RPS'!Y106</f>
        <v/>
      </c>
      <c r="Z66">
        <f>'Input RPS'!Z106</f>
        <v/>
      </c>
      <c r="AA66">
        <f>'Input RPS'!AA106</f>
        <v/>
      </c>
      <c r="AB66">
        <f>'Input RPS'!AB106</f>
        <v/>
      </c>
      <c r="AC66">
        <f>'Input RPS'!AC106</f>
        <v/>
      </c>
      <c r="AD66">
        <f>'Input RPS'!AD106</f>
        <v/>
      </c>
      <c r="AE66">
        <f>'Input RPS'!AE106</f>
        <v/>
      </c>
      <c r="AF66">
        <f>'Input RPS'!AF106</f>
        <v/>
      </c>
      <c r="AG66">
        <f>'Input RPS'!AG106</f>
        <v/>
      </c>
      <c r="AH66">
        <f>'Input RPS'!AH106</f>
        <v/>
      </c>
      <c r="AI66">
        <f>'Input RPS'!AI106</f>
        <v/>
      </c>
      <c r="AJ66">
        <f>'Input RPS'!AJ106</f>
        <v/>
      </c>
      <c r="AK66">
        <f>'Input RPS'!AK106</f>
        <v/>
      </c>
      <c r="AL66">
        <f>'Input RPS'!AL106</f>
        <v/>
      </c>
    </row>
    <row r="67" spans="1:38">
      <c r="C67" t="s">
        <v>34</v>
      </c>
      <c r="G67">
        <f>'Input RPS'!G107</f>
        <v/>
      </c>
      <c r="H67">
        <f>'Input RPS'!H107</f>
        <v/>
      </c>
      <c r="I67">
        <f>'Input RPS'!I107</f>
        <v/>
      </c>
      <c r="J67">
        <f>'Input RPS'!J107</f>
        <v/>
      </c>
      <c r="K67">
        <f>'Input RPS'!K107</f>
        <v/>
      </c>
      <c r="L67">
        <f>'Input RPS'!L107</f>
        <v/>
      </c>
      <c r="M67">
        <f>'Input RPS'!M107</f>
        <v/>
      </c>
      <c r="N67">
        <f>'Input RPS'!N107</f>
        <v/>
      </c>
      <c r="O67">
        <f>'Input RPS'!O107</f>
        <v/>
      </c>
      <c r="P67">
        <f>'Input RPS'!P107</f>
        <v/>
      </c>
      <c r="Q67">
        <f>'Input RPS'!Q107</f>
        <v/>
      </c>
      <c r="R67">
        <f>'Input RPS'!R107</f>
        <v/>
      </c>
      <c r="S67">
        <f>'Input RPS'!S107</f>
        <v/>
      </c>
      <c r="T67">
        <f>'Input RPS'!T107</f>
        <v/>
      </c>
      <c r="U67">
        <f>'Input RPS'!U107</f>
        <v/>
      </c>
      <c r="V67">
        <f>'Input RPS'!V107</f>
        <v/>
      </c>
      <c r="W67">
        <f>'Input RPS'!W107</f>
        <v/>
      </c>
      <c r="X67">
        <f>'Input RPS'!X107</f>
        <v/>
      </c>
      <c r="Y67">
        <f>'Input RPS'!Y107</f>
        <v/>
      </c>
      <c r="Z67">
        <f>'Input RPS'!Z107</f>
        <v/>
      </c>
      <c r="AA67">
        <f>'Input RPS'!AA107</f>
        <v/>
      </c>
      <c r="AB67">
        <f>'Input RPS'!AB107</f>
        <v/>
      </c>
      <c r="AC67">
        <f>'Input RPS'!AC107</f>
        <v/>
      </c>
      <c r="AD67">
        <f>'Input RPS'!AD107</f>
        <v/>
      </c>
      <c r="AE67">
        <f>'Input RPS'!AE107</f>
        <v/>
      </c>
      <c r="AF67">
        <f>'Input RPS'!AF107</f>
        <v/>
      </c>
      <c r="AG67">
        <f>'Input RPS'!AG107</f>
        <v/>
      </c>
      <c r="AH67">
        <f>'Input RPS'!AH107</f>
        <v/>
      </c>
      <c r="AI67">
        <f>'Input RPS'!AI107</f>
        <v/>
      </c>
      <c r="AJ67">
        <f>'Input RPS'!AJ107</f>
        <v/>
      </c>
      <c r="AK67">
        <f>'Input RPS'!AK107</f>
        <v/>
      </c>
      <c r="AL67">
        <f>'Input RPS'!AL107</f>
        <v/>
      </c>
    </row>
    <row r="68" spans="1:38">
      <c r="C68" t="s">
        <v>35</v>
      </c>
      <c r="G68">
        <f>'Input RPS'!G109</f>
        <v/>
      </c>
      <c r="H68">
        <f>'Input RPS'!H109</f>
        <v/>
      </c>
      <c r="I68">
        <f>'Input RPS'!I109</f>
        <v/>
      </c>
      <c r="J68">
        <f>'Input RPS'!J109</f>
        <v/>
      </c>
      <c r="K68">
        <f>'Input RPS'!K109</f>
        <v/>
      </c>
      <c r="L68">
        <f>'Input RPS'!L109</f>
        <v/>
      </c>
      <c r="M68">
        <f>'Input RPS'!M109</f>
        <v/>
      </c>
      <c r="N68">
        <f>'Input RPS'!N109</f>
        <v/>
      </c>
      <c r="O68">
        <f>'Input RPS'!O109</f>
        <v/>
      </c>
      <c r="P68">
        <f>'Input RPS'!P109</f>
        <v/>
      </c>
      <c r="Q68">
        <f>'Input RPS'!Q109</f>
        <v/>
      </c>
      <c r="R68">
        <f>'Input RPS'!R109</f>
        <v/>
      </c>
      <c r="S68">
        <f>'Input RPS'!S109</f>
        <v/>
      </c>
      <c r="T68">
        <f>'Input RPS'!T109</f>
        <v/>
      </c>
      <c r="U68">
        <f>'Input RPS'!U109</f>
        <v/>
      </c>
      <c r="V68">
        <f>'Input RPS'!V109</f>
        <v/>
      </c>
      <c r="W68">
        <f>'Input RPS'!W109</f>
        <v/>
      </c>
      <c r="X68">
        <f>'Input RPS'!X109</f>
        <v/>
      </c>
      <c r="Y68">
        <f>'Input RPS'!Y109</f>
        <v/>
      </c>
      <c r="Z68">
        <f>'Input RPS'!Z109</f>
        <v/>
      </c>
      <c r="AA68">
        <f>'Input RPS'!AA109</f>
        <v/>
      </c>
      <c r="AB68">
        <f>'Input RPS'!AB109</f>
        <v/>
      </c>
      <c r="AC68">
        <f>'Input RPS'!AC109</f>
        <v/>
      </c>
      <c r="AD68">
        <f>'Input RPS'!AD109</f>
        <v/>
      </c>
      <c r="AE68">
        <f>'Input RPS'!AE109</f>
        <v/>
      </c>
      <c r="AF68">
        <f>'Input RPS'!AF109</f>
        <v/>
      </c>
      <c r="AG68">
        <f>'Input RPS'!AG109</f>
        <v/>
      </c>
      <c r="AH68">
        <f>'Input RPS'!AH109</f>
        <v/>
      </c>
      <c r="AI68">
        <f>'Input RPS'!AI109</f>
        <v/>
      </c>
      <c r="AJ68">
        <f>'Input RPS'!AJ109</f>
        <v/>
      </c>
      <c r="AK68">
        <f>'Input RPS'!AK109</f>
        <v/>
      </c>
      <c r="AL68">
        <f>'Input RPS'!AL109</f>
        <v/>
      </c>
    </row>
    <row r="69" spans="1:38">
      <c r="C69" t="s">
        <v>36</v>
      </c>
      <c r="G69">
        <f>'Input RPS'!G110</f>
        <v/>
      </c>
      <c r="H69">
        <f>'Input RPS'!H110</f>
        <v/>
      </c>
      <c r="I69">
        <f>'Input RPS'!I110</f>
        <v/>
      </c>
      <c r="J69">
        <f>'Input RPS'!J110</f>
        <v/>
      </c>
      <c r="K69">
        <f>'Input RPS'!K110</f>
        <v/>
      </c>
      <c r="L69">
        <f>'Input RPS'!L110</f>
        <v/>
      </c>
      <c r="M69">
        <f>'Input RPS'!M110</f>
        <v/>
      </c>
      <c r="N69">
        <f>'Input RPS'!N110</f>
        <v/>
      </c>
      <c r="O69">
        <f>'Input RPS'!O110</f>
        <v/>
      </c>
      <c r="P69">
        <f>'Input RPS'!P110</f>
        <v/>
      </c>
      <c r="Q69">
        <f>'Input RPS'!Q110</f>
        <v/>
      </c>
      <c r="R69">
        <f>'Input RPS'!R110</f>
        <v/>
      </c>
      <c r="S69">
        <f>'Input RPS'!S110</f>
        <v/>
      </c>
      <c r="T69">
        <f>'Input RPS'!T110</f>
        <v/>
      </c>
      <c r="U69">
        <f>'Input RPS'!U110</f>
        <v/>
      </c>
      <c r="V69">
        <f>'Input RPS'!V110</f>
        <v/>
      </c>
      <c r="W69">
        <f>'Input RPS'!W110</f>
        <v/>
      </c>
      <c r="X69">
        <f>'Input RPS'!X110</f>
        <v/>
      </c>
      <c r="Y69">
        <f>'Input RPS'!Y110</f>
        <v/>
      </c>
      <c r="Z69">
        <f>'Input RPS'!Z110</f>
        <v/>
      </c>
      <c r="AA69">
        <f>'Input RPS'!AA110</f>
        <v/>
      </c>
      <c r="AB69">
        <f>'Input RPS'!AB110</f>
        <v/>
      </c>
      <c r="AC69">
        <f>'Input RPS'!AC110</f>
        <v/>
      </c>
      <c r="AD69">
        <f>'Input RPS'!AD110</f>
        <v/>
      </c>
      <c r="AE69">
        <f>'Input RPS'!AE110</f>
        <v/>
      </c>
      <c r="AF69">
        <f>'Input RPS'!AF110</f>
        <v/>
      </c>
      <c r="AG69">
        <f>'Input RPS'!AG110</f>
        <v/>
      </c>
      <c r="AH69">
        <f>'Input RPS'!AH110</f>
        <v/>
      </c>
      <c r="AI69">
        <f>'Input RPS'!AI110</f>
        <v/>
      </c>
      <c r="AJ69">
        <f>'Input RPS'!AJ110</f>
        <v/>
      </c>
      <c r="AK69">
        <f>'Input RPS'!AK110</f>
        <v/>
      </c>
      <c r="AL69">
        <f>'Input RPS'!AL110</f>
        <v/>
      </c>
    </row>
    <row r="70" spans="1:38">
      <c r="C70" t="s">
        <v>25</v>
      </c>
      <c r="D70" t="s">
        <v>22</v>
      </c>
      <c r="E70" t="s">
        <v>23</v>
      </c>
      <c r="G70">
        <f>'Input RPS'!G111</f>
        <v/>
      </c>
      <c r="H70">
        <f>'Input RPS'!H111</f>
        <v/>
      </c>
      <c r="I70">
        <f>'Input RPS'!I111</f>
        <v/>
      </c>
      <c r="J70">
        <f>'Input RPS'!J111</f>
        <v/>
      </c>
      <c r="K70">
        <f>'Input RPS'!K111</f>
        <v/>
      </c>
      <c r="L70">
        <f>'Input RPS'!L111</f>
        <v/>
      </c>
      <c r="M70">
        <f>'Input RPS'!M111</f>
        <v/>
      </c>
      <c r="N70">
        <f>'Input RPS'!N111</f>
        <v/>
      </c>
      <c r="O70">
        <f>'Input RPS'!O111</f>
        <v/>
      </c>
      <c r="P70">
        <f>'Input RPS'!P111</f>
        <v/>
      </c>
      <c r="Q70">
        <f>'Input RPS'!Q111</f>
        <v/>
      </c>
      <c r="R70">
        <f>'Input RPS'!R111</f>
        <v/>
      </c>
      <c r="S70">
        <f>'Input RPS'!S111</f>
        <v/>
      </c>
      <c r="T70">
        <f>'Input RPS'!T111</f>
        <v/>
      </c>
      <c r="U70">
        <f>'Input RPS'!U111</f>
        <v/>
      </c>
      <c r="V70">
        <f>'Input RPS'!V111</f>
        <v/>
      </c>
      <c r="W70">
        <f>'Input RPS'!W111</f>
        <v/>
      </c>
      <c r="X70">
        <f>'Input RPS'!X111</f>
        <v/>
      </c>
      <c r="Y70">
        <f>'Input RPS'!Y111</f>
        <v/>
      </c>
      <c r="Z70">
        <f>'Input RPS'!Z111</f>
        <v/>
      </c>
      <c r="AA70">
        <f>'Input RPS'!AA111</f>
        <v/>
      </c>
      <c r="AB70">
        <f>'Input RPS'!AB111</f>
        <v/>
      </c>
      <c r="AC70">
        <f>'Input RPS'!AC111</f>
        <v/>
      </c>
      <c r="AD70">
        <f>'Input RPS'!AD111</f>
        <v/>
      </c>
      <c r="AE70">
        <f>'Input RPS'!AE111</f>
        <v/>
      </c>
      <c r="AF70">
        <f>'Input RPS'!AF111</f>
        <v/>
      </c>
      <c r="AG70">
        <f>'Input RPS'!AG111</f>
        <v/>
      </c>
      <c r="AH70">
        <f>'Input RPS'!AH111</f>
        <v/>
      </c>
      <c r="AI70">
        <f>'Input RPS'!AI111</f>
        <v/>
      </c>
      <c r="AJ70">
        <f>'Input RPS'!AJ111</f>
        <v/>
      </c>
      <c r="AK70">
        <f>'Input RPS'!AK111</f>
        <v/>
      </c>
      <c r="AL70">
        <f>'Input RPS'!AL111</f>
        <v/>
      </c>
    </row>
    <row r="71" spans="1:38">
      <c r="C71" t="s">
        <v>33</v>
      </c>
      <c r="G71">
        <f>'Input RPS'!G112</f>
        <v/>
      </c>
      <c r="H71">
        <f>'Input RPS'!H112</f>
        <v/>
      </c>
      <c r="I71">
        <f>'Input RPS'!I112</f>
        <v/>
      </c>
      <c r="J71">
        <f>'Input RPS'!J112</f>
        <v/>
      </c>
      <c r="K71">
        <f>'Input RPS'!K112</f>
        <v/>
      </c>
      <c r="L71">
        <f>'Input RPS'!L112</f>
        <v/>
      </c>
      <c r="M71">
        <f>'Input RPS'!M112</f>
        <v/>
      </c>
      <c r="N71">
        <f>'Input RPS'!N112</f>
        <v/>
      </c>
      <c r="O71">
        <f>'Input RPS'!O112</f>
        <v/>
      </c>
      <c r="P71">
        <f>'Input RPS'!P112</f>
        <v/>
      </c>
      <c r="Q71">
        <f>'Input RPS'!Q112</f>
        <v/>
      </c>
      <c r="R71">
        <f>'Input RPS'!R112</f>
        <v/>
      </c>
      <c r="S71">
        <f>'Input RPS'!S112</f>
        <v/>
      </c>
      <c r="T71">
        <f>'Input RPS'!T112</f>
        <v/>
      </c>
      <c r="U71">
        <f>'Input RPS'!U112</f>
        <v/>
      </c>
      <c r="V71">
        <f>'Input RPS'!V112</f>
        <v/>
      </c>
      <c r="W71">
        <f>'Input RPS'!W112</f>
        <v/>
      </c>
      <c r="X71">
        <f>'Input RPS'!X112</f>
        <v/>
      </c>
      <c r="Y71">
        <f>'Input RPS'!Y112</f>
        <v/>
      </c>
      <c r="Z71">
        <f>'Input RPS'!Z112</f>
        <v/>
      </c>
      <c r="AA71">
        <f>'Input RPS'!AA112</f>
        <v/>
      </c>
      <c r="AB71">
        <f>'Input RPS'!AB112</f>
        <v/>
      </c>
      <c r="AC71">
        <f>'Input RPS'!AC112</f>
        <v/>
      </c>
      <c r="AD71">
        <f>'Input RPS'!AD112</f>
        <v/>
      </c>
      <c r="AE71">
        <f>'Input RPS'!AE112</f>
        <v/>
      </c>
      <c r="AF71">
        <f>'Input RPS'!AF112</f>
        <v/>
      </c>
      <c r="AG71">
        <f>'Input RPS'!AG112</f>
        <v/>
      </c>
      <c r="AH71">
        <f>'Input RPS'!AH112</f>
        <v/>
      </c>
      <c r="AI71">
        <f>'Input RPS'!AI112</f>
        <v/>
      </c>
      <c r="AJ71">
        <f>'Input RPS'!AJ112</f>
        <v/>
      </c>
      <c r="AK71">
        <f>'Input RPS'!AK112</f>
        <v/>
      </c>
      <c r="AL71">
        <f>'Input RPS'!AL112</f>
        <v/>
      </c>
    </row>
    <row r="72" spans="1:38">
      <c r="C72" t="s">
        <v>34</v>
      </c>
      <c r="G72">
        <f>'Input RPS'!G113</f>
        <v/>
      </c>
      <c r="H72">
        <f>'Input RPS'!H113</f>
        <v/>
      </c>
      <c r="I72">
        <f>'Input RPS'!I113</f>
        <v/>
      </c>
      <c r="J72">
        <f>'Input RPS'!J113</f>
        <v/>
      </c>
      <c r="K72">
        <f>'Input RPS'!K113</f>
        <v/>
      </c>
      <c r="L72">
        <f>'Input RPS'!L113</f>
        <v/>
      </c>
      <c r="M72">
        <f>'Input RPS'!M113</f>
        <v/>
      </c>
      <c r="N72">
        <f>'Input RPS'!N113</f>
        <v/>
      </c>
      <c r="O72">
        <f>'Input RPS'!O113</f>
        <v/>
      </c>
      <c r="P72">
        <f>'Input RPS'!P113</f>
        <v/>
      </c>
      <c r="Q72">
        <f>'Input RPS'!Q113</f>
        <v/>
      </c>
      <c r="R72">
        <f>'Input RPS'!R113</f>
        <v/>
      </c>
      <c r="S72">
        <f>'Input RPS'!S113</f>
        <v/>
      </c>
      <c r="T72">
        <f>'Input RPS'!T113</f>
        <v/>
      </c>
      <c r="U72">
        <f>'Input RPS'!U113</f>
        <v/>
      </c>
      <c r="V72">
        <f>'Input RPS'!V113</f>
        <v/>
      </c>
      <c r="W72">
        <f>'Input RPS'!W113</f>
        <v/>
      </c>
      <c r="X72">
        <f>'Input RPS'!X113</f>
        <v/>
      </c>
      <c r="Y72">
        <f>'Input RPS'!Y113</f>
        <v/>
      </c>
      <c r="Z72">
        <f>'Input RPS'!Z113</f>
        <v/>
      </c>
      <c r="AA72">
        <f>'Input RPS'!AA113</f>
        <v/>
      </c>
      <c r="AB72">
        <f>'Input RPS'!AB113</f>
        <v/>
      </c>
      <c r="AC72">
        <f>'Input RPS'!AC113</f>
        <v/>
      </c>
      <c r="AD72">
        <f>'Input RPS'!AD113</f>
        <v/>
      </c>
      <c r="AE72">
        <f>'Input RPS'!AE113</f>
        <v/>
      </c>
      <c r="AF72">
        <f>'Input RPS'!AF113</f>
        <v/>
      </c>
      <c r="AG72">
        <f>'Input RPS'!AG113</f>
        <v/>
      </c>
      <c r="AH72">
        <f>'Input RPS'!AH113</f>
        <v/>
      </c>
      <c r="AI72">
        <f>'Input RPS'!AI113</f>
        <v/>
      </c>
      <c r="AJ72">
        <f>'Input RPS'!AJ113</f>
        <v/>
      </c>
      <c r="AK72">
        <f>'Input RPS'!AK113</f>
        <v/>
      </c>
      <c r="AL72">
        <f>'Input RPS'!AL113</f>
        <v/>
      </c>
    </row>
    <row r="73" spans="1:38">
      <c r="C73" t="s">
        <v>35</v>
      </c>
      <c r="G73">
        <f>'Input RPS'!G115</f>
        <v/>
      </c>
      <c r="H73">
        <f>'Input RPS'!H115</f>
        <v/>
      </c>
      <c r="I73">
        <f>'Input RPS'!I115</f>
        <v/>
      </c>
      <c r="J73">
        <f>'Input RPS'!J115</f>
        <v/>
      </c>
      <c r="K73">
        <f>'Input RPS'!K115</f>
        <v/>
      </c>
      <c r="L73">
        <f>'Input RPS'!L115</f>
        <v/>
      </c>
      <c r="M73">
        <f>'Input RPS'!M115</f>
        <v/>
      </c>
      <c r="N73">
        <f>'Input RPS'!N115</f>
        <v/>
      </c>
      <c r="O73">
        <f>'Input RPS'!O115</f>
        <v/>
      </c>
      <c r="P73">
        <f>'Input RPS'!P115</f>
        <v/>
      </c>
      <c r="Q73">
        <f>'Input RPS'!Q115</f>
        <v/>
      </c>
      <c r="R73">
        <f>'Input RPS'!R115</f>
        <v/>
      </c>
      <c r="S73">
        <f>'Input RPS'!S115</f>
        <v/>
      </c>
      <c r="T73">
        <f>'Input RPS'!T115</f>
        <v/>
      </c>
      <c r="U73">
        <f>'Input RPS'!U115</f>
        <v/>
      </c>
      <c r="V73">
        <f>'Input RPS'!V115</f>
        <v/>
      </c>
      <c r="W73">
        <f>'Input RPS'!W115</f>
        <v/>
      </c>
      <c r="X73">
        <f>'Input RPS'!X115</f>
        <v/>
      </c>
      <c r="Y73">
        <f>'Input RPS'!Y115</f>
        <v/>
      </c>
      <c r="Z73">
        <f>'Input RPS'!Z115</f>
        <v/>
      </c>
      <c r="AA73">
        <f>'Input RPS'!AA115</f>
        <v/>
      </c>
      <c r="AB73">
        <f>'Input RPS'!AB115</f>
        <v/>
      </c>
      <c r="AC73">
        <f>'Input RPS'!AC115</f>
        <v/>
      </c>
      <c r="AD73">
        <f>'Input RPS'!AD115</f>
        <v/>
      </c>
      <c r="AE73">
        <f>'Input RPS'!AE115</f>
        <v/>
      </c>
      <c r="AF73">
        <f>'Input RPS'!AF115</f>
        <v/>
      </c>
      <c r="AG73">
        <f>'Input RPS'!AG115</f>
        <v/>
      </c>
      <c r="AH73">
        <f>'Input RPS'!AH115</f>
        <v/>
      </c>
      <c r="AI73">
        <f>'Input RPS'!AI115</f>
        <v/>
      </c>
      <c r="AJ73">
        <f>'Input RPS'!AJ115</f>
        <v/>
      </c>
      <c r="AK73">
        <f>'Input RPS'!AK115</f>
        <v/>
      </c>
      <c r="AL73">
        <f>'Input RPS'!AL115</f>
        <v/>
      </c>
    </row>
    <row r="74" spans="1:38">
      <c r="C74" t="s">
        <v>36</v>
      </c>
      <c r="G74">
        <f>'Input RPS'!G116</f>
        <v/>
      </c>
      <c r="H74">
        <f>'Input RPS'!H116</f>
        <v/>
      </c>
      <c r="I74">
        <f>'Input RPS'!I116</f>
        <v/>
      </c>
      <c r="J74">
        <f>'Input RPS'!J116</f>
        <v/>
      </c>
      <c r="K74">
        <f>'Input RPS'!K116</f>
        <v/>
      </c>
      <c r="L74">
        <f>'Input RPS'!L116</f>
        <v/>
      </c>
      <c r="M74">
        <f>'Input RPS'!M116</f>
        <v/>
      </c>
      <c r="N74">
        <f>'Input RPS'!N116</f>
        <v/>
      </c>
      <c r="O74">
        <f>'Input RPS'!O116</f>
        <v/>
      </c>
      <c r="P74">
        <f>'Input RPS'!P116</f>
        <v/>
      </c>
      <c r="Q74">
        <f>'Input RPS'!Q116</f>
        <v/>
      </c>
      <c r="R74">
        <f>'Input RPS'!R116</f>
        <v/>
      </c>
      <c r="S74">
        <f>'Input RPS'!S116</f>
        <v/>
      </c>
      <c r="T74">
        <f>'Input RPS'!T116</f>
        <v/>
      </c>
      <c r="U74">
        <f>'Input RPS'!U116</f>
        <v/>
      </c>
      <c r="V74">
        <f>'Input RPS'!V116</f>
        <v/>
      </c>
      <c r="W74">
        <f>'Input RPS'!W116</f>
        <v/>
      </c>
      <c r="X74">
        <f>'Input RPS'!X116</f>
        <v/>
      </c>
      <c r="Y74">
        <f>'Input RPS'!Y116</f>
        <v/>
      </c>
      <c r="Z74">
        <f>'Input RPS'!Z116</f>
        <v/>
      </c>
      <c r="AA74">
        <f>'Input RPS'!AA116</f>
        <v/>
      </c>
      <c r="AB74">
        <f>'Input RPS'!AB116</f>
        <v/>
      </c>
      <c r="AC74">
        <f>'Input RPS'!AC116</f>
        <v/>
      </c>
      <c r="AD74">
        <f>'Input RPS'!AD116</f>
        <v/>
      </c>
      <c r="AE74">
        <f>'Input RPS'!AE116</f>
        <v/>
      </c>
      <c r="AF74">
        <f>'Input RPS'!AF116</f>
        <v/>
      </c>
      <c r="AG74">
        <f>'Input RPS'!AG116</f>
        <v/>
      </c>
      <c r="AH74">
        <f>'Input RPS'!AH116</f>
        <v/>
      </c>
      <c r="AI74">
        <f>'Input RPS'!AI116</f>
        <v/>
      </c>
      <c r="AJ74">
        <f>'Input RPS'!AJ116</f>
        <v/>
      </c>
      <c r="AK74">
        <f>'Input RPS'!AK116</f>
        <v/>
      </c>
      <c r="AL74">
        <f>'Input RPS'!AL116</f>
        <v/>
      </c>
    </row>
    <row r="75" spans="1:38">
      <c r="C75" t="s">
        <v>26</v>
      </c>
      <c r="D75" t="s">
        <v>22</v>
      </c>
      <c r="E75" t="s">
        <v>37</v>
      </c>
      <c r="G75">
        <f>'Input RPS'!G117</f>
        <v/>
      </c>
      <c r="H75">
        <f>'Input RPS'!H117</f>
        <v/>
      </c>
      <c r="I75">
        <f>'Input RPS'!I117</f>
        <v/>
      </c>
      <c r="J75">
        <f>'Input RPS'!J117</f>
        <v/>
      </c>
      <c r="K75">
        <f>'Input RPS'!K117</f>
        <v/>
      </c>
      <c r="L75">
        <f>'Input RPS'!L117</f>
        <v/>
      </c>
      <c r="M75">
        <f>'Input RPS'!M117</f>
        <v/>
      </c>
      <c r="N75">
        <f>'Input RPS'!N117</f>
        <v/>
      </c>
      <c r="O75">
        <f>'Input RPS'!O117</f>
        <v/>
      </c>
      <c r="P75">
        <f>'Input RPS'!P117</f>
        <v/>
      </c>
      <c r="Q75">
        <f>'Input RPS'!Q117</f>
        <v/>
      </c>
      <c r="R75">
        <f>'Input RPS'!R117</f>
        <v/>
      </c>
      <c r="S75">
        <f>'Input RPS'!S117</f>
        <v/>
      </c>
      <c r="T75">
        <f>'Input RPS'!T117</f>
        <v/>
      </c>
      <c r="U75">
        <f>'Input RPS'!U117</f>
        <v/>
      </c>
      <c r="V75">
        <f>'Input RPS'!V117</f>
        <v/>
      </c>
      <c r="W75">
        <f>'Input RPS'!W117</f>
        <v/>
      </c>
      <c r="X75">
        <f>'Input RPS'!X117</f>
        <v/>
      </c>
      <c r="Y75">
        <f>'Input RPS'!Y117</f>
        <v/>
      </c>
      <c r="Z75">
        <f>'Input RPS'!Z117</f>
        <v/>
      </c>
      <c r="AA75">
        <f>'Input RPS'!AA117</f>
        <v/>
      </c>
      <c r="AB75">
        <f>'Input RPS'!AB117</f>
        <v/>
      </c>
      <c r="AC75">
        <f>'Input RPS'!AC117</f>
        <v/>
      </c>
      <c r="AD75">
        <f>'Input RPS'!AD117</f>
        <v/>
      </c>
      <c r="AE75">
        <f>'Input RPS'!AE117</f>
        <v/>
      </c>
      <c r="AF75">
        <f>'Input RPS'!AF117</f>
        <v/>
      </c>
      <c r="AG75">
        <f>'Input RPS'!AG117</f>
        <v/>
      </c>
      <c r="AH75">
        <f>'Input RPS'!AH117</f>
        <v/>
      </c>
      <c r="AI75">
        <f>'Input RPS'!AI117</f>
        <v/>
      </c>
      <c r="AJ75">
        <f>'Input RPS'!AJ117</f>
        <v/>
      </c>
      <c r="AK75">
        <f>'Input RPS'!AK117</f>
        <v/>
      </c>
      <c r="AL75">
        <f>'Input RPS'!AL117</f>
        <v/>
      </c>
    </row>
    <row r="76" spans="1:38">
      <c r="C76" t="s">
        <v>38</v>
      </c>
      <c r="D76" t="s">
        <v>22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</row>
    <row r="77" spans="1:38">
      <c r="C77" t="s">
        <v>39</v>
      </c>
      <c r="D77" t="s">
        <v>22</v>
      </c>
      <c r="G77">
        <f>'Input RPS'!G119</f>
        <v/>
      </c>
      <c r="H77">
        <f>'Input RPS'!H119</f>
        <v/>
      </c>
      <c r="I77">
        <f>'Input RPS'!I119</f>
        <v/>
      </c>
      <c r="J77">
        <f>'Input RPS'!J119</f>
        <v/>
      </c>
      <c r="K77">
        <f>'Input RPS'!K119</f>
        <v/>
      </c>
      <c r="L77">
        <f>'Input RPS'!L119</f>
        <v/>
      </c>
      <c r="M77">
        <f>'Input RPS'!M119</f>
        <v/>
      </c>
      <c r="N77">
        <f>'Input RPS'!N119</f>
        <v/>
      </c>
      <c r="O77">
        <f>'Input RPS'!O119</f>
        <v/>
      </c>
      <c r="P77">
        <f>'Input RPS'!P119</f>
        <v/>
      </c>
      <c r="Q77">
        <f>'Input RPS'!Q119</f>
        <v/>
      </c>
      <c r="R77">
        <f>'Input RPS'!R119</f>
        <v/>
      </c>
      <c r="S77">
        <f>'Input RPS'!S119</f>
        <v/>
      </c>
      <c r="T77">
        <f>'Input RPS'!T119</f>
        <v/>
      </c>
      <c r="U77">
        <f>'Input RPS'!U119</f>
        <v/>
      </c>
      <c r="V77">
        <f>'Input RPS'!V119</f>
        <v/>
      </c>
      <c r="W77">
        <f>'Input RPS'!W119</f>
        <v/>
      </c>
      <c r="X77">
        <f>'Input RPS'!X119</f>
        <v/>
      </c>
      <c r="Y77">
        <f>'Input RPS'!Y119</f>
        <v/>
      </c>
      <c r="Z77">
        <f>'Input RPS'!Z119</f>
        <v/>
      </c>
      <c r="AA77">
        <f>'Input RPS'!AA119</f>
        <v/>
      </c>
      <c r="AB77">
        <f>'Input RPS'!AB119</f>
        <v/>
      </c>
      <c r="AC77">
        <f>'Input RPS'!AC119</f>
        <v/>
      </c>
      <c r="AD77">
        <f>'Input RPS'!AD119</f>
        <v/>
      </c>
      <c r="AE77">
        <f>'Input RPS'!AE119</f>
        <v/>
      </c>
      <c r="AF77">
        <f>'Input RPS'!AF119</f>
        <v/>
      </c>
      <c r="AG77">
        <f>'Input RPS'!AG119</f>
        <v/>
      </c>
      <c r="AH77">
        <f>'Input RPS'!AH119</f>
        <v/>
      </c>
      <c r="AI77">
        <f>'Input RPS'!AI119</f>
        <v/>
      </c>
      <c r="AJ77">
        <f>'Input RPS'!AJ119</f>
        <v/>
      </c>
      <c r="AK77">
        <f>'Input RPS'!AK119</f>
        <v/>
      </c>
      <c r="AL77">
        <f>'Input RPS'!AL119</f>
        <v/>
      </c>
    </row>
    <row r="78" spans="1:38">
      <c r="C78" t="s">
        <v>40</v>
      </c>
      <c r="D78" t="s">
        <v>22</v>
      </c>
      <c r="G78">
        <f>'Input RPS'!G120</f>
        <v/>
      </c>
      <c r="H78">
        <f>'Input RPS'!H120</f>
        <v/>
      </c>
      <c r="I78">
        <f>'Input RPS'!I120</f>
        <v/>
      </c>
      <c r="J78">
        <f>'Input RPS'!J120</f>
        <v/>
      </c>
      <c r="K78">
        <f>'Input RPS'!K120</f>
        <v/>
      </c>
      <c r="L78">
        <f>'Input RPS'!L120</f>
        <v/>
      </c>
      <c r="M78">
        <f>'Input RPS'!M120</f>
        <v/>
      </c>
      <c r="N78">
        <f>'Input RPS'!N120</f>
        <v/>
      </c>
      <c r="O78">
        <f>'Input RPS'!O120</f>
        <v/>
      </c>
      <c r="P78">
        <f>'Input RPS'!P120</f>
        <v/>
      </c>
      <c r="Q78">
        <f>'Input RPS'!Q120</f>
        <v/>
      </c>
      <c r="R78">
        <f>'Input RPS'!R120</f>
        <v/>
      </c>
      <c r="S78">
        <f>'Input RPS'!S120</f>
        <v/>
      </c>
      <c r="T78">
        <f>'Input RPS'!T120</f>
        <v/>
      </c>
      <c r="U78">
        <f>'Input RPS'!U120</f>
        <v/>
      </c>
      <c r="V78">
        <f>'Input RPS'!V120</f>
        <v/>
      </c>
      <c r="W78">
        <f>'Input RPS'!W120</f>
        <v/>
      </c>
      <c r="X78">
        <f>'Input RPS'!X120</f>
        <v/>
      </c>
      <c r="Y78">
        <f>'Input RPS'!Y120</f>
        <v/>
      </c>
      <c r="Z78">
        <f>'Input RPS'!Z120</f>
        <v/>
      </c>
      <c r="AA78">
        <f>'Input RPS'!AA120</f>
        <v/>
      </c>
      <c r="AB78">
        <f>'Input RPS'!AB120</f>
        <v/>
      </c>
      <c r="AC78">
        <f>'Input RPS'!AC120</f>
        <v/>
      </c>
      <c r="AD78">
        <f>'Input RPS'!AD120</f>
        <v/>
      </c>
      <c r="AE78">
        <f>'Input RPS'!AE120</f>
        <v/>
      </c>
      <c r="AF78">
        <f>'Input RPS'!AF120</f>
        <v/>
      </c>
      <c r="AG78">
        <f>'Input RPS'!AG120</f>
        <v/>
      </c>
      <c r="AH78">
        <f>'Input RPS'!AH120</f>
        <v/>
      </c>
      <c r="AI78">
        <f>'Input RPS'!AI120</f>
        <v/>
      </c>
      <c r="AJ78">
        <f>'Input RPS'!AJ120</f>
        <v/>
      </c>
      <c r="AK78">
        <f>'Input RPS'!AK120</f>
        <v/>
      </c>
      <c r="AL78">
        <f>'Input RPS'!AL120</f>
        <v/>
      </c>
    </row>
    <row r="79" spans="1:38">
      <c r="C79" t="s">
        <v>41</v>
      </c>
      <c r="D79" t="s">
        <v>22</v>
      </c>
      <c r="G79">
        <f>'Input RPS'!G121</f>
        <v/>
      </c>
      <c r="H79">
        <f>'Input RPS'!H121</f>
        <v/>
      </c>
      <c r="I79">
        <f>'Input RPS'!I121</f>
        <v/>
      </c>
      <c r="J79">
        <f>'Input RPS'!J121</f>
        <v/>
      </c>
      <c r="K79">
        <f>'Input RPS'!K121</f>
        <v/>
      </c>
      <c r="L79">
        <f>'Input RPS'!L121</f>
        <v/>
      </c>
      <c r="M79">
        <f>'Input RPS'!M121</f>
        <v/>
      </c>
      <c r="N79">
        <f>'Input RPS'!N121</f>
        <v/>
      </c>
      <c r="O79">
        <f>'Input RPS'!O121</f>
        <v/>
      </c>
      <c r="P79">
        <f>'Input RPS'!P121</f>
        <v/>
      </c>
      <c r="Q79">
        <f>'Input RPS'!Q121</f>
        <v/>
      </c>
      <c r="R79">
        <f>'Input RPS'!R121</f>
        <v/>
      </c>
      <c r="S79">
        <f>'Input RPS'!S121</f>
        <v/>
      </c>
      <c r="T79">
        <f>'Input RPS'!T121</f>
        <v/>
      </c>
      <c r="U79">
        <f>'Input RPS'!U121</f>
        <v/>
      </c>
      <c r="V79">
        <f>'Input RPS'!V121</f>
        <v/>
      </c>
      <c r="W79">
        <f>'Input RPS'!W121</f>
        <v/>
      </c>
      <c r="X79">
        <f>'Input RPS'!X121</f>
        <v/>
      </c>
      <c r="Y79">
        <f>'Input RPS'!Y121</f>
        <v/>
      </c>
      <c r="Z79">
        <f>'Input RPS'!Z121</f>
        <v/>
      </c>
      <c r="AA79">
        <f>'Input RPS'!AA121</f>
        <v/>
      </c>
      <c r="AB79">
        <f>'Input RPS'!AB121</f>
        <v/>
      </c>
      <c r="AC79">
        <f>'Input RPS'!AC121</f>
        <v/>
      </c>
      <c r="AD79">
        <f>'Input RPS'!AD121</f>
        <v/>
      </c>
      <c r="AE79">
        <f>'Input RPS'!AE121</f>
        <v/>
      </c>
      <c r="AF79">
        <f>'Input RPS'!AF121</f>
        <v/>
      </c>
      <c r="AG79">
        <f>'Input RPS'!AG121</f>
        <v/>
      </c>
      <c r="AH79">
        <f>'Input RPS'!AH121</f>
        <v/>
      </c>
      <c r="AI79">
        <f>'Input RPS'!AI121</f>
        <v/>
      </c>
      <c r="AJ79">
        <f>'Input RPS'!AJ121</f>
        <v/>
      </c>
      <c r="AK79">
        <f>'Input RPS'!AK121</f>
        <v/>
      </c>
      <c r="AL79">
        <f>'Input RPS'!AL121</f>
        <v/>
      </c>
    </row>
    <row r="80" spans="1:38">
      <c r="C80" t="s">
        <v>36</v>
      </c>
      <c r="G80">
        <f>'Input RPS'!G122</f>
        <v/>
      </c>
      <c r="H80">
        <f>'Input RPS'!H122</f>
        <v/>
      </c>
      <c r="I80">
        <f>'Input RPS'!I122</f>
        <v/>
      </c>
      <c r="J80">
        <f>'Input RPS'!J122</f>
        <v/>
      </c>
      <c r="K80">
        <f>'Input RPS'!K122</f>
        <v/>
      </c>
      <c r="L80">
        <f>'Input RPS'!L122</f>
        <v/>
      </c>
      <c r="M80">
        <f>'Input RPS'!M122</f>
        <v/>
      </c>
      <c r="N80">
        <f>'Input RPS'!N122</f>
        <v/>
      </c>
      <c r="O80">
        <f>'Input RPS'!O122</f>
        <v/>
      </c>
      <c r="P80">
        <f>'Input RPS'!P122</f>
        <v/>
      </c>
      <c r="Q80">
        <f>'Input RPS'!Q122</f>
        <v/>
      </c>
      <c r="R80">
        <f>'Input RPS'!R122</f>
        <v/>
      </c>
      <c r="S80">
        <f>'Input RPS'!S122</f>
        <v/>
      </c>
      <c r="T80">
        <f>'Input RPS'!T122</f>
        <v/>
      </c>
      <c r="U80">
        <f>'Input RPS'!U122</f>
        <v/>
      </c>
      <c r="V80">
        <f>'Input RPS'!V122</f>
        <v/>
      </c>
      <c r="W80">
        <f>'Input RPS'!W122</f>
        <v/>
      </c>
      <c r="X80">
        <f>'Input RPS'!X122</f>
        <v/>
      </c>
      <c r="Y80">
        <f>'Input RPS'!Y122</f>
        <v/>
      </c>
      <c r="Z80">
        <f>'Input RPS'!Z122</f>
        <v/>
      </c>
      <c r="AA80">
        <f>'Input RPS'!AA122</f>
        <v/>
      </c>
      <c r="AB80">
        <f>'Input RPS'!AB122</f>
        <v/>
      </c>
      <c r="AC80">
        <f>'Input RPS'!AC122</f>
        <v/>
      </c>
      <c r="AD80">
        <f>'Input RPS'!AD122</f>
        <v/>
      </c>
      <c r="AE80">
        <f>'Input RPS'!AE122</f>
        <v/>
      </c>
      <c r="AF80">
        <f>'Input RPS'!AF122</f>
        <v/>
      </c>
      <c r="AG80">
        <f>'Input RPS'!AG122</f>
        <v/>
      </c>
      <c r="AH80">
        <f>'Input RPS'!AH122</f>
        <v/>
      </c>
      <c r="AI80">
        <f>'Input RPS'!AI122</f>
        <v/>
      </c>
      <c r="AJ80">
        <f>'Input RPS'!AJ122</f>
        <v/>
      </c>
      <c r="AK80">
        <f>'Input RPS'!AK122</f>
        <v/>
      </c>
      <c r="AL80">
        <f>'Input RPS'!AL122</f>
        <v/>
      </c>
    </row>
    <row r="81" spans="1:38">
      <c r="C81" t="s">
        <v>11</v>
      </c>
      <c r="D81" t="s">
        <v>22</v>
      </c>
      <c r="G81">
        <f>'Input RPS'!G123</f>
        <v/>
      </c>
      <c r="H81">
        <f>'Input RPS'!H123</f>
        <v/>
      </c>
      <c r="I81">
        <f>'Input RPS'!I123</f>
        <v/>
      </c>
      <c r="J81">
        <f>'Input RPS'!J123</f>
        <v/>
      </c>
      <c r="K81">
        <f>'Input RPS'!K123</f>
        <v/>
      </c>
      <c r="L81">
        <f>'Input RPS'!L123</f>
        <v/>
      </c>
      <c r="M81">
        <f>'Input RPS'!M123</f>
        <v/>
      </c>
      <c r="N81">
        <f>'Input RPS'!N123</f>
        <v/>
      </c>
      <c r="O81">
        <f>'Input RPS'!O123</f>
        <v/>
      </c>
      <c r="P81">
        <f>'Input RPS'!P123</f>
        <v/>
      </c>
      <c r="Q81">
        <f>'Input RPS'!Q123</f>
        <v/>
      </c>
      <c r="R81">
        <f>'Input RPS'!R123</f>
        <v/>
      </c>
      <c r="S81">
        <f>'Input RPS'!S123</f>
        <v/>
      </c>
      <c r="T81">
        <f>'Input RPS'!T123</f>
        <v/>
      </c>
      <c r="U81">
        <f>'Input RPS'!U123</f>
        <v/>
      </c>
      <c r="V81">
        <f>'Input RPS'!V123</f>
        <v/>
      </c>
      <c r="W81">
        <f>'Input RPS'!W123</f>
        <v/>
      </c>
      <c r="X81">
        <f>'Input RPS'!X123</f>
        <v/>
      </c>
      <c r="Y81">
        <f>'Input RPS'!Y123</f>
        <v/>
      </c>
      <c r="Z81">
        <f>'Input RPS'!Z123</f>
        <v/>
      </c>
      <c r="AA81">
        <f>'Input RPS'!AA123</f>
        <v/>
      </c>
      <c r="AB81">
        <f>'Input RPS'!AB123</f>
        <v/>
      </c>
      <c r="AC81">
        <f>'Input RPS'!AC123</f>
        <v/>
      </c>
      <c r="AD81">
        <f>'Input RPS'!AD123</f>
        <v/>
      </c>
      <c r="AE81">
        <f>'Input RPS'!AE123</f>
        <v/>
      </c>
      <c r="AF81">
        <f>'Input RPS'!AF123</f>
        <v/>
      </c>
      <c r="AG81">
        <f>'Input RPS'!AG123</f>
        <v/>
      </c>
      <c r="AH81">
        <f>'Input RPS'!AH123</f>
        <v/>
      </c>
      <c r="AI81">
        <f>'Input RPS'!AI123</f>
        <v/>
      </c>
      <c r="AJ81">
        <f>'Input RPS'!AJ123</f>
        <v/>
      </c>
      <c r="AK81">
        <f>'Input RPS'!AK123</f>
        <v/>
      </c>
      <c r="AL81">
        <f>'Input RPS'!AL123</f>
        <v/>
      </c>
    </row>
    <row r="83" spans="1:38">
      <c r="A83" t="s">
        <v>42</v>
      </c>
    </row>
    <row r="84" spans="1:38">
      <c r="A84" t="s">
        <v>21</v>
      </c>
      <c r="C84" t="s">
        <v>21</v>
      </c>
      <c r="D84" t="s">
        <v>22</v>
      </c>
      <c r="G84">
        <f>SUM(G64,G22)</f>
        <v/>
      </c>
      <c r="H84">
        <f>SUM(H64,H22)</f>
        <v/>
      </c>
      <c r="I84">
        <f>SUM(I64,I22)</f>
        <v/>
      </c>
      <c r="J84">
        <f>SUM(J64,J22)</f>
        <v/>
      </c>
      <c r="K84">
        <f>SUM(K64,K22)</f>
        <v/>
      </c>
      <c r="L84">
        <f>SUM(L64,L22)</f>
        <v/>
      </c>
      <c r="M84">
        <f>SUM(M64,M22)</f>
        <v/>
      </c>
      <c r="N84">
        <f>SUM(N64,N22)</f>
        <v/>
      </c>
      <c r="O84">
        <f>SUM(O64,O22)</f>
        <v/>
      </c>
      <c r="P84">
        <f>SUM(P64,P22)</f>
        <v/>
      </c>
      <c r="Q84">
        <f>SUM(Q64,Q22)</f>
        <v/>
      </c>
      <c r="R84">
        <f>SUM(R64,R22)</f>
        <v/>
      </c>
      <c r="S84">
        <f>SUM(S64,S22)</f>
        <v/>
      </c>
      <c r="T84">
        <f>SUM(T64,T22)</f>
        <v/>
      </c>
      <c r="U84">
        <f>SUM(U64,U22)</f>
        <v/>
      </c>
      <c r="V84">
        <f>SUM(V64,V22)</f>
        <v/>
      </c>
      <c r="W84">
        <f>SUM(W64,W22)</f>
        <v/>
      </c>
      <c r="X84">
        <f>SUM(X64,X22)</f>
        <v/>
      </c>
      <c r="Y84">
        <f>SUM(Y64,Y22)</f>
        <v/>
      </c>
      <c r="Z84">
        <f>SUM(Z64,Z22)</f>
        <v/>
      </c>
      <c r="AA84">
        <f>SUM(AA64,AA22)</f>
        <v/>
      </c>
      <c r="AB84">
        <f>SUM(AB64,AB22)</f>
        <v/>
      </c>
      <c r="AC84">
        <f>SUM(AC64,AC22)</f>
        <v/>
      </c>
      <c r="AD84">
        <f>SUM(AD64,AD22)</f>
        <v/>
      </c>
      <c r="AE84">
        <f>SUM(AE64,AE22)</f>
        <v/>
      </c>
      <c r="AF84">
        <f>SUM(AF64,AF22)</f>
        <v/>
      </c>
      <c r="AG84">
        <f>SUM(AG64,AG22)</f>
        <v/>
      </c>
      <c r="AH84">
        <f>SUM(AH64,AH22)</f>
        <v/>
      </c>
      <c r="AI84">
        <f>SUM(AI64,AI22)</f>
        <v/>
      </c>
      <c r="AJ84">
        <f>SUM(AJ64,AJ22)</f>
        <v/>
      </c>
      <c r="AK84">
        <f>SUM(AK64,AK22)</f>
        <v/>
      </c>
      <c r="AL84">
        <f>SUM(AL64,AL22)</f>
        <v/>
      </c>
    </row>
    <row r="85" spans="1:38">
      <c r="A85" t="s">
        <v>24</v>
      </c>
      <c r="C85" t="s">
        <v>24</v>
      </c>
      <c r="D85" t="s">
        <v>22</v>
      </c>
      <c r="G85">
        <f>SUM(G69,G31)</f>
        <v/>
      </c>
      <c r="H85">
        <f>SUM(H69,H31)</f>
        <v/>
      </c>
      <c r="I85">
        <f>SUM(I69,I31)</f>
        <v/>
      </c>
      <c r="J85">
        <f>SUM(J69,J31)</f>
        <v/>
      </c>
      <c r="K85">
        <f>SUM(K69,K31)</f>
        <v/>
      </c>
      <c r="L85">
        <f>SUM(L69,L31)</f>
        <v/>
      </c>
      <c r="M85">
        <f>SUM(M69,M31)</f>
        <v/>
      </c>
      <c r="N85">
        <f>SUM(N69,N31)</f>
        <v/>
      </c>
      <c r="O85">
        <f>SUM(O69,O31)</f>
        <v/>
      </c>
      <c r="P85">
        <f>SUM(P69,P31)</f>
        <v/>
      </c>
      <c r="Q85">
        <f>SUM(Q69,Q31)</f>
        <v/>
      </c>
      <c r="R85">
        <f>SUM(R69,R31)</f>
        <v/>
      </c>
      <c r="S85">
        <f>SUM(S69,S31)</f>
        <v/>
      </c>
      <c r="T85">
        <f>SUM(T69,T31)</f>
        <v/>
      </c>
      <c r="U85">
        <f>SUM(U69,U31)</f>
        <v/>
      </c>
      <c r="V85">
        <f>SUM(V69,V31)</f>
        <v/>
      </c>
      <c r="W85">
        <f>SUM(W69,W31)</f>
        <v/>
      </c>
      <c r="X85">
        <f>SUM(X69,X31)</f>
        <v/>
      </c>
      <c r="Y85">
        <f>SUM(Y69,Y31)</f>
        <v/>
      </c>
      <c r="Z85">
        <f>SUM(Z69,Z31)</f>
        <v/>
      </c>
      <c r="AA85">
        <f>SUM(AA69,AA31)</f>
        <v/>
      </c>
      <c r="AB85">
        <f>SUM(AB69,AB31)</f>
        <v/>
      </c>
      <c r="AC85">
        <f>SUM(AC69,AC31)</f>
        <v/>
      </c>
      <c r="AD85">
        <f>SUM(AD69,AD31)</f>
        <v/>
      </c>
      <c r="AE85">
        <f>SUM(AE69,AE31)</f>
        <v/>
      </c>
      <c r="AF85">
        <f>SUM(AF69,AF31)</f>
        <v/>
      </c>
      <c r="AG85">
        <f>SUM(AG69,AG31)</f>
        <v/>
      </c>
      <c r="AH85">
        <f>SUM(AH69,AH31)</f>
        <v/>
      </c>
      <c r="AI85">
        <f>SUM(AI69,AI31)</f>
        <v/>
      </c>
      <c r="AJ85">
        <f>SUM(AJ69,AJ31)</f>
        <v/>
      </c>
      <c r="AK85">
        <f>SUM(AK69,AK31)</f>
        <v/>
      </c>
      <c r="AL85">
        <f>SUM(AL69,AL31)</f>
        <v/>
      </c>
    </row>
    <row r="86" spans="1:38">
      <c r="A86" t="s">
        <v>25</v>
      </c>
      <c r="C86" t="s">
        <v>25</v>
      </c>
      <c r="D86" t="s">
        <v>22</v>
      </c>
      <c r="G86">
        <f>SUM(G74,G40)</f>
        <v/>
      </c>
      <c r="H86">
        <f>SUM(H74,H40)</f>
        <v/>
      </c>
      <c r="I86">
        <f>SUM(I74,I40)</f>
        <v/>
      </c>
      <c r="J86">
        <f>SUM(J74,J40)</f>
        <v/>
      </c>
      <c r="K86">
        <f>SUM(K74,K40)</f>
        <v/>
      </c>
      <c r="L86">
        <f>SUM(L74,L40)</f>
        <v/>
      </c>
      <c r="M86">
        <f>SUM(M74,M40)</f>
        <v/>
      </c>
      <c r="N86">
        <f>SUM(N74,N40)</f>
        <v/>
      </c>
      <c r="O86">
        <f>SUM(O74,O40)</f>
        <v/>
      </c>
      <c r="P86">
        <f>SUM(P74,P40)</f>
        <v/>
      </c>
      <c r="Q86">
        <f>SUM(Q74,Q40)</f>
        <v/>
      </c>
      <c r="R86">
        <f>SUM(R74,R40)</f>
        <v/>
      </c>
      <c r="S86">
        <f>SUM(S74,S40)</f>
        <v/>
      </c>
      <c r="T86">
        <f>SUM(T74,T40)</f>
        <v/>
      </c>
      <c r="U86">
        <f>SUM(U74,U40)</f>
        <v/>
      </c>
      <c r="V86">
        <f>SUM(V74,V40)</f>
        <v/>
      </c>
      <c r="W86">
        <f>SUM(W74,W40)</f>
        <v/>
      </c>
      <c r="X86">
        <f>SUM(X74,X40)</f>
        <v/>
      </c>
      <c r="Y86">
        <f>SUM(Y74,Y40)</f>
        <v/>
      </c>
      <c r="Z86">
        <f>SUM(Z74,Z40)</f>
        <v/>
      </c>
      <c r="AA86">
        <f>SUM(AA74,AA40)</f>
        <v/>
      </c>
      <c r="AB86">
        <f>SUM(AB74,AB40)</f>
        <v/>
      </c>
      <c r="AC86">
        <f>SUM(AC74,AC40)</f>
        <v/>
      </c>
      <c r="AD86">
        <f>SUM(AD74,AD40)</f>
        <v/>
      </c>
      <c r="AE86">
        <f>SUM(AE74,AE40)</f>
        <v/>
      </c>
      <c r="AF86">
        <f>SUM(AF74,AF40)</f>
        <v/>
      </c>
      <c r="AG86">
        <f>SUM(AG74,AG40)</f>
        <v/>
      </c>
      <c r="AH86">
        <f>SUM(AH74,AH40)</f>
        <v/>
      </c>
      <c r="AI86">
        <f>SUM(AI74,AI40)</f>
        <v/>
      </c>
      <c r="AJ86">
        <f>SUM(AJ74,AJ40)</f>
        <v/>
      </c>
      <c r="AK86">
        <f>SUM(AK74,AK40)</f>
        <v/>
      </c>
      <c r="AL86">
        <f>SUM(AL74,AL40)</f>
        <v/>
      </c>
    </row>
    <row r="87" spans="1:38">
      <c r="B87" t="s">
        <v>43</v>
      </c>
      <c r="D87" t="s">
        <v>22</v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SUM(N84:N86)</f>
        <v/>
      </c>
      <c r="O87">
        <f>SUM(O84:O86)</f>
        <v/>
      </c>
      <c r="P87">
        <f>SUM(P84:P86)</f>
        <v/>
      </c>
      <c r="Q87">
        <f>SUM(Q84:Q86)</f>
        <v/>
      </c>
      <c r="R87">
        <f>SUM(R84:R86)</f>
        <v/>
      </c>
      <c r="S87">
        <f>SUM(S84:S86)</f>
        <v/>
      </c>
      <c r="T87">
        <f>SUM(T84:T86)</f>
        <v/>
      </c>
      <c r="U87">
        <f>SUM(U84:U86)</f>
        <v/>
      </c>
      <c r="V87">
        <f>SUM(V84:V86)</f>
        <v/>
      </c>
      <c r="W87">
        <f>SUM(W84:W86)</f>
        <v/>
      </c>
      <c r="X87">
        <f>SUM(X84:X86)</f>
        <v/>
      </c>
      <c r="Y87">
        <f>SUM(Y84:Y86)</f>
        <v/>
      </c>
      <c r="Z87">
        <f>SUM(Z84:Z86)</f>
        <v/>
      </c>
      <c r="AA87">
        <f>SUM(AA84:AA86)</f>
        <v/>
      </c>
      <c r="AB87">
        <f>SUM(AB84:AB86)</f>
        <v/>
      </c>
      <c r="AC87">
        <f>SUM(AC84:AC86)</f>
        <v/>
      </c>
      <c r="AD87">
        <f>SUM(AD84:AD86)</f>
        <v/>
      </c>
      <c r="AE87">
        <f>SUM(AE84:AE86)</f>
        <v/>
      </c>
      <c r="AF87">
        <f>SUM(AF84:AF86)</f>
        <v/>
      </c>
      <c r="AG87">
        <f>SUM(AG84:AG86)</f>
        <v/>
      </c>
      <c r="AH87">
        <f>SUM(AH84:AH86)</f>
        <v/>
      </c>
      <c r="AI87">
        <f>SUM(AI84:AI86)</f>
        <v/>
      </c>
      <c r="AJ87">
        <f>SUM(AJ84:AJ86)</f>
        <v/>
      </c>
      <c r="AK87">
        <f>SUM(AK84:AK86)</f>
        <v/>
      </c>
      <c r="AL87">
        <f>SUM(AL84:AL86)</f>
        <v/>
      </c>
    </row>
    <row r="88" spans="1:38">
      <c r="A88" t="s">
        <v>26</v>
      </c>
      <c r="C88" t="s">
        <v>26</v>
      </c>
      <c r="D88" t="s">
        <v>22</v>
      </c>
      <c r="G88">
        <f>SUM(G80,G49)</f>
        <v/>
      </c>
      <c r="H88">
        <f>SUM(H80,H49)</f>
        <v/>
      </c>
      <c r="I88">
        <f>SUM(I80,I49)</f>
        <v/>
      </c>
      <c r="J88">
        <f>SUM(J80,J49)</f>
        <v/>
      </c>
      <c r="K88">
        <f>SUM(K80,K49)</f>
        <v/>
      </c>
      <c r="L88">
        <f>SUM(L80,L49)</f>
        <v/>
      </c>
      <c r="M88">
        <f>SUM(M80,M49)</f>
        <v/>
      </c>
      <c r="N88">
        <f>SUM(N80,N49)</f>
        <v/>
      </c>
      <c r="O88">
        <f>SUM(O80,O49)</f>
        <v/>
      </c>
      <c r="P88">
        <f>SUM(P80,P49)</f>
        <v/>
      </c>
      <c r="Q88">
        <f>SUM(Q80,Q49)</f>
        <v/>
      </c>
      <c r="R88">
        <f>SUM(R80,R49)</f>
        <v/>
      </c>
      <c r="S88">
        <f>SUM(S80,S49)</f>
        <v/>
      </c>
      <c r="T88">
        <f>SUM(T80,T49)</f>
        <v/>
      </c>
      <c r="U88">
        <f>SUM(U80,U49)</f>
        <v/>
      </c>
      <c r="V88">
        <f>SUM(V80,V49)</f>
        <v/>
      </c>
      <c r="W88">
        <f>SUM(W80,W49)</f>
        <v/>
      </c>
      <c r="X88">
        <f>SUM(X80,X49)</f>
        <v/>
      </c>
      <c r="Y88">
        <f>SUM(Y80,Y49)</f>
        <v/>
      </c>
      <c r="Z88">
        <f>SUM(Z80,Z49)</f>
        <v/>
      </c>
      <c r="AA88">
        <f>SUM(AA80,AA49)</f>
        <v/>
      </c>
      <c r="AB88">
        <f>SUM(AB80,AB49)</f>
        <v/>
      </c>
      <c r="AC88">
        <f>SUM(AC80,AC49)</f>
        <v/>
      </c>
      <c r="AD88">
        <f>SUM(AD80,AD49)</f>
        <v/>
      </c>
      <c r="AE88">
        <f>SUM(AE80,AE49)</f>
        <v/>
      </c>
      <c r="AF88">
        <f>SUM(AF80,AF49)</f>
        <v/>
      </c>
      <c r="AG88">
        <f>SUM(AG80,AG49)</f>
        <v/>
      </c>
      <c r="AH88">
        <f>SUM(AH80,AH49)</f>
        <v/>
      </c>
      <c r="AI88">
        <f>SUM(AI80,AI49)</f>
        <v/>
      </c>
      <c r="AJ88">
        <f>SUM(AJ80,AJ49)</f>
        <v/>
      </c>
      <c r="AK88">
        <f>SUM(AK80,AK49)</f>
        <v/>
      </c>
      <c r="AL88">
        <f>SUM(AL80,AL49)</f>
        <v/>
      </c>
    </row>
    <row r="89" spans="1:38">
      <c r="B89" t="s">
        <v>44</v>
      </c>
      <c r="G89">
        <f>SUM(G84:G86,G88)</f>
        <v/>
      </c>
      <c r="H89">
        <f>SUM(H84:H86,H88)</f>
        <v/>
      </c>
      <c r="I89">
        <f>SUM(I84:I86,I88)</f>
        <v/>
      </c>
      <c r="J89">
        <f>SUM(J84:J86,J88)</f>
        <v/>
      </c>
      <c r="K89">
        <f>SUM(K84:K86,K88)</f>
        <v/>
      </c>
      <c r="L89">
        <f>SUM(L84:L86,L88)</f>
        <v/>
      </c>
      <c r="M89">
        <f>SUM(M84:M86,M88)</f>
        <v/>
      </c>
      <c r="N89">
        <f>SUM(N84:N86,N88)</f>
        <v/>
      </c>
      <c r="O89">
        <f>SUM(O84:O86,O88)</f>
        <v/>
      </c>
      <c r="P89">
        <f>SUM(P84:P86,P88)</f>
        <v/>
      </c>
      <c r="Q89">
        <f>SUM(Q84:Q86,Q88)</f>
        <v/>
      </c>
      <c r="R89">
        <f>SUM(R84:R86,R88)</f>
        <v/>
      </c>
      <c r="S89">
        <f>SUM(S84:S86,S88)</f>
        <v/>
      </c>
      <c r="T89">
        <f>SUM(T84:T86,T88)</f>
        <v/>
      </c>
      <c r="U89">
        <f>SUM(U84:U86,U88)</f>
        <v/>
      </c>
      <c r="V89">
        <f>SUM(V84:V86,V88)</f>
        <v/>
      </c>
      <c r="W89">
        <f>SUM(W84:W86,W88)</f>
        <v/>
      </c>
      <c r="X89">
        <f>SUM(X84:X86,X88)</f>
        <v/>
      </c>
      <c r="Y89">
        <f>SUM(Y84:Y86,Y88)</f>
        <v/>
      </c>
      <c r="Z89">
        <f>SUM(Z84:Z86,Z88)</f>
        <v/>
      </c>
      <c r="AA89">
        <f>SUM(AA84:AA86,AA88)</f>
        <v/>
      </c>
      <c r="AB89">
        <f>SUM(AB84:AB86,AB88)</f>
        <v/>
      </c>
      <c r="AC89">
        <f>SUM(AC84:AC86,AC88)</f>
        <v/>
      </c>
      <c r="AD89">
        <f>SUM(AD84:AD86,AD88)</f>
        <v/>
      </c>
      <c r="AE89">
        <f>SUM(AE84:AE86,AE88)</f>
        <v/>
      </c>
      <c r="AF89">
        <f>SUM(AF84:AF86,AF88)</f>
        <v/>
      </c>
      <c r="AG89">
        <f>SUM(AG84:AG86,AG88)</f>
        <v/>
      </c>
      <c r="AH89">
        <f>SUM(AH84:AH86,AH88)</f>
        <v/>
      </c>
      <c r="AI89">
        <f>SUM(AI84:AI86,AI88)</f>
        <v/>
      </c>
      <c r="AJ89">
        <f>SUM(AJ84:AJ86,AJ88)</f>
        <v/>
      </c>
      <c r="AK89">
        <f>SUM(AK84:AK86,AK88)</f>
        <v/>
      </c>
      <c r="AL89">
        <f>SUM(AL84:AL86,AL88)</f>
        <v/>
      </c>
    </row>
    <row r="90" spans="1:38">
      <c r="A90" t="s">
        <v>45</v>
      </c>
    </row>
    <row r="91" spans="1:38">
      <c r="A91" t="s">
        <v>21</v>
      </c>
      <c r="C91" t="s">
        <v>21</v>
      </c>
      <c r="D91" t="s">
        <v>22</v>
      </c>
      <c r="G91">
        <f>G22</f>
        <v/>
      </c>
      <c r="H91">
        <f>H22</f>
        <v/>
      </c>
      <c r="I91">
        <f>I22</f>
        <v/>
      </c>
      <c r="J91">
        <f>J22</f>
        <v/>
      </c>
      <c r="K91">
        <f>K22</f>
        <v/>
      </c>
      <c r="L91">
        <f>L22</f>
        <v/>
      </c>
      <c r="M91">
        <f>M22</f>
        <v/>
      </c>
      <c r="N91">
        <f>N22</f>
        <v/>
      </c>
      <c r="O91">
        <f>O22</f>
        <v/>
      </c>
      <c r="P91">
        <f>P22</f>
        <v/>
      </c>
      <c r="Q91">
        <f>Q22</f>
        <v/>
      </c>
      <c r="R91">
        <f>R22</f>
        <v/>
      </c>
      <c r="S91">
        <f>S22</f>
        <v/>
      </c>
      <c r="T91">
        <f>T22</f>
        <v/>
      </c>
      <c r="U91">
        <f>U22</f>
        <v/>
      </c>
      <c r="V91">
        <f>V22</f>
        <v/>
      </c>
      <c r="W91">
        <f>W22</f>
        <v/>
      </c>
      <c r="X91">
        <f>X22</f>
        <v/>
      </c>
      <c r="Y91">
        <f>Y22</f>
        <v/>
      </c>
      <c r="Z91">
        <f>Z22</f>
        <v/>
      </c>
      <c r="AA91">
        <f>AA22</f>
        <v/>
      </c>
      <c r="AB91">
        <f>AB22</f>
        <v/>
      </c>
      <c r="AC91">
        <f>AC22</f>
        <v/>
      </c>
      <c r="AD91">
        <f>AD22</f>
        <v/>
      </c>
      <c r="AE91">
        <f>AE22</f>
        <v/>
      </c>
      <c r="AF91">
        <f>AF22</f>
        <v/>
      </c>
      <c r="AG91">
        <f>AG22</f>
        <v/>
      </c>
      <c r="AH91">
        <f>AH22</f>
        <v/>
      </c>
      <c r="AI91">
        <f>AI22</f>
        <v/>
      </c>
      <c r="AJ91">
        <f>AJ22</f>
        <v/>
      </c>
      <c r="AK91">
        <f>AK22</f>
        <v/>
      </c>
      <c r="AL91">
        <f>AL22</f>
        <v/>
      </c>
    </row>
    <row r="92" spans="1:38">
      <c r="A92" t="s">
        <v>24</v>
      </c>
      <c r="C92" t="s">
        <v>24</v>
      </c>
      <c r="D92" t="s">
        <v>22</v>
      </c>
      <c r="G92">
        <f>G31</f>
        <v/>
      </c>
      <c r="H92">
        <f>H31</f>
        <v/>
      </c>
      <c r="I92">
        <f>I31</f>
        <v/>
      </c>
      <c r="J92">
        <f>J31</f>
        <v/>
      </c>
      <c r="K92">
        <f>K31</f>
        <v/>
      </c>
      <c r="L92">
        <f>L31</f>
        <v/>
      </c>
      <c r="M92">
        <f>M31</f>
        <v/>
      </c>
      <c r="N92">
        <f>N31</f>
        <v/>
      </c>
      <c r="O92">
        <f>O31</f>
        <v/>
      </c>
      <c r="P92">
        <f>P31</f>
        <v/>
      </c>
      <c r="Q92">
        <f>Q31</f>
        <v/>
      </c>
      <c r="R92">
        <f>R31</f>
        <v/>
      </c>
      <c r="S92">
        <f>S31</f>
        <v/>
      </c>
      <c r="T92">
        <f>T31</f>
        <v/>
      </c>
      <c r="U92">
        <f>U31</f>
        <v/>
      </c>
      <c r="V92">
        <f>V31</f>
        <v/>
      </c>
      <c r="W92">
        <f>W31</f>
        <v/>
      </c>
      <c r="X92">
        <f>X31</f>
        <v/>
      </c>
      <c r="Y92">
        <f>Y31</f>
        <v/>
      </c>
      <c r="Z92">
        <f>Z31</f>
        <v/>
      </c>
      <c r="AA92">
        <f>AA31</f>
        <v/>
      </c>
      <c r="AB92">
        <f>AB31</f>
        <v/>
      </c>
      <c r="AC92">
        <f>AC31</f>
        <v/>
      </c>
      <c r="AD92">
        <f>AD31</f>
        <v/>
      </c>
      <c r="AE92">
        <f>AE31</f>
        <v/>
      </c>
      <c r="AF92">
        <f>AF31</f>
        <v/>
      </c>
      <c r="AG92">
        <f>AG31</f>
        <v/>
      </c>
      <c r="AH92">
        <f>AH31</f>
        <v/>
      </c>
      <c r="AI92">
        <f>AI31</f>
        <v/>
      </c>
      <c r="AJ92">
        <f>AJ31</f>
        <v/>
      </c>
      <c r="AK92">
        <f>AK31</f>
        <v/>
      </c>
      <c r="AL92">
        <f>AL31</f>
        <v/>
      </c>
    </row>
    <row r="93" spans="1:38">
      <c r="A93" t="s">
        <v>25</v>
      </c>
      <c r="C93" t="s">
        <v>25</v>
      </c>
      <c r="D93" t="s">
        <v>22</v>
      </c>
      <c r="G93">
        <f>G40</f>
        <v/>
      </c>
      <c r="H93">
        <f>H40</f>
        <v/>
      </c>
      <c r="I93">
        <f>I40</f>
        <v/>
      </c>
      <c r="J93">
        <f>J40</f>
        <v/>
      </c>
      <c r="K93">
        <f>K40</f>
        <v/>
      </c>
      <c r="L93">
        <f>L40</f>
        <v/>
      </c>
      <c r="M93">
        <f>M40</f>
        <v/>
      </c>
      <c r="N93">
        <f>N40</f>
        <v/>
      </c>
      <c r="O93">
        <f>O40</f>
        <v/>
      </c>
      <c r="P93">
        <f>P40</f>
        <v/>
      </c>
      <c r="Q93">
        <f>Q40</f>
        <v/>
      </c>
      <c r="R93">
        <f>R40</f>
        <v/>
      </c>
      <c r="S93">
        <f>S40</f>
        <v/>
      </c>
      <c r="T93">
        <f>T40</f>
        <v/>
      </c>
      <c r="U93">
        <f>U40</f>
        <v/>
      </c>
      <c r="V93">
        <f>V40</f>
        <v/>
      </c>
      <c r="W93">
        <f>W40</f>
        <v/>
      </c>
      <c r="X93">
        <f>X40</f>
        <v/>
      </c>
      <c r="Y93">
        <f>Y40</f>
        <v/>
      </c>
      <c r="Z93">
        <f>Z40</f>
        <v/>
      </c>
      <c r="AA93">
        <f>AA40</f>
        <v/>
      </c>
      <c r="AB93">
        <f>AB40</f>
        <v/>
      </c>
      <c r="AC93">
        <f>AC40</f>
        <v/>
      </c>
      <c r="AD93">
        <f>AD40</f>
        <v/>
      </c>
      <c r="AE93">
        <f>AE40</f>
        <v/>
      </c>
      <c r="AF93">
        <f>AF40</f>
        <v/>
      </c>
      <c r="AG93">
        <f>AG40</f>
        <v/>
      </c>
      <c r="AH93">
        <f>AH40</f>
        <v/>
      </c>
      <c r="AI93">
        <f>AI40</f>
        <v/>
      </c>
      <c r="AJ93">
        <f>AJ40</f>
        <v/>
      </c>
      <c r="AK93">
        <f>AK40</f>
        <v/>
      </c>
      <c r="AL93">
        <f>AL40</f>
        <v/>
      </c>
    </row>
    <row r="94" spans="1:38">
      <c r="B94" t="s">
        <v>43</v>
      </c>
      <c r="D94" t="s">
        <v>22</v>
      </c>
      <c r="G94">
        <f>SUM(G91:G93)</f>
        <v/>
      </c>
      <c r="H94">
        <f>SUM(H91:H93)</f>
        <v/>
      </c>
      <c r="I94">
        <f>SUM(I91:I93)</f>
        <v/>
      </c>
      <c r="J94">
        <f>SUM(J91:J93)</f>
        <v/>
      </c>
      <c r="K94">
        <f>SUM(K91:K93)</f>
        <v/>
      </c>
      <c r="L94">
        <f>SUM(L91:L93)</f>
        <v/>
      </c>
      <c r="M94">
        <f>SUM(M91:M93)</f>
        <v/>
      </c>
      <c r="N94">
        <f>SUM(N91:N93)</f>
        <v/>
      </c>
      <c r="O94">
        <f>SUM(O91:O93)</f>
        <v/>
      </c>
      <c r="P94">
        <f>SUM(P91:P93)</f>
        <v/>
      </c>
      <c r="Q94">
        <f>SUM(Q91:Q93)</f>
        <v/>
      </c>
      <c r="R94">
        <f>SUM(R91:R93)</f>
        <v/>
      </c>
      <c r="S94">
        <f>SUM(S91:S93)</f>
        <v/>
      </c>
      <c r="T94">
        <f>SUM(T91:T93)</f>
        <v/>
      </c>
      <c r="U94">
        <f>SUM(U91:U93)</f>
        <v/>
      </c>
      <c r="V94">
        <f>SUM(V91:V93)</f>
        <v/>
      </c>
      <c r="W94">
        <f>SUM(W91:W93)</f>
        <v/>
      </c>
      <c r="X94">
        <f>SUM(X91:X93)</f>
        <v/>
      </c>
      <c r="Y94">
        <f>SUM(Y91:Y93)</f>
        <v/>
      </c>
      <c r="Z94">
        <f>SUM(Z91:Z93)</f>
        <v/>
      </c>
      <c r="AA94">
        <f>SUM(AA91:AA93)</f>
        <v/>
      </c>
      <c r="AB94">
        <f>SUM(AB91:AB93)</f>
        <v/>
      </c>
      <c r="AC94">
        <f>SUM(AC91:AC93)</f>
        <v/>
      </c>
      <c r="AD94">
        <f>SUM(AD91:AD93)</f>
        <v/>
      </c>
      <c r="AE94">
        <f>SUM(AE91:AE93)</f>
        <v/>
      </c>
      <c r="AF94">
        <f>SUM(AF91:AF93)</f>
        <v/>
      </c>
      <c r="AG94">
        <f>SUM(AG91:AG93)</f>
        <v/>
      </c>
      <c r="AH94">
        <f>SUM(AH91:AH93)</f>
        <v/>
      </c>
      <c r="AI94">
        <f>SUM(AI91:AI93)</f>
        <v/>
      </c>
      <c r="AJ94">
        <f>SUM(AJ91:AJ93)</f>
        <v/>
      </c>
      <c r="AK94">
        <f>SUM(AK91:AK93)</f>
        <v/>
      </c>
      <c r="AL94">
        <f>SUM(AL91:AL93)</f>
        <v/>
      </c>
    </row>
    <row r="95" spans="1:38">
      <c r="A95" t="s">
        <v>26</v>
      </c>
      <c r="C95" t="s">
        <v>26</v>
      </c>
      <c r="D95" t="s">
        <v>22</v>
      </c>
      <c r="G95">
        <f>G49</f>
        <v/>
      </c>
      <c r="H95">
        <f>H49</f>
        <v/>
      </c>
      <c r="I95">
        <f>I49</f>
        <v/>
      </c>
      <c r="J95">
        <f>J49</f>
        <v/>
      </c>
      <c r="K95">
        <f>K49</f>
        <v/>
      </c>
      <c r="L95">
        <f>L49</f>
        <v/>
      </c>
      <c r="M95">
        <f>M49</f>
        <v/>
      </c>
      <c r="N95">
        <f>N49</f>
        <v/>
      </c>
      <c r="O95">
        <f>O49</f>
        <v/>
      </c>
      <c r="P95">
        <f>P49</f>
        <v/>
      </c>
      <c r="Q95">
        <f>Q49</f>
        <v/>
      </c>
      <c r="R95">
        <f>R49</f>
        <v/>
      </c>
      <c r="S95">
        <f>S49</f>
        <v/>
      </c>
      <c r="T95">
        <f>T49</f>
        <v/>
      </c>
      <c r="U95">
        <f>U49</f>
        <v/>
      </c>
      <c r="V95">
        <f>V49</f>
        <v/>
      </c>
      <c r="W95">
        <f>W49</f>
        <v/>
      </c>
      <c r="X95">
        <f>X49</f>
        <v/>
      </c>
      <c r="Y95">
        <f>Y49</f>
        <v/>
      </c>
      <c r="Z95">
        <f>Z49</f>
        <v/>
      </c>
      <c r="AA95">
        <f>AA49</f>
        <v/>
      </c>
      <c r="AB95">
        <f>AB49</f>
        <v/>
      </c>
      <c r="AC95">
        <f>AC49</f>
        <v/>
      </c>
      <c r="AD95">
        <f>AD49</f>
        <v/>
      </c>
      <c r="AE95">
        <f>AE49</f>
        <v/>
      </c>
      <c r="AF95">
        <f>AF49</f>
        <v/>
      </c>
      <c r="AG95">
        <f>AG49</f>
        <v/>
      </c>
      <c r="AH95">
        <f>AH49</f>
        <v/>
      </c>
      <c r="AI95">
        <f>AI49</f>
        <v/>
      </c>
      <c r="AJ95">
        <f>AJ49</f>
        <v/>
      </c>
      <c r="AK95">
        <f>AK49</f>
        <v/>
      </c>
      <c r="AL95">
        <f>AL49</f>
        <v/>
      </c>
    </row>
    <row r="96" spans="1:38">
      <c r="B96" t="s">
        <v>44</v>
      </c>
      <c r="G96">
        <f>SUM(G91:G93,G95)</f>
        <v/>
      </c>
      <c r="H96">
        <f>SUM(H91:H93,H95)</f>
        <v/>
      </c>
      <c r="I96">
        <f>SUM(I91:I93,I95)</f>
        <v/>
      </c>
      <c r="J96">
        <f>SUM(J91:J93,J95)</f>
        <v/>
      </c>
      <c r="K96">
        <f>SUM(K91:K93,K95)</f>
        <v/>
      </c>
      <c r="L96">
        <f>SUM(L91:L93,L95)</f>
        <v/>
      </c>
      <c r="M96">
        <f>SUM(M91:M93,M95)</f>
        <v/>
      </c>
      <c r="N96">
        <f>SUM(N91:N93,N95)</f>
        <v/>
      </c>
      <c r="O96">
        <f>SUM(O91:O93,O95)</f>
        <v/>
      </c>
      <c r="P96">
        <f>SUM(P91:P93,P95)</f>
        <v/>
      </c>
      <c r="Q96">
        <f>SUM(Q91:Q93,Q95)</f>
        <v/>
      </c>
      <c r="R96">
        <f>SUM(R91:R93,R95)</f>
        <v/>
      </c>
      <c r="S96">
        <f>SUM(S91:S93,S95)</f>
        <v/>
      </c>
      <c r="T96">
        <f>SUM(T91:T93,T95)</f>
        <v/>
      </c>
      <c r="U96">
        <f>SUM(U91:U93,U95)</f>
        <v/>
      </c>
      <c r="V96">
        <f>SUM(V91:V93,V95)</f>
        <v/>
      </c>
      <c r="W96">
        <f>SUM(W91:W93,W95)</f>
        <v/>
      </c>
      <c r="X96">
        <f>SUM(X91:X93,X95)</f>
        <v/>
      </c>
      <c r="Y96">
        <f>SUM(Y91:Y93,Y95)</f>
        <v/>
      </c>
      <c r="Z96">
        <f>SUM(Z91:Z93,Z95)</f>
        <v/>
      </c>
      <c r="AA96">
        <f>SUM(AA91:AA93,AA95)</f>
        <v/>
      </c>
      <c r="AB96">
        <f>SUM(AB91:AB93,AB95)</f>
        <v/>
      </c>
      <c r="AC96">
        <f>SUM(AC91:AC93,AC95)</f>
        <v/>
      </c>
      <c r="AD96">
        <f>SUM(AD91:AD93,AD95)</f>
        <v/>
      </c>
      <c r="AE96">
        <f>SUM(AE91:AE93,AE95)</f>
        <v/>
      </c>
      <c r="AF96">
        <f>SUM(AF91:AF93,AF95)</f>
        <v/>
      </c>
      <c r="AG96">
        <f>SUM(AG91:AG93,AG95)</f>
        <v/>
      </c>
      <c r="AH96">
        <f>SUM(AH91:AH93,AH95)</f>
        <v/>
      </c>
      <c r="AI96">
        <f>SUM(AI91:AI93,AI95)</f>
        <v/>
      </c>
      <c r="AJ96">
        <f>SUM(AJ91:AJ93,AJ95)</f>
        <v/>
      </c>
      <c r="AK96">
        <f>SUM(AK91:AK93,AK95)</f>
        <v/>
      </c>
      <c r="AL96">
        <f>SUM(AL91:AL93,AL95)</f>
        <v/>
      </c>
    </row>
    <row r="97" spans="1:38">
      <c r="A97" t="s">
        <v>46</v>
      </c>
    </row>
    <row r="98" spans="1:38">
      <c r="A98" t="s">
        <v>21</v>
      </c>
      <c r="C98" t="s">
        <v>21</v>
      </c>
      <c r="D98" t="s">
        <v>47</v>
      </c>
      <c r="G98">
        <f>G91/G7</f>
        <v/>
      </c>
      <c r="H98">
        <f>H91/H7</f>
        <v/>
      </c>
      <c r="I98">
        <f>I91/I7</f>
        <v/>
      </c>
      <c r="J98">
        <f>J91/J7</f>
        <v/>
      </c>
      <c r="K98">
        <f>K91/K7</f>
        <v/>
      </c>
      <c r="L98">
        <f>L91/L7</f>
        <v/>
      </c>
      <c r="M98">
        <f>M91/M7</f>
        <v/>
      </c>
      <c r="N98">
        <f>N91/N7</f>
        <v/>
      </c>
      <c r="O98">
        <f>O91/O7</f>
        <v/>
      </c>
      <c r="P98">
        <f>P91/P7</f>
        <v/>
      </c>
      <c r="Q98">
        <f>Q91/Q7</f>
        <v/>
      </c>
      <c r="R98">
        <f>R91/R7</f>
        <v/>
      </c>
      <c r="S98">
        <f>S91/S7</f>
        <v/>
      </c>
      <c r="T98">
        <f>T91/T7</f>
        <v/>
      </c>
      <c r="U98">
        <f>U91/U7</f>
        <v/>
      </c>
      <c r="V98">
        <f>V91/V7</f>
        <v/>
      </c>
      <c r="W98">
        <f>W91/W7</f>
        <v/>
      </c>
      <c r="X98">
        <f>X91/X7</f>
        <v/>
      </c>
      <c r="Y98">
        <f>Y91/Y7</f>
        <v/>
      </c>
      <c r="Z98">
        <f>Z91/Z7</f>
        <v/>
      </c>
      <c r="AA98">
        <f>AA91/AA7</f>
        <v/>
      </c>
      <c r="AB98">
        <f>AB91/AB7</f>
        <v/>
      </c>
      <c r="AC98">
        <f>AC91/AC7</f>
        <v/>
      </c>
      <c r="AD98">
        <f>AD91/AD7</f>
        <v/>
      </c>
      <c r="AE98">
        <f>AE91/AE7</f>
        <v/>
      </c>
      <c r="AF98">
        <f>AF91/AF7</f>
        <v/>
      </c>
      <c r="AG98">
        <f>AG91/AG7</f>
        <v/>
      </c>
      <c r="AH98">
        <f>AH91/AH7</f>
        <v/>
      </c>
      <c r="AI98">
        <f>AI91/AI7</f>
        <v/>
      </c>
      <c r="AJ98">
        <f>AJ91/AJ7</f>
        <v/>
      </c>
      <c r="AK98">
        <f>AK91/AK7</f>
        <v/>
      </c>
      <c r="AL98">
        <f>AL91/AL7</f>
        <v/>
      </c>
    </row>
    <row r="99" spans="1:38">
      <c r="A99" t="s">
        <v>24</v>
      </c>
      <c r="C99" t="s">
        <v>24</v>
      </c>
      <c r="D99" t="s">
        <v>47</v>
      </c>
      <c r="G99">
        <f>G92/G8</f>
        <v/>
      </c>
      <c r="H99">
        <f>H92/H8</f>
        <v/>
      </c>
      <c r="I99">
        <f>I92/I8</f>
        <v/>
      </c>
      <c r="J99">
        <f>J92/J8</f>
        <v/>
      </c>
      <c r="K99">
        <f>K92/K8</f>
        <v/>
      </c>
      <c r="L99">
        <f>L92/L8</f>
        <v/>
      </c>
      <c r="M99">
        <f>M92/M8</f>
        <v/>
      </c>
      <c r="N99">
        <f>N92/N8</f>
        <v/>
      </c>
      <c r="O99">
        <f>O92/O8</f>
        <v/>
      </c>
      <c r="P99">
        <f>P92/P8</f>
        <v/>
      </c>
      <c r="Q99">
        <f>Q92/Q8</f>
        <v/>
      </c>
      <c r="R99">
        <f>R92/R8</f>
        <v/>
      </c>
      <c r="S99">
        <f>S92/S8</f>
        <v/>
      </c>
      <c r="T99">
        <f>T92/T8</f>
        <v/>
      </c>
      <c r="U99">
        <f>U92/U8</f>
        <v/>
      </c>
      <c r="V99">
        <f>V92/V8</f>
        <v/>
      </c>
      <c r="W99">
        <f>W92/W8</f>
        <v/>
      </c>
      <c r="X99">
        <f>X92/X8</f>
        <v/>
      </c>
      <c r="Y99">
        <f>Y92/Y8</f>
        <v/>
      </c>
      <c r="Z99">
        <f>Z92/Z8</f>
        <v/>
      </c>
      <c r="AA99">
        <f>AA92/AA8</f>
        <v/>
      </c>
      <c r="AB99">
        <f>AB92/AB8</f>
        <v/>
      </c>
      <c r="AC99">
        <f>AC92/AC8</f>
        <v/>
      </c>
      <c r="AD99">
        <f>AD92/AD8</f>
        <v/>
      </c>
      <c r="AE99">
        <f>AE92/AE8</f>
        <v/>
      </c>
      <c r="AF99">
        <f>AF92/AF8</f>
        <v/>
      </c>
      <c r="AG99">
        <f>AG92/AG8</f>
        <v/>
      </c>
      <c r="AH99">
        <f>AH92/AH8</f>
        <v/>
      </c>
      <c r="AI99">
        <f>AI92/AI8</f>
        <v/>
      </c>
      <c r="AJ99">
        <f>AJ92/AJ8</f>
        <v/>
      </c>
      <c r="AK99">
        <f>AK92/AK8</f>
        <v/>
      </c>
      <c r="AL99">
        <f>AL92/AL8</f>
        <v/>
      </c>
    </row>
    <row r="100" spans="1:38">
      <c r="A100" t="s">
        <v>25</v>
      </c>
      <c r="C100" t="s">
        <v>25</v>
      </c>
      <c r="D100" t="s">
        <v>47</v>
      </c>
      <c r="G100">
        <f>G93/G9</f>
        <v/>
      </c>
      <c r="H100">
        <f>H93/H9</f>
        <v/>
      </c>
      <c r="I100">
        <f>I93/I9</f>
        <v/>
      </c>
      <c r="J100">
        <f>J93/J9</f>
        <v/>
      </c>
      <c r="K100">
        <f>K93/K9</f>
        <v/>
      </c>
      <c r="L100">
        <f>L93/L9</f>
        <v/>
      </c>
      <c r="M100">
        <f>M93/M9</f>
        <v/>
      </c>
      <c r="N100">
        <f>N93/N9</f>
        <v/>
      </c>
      <c r="O100">
        <f>O93/O9</f>
        <v/>
      </c>
      <c r="P100">
        <f>P93/P9</f>
        <v/>
      </c>
      <c r="Q100">
        <f>Q93/Q9</f>
        <v/>
      </c>
      <c r="R100">
        <f>R93/R9</f>
        <v/>
      </c>
      <c r="S100">
        <f>S93/S9</f>
        <v/>
      </c>
      <c r="T100">
        <f>T93/T9</f>
        <v/>
      </c>
      <c r="U100">
        <f>U93/U9</f>
        <v/>
      </c>
      <c r="V100">
        <f>V93/V9</f>
        <v/>
      </c>
      <c r="W100">
        <f>W93/W9</f>
        <v/>
      </c>
      <c r="X100">
        <f>X93/X9</f>
        <v/>
      </c>
      <c r="Y100">
        <f>Y93/Y9</f>
        <v/>
      </c>
      <c r="Z100">
        <f>Z93/Z9</f>
        <v/>
      </c>
      <c r="AA100">
        <f>AA93/AA9</f>
        <v/>
      </c>
      <c r="AB100">
        <f>AB93/AB9</f>
        <v/>
      </c>
      <c r="AC100">
        <f>AC93/AC9</f>
        <v/>
      </c>
      <c r="AD100">
        <f>AD93/AD9</f>
        <v/>
      </c>
      <c r="AE100">
        <f>AE93/AE9</f>
        <v/>
      </c>
      <c r="AF100">
        <f>AF93/AF9</f>
        <v/>
      </c>
      <c r="AG100">
        <f>AG93/AG9</f>
        <v/>
      </c>
      <c r="AH100">
        <f>AH93/AH9</f>
        <v/>
      </c>
      <c r="AI100">
        <f>AI93/AI9</f>
        <v/>
      </c>
      <c r="AJ100">
        <f>AJ93/AJ9</f>
        <v/>
      </c>
      <c r="AK100">
        <f>AK93/AK9</f>
        <v/>
      </c>
      <c r="AL100">
        <f>AL93/AL9</f>
        <v/>
      </c>
    </row>
    <row r="101" spans="1:38">
      <c r="B101" t="s">
        <v>43</v>
      </c>
      <c r="D101" t="s">
        <v>22</v>
      </c>
      <c r="G101">
        <f>G94/SUM(G7:G9)</f>
        <v/>
      </c>
      <c r="H101">
        <f>H94/SUM(H7:H9)</f>
        <v/>
      </c>
      <c r="I101">
        <f>I94/SUM(I7:I9)</f>
        <v/>
      </c>
      <c r="J101">
        <f>J94/SUM(J7:J9)</f>
        <v/>
      </c>
      <c r="K101">
        <f>K94/SUM(K7:K9)</f>
        <v/>
      </c>
      <c r="L101">
        <f>L94/SUM(L7:L9)</f>
        <v/>
      </c>
      <c r="M101">
        <f>M94/SUM(M7:M9)</f>
        <v/>
      </c>
      <c r="N101">
        <f>N94/SUM(N7:N9)</f>
        <v/>
      </c>
      <c r="O101">
        <f>O94/SUM(O7:O9)</f>
        <v/>
      </c>
      <c r="P101">
        <f>P94/SUM(P7:P9)</f>
        <v/>
      </c>
      <c r="Q101">
        <f>Q94/SUM(Q7:Q9)</f>
        <v/>
      </c>
      <c r="R101">
        <f>R94/SUM(R7:R9)</f>
        <v/>
      </c>
      <c r="S101">
        <f>S94/SUM(S7:S9)</f>
        <v/>
      </c>
      <c r="T101">
        <f>T94/SUM(T7:T9)</f>
        <v/>
      </c>
      <c r="U101">
        <f>U94/SUM(U7:U9)</f>
        <v/>
      </c>
      <c r="V101">
        <f>V94/SUM(V7:V9)</f>
        <v/>
      </c>
      <c r="W101">
        <f>W94/SUM(W7:W9)</f>
        <v/>
      </c>
      <c r="X101">
        <f>X94/SUM(X7:X9)</f>
        <v/>
      </c>
      <c r="Y101">
        <f>Y94/SUM(Y7:Y9)</f>
        <v/>
      </c>
      <c r="Z101">
        <f>Z94/SUM(Z7:Z9)</f>
        <v/>
      </c>
      <c r="AA101">
        <f>AA94/SUM(AA7:AA9)</f>
        <v/>
      </c>
      <c r="AB101">
        <f>AB94/SUM(AB7:AB9)</f>
        <v/>
      </c>
      <c r="AC101">
        <f>AC94/SUM(AC7:AC9)</f>
        <v/>
      </c>
      <c r="AD101">
        <f>AD94/SUM(AD7:AD9)</f>
        <v/>
      </c>
      <c r="AE101">
        <f>AE94/SUM(AE7:AE9)</f>
        <v/>
      </c>
      <c r="AF101">
        <f>AF94/SUM(AF7:AF9)</f>
        <v/>
      </c>
      <c r="AG101">
        <f>AG94/SUM(AG7:AG9)</f>
        <v/>
      </c>
      <c r="AH101">
        <f>AH94/SUM(AH7:AH9)</f>
        <v/>
      </c>
      <c r="AI101">
        <f>AI94/SUM(AI7:AI9)</f>
        <v/>
      </c>
      <c r="AJ101">
        <f>AJ94/SUM(AJ7:AJ9)</f>
        <v/>
      </c>
      <c r="AK101">
        <f>AK94/SUM(AK7:AK9)</f>
        <v/>
      </c>
      <c r="AL101">
        <f>AL94/SUM(AL7:AL9)</f>
        <v/>
      </c>
    </row>
    <row r="102" spans="1:38">
      <c r="A102" t="s">
        <v>26</v>
      </c>
      <c r="C102" t="s">
        <v>26</v>
      </c>
      <c r="D102" t="s">
        <v>47</v>
      </c>
      <c r="G102">
        <f>G95/G10</f>
        <v/>
      </c>
      <c r="H102">
        <f>H95/H10</f>
        <v/>
      </c>
      <c r="I102">
        <f>I95/I10</f>
        <v/>
      </c>
      <c r="J102">
        <f>J95/J10</f>
        <v/>
      </c>
      <c r="K102">
        <f>K95/K10</f>
        <v/>
      </c>
      <c r="L102">
        <f>L95/L10</f>
        <v/>
      </c>
      <c r="M102">
        <f>M95/M10</f>
        <v/>
      </c>
      <c r="N102">
        <f>N95/N10</f>
        <v/>
      </c>
      <c r="O102">
        <f>O95/O10</f>
        <v/>
      </c>
      <c r="P102">
        <f>P95/P10</f>
        <v/>
      </c>
      <c r="Q102">
        <f>Q95/Q10</f>
        <v/>
      </c>
      <c r="R102">
        <f>R95/R10</f>
        <v/>
      </c>
      <c r="S102">
        <f>S95/S10</f>
        <v/>
      </c>
      <c r="T102">
        <f>T95/T10</f>
        <v/>
      </c>
      <c r="U102">
        <f>U95/U10</f>
        <v/>
      </c>
      <c r="V102">
        <f>V95/V10</f>
        <v/>
      </c>
      <c r="W102">
        <f>W95/W10</f>
        <v/>
      </c>
      <c r="X102">
        <f>X95/X10</f>
        <v/>
      </c>
      <c r="Y102">
        <f>Y95/Y10</f>
        <v/>
      </c>
      <c r="Z102">
        <f>Z95/Z10</f>
        <v/>
      </c>
      <c r="AA102">
        <f>AA95/AA10</f>
        <v/>
      </c>
      <c r="AB102">
        <f>AB95/AB10</f>
        <v/>
      </c>
      <c r="AC102">
        <f>AC95/AC10</f>
        <v/>
      </c>
      <c r="AD102">
        <f>AD95/AD10</f>
        <v/>
      </c>
      <c r="AE102">
        <f>AE95/AE10</f>
        <v/>
      </c>
      <c r="AF102">
        <f>AF95/AF10</f>
        <v/>
      </c>
      <c r="AG102">
        <f>AG95/AG10</f>
        <v/>
      </c>
      <c r="AH102">
        <f>AH95/AH10</f>
        <v/>
      </c>
      <c r="AI102">
        <f>AI95/AI10</f>
        <v/>
      </c>
      <c r="AJ102">
        <f>AJ95/AJ10</f>
        <v/>
      </c>
      <c r="AK102">
        <f>AK95/AK10</f>
        <v/>
      </c>
      <c r="AL102">
        <f>AL95/AL10</f>
        <v/>
      </c>
    </row>
    <row r="103" spans="1:38">
      <c r="S103">
        <f>+S96/S11</f>
        <v/>
      </c>
      <c r="T103">
        <f>+T96/T11</f>
        <v/>
      </c>
      <c r="U103">
        <f>+U96/U11</f>
        <v/>
      </c>
      <c r="V103">
        <f>+V96/V11</f>
        <v/>
      </c>
      <c r="W103">
        <f>+W96/W11</f>
        <v/>
      </c>
    </row>
    <row r="104" spans="1:38">
      <c r="A104" t="s">
        <v>48</v>
      </c>
    </row>
    <row r="105" spans="1:38">
      <c r="A105" t="s">
        <v>21</v>
      </c>
      <c r="C105" t="s">
        <v>21</v>
      </c>
      <c r="D105" t="s">
        <v>47</v>
      </c>
      <c r="G105">
        <f>G84/(4300000/0.3)</f>
        <v/>
      </c>
      <c r="H105">
        <f>H84/(4300000/0.3)</f>
        <v/>
      </c>
      <c r="I105">
        <f>I84/(4300000/0.3)</f>
        <v/>
      </c>
      <c r="J105">
        <f>J84/(4300000/0.3)</f>
        <v/>
      </c>
      <c r="K105">
        <f>K84/(4300000/0.3)</f>
        <v/>
      </c>
      <c r="L105">
        <f>L84/(4300000/0.3)</f>
        <v/>
      </c>
      <c r="M105">
        <f>M84/(4300000/0.3)</f>
        <v/>
      </c>
      <c r="N105">
        <f>N84/(4300000/0.3)</f>
        <v/>
      </c>
      <c r="O105">
        <f>O84/(4300000/0.3)</f>
        <v/>
      </c>
      <c r="P105">
        <f>P84/(4300000/0.3)</f>
        <v/>
      </c>
      <c r="Q105">
        <f>Q84/(4300000/0.3)</f>
        <v/>
      </c>
      <c r="R105">
        <f>R84/(4300000/0.3)</f>
        <v/>
      </c>
      <c r="S105">
        <f>S84/(4300000/0.3)</f>
        <v/>
      </c>
      <c r="T105">
        <f>T84/(4300000/0.3)</f>
        <v/>
      </c>
      <c r="U105">
        <f>U84/(4300000/0.3)</f>
        <v/>
      </c>
      <c r="V105">
        <f>V84/(4300000/0.3)</f>
        <v/>
      </c>
      <c r="W105">
        <f>W84/(4300000/0.3)</f>
        <v/>
      </c>
      <c r="X105">
        <f>X84/(4300000/0.3)</f>
        <v/>
      </c>
      <c r="Y105">
        <f>Y84/(4300000/0.3)</f>
        <v/>
      </c>
      <c r="Z105">
        <f>Z84/(4300000/0.3)</f>
        <v/>
      </c>
      <c r="AA105">
        <f>AA84/(4300000/0.3)</f>
        <v/>
      </c>
      <c r="AB105">
        <f>AB84/(4300000/0.3)</f>
        <v/>
      </c>
      <c r="AC105">
        <f>AC84/(4300000/0.3)</f>
        <v/>
      </c>
      <c r="AD105">
        <f>AD84/(4300000/0.3)</f>
        <v/>
      </c>
      <c r="AE105">
        <f>AE84/(4300000/0.3)</f>
        <v/>
      </c>
      <c r="AF105">
        <f>AF84/(4300000/0.3)</f>
        <v/>
      </c>
      <c r="AG105">
        <f>AG84/(4300000/0.3)</f>
        <v/>
      </c>
      <c r="AH105">
        <f>AH84/(4300000/0.3)</f>
        <v/>
      </c>
      <c r="AI105">
        <f>AI84/(4300000/0.3)</f>
        <v/>
      </c>
      <c r="AJ105">
        <f>AJ84/(4300000/0.3)</f>
        <v/>
      </c>
      <c r="AK105">
        <f>AK84/(4300000/0.3)</f>
        <v/>
      </c>
      <c r="AL105">
        <f>AL84/(4300000/0.3)</f>
        <v/>
      </c>
    </row>
    <row r="106" spans="1:38">
      <c r="A106" t="s">
        <v>24</v>
      </c>
      <c r="C106" t="s">
        <v>24</v>
      </c>
      <c r="D106" t="s">
        <v>47</v>
      </c>
      <c r="G106">
        <f>G85/(4300000/0.3)</f>
        <v/>
      </c>
      <c r="H106">
        <f>H85/(4300000/0.3)</f>
        <v/>
      </c>
      <c r="I106">
        <f>I85/(4300000/0.3)</f>
        <v/>
      </c>
      <c r="J106">
        <f>J85/(4300000/0.3)</f>
        <v/>
      </c>
      <c r="K106">
        <f>K85/(4300000/0.3)</f>
        <v/>
      </c>
      <c r="L106">
        <f>L85/(4300000/0.3)</f>
        <v/>
      </c>
      <c r="M106">
        <f>M85/(4300000/0.3)</f>
        <v/>
      </c>
      <c r="N106">
        <f>N85/(4300000/0.3)</f>
        <v/>
      </c>
      <c r="O106">
        <f>O85/(4300000/0.3)</f>
        <v/>
      </c>
      <c r="P106">
        <f>P85/(4300000/0.3)</f>
        <v/>
      </c>
      <c r="Q106">
        <f>Q85/(4300000/0.3)</f>
        <v/>
      </c>
      <c r="R106">
        <f>R85/(4300000/0.3)</f>
        <v/>
      </c>
      <c r="S106">
        <f>S85/(4300000/0.3)</f>
        <v/>
      </c>
      <c r="T106">
        <f>T85/(4300000/0.3)</f>
        <v/>
      </c>
      <c r="U106">
        <f>U85/(4300000/0.3)</f>
        <v/>
      </c>
      <c r="V106">
        <f>V85/(4300000/0.3)</f>
        <v/>
      </c>
      <c r="W106">
        <f>W85/(4300000/0.3)</f>
        <v/>
      </c>
      <c r="X106">
        <f>X85/(4300000/0.3)</f>
        <v/>
      </c>
      <c r="Y106">
        <f>Y85/(4300000/0.3)</f>
        <v/>
      </c>
      <c r="Z106">
        <f>Z85/(4300000/0.3)</f>
        <v/>
      </c>
      <c r="AA106">
        <f>AA85/(4300000/0.3)</f>
        <v/>
      </c>
      <c r="AB106">
        <f>AB85/(4300000/0.3)</f>
        <v/>
      </c>
      <c r="AC106">
        <f>AC85/(4300000/0.3)</f>
        <v/>
      </c>
      <c r="AD106">
        <f>AD85/(4300000/0.3)</f>
        <v/>
      </c>
      <c r="AE106">
        <f>AE85/(4300000/0.3)</f>
        <v/>
      </c>
      <c r="AF106">
        <f>AF85/(4300000/0.3)</f>
        <v/>
      </c>
      <c r="AG106">
        <f>AG85/(4300000/0.3)</f>
        <v/>
      </c>
      <c r="AH106">
        <f>AH85/(4300000/0.3)</f>
        <v/>
      </c>
      <c r="AI106">
        <f>AI85/(4300000/0.3)</f>
        <v/>
      </c>
      <c r="AJ106">
        <f>AJ85/(4300000/0.3)</f>
        <v/>
      </c>
      <c r="AK106">
        <f>AK85/(4300000/0.3)</f>
        <v/>
      </c>
      <c r="AL106">
        <f>AL85/(4300000/0.3)</f>
        <v/>
      </c>
    </row>
    <row r="107" spans="1:38">
      <c r="A107" t="s">
        <v>25</v>
      </c>
      <c r="C107" t="s">
        <v>25</v>
      </c>
      <c r="D107" t="s">
        <v>47</v>
      </c>
      <c r="G107">
        <f>G86/(4300000/0.3)</f>
        <v/>
      </c>
      <c r="H107">
        <f>H86/(4300000/0.3)</f>
        <v/>
      </c>
      <c r="I107">
        <f>I86/(4300000/0.3)</f>
        <v/>
      </c>
      <c r="J107">
        <f>J86/(4300000/0.3)</f>
        <v/>
      </c>
      <c r="K107">
        <f>K86/(4300000/0.3)</f>
        <v/>
      </c>
      <c r="L107">
        <f>L86/(4300000/0.3)</f>
        <v/>
      </c>
      <c r="M107">
        <f>M86/(4300000/0.3)</f>
        <v/>
      </c>
      <c r="N107">
        <f>N86/(4300000/0.3)</f>
        <v/>
      </c>
      <c r="O107">
        <f>O86/(4300000/0.3)</f>
        <v/>
      </c>
      <c r="P107">
        <f>P86/(4300000/0.3)</f>
        <v/>
      </c>
      <c r="Q107">
        <f>Q86/(4300000/0.3)</f>
        <v/>
      </c>
      <c r="R107">
        <f>R86/(4300000/0.3)</f>
        <v/>
      </c>
      <c r="S107">
        <f>S86/(4300000/0.3)</f>
        <v/>
      </c>
      <c r="T107">
        <f>T86/(4300000/0.3)</f>
        <v/>
      </c>
      <c r="U107">
        <f>U86/(4300000/0.3)</f>
        <v/>
      </c>
      <c r="V107">
        <f>V86/(4300000/0.3)</f>
        <v/>
      </c>
      <c r="W107">
        <f>W86/(4300000/0.3)</f>
        <v/>
      </c>
      <c r="X107">
        <f>X86/(4300000/0.3)</f>
        <v/>
      </c>
      <c r="Y107">
        <f>Y86/(4300000/0.3)</f>
        <v/>
      </c>
      <c r="Z107">
        <f>Z86/(4300000/0.3)</f>
        <v/>
      </c>
      <c r="AA107">
        <f>AA86/(4300000/0.3)</f>
        <v/>
      </c>
      <c r="AB107">
        <f>AB86/(4300000/0.3)</f>
        <v/>
      </c>
      <c r="AC107">
        <f>AC86/(4300000/0.3)</f>
        <v/>
      </c>
      <c r="AD107">
        <f>AD86/(4300000/0.3)</f>
        <v/>
      </c>
      <c r="AE107">
        <f>AE86/(4300000/0.3)</f>
        <v/>
      </c>
      <c r="AF107">
        <f>AF86/(4300000/0.3)</f>
        <v/>
      </c>
      <c r="AG107">
        <f>AG86/(4300000/0.3)</f>
        <v/>
      </c>
      <c r="AH107">
        <f>AH86/(4300000/0.3)</f>
        <v/>
      </c>
      <c r="AI107">
        <f>AI86/(4300000/0.3)</f>
        <v/>
      </c>
      <c r="AJ107">
        <f>AJ86/(4300000/0.3)</f>
        <v/>
      </c>
      <c r="AK107">
        <f>AK86/(4300000/0.3)</f>
        <v/>
      </c>
      <c r="AL107">
        <f>AL86/(4300000/0.3)</f>
        <v/>
      </c>
    </row>
    <row r="108" spans="1:38">
      <c r="B108" t="s">
        <v>43</v>
      </c>
      <c r="D108" t="s">
        <v>22</v>
      </c>
      <c r="G108">
        <f>G87/(4300000/0.3)</f>
        <v/>
      </c>
      <c r="H108">
        <f>H87/(4300000/0.3)</f>
        <v/>
      </c>
      <c r="I108">
        <f>I87/(4300000/0.3)</f>
        <v/>
      </c>
      <c r="J108">
        <f>J87/(4300000/0.3)</f>
        <v/>
      </c>
      <c r="K108">
        <f>K87/(4300000/0.3)</f>
        <v/>
      </c>
      <c r="L108">
        <f>L87/(4300000/0.3)</f>
        <v/>
      </c>
      <c r="M108">
        <f>M87/(4300000/0.3)</f>
        <v/>
      </c>
      <c r="N108">
        <f>N87/(4300000/0.3)</f>
        <v/>
      </c>
      <c r="O108">
        <f>O87/(4300000/0.3)</f>
        <v/>
      </c>
      <c r="P108">
        <f>P87/(4300000/0.3)</f>
        <v/>
      </c>
      <c r="Q108">
        <f>Q87/(4300000/0.3)</f>
        <v/>
      </c>
      <c r="R108">
        <f>R87/(4300000/0.3)</f>
        <v/>
      </c>
      <c r="S108">
        <f>S87/(4300000/0.3)</f>
        <v/>
      </c>
      <c r="T108">
        <f>T87/(4300000/0.3)</f>
        <v/>
      </c>
      <c r="U108">
        <f>U87/(4300000/0.3)</f>
        <v/>
      </c>
      <c r="V108">
        <f>V87/(4300000/0.3)</f>
        <v/>
      </c>
      <c r="W108">
        <f>W87/(4300000/0.3)</f>
        <v/>
      </c>
      <c r="X108">
        <f>X87/(4300000/0.3)</f>
        <v/>
      </c>
      <c r="Y108">
        <f>Y87/(4300000/0.3)</f>
        <v/>
      </c>
      <c r="Z108">
        <f>Z87/(4300000/0.3)</f>
        <v/>
      </c>
      <c r="AA108">
        <f>AA87/(4300000/0.3)</f>
        <v/>
      </c>
      <c r="AB108">
        <f>AB87/(4300000/0.3)</f>
        <v/>
      </c>
      <c r="AC108">
        <f>AC87/(4300000/0.3)</f>
        <v/>
      </c>
      <c r="AD108">
        <f>AD87/(4300000/0.3)</f>
        <v/>
      </c>
      <c r="AE108">
        <f>AE87/(4300000/0.3)</f>
        <v/>
      </c>
      <c r="AF108">
        <f>AF87/(4300000/0.3)</f>
        <v/>
      </c>
      <c r="AG108">
        <f>AG87/(4300000/0.3)</f>
        <v/>
      </c>
      <c r="AH108">
        <f>AH87/(4300000/0.3)</f>
        <v/>
      </c>
      <c r="AI108">
        <f>AI87/(4300000/0.3)</f>
        <v/>
      </c>
      <c r="AJ108">
        <f>AJ87/(4300000/0.3)</f>
        <v/>
      </c>
      <c r="AK108">
        <f>AK87/(4300000/0.3)</f>
        <v/>
      </c>
      <c r="AL108">
        <f>AL87/(4300000/0.3)</f>
        <v/>
      </c>
    </row>
    <row r="109" spans="1:38">
      <c r="A109" t="s">
        <v>26</v>
      </c>
      <c r="C109" t="s">
        <v>26</v>
      </c>
      <c r="D109" t="s">
        <v>47</v>
      </c>
      <c r="G109">
        <f>G88/(4300000/0.3)</f>
        <v/>
      </c>
      <c r="H109">
        <f>H88/(4300000/0.3)</f>
        <v/>
      </c>
      <c r="I109">
        <f>I88/(4300000/0.3)</f>
        <v/>
      </c>
      <c r="J109">
        <f>J88/(4300000/0.3)</f>
        <v/>
      </c>
      <c r="K109">
        <f>K88/(4300000/0.3)</f>
        <v/>
      </c>
      <c r="L109">
        <f>L88/(4300000/0.3)</f>
        <v/>
      </c>
      <c r="M109">
        <f>M88/(4300000/0.3)</f>
        <v/>
      </c>
      <c r="N109">
        <f>N88/(4300000/0.3)</f>
        <v/>
      </c>
      <c r="O109">
        <f>O88/(4300000/0.3)</f>
        <v/>
      </c>
      <c r="P109">
        <f>P88/(4300000/0.3)</f>
        <v/>
      </c>
      <c r="Q109">
        <f>Q88/(4300000/0.3)</f>
        <v/>
      </c>
      <c r="R109">
        <f>R88/(4300000/0.3)</f>
        <v/>
      </c>
      <c r="S109">
        <f>S88/(4300000/0.3)</f>
        <v/>
      </c>
      <c r="T109">
        <f>T88/(4300000/0.3)</f>
        <v/>
      </c>
      <c r="U109">
        <f>U88/(4300000/0.3)</f>
        <v/>
      </c>
      <c r="V109">
        <f>V88/(4300000/0.3)</f>
        <v/>
      </c>
      <c r="W109">
        <f>W88/(4300000/0.3)</f>
        <v/>
      </c>
      <c r="X109">
        <f>X88/(4300000/0.3)</f>
        <v/>
      </c>
      <c r="Y109">
        <f>Y88/(4300000/0.3)</f>
        <v/>
      </c>
      <c r="Z109">
        <f>Z88/(4300000/0.3)</f>
        <v/>
      </c>
      <c r="AA109">
        <f>AA88/(4300000/0.3)</f>
        <v/>
      </c>
      <c r="AB109">
        <f>AB88/(4300000/0.3)</f>
        <v/>
      </c>
      <c r="AC109">
        <f>AC88/(4300000/0.3)</f>
        <v/>
      </c>
      <c r="AD109">
        <f>AD88/(4300000/0.3)</f>
        <v/>
      </c>
      <c r="AE109">
        <f>AE88/(4300000/0.3)</f>
        <v/>
      </c>
      <c r="AF109">
        <f>AF88/(4300000/0.3)</f>
        <v/>
      </c>
      <c r="AG109">
        <f>AG88/(4300000/0.3)</f>
        <v/>
      </c>
      <c r="AH109">
        <f>AH88/(4300000/0.3)</f>
        <v/>
      </c>
      <c r="AI109">
        <f>AI88/(4300000/0.3)</f>
        <v/>
      </c>
      <c r="AJ109">
        <f>AJ88/(4300000/0.3)</f>
        <v/>
      </c>
      <c r="AK109">
        <f>AK88/(4300000/0.3)</f>
        <v/>
      </c>
      <c r="AL109">
        <f>AL88/(4300000/0.3)</f>
        <v/>
      </c>
    </row>
    <row r="110" spans="1:38">
      <c r="D110" t="s">
        <v>47</v>
      </c>
      <c r="G110">
        <f>G89/(4300000/0.3)</f>
        <v/>
      </c>
      <c r="H110">
        <f>H89/(4300000/0.3)</f>
        <v/>
      </c>
      <c r="I110">
        <f>I89/(4300000/0.3)</f>
        <v/>
      </c>
      <c r="J110">
        <f>J89/(4300000/0.3)</f>
        <v/>
      </c>
      <c r="K110">
        <f>K89/(4300000/0.3)</f>
        <v/>
      </c>
      <c r="L110">
        <f>L89/(4300000/0.3)</f>
        <v/>
      </c>
      <c r="M110">
        <f>M89/(4300000/0.3)</f>
        <v/>
      </c>
      <c r="N110">
        <f>N89/(4300000/0.3)</f>
        <v/>
      </c>
      <c r="O110">
        <f>O89/(4300000/0.3)</f>
        <v/>
      </c>
      <c r="P110">
        <f>P89/(4300000/0.3)</f>
        <v/>
      </c>
      <c r="Q110">
        <f>Q89/(4300000/0.3)</f>
        <v/>
      </c>
      <c r="R110">
        <f>R89/(4300000/0.3)</f>
        <v/>
      </c>
      <c r="S110">
        <f>S89/(4300000/0.3)</f>
        <v/>
      </c>
      <c r="T110">
        <f>T89/(4300000/0.3)</f>
        <v/>
      </c>
      <c r="U110">
        <f>U89/(4300000/0.3)</f>
        <v/>
      </c>
      <c r="V110">
        <f>V89/(4300000/0.3)</f>
        <v/>
      </c>
      <c r="W110">
        <f>W89/(4300000/0.3)</f>
        <v/>
      </c>
      <c r="X110">
        <f>X89/(4300000/0.3)</f>
        <v/>
      </c>
      <c r="Y110">
        <f>Y89/(4300000/0.3)</f>
        <v/>
      </c>
      <c r="Z110">
        <f>Z89/(4300000/0.3)</f>
        <v/>
      </c>
      <c r="AA110">
        <f>AA89/(4300000/0.3)</f>
        <v/>
      </c>
      <c r="AB110">
        <f>AB89/(4300000/0.3)</f>
        <v/>
      </c>
      <c r="AC110">
        <f>AC89/(4300000/0.3)</f>
        <v/>
      </c>
      <c r="AD110">
        <f>AD89/(4300000/0.3)</f>
        <v/>
      </c>
      <c r="AE110">
        <f>AE89/(4300000/0.3)</f>
        <v/>
      </c>
      <c r="AF110">
        <f>AF89/(4300000/0.3)</f>
        <v/>
      </c>
      <c r="AG110">
        <f>AG89/(4300000/0.3)</f>
        <v/>
      </c>
      <c r="AH110">
        <f>AH89/(4300000/0.3)</f>
        <v/>
      </c>
      <c r="AI110">
        <f>AI89/(4300000/0.3)</f>
        <v/>
      </c>
      <c r="AJ110">
        <f>AJ89/(4300000/0.3)</f>
        <v/>
      </c>
      <c r="AK110">
        <f>AK89/(4300000/0.3)</f>
        <v/>
      </c>
      <c r="AL110">
        <f>AL89/(4300000/0.3)</f>
        <v/>
      </c>
    </row>
    <row r="111" spans="1:38">
      <c r="A111" t="s">
        <v>49</v>
      </c>
    </row>
    <row r="112" spans="1:38">
      <c r="A112" t="s">
        <v>21</v>
      </c>
      <c r="C112" t="s">
        <v>21</v>
      </c>
      <c r="D112" t="s">
        <v>47</v>
      </c>
      <c r="G112">
        <f>G91/(4300000/0.3)</f>
        <v/>
      </c>
      <c r="H112">
        <f>H91/(4300000/0.3)</f>
        <v/>
      </c>
      <c r="I112">
        <f>I91/(4300000/0.3)</f>
        <v/>
      </c>
      <c r="J112">
        <f>J91/(4300000/0.3)</f>
        <v/>
      </c>
      <c r="K112">
        <f>K91/(4300000/0.3)</f>
        <v/>
      </c>
      <c r="L112">
        <f>L91/(4300000/0.3)</f>
        <v/>
      </c>
      <c r="M112">
        <f>M91/(4300000/0.3)</f>
        <v/>
      </c>
      <c r="N112">
        <f>N91/(4300000/0.3)</f>
        <v/>
      </c>
      <c r="O112">
        <f>O91/(4300000/0.3)</f>
        <v/>
      </c>
      <c r="P112">
        <f>P91/(4300000/0.3)</f>
        <v/>
      </c>
      <c r="Q112">
        <f>Q91/(4300000/0.3)</f>
        <v/>
      </c>
      <c r="R112">
        <f>R91/(4300000/0.3)</f>
        <v/>
      </c>
      <c r="S112">
        <f>S91/(4300000/0.3)</f>
        <v/>
      </c>
      <c r="T112">
        <f>T91/(4300000/0.3)</f>
        <v/>
      </c>
      <c r="U112">
        <f>U91/(4300000/0.3)</f>
        <v/>
      </c>
      <c r="V112">
        <f>V91/(4300000/0.3)</f>
        <v/>
      </c>
      <c r="W112">
        <f>W91/(4300000/0.3)</f>
        <v/>
      </c>
      <c r="X112">
        <f>X91/(4300000/0.3)</f>
        <v/>
      </c>
      <c r="Y112">
        <f>Y91/(4300000/0.3)</f>
        <v/>
      </c>
      <c r="Z112">
        <f>Z91/(4300000/0.3)</f>
        <v/>
      </c>
      <c r="AA112">
        <f>AA91/(4300000/0.3)</f>
        <v/>
      </c>
      <c r="AB112">
        <f>AB91/(4300000/0.3)</f>
        <v/>
      </c>
      <c r="AC112">
        <f>AC91/(4300000/0.3)</f>
        <v/>
      </c>
      <c r="AD112">
        <f>AD91/(4300000/0.3)</f>
        <v/>
      </c>
      <c r="AE112">
        <f>AE91/(4300000/0.3)</f>
        <v/>
      </c>
      <c r="AF112">
        <f>AF91/(4300000/0.3)</f>
        <v/>
      </c>
      <c r="AG112">
        <f>AG91/(4300000/0.3)</f>
        <v/>
      </c>
      <c r="AH112">
        <f>AH91/(4300000/0.3)</f>
        <v/>
      </c>
      <c r="AI112">
        <f>AI91/(4300000/0.3)</f>
        <v/>
      </c>
      <c r="AJ112">
        <f>AJ91/(4300000/0.3)</f>
        <v/>
      </c>
      <c r="AK112">
        <f>AK91/(4300000/0.3)</f>
        <v/>
      </c>
      <c r="AL112">
        <f>AL91/(4300000/0.3)</f>
        <v/>
      </c>
    </row>
    <row r="113" spans="1:38">
      <c r="A113" t="s">
        <v>24</v>
      </c>
      <c r="C113" t="s">
        <v>24</v>
      </c>
      <c r="D113" t="s">
        <v>47</v>
      </c>
      <c r="G113">
        <f>G92/(4300000/0.3)</f>
        <v/>
      </c>
      <c r="H113">
        <f>H92/(4300000/0.3)</f>
        <v/>
      </c>
      <c r="I113">
        <f>I92/(4300000/0.3)</f>
        <v/>
      </c>
      <c r="J113">
        <f>J92/(4300000/0.3)</f>
        <v/>
      </c>
      <c r="K113">
        <f>K92/(4300000/0.3)</f>
        <v/>
      </c>
      <c r="L113">
        <f>L92/(4300000/0.3)</f>
        <v/>
      </c>
      <c r="M113">
        <f>M92/(4300000/0.3)</f>
        <v/>
      </c>
      <c r="N113">
        <f>N92/(4300000/0.3)</f>
        <v/>
      </c>
      <c r="O113">
        <f>O92/(4300000/0.3)</f>
        <v/>
      </c>
      <c r="P113">
        <f>P92/(4300000/0.3)</f>
        <v/>
      </c>
      <c r="Q113">
        <f>Q92/(4300000/0.3)</f>
        <v/>
      </c>
      <c r="R113">
        <f>R92/(4300000/0.3)</f>
        <v/>
      </c>
      <c r="S113">
        <f>S92/(4300000/0.3)</f>
        <v/>
      </c>
      <c r="T113">
        <f>T92/(4300000/0.3)</f>
        <v/>
      </c>
      <c r="U113">
        <f>U92/(4300000/0.3)</f>
        <v/>
      </c>
      <c r="V113">
        <f>V92/(4300000/0.3)</f>
        <v/>
      </c>
      <c r="W113">
        <f>W92/(4300000/0.3)</f>
        <v/>
      </c>
      <c r="X113">
        <f>X92/(4300000/0.3)</f>
        <v/>
      </c>
      <c r="Y113">
        <f>Y92/(4300000/0.3)</f>
        <v/>
      </c>
      <c r="Z113">
        <f>Z92/(4300000/0.3)</f>
        <v/>
      </c>
      <c r="AA113">
        <f>AA92/(4300000/0.3)</f>
        <v/>
      </c>
      <c r="AB113">
        <f>AB92/(4300000/0.3)</f>
        <v/>
      </c>
      <c r="AC113">
        <f>AC92/(4300000/0.3)</f>
        <v/>
      </c>
      <c r="AD113">
        <f>AD92/(4300000/0.3)</f>
        <v/>
      </c>
      <c r="AE113">
        <f>AE92/(4300000/0.3)</f>
        <v/>
      </c>
      <c r="AF113">
        <f>AF92/(4300000/0.3)</f>
        <v/>
      </c>
      <c r="AG113">
        <f>AG92/(4300000/0.3)</f>
        <v/>
      </c>
      <c r="AH113">
        <f>AH92/(4300000/0.3)</f>
        <v/>
      </c>
      <c r="AI113">
        <f>AI92/(4300000/0.3)</f>
        <v/>
      </c>
      <c r="AJ113">
        <f>AJ92/(4300000/0.3)</f>
        <v/>
      </c>
      <c r="AK113">
        <f>AK92/(4300000/0.3)</f>
        <v/>
      </c>
      <c r="AL113">
        <f>AL92/(4300000/0.3)</f>
        <v/>
      </c>
    </row>
    <row r="114" spans="1:38">
      <c r="A114" t="s">
        <v>25</v>
      </c>
      <c r="C114" t="s">
        <v>25</v>
      </c>
      <c r="D114" t="s">
        <v>47</v>
      </c>
      <c r="G114">
        <f>G93/(4300000/0.3)</f>
        <v/>
      </c>
      <c r="H114">
        <f>H93/(4300000/0.3)</f>
        <v/>
      </c>
      <c r="I114">
        <f>I93/(4300000/0.3)</f>
        <v/>
      </c>
      <c r="J114">
        <f>J93/(4300000/0.3)</f>
        <v/>
      </c>
      <c r="K114">
        <f>K93/(4300000/0.3)</f>
        <v/>
      </c>
      <c r="L114">
        <f>L93/(4300000/0.3)</f>
        <v/>
      </c>
      <c r="M114">
        <f>M93/(4300000/0.3)</f>
        <v/>
      </c>
      <c r="N114">
        <f>N93/(4300000/0.3)</f>
        <v/>
      </c>
      <c r="O114">
        <f>O93/(4300000/0.3)</f>
        <v/>
      </c>
      <c r="P114">
        <f>P93/(4300000/0.3)</f>
        <v/>
      </c>
      <c r="Q114">
        <f>Q93/(4300000/0.3)</f>
        <v/>
      </c>
      <c r="R114">
        <f>R93/(4300000/0.3)</f>
        <v/>
      </c>
      <c r="S114">
        <f>S93/(4300000/0.3)</f>
        <v/>
      </c>
      <c r="T114">
        <f>T93/(4300000/0.3)</f>
        <v/>
      </c>
      <c r="U114">
        <f>U93/(4300000/0.3)</f>
        <v/>
      </c>
      <c r="V114">
        <f>V93/(4300000/0.3)</f>
        <v/>
      </c>
      <c r="W114">
        <f>W93/(4300000/0.3)</f>
        <v/>
      </c>
      <c r="X114">
        <f>X93/(4300000/0.3)</f>
        <v/>
      </c>
      <c r="Y114">
        <f>Y93/(4300000/0.3)</f>
        <v/>
      </c>
      <c r="Z114">
        <f>Z93/(4300000/0.3)</f>
        <v/>
      </c>
      <c r="AA114">
        <f>AA93/(4300000/0.3)</f>
        <v/>
      </c>
      <c r="AB114">
        <f>AB93/(4300000/0.3)</f>
        <v/>
      </c>
      <c r="AC114">
        <f>AC93/(4300000/0.3)</f>
        <v/>
      </c>
      <c r="AD114">
        <f>AD93/(4300000/0.3)</f>
        <v/>
      </c>
      <c r="AE114">
        <f>AE93/(4300000/0.3)</f>
        <v/>
      </c>
      <c r="AF114">
        <f>AF93/(4300000/0.3)</f>
        <v/>
      </c>
      <c r="AG114">
        <f>AG93/(4300000/0.3)</f>
        <v/>
      </c>
      <c r="AH114">
        <f>AH93/(4300000/0.3)</f>
        <v/>
      </c>
      <c r="AI114">
        <f>AI93/(4300000/0.3)</f>
        <v/>
      </c>
      <c r="AJ114">
        <f>AJ93/(4300000/0.3)</f>
        <v/>
      </c>
      <c r="AK114">
        <f>AK93/(4300000/0.3)</f>
        <v/>
      </c>
      <c r="AL114">
        <f>AL93/(4300000/0.3)</f>
        <v/>
      </c>
    </row>
    <row r="115" spans="1:38">
      <c r="B115" t="s">
        <v>43</v>
      </c>
      <c r="D115" t="s">
        <v>22</v>
      </c>
      <c r="G115">
        <f>G94/(4300000/0.3)</f>
        <v/>
      </c>
      <c r="H115">
        <f>H94/(4300000/0.3)</f>
        <v/>
      </c>
      <c r="I115">
        <f>I94/(4300000/0.3)</f>
        <v/>
      </c>
      <c r="J115">
        <f>J94/(4300000/0.3)</f>
        <v/>
      </c>
      <c r="K115">
        <f>K94/(4300000/0.3)</f>
        <v/>
      </c>
      <c r="L115">
        <f>L94/(4300000/0.3)</f>
        <v/>
      </c>
      <c r="M115">
        <f>M94/(4300000/0.3)</f>
        <v/>
      </c>
      <c r="N115">
        <f>N94/(4300000/0.3)</f>
        <v/>
      </c>
      <c r="O115">
        <f>O94/(4300000/0.3)</f>
        <v/>
      </c>
      <c r="P115">
        <f>P94/(4300000/0.3)</f>
        <v/>
      </c>
      <c r="Q115">
        <f>Q94/(4300000/0.3)</f>
        <v/>
      </c>
      <c r="R115">
        <f>R94/(4300000/0.3)</f>
        <v/>
      </c>
      <c r="S115">
        <f>S94/(4300000/0.3)</f>
        <v/>
      </c>
      <c r="T115">
        <f>T94/(4300000/0.3)</f>
        <v/>
      </c>
      <c r="U115">
        <f>U94/(4300000/0.3)</f>
        <v/>
      </c>
      <c r="V115">
        <f>V94/(4300000/0.3)</f>
        <v/>
      </c>
      <c r="W115">
        <f>W94/(4300000/0.3)</f>
        <v/>
      </c>
      <c r="X115">
        <f>X94/(4300000/0.3)</f>
        <v/>
      </c>
      <c r="Y115">
        <f>Y94/(4300000/0.3)</f>
        <v/>
      </c>
      <c r="Z115">
        <f>Z94/(4300000/0.3)</f>
        <v/>
      </c>
      <c r="AA115">
        <f>AA94/(4300000/0.3)</f>
        <v/>
      </c>
      <c r="AB115">
        <f>AB94/(4300000/0.3)</f>
        <v/>
      </c>
      <c r="AC115">
        <f>AC94/(4300000/0.3)</f>
        <v/>
      </c>
      <c r="AD115">
        <f>AD94/(4300000/0.3)</f>
        <v/>
      </c>
      <c r="AE115">
        <f>AE94/(4300000/0.3)</f>
        <v/>
      </c>
      <c r="AF115">
        <f>AF94/(4300000/0.3)</f>
        <v/>
      </c>
      <c r="AG115">
        <f>AG94/(4300000/0.3)</f>
        <v/>
      </c>
      <c r="AH115">
        <f>AH94/(4300000/0.3)</f>
        <v/>
      </c>
      <c r="AI115">
        <f>AI94/(4300000/0.3)</f>
        <v/>
      </c>
      <c r="AJ115">
        <f>AJ94/(4300000/0.3)</f>
        <v/>
      </c>
      <c r="AK115">
        <f>AK94/(4300000/0.3)</f>
        <v/>
      </c>
      <c r="AL115">
        <f>AL94/(4300000/0.3)</f>
        <v/>
      </c>
    </row>
    <row r="116" spans="1:38">
      <c r="A116" t="s">
        <v>26</v>
      </c>
      <c r="C116" t="s">
        <v>26</v>
      </c>
      <c r="D116" t="s">
        <v>47</v>
      </c>
      <c r="G116">
        <f>G95/(4300000/0.3)</f>
        <v/>
      </c>
      <c r="H116">
        <f>H95/(4300000/0.3)</f>
        <v/>
      </c>
      <c r="I116">
        <f>I95/(4300000/0.3)</f>
        <v/>
      </c>
      <c r="J116">
        <f>J95/(4300000/0.3)</f>
        <v/>
      </c>
      <c r="K116">
        <f>K95/(4300000/0.3)</f>
        <v/>
      </c>
      <c r="L116">
        <f>L95/(4300000/0.3)</f>
        <v/>
      </c>
      <c r="M116">
        <f>M95/(4300000/0.3)</f>
        <v/>
      </c>
      <c r="N116">
        <f>N95/(4300000/0.3)</f>
        <v/>
      </c>
      <c r="O116">
        <f>O95/(4300000/0.3)</f>
        <v/>
      </c>
      <c r="P116">
        <f>P95/(4300000/0.3)</f>
        <v/>
      </c>
      <c r="Q116">
        <f>Q95/(4300000/0.3)</f>
        <v/>
      </c>
      <c r="R116">
        <f>R95/(4300000/0.3)</f>
        <v/>
      </c>
      <c r="S116">
        <f>S95/(4300000/0.3)</f>
        <v/>
      </c>
      <c r="T116">
        <f>T95/(4300000/0.3)</f>
        <v/>
      </c>
      <c r="U116">
        <f>U95/(4300000/0.3)</f>
        <v/>
      </c>
      <c r="V116">
        <f>V95/(4300000/0.3)</f>
        <v/>
      </c>
      <c r="W116">
        <f>W95/(4300000/0.3)</f>
        <v/>
      </c>
      <c r="X116">
        <f>X95/(4300000/0.3)</f>
        <v/>
      </c>
      <c r="Y116">
        <f>Y95/(4300000/0.3)</f>
        <v/>
      </c>
      <c r="Z116">
        <f>Z95/(4300000/0.3)</f>
        <v/>
      </c>
      <c r="AA116">
        <f>AA95/(4300000/0.3)</f>
        <v/>
      </c>
      <c r="AB116">
        <f>AB95/(4300000/0.3)</f>
        <v/>
      </c>
      <c r="AC116">
        <f>AC95/(4300000/0.3)</f>
        <v/>
      </c>
      <c r="AD116">
        <f>AD95/(4300000/0.3)</f>
        <v/>
      </c>
      <c r="AE116">
        <f>AE95/(4300000/0.3)</f>
        <v/>
      </c>
      <c r="AF116">
        <f>AF95/(4300000/0.3)</f>
        <v/>
      </c>
      <c r="AG116">
        <f>AG95/(4300000/0.3)</f>
        <v/>
      </c>
      <c r="AH116">
        <f>AH95/(4300000/0.3)</f>
        <v/>
      </c>
      <c r="AI116">
        <f>AI95/(4300000/0.3)</f>
        <v/>
      </c>
      <c r="AJ116">
        <f>AJ95/(4300000/0.3)</f>
        <v/>
      </c>
      <c r="AK116">
        <f>AK95/(4300000/0.3)</f>
        <v/>
      </c>
      <c r="AL116">
        <f>AL95/(4300000/0.3)</f>
        <v/>
      </c>
    </row>
    <row r="117" spans="1:38">
      <c r="C117" t="s">
        <v>11</v>
      </c>
      <c r="D117" t="s">
        <v>47</v>
      </c>
      <c r="G117">
        <f>G96/(4300000/0.3)</f>
        <v/>
      </c>
      <c r="H117">
        <f>H96/(4300000/0.3)</f>
        <v/>
      </c>
      <c r="I117">
        <f>I96/(4300000/0.3)</f>
        <v/>
      </c>
      <c r="J117">
        <f>J96/(4300000/0.3)</f>
        <v/>
      </c>
      <c r="K117">
        <f>K96/(4300000/0.3)</f>
        <v/>
      </c>
      <c r="L117">
        <f>L96/(4300000/0.3)</f>
        <v/>
      </c>
      <c r="M117">
        <f>M96/(4300000/0.3)</f>
        <v/>
      </c>
      <c r="N117">
        <f>N96/(4300000/0.3)</f>
        <v/>
      </c>
      <c r="O117">
        <f>O96/(4300000/0.3)</f>
        <v/>
      </c>
      <c r="P117">
        <f>P96/(4300000/0.3)</f>
        <v/>
      </c>
      <c r="Q117">
        <f>Q96/(4300000/0.3)</f>
        <v/>
      </c>
      <c r="R117">
        <f>R96/(4300000/0.3)</f>
        <v/>
      </c>
      <c r="S117">
        <f>S96/(4300000/0.3)</f>
        <v/>
      </c>
      <c r="T117">
        <f>T96/(4300000/0.3)</f>
        <v/>
      </c>
      <c r="U117">
        <f>U96/(4300000/0.3)</f>
        <v/>
      </c>
      <c r="V117">
        <f>V96/(4300000/0.3)</f>
        <v/>
      </c>
      <c r="W117">
        <f>W96/(4300000/0.3)</f>
        <v/>
      </c>
      <c r="X117">
        <f>X96/(4300000/0.3)</f>
        <v/>
      </c>
      <c r="Y117">
        <f>Y96/(4300000/0.3)</f>
        <v/>
      </c>
      <c r="Z117">
        <f>Z96/(4300000/0.3)</f>
        <v/>
      </c>
      <c r="AA117">
        <f>AA96/(4300000/0.3)</f>
        <v/>
      </c>
      <c r="AB117">
        <f>AB96/(4300000/0.3)</f>
        <v/>
      </c>
      <c r="AC117">
        <f>AC96/(4300000/0.3)</f>
        <v/>
      </c>
      <c r="AD117">
        <f>AD96/(4300000/0.3)</f>
        <v/>
      </c>
      <c r="AE117">
        <f>AE96/(4300000/0.3)</f>
        <v/>
      </c>
      <c r="AF117">
        <f>AF96/(4300000/0.3)</f>
        <v/>
      </c>
      <c r="AG117">
        <f>AG96/(4300000/0.3)</f>
        <v/>
      </c>
      <c r="AH117">
        <f>AH96/(4300000/0.3)</f>
        <v/>
      </c>
      <c r="AI117">
        <f>AI96/(4300000/0.3)</f>
        <v/>
      </c>
      <c r="AJ117">
        <f>AJ96/(4300000/0.3)</f>
        <v/>
      </c>
      <c r="AK117">
        <f>AK96/(4300000/0.3)</f>
        <v/>
      </c>
      <c r="AL117">
        <f>AL96/(4300000/0.3)</f>
        <v/>
      </c>
    </row>
    <row r="118" spans="1:38">
      <c r="A118" t="s">
        <v>50</v>
      </c>
    </row>
    <row r="119" spans="1:38">
      <c r="A119" t="s">
        <v>21</v>
      </c>
      <c r="C119" t="s">
        <v>21</v>
      </c>
      <c r="D119" t="s">
        <v>22</v>
      </c>
      <c r="G119">
        <f>0.4*G7</f>
        <v/>
      </c>
      <c r="H119">
        <f>0.4*H7</f>
        <v/>
      </c>
      <c r="I119">
        <f>0.4*I7</f>
        <v/>
      </c>
      <c r="J119">
        <f>0.4*J7</f>
        <v/>
      </c>
      <c r="K119">
        <f>0.4*K7</f>
        <v/>
      </c>
      <c r="L119">
        <f>0.4*L7</f>
        <v/>
      </c>
      <c r="M119">
        <f>0.4*M7</f>
        <v/>
      </c>
      <c r="N119">
        <f>0.4*N7</f>
        <v/>
      </c>
      <c r="O119">
        <f>0.4*O7</f>
        <v/>
      </c>
      <c r="P119">
        <f>0.4*P7</f>
        <v/>
      </c>
      <c r="Q119">
        <f>0.4*Q7</f>
        <v/>
      </c>
      <c r="R119">
        <f>0.4*R7</f>
        <v/>
      </c>
      <c r="S119">
        <f>0.4*S7</f>
        <v/>
      </c>
      <c r="T119">
        <f>0.4*T7</f>
        <v/>
      </c>
      <c r="U119">
        <f>0.4*U7</f>
        <v/>
      </c>
      <c r="V119">
        <f>0.4*V7</f>
        <v/>
      </c>
      <c r="W119">
        <f>0.4*W7</f>
        <v/>
      </c>
      <c r="X119">
        <f>0.4*X7</f>
        <v/>
      </c>
      <c r="Y119">
        <f>0.4*Y7</f>
        <v/>
      </c>
      <c r="Z119">
        <f>0.4*Z7</f>
        <v/>
      </c>
      <c r="AA119">
        <f>0.4*AA7</f>
        <v/>
      </c>
      <c r="AB119">
        <f>0.4*AB7</f>
        <v/>
      </c>
      <c r="AC119">
        <f>0.4*AC7</f>
        <v/>
      </c>
      <c r="AD119">
        <f>0.4*AD7</f>
        <v/>
      </c>
      <c r="AE119">
        <f>0.4*AE7</f>
        <v/>
      </c>
      <c r="AF119">
        <f>0.4*AF7</f>
        <v/>
      </c>
      <c r="AG119">
        <f>0.4*AG7</f>
        <v/>
      </c>
      <c r="AH119">
        <f>0.4*AH7</f>
        <v/>
      </c>
      <c r="AI119">
        <f>0.4*AI7</f>
        <v/>
      </c>
      <c r="AJ119">
        <f>0.4*AJ7</f>
        <v/>
      </c>
      <c r="AK119">
        <f>0.4*AK7</f>
        <v/>
      </c>
      <c r="AL119">
        <f>0.4*AL7</f>
        <v/>
      </c>
    </row>
    <row r="120" spans="1:38">
      <c r="A120" t="s">
        <v>24</v>
      </c>
      <c r="C120" t="s">
        <v>24</v>
      </c>
      <c r="D120" t="s">
        <v>22</v>
      </c>
      <c r="G120">
        <f>0.4*G8</f>
        <v/>
      </c>
      <c r="H120">
        <f>0.4*H8</f>
        <v/>
      </c>
      <c r="I120">
        <f>0.4*I8</f>
        <v/>
      </c>
      <c r="J120">
        <f>0.4*J8</f>
        <v/>
      </c>
      <c r="K120">
        <f>0.4*K8</f>
        <v/>
      </c>
      <c r="L120">
        <f>0.4*L8</f>
        <v/>
      </c>
      <c r="M120">
        <f>0.4*M8</f>
        <v/>
      </c>
      <c r="N120">
        <f>0.4*N8</f>
        <v/>
      </c>
      <c r="O120">
        <f>0.4*O8</f>
        <v/>
      </c>
      <c r="P120">
        <f>0.4*P8</f>
        <v/>
      </c>
      <c r="Q120">
        <f>0.4*Q8</f>
        <v/>
      </c>
      <c r="R120">
        <f>0.4*R8</f>
        <v/>
      </c>
      <c r="S120">
        <f>0.4*S8</f>
        <v/>
      </c>
      <c r="T120">
        <f>0.4*T8</f>
        <v/>
      </c>
      <c r="U120">
        <f>0.4*U8</f>
        <v/>
      </c>
      <c r="V120">
        <f>0.4*V8</f>
        <v/>
      </c>
      <c r="W120">
        <f>0.4*W8</f>
        <v/>
      </c>
      <c r="X120">
        <f>0.4*X8</f>
        <v/>
      </c>
      <c r="Y120">
        <f>0.4*Y8</f>
        <v/>
      </c>
      <c r="Z120">
        <f>0.4*Z8</f>
        <v/>
      </c>
      <c r="AA120">
        <f>0.4*AA8</f>
        <v/>
      </c>
      <c r="AB120">
        <f>0.4*AB8</f>
        <v/>
      </c>
      <c r="AC120">
        <f>0.4*AC8</f>
        <v/>
      </c>
      <c r="AD120">
        <f>0.4*AD8</f>
        <v/>
      </c>
      <c r="AE120">
        <f>0.4*AE8</f>
        <v/>
      </c>
      <c r="AF120">
        <f>0.4*AF8</f>
        <v/>
      </c>
      <c r="AG120">
        <f>0.4*AG8</f>
        <v/>
      </c>
      <c r="AH120">
        <f>0.4*AH8</f>
        <v/>
      </c>
      <c r="AI120">
        <f>0.4*AI8</f>
        <v/>
      </c>
      <c r="AJ120">
        <f>0.4*AJ8</f>
        <v/>
      </c>
      <c r="AK120">
        <f>0.4*AK8</f>
        <v/>
      </c>
      <c r="AL120">
        <f>0.4*AL8</f>
        <v/>
      </c>
    </row>
    <row r="121" spans="1:38">
      <c r="A121" t="s">
        <v>25</v>
      </c>
      <c r="C121" t="s">
        <v>25</v>
      </c>
      <c r="D121" t="s">
        <v>22</v>
      </c>
      <c r="G121">
        <f>0.4*G9</f>
        <v/>
      </c>
      <c r="H121">
        <f>0.4*H9</f>
        <v/>
      </c>
      <c r="I121">
        <f>0.4*I9</f>
        <v/>
      </c>
      <c r="J121">
        <f>0.4*J9</f>
        <v/>
      </c>
      <c r="K121">
        <f>0.4*K9</f>
        <v/>
      </c>
      <c r="L121">
        <f>0.4*L9</f>
        <v/>
      </c>
      <c r="M121">
        <f>0.4*M9</f>
        <v/>
      </c>
      <c r="N121">
        <f>0.4*N9</f>
        <v/>
      </c>
      <c r="O121">
        <f>0.4*O9</f>
        <v/>
      </c>
      <c r="P121">
        <f>0.4*P9</f>
        <v/>
      </c>
      <c r="Q121">
        <f>0.4*Q9</f>
        <v/>
      </c>
      <c r="R121">
        <f>0.4*R9</f>
        <v/>
      </c>
      <c r="S121">
        <f>0.4*S9</f>
        <v/>
      </c>
      <c r="T121">
        <f>0.4*T9</f>
        <v/>
      </c>
      <c r="U121">
        <f>0.4*U9</f>
        <v/>
      </c>
      <c r="V121">
        <f>0.4*V9</f>
        <v/>
      </c>
      <c r="W121">
        <f>0.4*W9</f>
        <v/>
      </c>
      <c r="X121">
        <f>0.4*X9</f>
        <v/>
      </c>
      <c r="Y121">
        <f>0.4*Y9</f>
        <v/>
      </c>
      <c r="Z121">
        <f>0.4*Z9</f>
        <v/>
      </c>
      <c r="AA121">
        <f>0.4*AA9</f>
        <v/>
      </c>
      <c r="AB121">
        <f>0.4*AB9</f>
        <v/>
      </c>
      <c r="AC121">
        <f>0.4*AC9</f>
        <v/>
      </c>
      <c r="AD121">
        <f>0.4*AD9</f>
        <v/>
      </c>
      <c r="AE121">
        <f>0.4*AE9</f>
        <v/>
      </c>
      <c r="AF121">
        <f>0.4*AF9</f>
        <v/>
      </c>
      <c r="AG121">
        <f>0.4*AG9</f>
        <v/>
      </c>
      <c r="AH121">
        <f>0.4*AH9</f>
        <v/>
      </c>
      <c r="AI121">
        <f>0.4*AI9</f>
        <v/>
      </c>
      <c r="AJ121">
        <f>0.4*AJ9</f>
        <v/>
      </c>
      <c r="AK121">
        <f>0.4*AK9</f>
        <v/>
      </c>
      <c r="AL121">
        <f>0.4*AL9</f>
        <v/>
      </c>
    </row>
    <row r="122" spans="1:38">
      <c r="B122" t="s">
        <v>43</v>
      </c>
      <c r="D122" t="s">
        <v>22</v>
      </c>
      <c r="G122">
        <f>SUM(G119:G121)</f>
        <v/>
      </c>
      <c r="H122">
        <f>SUM(H119:H121)</f>
        <v/>
      </c>
      <c r="I122">
        <f>SUM(I119:I121)</f>
        <v/>
      </c>
      <c r="J122">
        <f>SUM(J119:J121)</f>
        <v/>
      </c>
      <c r="K122">
        <f>SUM(K119:K121)</f>
        <v/>
      </c>
      <c r="L122">
        <f>SUM(L119:L121)</f>
        <v/>
      </c>
      <c r="M122">
        <f>SUM(M119:M121)</f>
        <v/>
      </c>
      <c r="N122">
        <f>SUM(N119:N121)</f>
        <v/>
      </c>
      <c r="O122">
        <f>SUM(O119:O121)</f>
        <v/>
      </c>
      <c r="P122">
        <f>SUM(P119:P121)</f>
        <v/>
      </c>
      <c r="Q122">
        <f>SUM(Q119:Q121)</f>
        <v/>
      </c>
      <c r="R122">
        <f>SUM(R119:R121)</f>
        <v/>
      </c>
      <c r="S122">
        <f>SUM(S119:S121)</f>
        <v/>
      </c>
      <c r="T122">
        <f>SUM(T119:T121)</f>
        <v/>
      </c>
      <c r="U122">
        <f>SUM(U119:U121)</f>
        <v/>
      </c>
      <c r="V122">
        <f>SUM(V119:V121)</f>
        <v/>
      </c>
      <c r="W122">
        <f>SUM(W119:W121)</f>
        <v/>
      </c>
      <c r="X122">
        <f>SUM(X119:X121)</f>
        <v/>
      </c>
      <c r="Y122">
        <f>SUM(Y119:Y121)</f>
        <v/>
      </c>
      <c r="Z122">
        <f>SUM(Z119:Z121)</f>
        <v/>
      </c>
      <c r="AA122">
        <f>SUM(AA119:AA121)</f>
        <v/>
      </c>
      <c r="AB122">
        <f>SUM(AB119:AB121)</f>
        <v/>
      </c>
      <c r="AC122">
        <f>SUM(AC119:AC121)</f>
        <v/>
      </c>
      <c r="AD122">
        <f>SUM(AD119:AD121)</f>
        <v/>
      </c>
      <c r="AE122">
        <f>SUM(AE119:AE121)</f>
        <v/>
      </c>
      <c r="AF122">
        <f>SUM(AF119:AF121)</f>
        <v/>
      </c>
      <c r="AG122">
        <f>SUM(AG119:AG121)</f>
        <v/>
      </c>
      <c r="AH122">
        <f>SUM(AH119:AH121)</f>
        <v/>
      </c>
      <c r="AI122">
        <f>SUM(AI119:AI121)</f>
        <v/>
      </c>
      <c r="AJ122">
        <f>SUM(AJ119:AJ121)</f>
        <v/>
      </c>
      <c r="AK122">
        <f>SUM(AK119:AK121)</f>
        <v/>
      </c>
      <c r="AL122">
        <f>SUM(AL119:AL121)</f>
        <v/>
      </c>
    </row>
    <row r="123" spans="1:38">
      <c r="A123" t="s">
        <v>26</v>
      </c>
      <c r="C123" t="s">
        <v>26</v>
      </c>
      <c r="D123" t="s">
        <v>22</v>
      </c>
      <c r="G123">
        <f>0.4*G10</f>
        <v/>
      </c>
      <c r="H123">
        <f>0.4*H10</f>
        <v/>
      </c>
      <c r="I123">
        <f>0.4*I10</f>
        <v/>
      </c>
      <c r="J123">
        <f>0.4*J10</f>
        <v/>
      </c>
      <c r="K123">
        <f>0.4*K10</f>
        <v/>
      </c>
      <c r="L123">
        <f>0.4*L10</f>
        <v/>
      </c>
      <c r="M123">
        <f>0.4*M10</f>
        <v/>
      </c>
      <c r="N123">
        <f>0.4*N10</f>
        <v/>
      </c>
      <c r="O123">
        <f>0.4*O10</f>
        <v/>
      </c>
      <c r="P123">
        <f>0.4*P10</f>
        <v/>
      </c>
      <c r="Q123">
        <f>0.4*Q10</f>
        <v/>
      </c>
      <c r="R123">
        <f>0.4*R10</f>
        <v/>
      </c>
      <c r="S123">
        <f>0.4*S10</f>
        <v/>
      </c>
      <c r="T123">
        <f>0.4*T10</f>
        <v/>
      </c>
      <c r="U123">
        <f>0.4*U10</f>
        <v/>
      </c>
      <c r="V123">
        <f>0.4*V10</f>
        <v/>
      </c>
      <c r="W123">
        <f>0.4*W10</f>
        <v/>
      </c>
      <c r="X123">
        <f>0.4*X10</f>
        <v/>
      </c>
      <c r="Y123">
        <f>0.4*Y10</f>
        <v/>
      </c>
      <c r="Z123">
        <f>0.4*Z10</f>
        <v/>
      </c>
      <c r="AA123">
        <f>0.4*AA10</f>
        <v/>
      </c>
      <c r="AB123">
        <f>0.4*AB10</f>
        <v/>
      </c>
      <c r="AC123">
        <f>0.4*AC10</f>
        <v/>
      </c>
      <c r="AD123">
        <f>0.4*AD10</f>
        <v/>
      </c>
      <c r="AE123">
        <f>0.4*AE10</f>
        <v/>
      </c>
      <c r="AF123">
        <f>0.4*AF10</f>
        <v/>
      </c>
      <c r="AG123">
        <f>0.4*AG10</f>
        <v/>
      </c>
      <c r="AH123">
        <f>0.4*AH10</f>
        <v/>
      </c>
      <c r="AI123">
        <f>0.4*AI10</f>
        <v/>
      </c>
      <c r="AJ123">
        <f>0.4*AJ10</f>
        <v/>
      </c>
      <c r="AK123">
        <f>0.4*AK10</f>
        <v/>
      </c>
      <c r="AL123">
        <f>0.4*AL10</f>
        <v/>
      </c>
    </row>
    <row r="124" spans="1:38">
      <c r="C124" t="s">
        <v>11</v>
      </c>
      <c r="D124" t="s">
        <v>22</v>
      </c>
      <c r="G124">
        <f>0.4*G11</f>
        <v/>
      </c>
      <c r="H124">
        <f>0.4*H11</f>
        <v/>
      </c>
      <c r="I124">
        <f>0.4*I11</f>
        <v/>
      </c>
      <c r="J124">
        <f>0.4*J11</f>
        <v/>
      </c>
      <c r="K124">
        <f>0.4*K11</f>
        <v/>
      </c>
      <c r="L124">
        <f>0.4*L11</f>
        <v/>
      </c>
      <c r="M124">
        <f>0.4*M11</f>
        <v/>
      </c>
      <c r="N124">
        <f>0.4*N11</f>
        <v/>
      </c>
      <c r="O124">
        <f>0.4*O11</f>
        <v/>
      </c>
      <c r="P124">
        <f>0.4*P11</f>
        <v/>
      </c>
      <c r="Q124">
        <f>0.4*Q11</f>
        <v/>
      </c>
      <c r="R124">
        <f>0.4*R11</f>
        <v/>
      </c>
      <c r="S124">
        <f>0.4*S11</f>
        <v/>
      </c>
      <c r="T124">
        <f>0.4*T11</f>
        <v/>
      </c>
      <c r="U124">
        <f>0.4*U11</f>
        <v/>
      </c>
      <c r="V124">
        <f>0.4*V11</f>
        <v/>
      </c>
      <c r="W124">
        <f>0.4*W11</f>
        <v/>
      </c>
      <c r="X124">
        <f>0.4*X11</f>
        <v/>
      </c>
      <c r="Y124">
        <f>0.4*Y11</f>
        <v/>
      </c>
      <c r="Z124">
        <f>0.4*Z11</f>
        <v/>
      </c>
      <c r="AA124">
        <f>0.4*AA11</f>
        <v/>
      </c>
      <c r="AB124">
        <f>0.4*AB11</f>
        <v/>
      </c>
      <c r="AC124">
        <f>0.4*AC11</f>
        <v/>
      </c>
      <c r="AD124">
        <f>0.4*AD11</f>
        <v/>
      </c>
      <c r="AE124">
        <f>0.4*AE11</f>
        <v/>
      </c>
      <c r="AF124">
        <f>0.4*AF11</f>
        <v/>
      </c>
      <c r="AG124">
        <f>0.4*AG11</f>
        <v/>
      </c>
      <c r="AH124">
        <f>0.4*AH11</f>
        <v/>
      </c>
      <c r="AI124">
        <f>0.4*AI11</f>
        <v/>
      </c>
      <c r="AJ124">
        <f>0.4*AJ11</f>
        <v/>
      </c>
      <c r="AK124">
        <f>0.4*AK11</f>
        <v/>
      </c>
      <c r="AL124">
        <f>0.4*AL11</f>
        <v/>
      </c>
    </row>
    <row r="125" spans="1:38">
      <c r="A125" t="s">
        <v>51</v>
      </c>
    </row>
    <row r="126" spans="1:38">
      <c r="A126" t="s">
        <v>21</v>
      </c>
      <c r="C126" t="s">
        <v>21</v>
      </c>
      <c r="D126" t="s">
        <v>22</v>
      </c>
      <c r="G126">
        <f>G84/G119</f>
        <v/>
      </c>
      <c r="H126">
        <f>H84/H119</f>
        <v/>
      </c>
      <c r="I126">
        <f>I84/I119</f>
        <v/>
      </c>
      <c r="J126">
        <f>J84/J119</f>
        <v/>
      </c>
      <c r="K126">
        <f>K84/K119</f>
        <v/>
      </c>
      <c r="L126">
        <f>L84/L119</f>
        <v/>
      </c>
      <c r="M126">
        <f>M84/M119</f>
        <v/>
      </c>
      <c r="N126">
        <f>N84/N119</f>
        <v/>
      </c>
      <c r="O126">
        <f>O84/O119</f>
        <v/>
      </c>
      <c r="P126">
        <f>P84/P119</f>
        <v/>
      </c>
      <c r="Q126">
        <f>Q84/Q119</f>
        <v/>
      </c>
      <c r="R126">
        <f>R84/R119</f>
        <v/>
      </c>
      <c r="S126">
        <f>S84/S119</f>
        <v/>
      </c>
      <c r="T126">
        <f>T84/T119</f>
        <v/>
      </c>
      <c r="U126">
        <f>U84/U119</f>
        <v/>
      </c>
      <c r="V126">
        <f>V84/V119</f>
        <v/>
      </c>
      <c r="W126">
        <f>W84/W119</f>
        <v/>
      </c>
      <c r="X126">
        <f>X84/X119</f>
        <v/>
      </c>
      <c r="Y126">
        <f>Y84/Y119</f>
        <v/>
      </c>
      <c r="Z126">
        <f>Z84/Z119</f>
        <v/>
      </c>
      <c r="AA126">
        <f>AA84/AA119</f>
        <v/>
      </c>
      <c r="AB126">
        <f>AB84/AB119</f>
        <v/>
      </c>
      <c r="AC126">
        <f>AC84/AC119</f>
        <v/>
      </c>
      <c r="AD126">
        <f>AD84/AD119</f>
        <v/>
      </c>
      <c r="AE126">
        <f>AE84/AE119</f>
        <v/>
      </c>
      <c r="AF126">
        <f>AF84/AF119</f>
        <v/>
      </c>
      <c r="AG126">
        <f>AG84/AG119</f>
        <v/>
      </c>
      <c r="AH126">
        <f>AH84/AH119</f>
        <v/>
      </c>
      <c r="AI126">
        <f>AI84/AI119</f>
        <v/>
      </c>
      <c r="AJ126">
        <f>AJ84/AJ119</f>
        <v/>
      </c>
      <c r="AK126">
        <f>AK84/AK119</f>
        <v/>
      </c>
      <c r="AL126">
        <f>AL84/AL119</f>
        <v/>
      </c>
    </row>
    <row r="127" spans="1:38">
      <c r="A127" t="s">
        <v>24</v>
      </c>
      <c r="C127" t="s">
        <v>24</v>
      </c>
      <c r="D127" t="s">
        <v>22</v>
      </c>
      <c r="G127">
        <f>G85/G120</f>
        <v/>
      </c>
      <c r="H127">
        <f>H85/H120</f>
        <v/>
      </c>
      <c r="I127">
        <f>I85/I120</f>
        <v/>
      </c>
      <c r="J127">
        <f>J85/J120</f>
        <v/>
      </c>
      <c r="K127">
        <f>K85/K120</f>
        <v/>
      </c>
      <c r="L127">
        <f>L85/L120</f>
        <v/>
      </c>
      <c r="M127">
        <f>M85/M120</f>
        <v/>
      </c>
      <c r="N127">
        <f>N85/N120</f>
        <v/>
      </c>
      <c r="O127">
        <f>O85/O120</f>
        <v/>
      </c>
      <c r="P127">
        <f>P85/P120</f>
        <v/>
      </c>
      <c r="Q127">
        <f>Q85/Q120</f>
        <v/>
      </c>
      <c r="R127">
        <f>R85/R120</f>
        <v/>
      </c>
      <c r="S127">
        <f>S85/S120</f>
        <v/>
      </c>
      <c r="T127">
        <f>T85/T120</f>
        <v/>
      </c>
      <c r="U127">
        <f>U85/U120</f>
        <v/>
      </c>
      <c r="V127">
        <f>V85/V120</f>
        <v/>
      </c>
      <c r="W127">
        <f>W85/W120</f>
        <v/>
      </c>
      <c r="X127">
        <f>X85/X120</f>
        <v/>
      </c>
      <c r="Y127">
        <f>Y85/Y120</f>
        <v/>
      </c>
      <c r="Z127">
        <f>Z85/Z120</f>
        <v/>
      </c>
      <c r="AA127">
        <f>AA85/AA120</f>
        <v/>
      </c>
      <c r="AB127">
        <f>AB85/AB120</f>
        <v/>
      </c>
      <c r="AC127">
        <f>AC85/AC120</f>
        <v/>
      </c>
      <c r="AD127">
        <f>AD85/AD120</f>
        <v/>
      </c>
      <c r="AE127">
        <f>AE85/AE120</f>
        <v/>
      </c>
      <c r="AF127">
        <f>AF85/AF120</f>
        <v/>
      </c>
      <c r="AG127">
        <f>AG85/AG120</f>
        <v/>
      </c>
      <c r="AH127">
        <f>AH85/AH120</f>
        <v/>
      </c>
      <c r="AI127">
        <f>AI85/AI120</f>
        <v/>
      </c>
      <c r="AJ127">
        <f>AJ85/AJ120</f>
        <v/>
      </c>
      <c r="AK127">
        <f>AK85/AK120</f>
        <v/>
      </c>
      <c r="AL127">
        <f>AL85/AL120</f>
        <v/>
      </c>
    </row>
    <row r="128" spans="1:38">
      <c r="A128" t="s">
        <v>25</v>
      </c>
      <c r="C128" t="s">
        <v>25</v>
      </c>
      <c r="D128" t="s">
        <v>22</v>
      </c>
      <c r="G128">
        <f>G86/G121</f>
        <v/>
      </c>
      <c r="H128">
        <f>H86/H121</f>
        <v/>
      </c>
      <c r="I128">
        <f>I86/I121</f>
        <v/>
      </c>
      <c r="J128">
        <f>J86/J121</f>
        <v/>
      </c>
      <c r="K128">
        <f>K86/K121</f>
        <v/>
      </c>
      <c r="L128">
        <f>L86/L121</f>
        <v/>
      </c>
      <c r="M128">
        <f>M86/M121</f>
        <v/>
      </c>
      <c r="N128">
        <f>N86/N121</f>
        <v/>
      </c>
      <c r="O128">
        <f>O86/O121</f>
        <v/>
      </c>
      <c r="P128">
        <f>P86/P121</f>
        <v/>
      </c>
      <c r="Q128">
        <f>Q86/Q121</f>
        <v/>
      </c>
      <c r="R128">
        <f>R86/R121</f>
        <v/>
      </c>
      <c r="S128">
        <f>S86/S121</f>
        <v/>
      </c>
      <c r="T128">
        <f>T86/T121</f>
        <v/>
      </c>
      <c r="U128">
        <f>U86/U121</f>
        <v/>
      </c>
      <c r="V128">
        <f>V86/V121</f>
        <v/>
      </c>
      <c r="W128">
        <f>W86/W121</f>
        <v/>
      </c>
      <c r="X128">
        <f>X86/X121</f>
        <v/>
      </c>
      <c r="Y128">
        <f>Y86/Y121</f>
        <v/>
      </c>
      <c r="Z128">
        <f>Z86/Z121</f>
        <v/>
      </c>
      <c r="AA128">
        <f>AA86/AA121</f>
        <v/>
      </c>
      <c r="AB128">
        <f>AB86/AB121</f>
        <v/>
      </c>
      <c r="AC128">
        <f>AC86/AC121</f>
        <v/>
      </c>
      <c r="AD128">
        <f>AD86/AD121</f>
        <v/>
      </c>
      <c r="AE128">
        <f>AE86/AE121</f>
        <v/>
      </c>
      <c r="AF128">
        <f>AF86/AF121</f>
        <v/>
      </c>
      <c r="AG128">
        <f>AG86/AG121</f>
        <v/>
      </c>
      <c r="AH128">
        <f>AH86/AH121</f>
        <v/>
      </c>
      <c r="AI128">
        <f>AI86/AI121</f>
        <v/>
      </c>
      <c r="AJ128">
        <f>AJ86/AJ121</f>
        <v/>
      </c>
      <c r="AK128">
        <f>AK86/AK121</f>
        <v/>
      </c>
      <c r="AL128">
        <f>AL86/AL121</f>
        <v/>
      </c>
    </row>
    <row r="129" spans="1:38">
      <c r="B129" t="s">
        <v>43</v>
      </c>
      <c r="D129" t="s">
        <v>22</v>
      </c>
      <c r="G129">
        <f>G87/G122</f>
        <v/>
      </c>
      <c r="H129">
        <f>H87/H122</f>
        <v/>
      </c>
      <c r="I129">
        <f>I87/I122</f>
        <v/>
      </c>
      <c r="J129">
        <f>J87/J122</f>
        <v/>
      </c>
      <c r="K129">
        <f>K87/K122</f>
        <v/>
      </c>
      <c r="L129">
        <f>L87/L122</f>
        <v/>
      </c>
      <c r="M129">
        <f>M87/M122</f>
        <v/>
      </c>
      <c r="N129">
        <f>N87/N122</f>
        <v/>
      </c>
      <c r="O129">
        <f>O87/O122</f>
        <v/>
      </c>
      <c r="P129">
        <f>P87/P122</f>
        <v/>
      </c>
      <c r="Q129">
        <f>Q87/Q122</f>
        <v/>
      </c>
      <c r="R129">
        <f>R87/R122</f>
        <v/>
      </c>
      <c r="S129">
        <f>S87/S122</f>
        <v/>
      </c>
      <c r="T129">
        <f>T87/T122</f>
        <v/>
      </c>
      <c r="U129">
        <f>U87/U122</f>
        <v/>
      </c>
      <c r="V129">
        <f>V87/V122</f>
        <v/>
      </c>
      <c r="W129">
        <f>W87/W122</f>
        <v/>
      </c>
      <c r="X129">
        <f>X87/X122</f>
        <v/>
      </c>
      <c r="Y129">
        <f>Y87/Y122</f>
        <v/>
      </c>
      <c r="Z129">
        <f>Z87/Z122</f>
        <v/>
      </c>
      <c r="AA129">
        <f>AA87/AA122</f>
        <v/>
      </c>
      <c r="AB129">
        <f>AB87/AB122</f>
        <v/>
      </c>
      <c r="AC129">
        <f>AC87/AC122</f>
        <v/>
      </c>
      <c r="AD129">
        <f>AD87/AD122</f>
        <v/>
      </c>
      <c r="AE129">
        <f>AE87/AE122</f>
        <v/>
      </c>
      <c r="AF129">
        <f>AF87/AF122</f>
        <v/>
      </c>
      <c r="AG129">
        <f>AG87/AG122</f>
        <v/>
      </c>
      <c r="AH129">
        <f>AH87/AH122</f>
        <v/>
      </c>
      <c r="AI129">
        <f>AI87/AI122</f>
        <v/>
      </c>
      <c r="AJ129">
        <f>AJ87/AJ122</f>
        <v/>
      </c>
      <c r="AK129">
        <f>AK87/AK122</f>
        <v/>
      </c>
      <c r="AL129">
        <f>AL87/AL122</f>
        <v/>
      </c>
    </row>
    <row r="130" spans="1:38">
      <c r="A130" t="s">
        <v>26</v>
      </c>
      <c r="C130" t="s">
        <v>26</v>
      </c>
      <c r="D130" t="s">
        <v>22</v>
      </c>
      <c r="G130">
        <f>G88/G123</f>
        <v/>
      </c>
      <c r="H130">
        <f>H88/H123</f>
        <v/>
      </c>
      <c r="I130">
        <f>I88/I123</f>
        <v/>
      </c>
      <c r="J130">
        <f>J88/J123</f>
        <v/>
      </c>
      <c r="K130">
        <f>K88/K123</f>
        <v/>
      </c>
      <c r="L130">
        <f>L88/L123</f>
        <v/>
      </c>
      <c r="M130">
        <f>M88/M123</f>
        <v/>
      </c>
      <c r="N130">
        <f>N88/N123</f>
        <v/>
      </c>
      <c r="O130">
        <f>O88/O123</f>
        <v/>
      </c>
      <c r="P130">
        <f>P88/P123</f>
        <v/>
      </c>
      <c r="Q130">
        <f>Q88/Q123</f>
        <v/>
      </c>
      <c r="R130">
        <f>R88/R123</f>
        <v/>
      </c>
      <c r="S130">
        <f>S88/S123</f>
        <v/>
      </c>
      <c r="T130">
        <f>T88/T123</f>
        <v/>
      </c>
      <c r="U130">
        <f>U88/U123</f>
        <v/>
      </c>
      <c r="V130">
        <f>V88/V123</f>
        <v/>
      </c>
      <c r="W130">
        <f>W88/W123</f>
        <v/>
      </c>
      <c r="X130">
        <f>X88/X123</f>
        <v/>
      </c>
      <c r="Y130">
        <f>Y88/Y123</f>
        <v/>
      </c>
      <c r="Z130">
        <f>Z88/Z123</f>
        <v/>
      </c>
      <c r="AA130">
        <f>AA88/AA123</f>
        <v/>
      </c>
      <c r="AB130">
        <f>AB88/AB123</f>
        <v/>
      </c>
      <c r="AC130">
        <f>AC88/AC123</f>
        <v/>
      </c>
      <c r="AD130">
        <f>AD88/AD123</f>
        <v/>
      </c>
      <c r="AE130">
        <f>AE88/AE123</f>
        <v/>
      </c>
      <c r="AF130">
        <f>AF88/AF123</f>
        <v/>
      </c>
      <c r="AG130">
        <f>AG88/AG123</f>
        <v/>
      </c>
      <c r="AH130">
        <f>AH88/AH123</f>
        <v/>
      </c>
      <c r="AI130">
        <f>AI88/AI123</f>
        <v/>
      </c>
      <c r="AJ130">
        <f>AJ88/AJ123</f>
        <v/>
      </c>
      <c r="AK130">
        <f>AK88/AK123</f>
        <v/>
      </c>
      <c r="AL130">
        <f>AL88/AL123</f>
        <v/>
      </c>
    </row>
    <row r="131" spans="1:38">
      <c r="C131" t="s">
        <v>11</v>
      </c>
      <c r="D131" t="s">
        <v>22</v>
      </c>
      <c r="G131">
        <f>G89/G124</f>
        <v/>
      </c>
      <c r="H131">
        <f>H89/H124</f>
        <v/>
      </c>
      <c r="I131">
        <f>I89/I124</f>
        <v/>
      </c>
      <c r="J131">
        <f>J89/J124</f>
        <v/>
      </c>
      <c r="K131">
        <f>K89/K124</f>
        <v/>
      </c>
      <c r="L131">
        <f>L89/L124</f>
        <v/>
      </c>
      <c r="M131">
        <f>M89/M124</f>
        <v/>
      </c>
      <c r="N131">
        <f>N89/N124</f>
        <v/>
      </c>
      <c r="O131">
        <f>O89/O124</f>
        <v/>
      </c>
      <c r="P131">
        <f>P89/P124</f>
        <v/>
      </c>
      <c r="Q131">
        <f>Q89/Q124</f>
        <v/>
      </c>
      <c r="R131">
        <f>R89/R124</f>
        <v/>
      </c>
      <c r="S131">
        <f>S89/S124</f>
        <v/>
      </c>
      <c r="T131">
        <f>T89/T124</f>
        <v/>
      </c>
      <c r="U131">
        <f>U89/U124</f>
        <v/>
      </c>
      <c r="V131">
        <f>V89/V124</f>
        <v/>
      </c>
      <c r="W131">
        <f>W89/W124</f>
        <v/>
      </c>
      <c r="X131">
        <f>X89/X124</f>
        <v/>
      </c>
      <c r="Y131">
        <f>Y89/Y124</f>
        <v/>
      </c>
      <c r="Z131">
        <f>Z89/Z124</f>
        <v/>
      </c>
      <c r="AA131">
        <f>AA89/AA124</f>
        <v/>
      </c>
      <c r="AB131">
        <f>AB89/AB124</f>
        <v/>
      </c>
      <c r="AC131">
        <f>AC89/AC124</f>
        <v/>
      </c>
      <c r="AD131">
        <f>AD89/AD124</f>
        <v/>
      </c>
      <c r="AE131">
        <f>AE89/AE124</f>
        <v/>
      </c>
      <c r="AF131">
        <f>AF89/AF124</f>
        <v/>
      </c>
      <c r="AG131">
        <f>AG89/AG124</f>
        <v/>
      </c>
      <c r="AH131">
        <f>AH89/AH124</f>
        <v/>
      </c>
      <c r="AI131">
        <f>AI89/AI124</f>
        <v/>
      </c>
      <c r="AJ131">
        <f>AJ89/AJ124</f>
        <v/>
      </c>
      <c r="AK131">
        <f>AK89/AK124</f>
        <v/>
      </c>
      <c r="AL131">
        <f>AL89/AL124</f>
        <v/>
      </c>
    </row>
    <row r="132" spans="1:38">
      <c r="A132" t="s">
        <v>51</v>
      </c>
    </row>
    <row r="133" spans="1:38">
      <c r="A133" t="s">
        <v>21</v>
      </c>
      <c r="C133" t="s">
        <v>21</v>
      </c>
      <c r="D133" t="s">
        <v>22</v>
      </c>
      <c r="G133">
        <f>G91/G119</f>
        <v/>
      </c>
      <c r="H133">
        <f>H91/H119</f>
        <v/>
      </c>
      <c r="I133">
        <f>I91/I119</f>
        <v/>
      </c>
      <c r="J133">
        <f>J91/J119</f>
        <v/>
      </c>
      <c r="K133">
        <f>K91/K119</f>
        <v/>
      </c>
      <c r="L133">
        <f>L91/L119</f>
        <v/>
      </c>
      <c r="M133">
        <f>M91/M119</f>
        <v/>
      </c>
      <c r="N133">
        <f>N91/N119</f>
        <v/>
      </c>
      <c r="O133">
        <f>O91/O119</f>
        <v/>
      </c>
      <c r="P133">
        <f>P91/P119</f>
        <v/>
      </c>
      <c r="Q133">
        <f>Q91/Q119</f>
        <v/>
      </c>
      <c r="R133">
        <f>R91/R119</f>
        <v/>
      </c>
      <c r="S133">
        <f>S91/S119</f>
        <v/>
      </c>
      <c r="T133">
        <f>T91/T119</f>
        <v/>
      </c>
      <c r="U133">
        <f>U91/U119</f>
        <v/>
      </c>
      <c r="V133">
        <f>V91/V119</f>
        <v/>
      </c>
      <c r="W133">
        <f>W91/W119</f>
        <v/>
      </c>
      <c r="X133">
        <f>X91/X119</f>
        <v/>
      </c>
      <c r="Y133">
        <f>Y91/Y119</f>
        <v/>
      </c>
      <c r="Z133">
        <f>Z91/Z119</f>
        <v/>
      </c>
      <c r="AA133">
        <f>AA91/AA119</f>
        <v/>
      </c>
      <c r="AB133">
        <f>AB91/AB119</f>
        <v/>
      </c>
      <c r="AC133">
        <f>AC91/AC119</f>
        <v/>
      </c>
      <c r="AD133">
        <f>AD91/AD119</f>
        <v/>
      </c>
      <c r="AE133">
        <f>AE91/AE119</f>
        <v/>
      </c>
      <c r="AF133">
        <f>AF91/AF119</f>
        <v/>
      </c>
      <c r="AG133">
        <f>AG91/AG119</f>
        <v/>
      </c>
      <c r="AH133">
        <f>AH91/AH119</f>
        <v/>
      </c>
      <c r="AI133">
        <f>AI91/AI119</f>
        <v/>
      </c>
      <c r="AJ133">
        <f>AJ91/AJ119</f>
        <v/>
      </c>
      <c r="AK133">
        <f>AK91/AK119</f>
        <v/>
      </c>
      <c r="AL133">
        <f>AL91/AL119</f>
        <v/>
      </c>
    </row>
    <row r="134" spans="1:38">
      <c r="A134" t="s">
        <v>24</v>
      </c>
      <c r="C134" t="s">
        <v>24</v>
      </c>
      <c r="D134" t="s">
        <v>22</v>
      </c>
      <c r="G134">
        <f>G92/G120</f>
        <v/>
      </c>
      <c r="H134">
        <f>H92/H120</f>
        <v/>
      </c>
      <c r="I134">
        <f>I92/I120</f>
        <v/>
      </c>
      <c r="J134">
        <f>J92/J120</f>
        <v/>
      </c>
      <c r="K134">
        <f>K92/K120</f>
        <v/>
      </c>
      <c r="L134">
        <f>L92/L120</f>
        <v/>
      </c>
      <c r="M134">
        <f>M92/M120</f>
        <v/>
      </c>
      <c r="N134">
        <f>N92/N120</f>
        <v/>
      </c>
      <c r="O134">
        <f>O92/O120</f>
        <v/>
      </c>
      <c r="P134">
        <f>P92/P120</f>
        <v/>
      </c>
      <c r="Q134">
        <f>Q92/Q120</f>
        <v/>
      </c>
      <c r="R134">
        <f>R92/R120</f>
        <v/>
      </c>
      <c r="S134">
        <f>S92/S120</f>
        <v/>
      </c>
      <c r="T134">
        <f>T92/T120</f>
        <v/>
      </c>
      <c r="U134">
        <f>U92/U120</f>
        <v/>
      </c>
      <c r="V134">
        <f>V92/V120</f>
        <v/>
      </c>
      <c r="W134">
        <f>W92/W120</f>
        <v/>
      </c>
      <c r="X134">
        <f>X92/X120</f>
        <v/>
      </c>
      <c r="Y134">
        <f>Y92/Y120</f>
        <v/>
      </c>
      <c r="Z134">
        <f>Z92/Z120</f>
        <v/>
      </c>
      <c r="AA134">
        <f>AA92/AA120</f>
        <v/>
      </c>
      <c r="AB134">
        <f>AB92/AB120</f>
        <v/>
      </c>
      <c r="AC134">
        <f>AC92/AC120</f>
        <v/>
      </c>
      <c r="AD134">
        <f>AD92/AD120</f>
        <v/>
      </c>
      <c r="AE134">
        <f>AE92/AE120</f>
        <v/>
      </c>
      <c r="AF134">
        <f>AF92/AF120</f>
        <v/>
      </c>
      <c r="AG134">
        <f>AG92/AG120</f>
        <v/>
      </c>
      <c r="AH134">
        <f>AH92/AH120</f>
        <v/>
      </c>
      <c r="AI134">
        <f>AI92/AI120</f>
        <v/>
      </c>
      <c r="AJ134">
        <f>AJ92/AJ120</f>
        <v/>
      </c>
      <c r="AK134">
        <f>AK92/AK120</f>
        <v/>
      </c>
      <c r="AL134">
        <f>AL92/AL120</f>
        <v/>
      </c>
    </row>
    <row r="135" spans="1:38">
      <c r="A135" t="s">
        <v>25</v>
      </c>
      <c r="C135" t="s">
        <v>25</v>
      </c>
      <c r="D135" t="s">
        <v>22</v>
      </c>
      <c r="G135">
        <f>G93/G121</f>
        <v/>
      </c>
      <c r="H135">
        <f>H93/H121</f>
        <v/>
      </c>
      <c r="I135">
        <f>I93/I121</f>
        <v/>
      </c>
      <c r="J135">
        <f>J93/J121</f>
        <v/>
      </c>
      <c r="K135">
        <f>K93/K121</f>
        <v/>
      </c>
      <c r="L135">
        <f>L93/L121</f>
        <v/>
      </c>
      <c r="M135">
        <f>M93/M121</f>
        <v/>
      </c>
      <c r="N135">
        <f>N93/N121</f>
        <v/>
      </c>
      <c r="O135">
        <f>O93/O121</f>
        <v/>
      </c>
      <c r="P135">
        <f>P93/P121</f>
        <v/>
      </c>
      <c r="Q135">
        <f>Q93/Q121</f>
        <v/>
      </c>
      <c r="R135">
        <f>R93/R121</f>
        <v/>
      </c>
      <c r="S135">
        <f>S93/S121</f>
        <v/>
      </c>
      <c r="T135">
        <f>T93/T121</f>
        <v/>
      </c>
      <c r="U135">
        <f>U93/U121</f>
        <v/>
      </c>
      <c r="V135">
        <f>V93/V121</f>
        <v/>
      </c>
      <c r="W135">
        <f>W93/W121</f>
        <v/>
      </c>
      <c r="X135">
        <f>X93/X121</f>
        <v/>
      </c>
      <c r="Y135">
        <f>Y93/Y121</f>
        <v/>
      </c>
      <c r="Z135">
        <f>Z93/Z121</f>
        <v/>
      </c>
      <c r="AA135">
        <f>AA93/AA121</f>
        <v/>
      </c>
      <c r="AB135">
        <f>AB93/AB121</f>
        <v/>
      </c>
      <c r="AC135">
        <f>AC93/AC121</f>
        <v/>
      </c>
      <c r="AD135">
        <f>AD93/AD121</f>
        <v/>
      </c>
      <c r="AE135">
        <f>AE93/AE121</f>
        <v/>
      </c>
      <c r="AF135">
        <f>AF93/AF121</f>
        <v/>
      </c>
      <c r="AG135">
        <f>AG93/AG121</f>
        <v/>
      </c>
      <c r="AH135">
        <f>AH93/AH121</f>
        <v/>
      </c>
      <c r="AI135">
        <f>AI93/AI121</f>
        <v/>
      </c>
      <c r="AJ135">
        <f>AJ93/AJ121</f>
        <v/>
      </c>
      <c r="AK135">
        <f>AK93/AK121</f>
        <v/>
      </c>
      <c r="AL135">
        <f>AL93/AL121</f>
        <v/>
      </c>
    </row>
    <row r="136" spans="1:38">
      <c r="B136" t="s">
        <v>43</v>
      </c>
      <c r="D136" t="s">
        <v>22</v>
      </c>
      <c r="G136">
        <f>G94/G122</f>
        <v/>
      </c>
      <c r="H136">
        <f>H94/H122</f>
        <v/>
      </c>
      <c r="I136">
        <f>I94/I122</f>
        <v/>
      </c>
      <c r="J136">
        <f>J94/J122</f>
        <v/>
      </c>
      <c r="K136">
        <f>K94/K122</f>
        <v/>
      </c>
      <c r="L136">
        <f>L94/L122</f>
        <v/>
      </c>
      <c r="M136">
        <f>M94/M122</f>
        <v/>
      </c>
      <c r="N136">
        <f>N94/N122</f>
        <v/>
      </c>
      <c r="O136">
        <f>O94/O122</f>
        <v/>
      </c>
      <c r="P136">
        <f>P94/P122</f>
        <v/>
      </c>
      <c r="Q136">
        <f>Q94/Q122</f>
        <v/>
      </c>
      <c r="R136">
        <f>R94/R122</f>
        <v/>
      </c>
      <c r="S136">
        <f>S94/S122</f>
        <v/>
      </c>
      <c r="T136">
        <f>T94/T122</f>
        <v/>
      </c>
      <c r="U136">
        <f>U94/U122</f>
        <v/>
      </c>
      <c r="V136">
        <f>V94/V122</f>
        <v/>
      </c>
      <c r="W136">
        <f>W94/W122</f>
        <v/>
      </c>
      <c r="X136">
        <f>X94/X122</f>
        <v/>
      </c>
      <c r="Y136">
        <f>Y94/Y122</f>
        <v/>
      </c>
      <c r="Z136">
        <f>Z94/Z122</f>
        <v/>
      </c>
      <c r="AA136">
        <f>AA94/AA122</f>
        <v/>
      </c>
      <c r="AB136">
        <f>AB94/AB122</f>
        <v/>
      </c>
      <c r="AC136">
        <f>AC94/AC122</f>
        <v/>
      </c>
      <c r="AD136">
        <f>AD94/AD122</f>
        <v/>
      </c>
      <c r="AE136">
        <f>AE94/AE122</f>
        <v/>
      </c>
      <c r="AF136">
        <f>AF94/AF122</f>
        <v/>
      </c>
      <c r="AG136">
        <f>AG94/AG122</f>
        <v/>
      </c>
      <c r="AH136">
        <f>AH94/AH122</f>
        <v/>
      </c>
      <c r="AI136">
        <f>AI94/AI122</f>
        <v/>
      </c>
      <c r="AJ136">
        <f>AJ94/AJ122</f>
        <v/>
      </c>
      <c r="AK136">
        <f>AK94/AK122</f>
        <v/>
      </c>
      <c r="AL136">
        <f>AL94/AL122</f>
        <v/>
      </c>
    </row>
    <row r="137" spans="1:38">
      <c r="A137" t="s">
        <v>26</v>
      </c>
      <c r="C137" t="s">
        <v>26</v>
      </c>
      <c r="D137" t="s">
        <v>22</v>
      </c>
      <c r="G137">
        <f>G95/G123</f>
        <v/>
      </c>
      <c r="H137">
        <f>H95/H123</f>
        <v/>
      </c>
      <c r="I137">
        <f>I95/I123</f>
        <v/>
      </c>
      <c r="J137">
        <f>J95/J123</f>
        <v/>
      </c>
      <c r="K137">
        <f>K95/K123</f>
        <v/>
      </c>
      <c r="L137">
        <f>L95/L123</f>
        <v/>
      </c>
      <c r="M137">
        <f>M95/M123</f>
        <v/>
      </c>
      <c r="N137">
        <f>N95/N123</f>
        <v/>
      </c>
      <c r="O137">
        <f>O95/O123</f>
        <v/>
      </c>
      <c r="P137">
        <f>P95/P123</f>
        <v/>
      </c>
      <c r="Q137">
        <f>Q95/Q123</f>
        <v/>
      </c>
      <c r="R137">
        <f>R95/R123</f>
        <v/>
      </c>
      <c r="S137">
        <f>S95/S123</f>
        <v/>
      </c>
      <c r="T137">
        <f>T95/T123</f>
        <v/>
      </c>
      <c r="U137">
        <f>U95/U123</f>
        <v/>
      </c>
      <c r="V137">
        <f>V95/V123</f>
        <v/>
      </c>
      <c r="W137">
        <f>W95/W123</f>
        <v/>
      </c>
      <c r="X137">
        <f>X95/X123</f>
        <v/>
      </c>
      <c r="Y137">
        <f>Y95/Y123</f>
        <v/>
      </c>
      <c r="Z137">
        <f>Z95/Z123</f>
        <v/>
      </c>
      <c r="AA137">
        <f>AA95/AA123</f>
        <v/>
      </c>
      <c r="AB137">
        <f>AB95/AB123</f>
        <v/>
      </c>
      <c r="AC137">
        <f>AC95/AC123</f>
        <v/>
      </c>
      <c r="AD137">
        <f>AD95/AD123</f>
        <v/>
      </c>
      <c r="AE137">
        <f>AE95/AE123</f>
        <v/>
      </c>
      <c r="AF137">
        <f>AF95/AF123</f>
        <v/>
      </c>
      <c r="AG137">
        <f>AG95/AG123</f>
        <v/>
      </c>
      <c r="AH137">
        <f>AH95/AH123</f>
        <v/>
      </c>
      <c r="AI137">
        <f>AI95/AI123</f>
        <v/>
      </c>
      <c r="AJ137">
        <f>AJ95/AJ123</f>
        <v/>
      </c>
      <c r="AK137">
        <f>AK95/AK123</f>
        <v/>
      </c>
      <c r="AL137">
        <f>AL95/AL123</f>
        <v/>
      </c>
    </row>
    <row r="138" spans="1:38">
      <c r="C138" t="s">
        <v>11</v>
      </c>
      <c r="D138" t="s">
        <v>22</v>
      </c>
      <c r="G138">
        <f>G96/G124</f>
        <v/>
      </c>
      <c r="H138">
        <f>H96/H124</f>
        <v/>
      </c>
      <c r="I138">
        <f>I96/I124</f>
        <v/>
      </c>
      <c r="J138">
        <f>J96/J124</f>
        <v/>
      </c>
      <c r="K138">
        <f>K96/K124</f>
        <v/>
      </c>
      <c r="L138">
        <f>L96/L124</f>
        <v/>
      </c>
      <c r="M138">
        <f>M96/M124</f>
        <v/>
      </c>
      <c r="N138">
        <f>N96/N124</f>
        <v/>
      </c>
      <c r="O138">
        <f>O96/O124</f>
        <v/>
      </c>
      <c r="P138">
        <f>P96/P124</f>
        <v/>
      </c>
      <c r="Q138">
        <f>Q96/Q124</f>
        <v/>
      </c>
      <c r="R138">
        <f>R96/R124</f>
        <v/>
      </c>
      <c r="S138">
        <f>S96/S124</f>
        <v/>
      </c>
      <c r="T138">
        <f>T96/T124</f>
        <v/>
      </c>
      <c r="U138">
        <f>U96/U124</f>
        <v/>
      </c>
      <c r="V138">
        <f>V96/V124</f>
        <v/>
      </c>
      <c r="W138">
        <f>W96/W124</f>
        <v/>
      </c>
      <c r="X138">
        <f>X96/X124</f>
        <v/>
      </c>
      <c r="Y138">
        <f>Y96/Y124</f>
        <v/>
      </c>
      <c r="Z138">
        <f>Z96/Z124</f>
        <v/>
      </c>
      <c r="AA138">
        <f>AA96/AA124</f>
        <v/>
      </c>
      <c r="AB138">
        <f>AB96/AB124</f>
        <v/>
      </c>
      <c r="AC138">
        <f>AC96/AC124</f>
        <v/>
      </c>
      <c r="AD138">
        <f>AD96/AD124</f>
        <v/>
      </c>
      <c r="AE138">
        <f>AE96/AE124</f>
        <v/>
      </c>
      <c r="AF138">
        <f>AF96/AF124</f>
        <v/>
      </c>
      <c r="AG138">
        <f>AG96/AG124</f>
        <v/>
      </c>
      <c r="AH138">
        <f>AH96/AH124</f>
        <v/>
      </c>
      <c r="AI138">
        <f>AI96/AI124</f>
        <v/>
      </c>
      <c r="AJ138">
        <f>AJ96/AJ124</f>
        <v/>
      </c>
      <c r="AK138">
        <f>AK96/AK124</f>
        <v/>
      </c>
      <c r="AL138">
        <f>AL96/AL124</f>
        <v/>
      </c>
    </row>
    <row r="139" spans="1:38">
      <c r="A139" t="s">
        <v>52</v>
      </c>
    </row>
    <row r="140" spans="1:38">
      <c r="A140" t="s">
        <v>31</v>
      </c>
    </row>
    <row r="141" spans="1:38">
      <c r="A141" t="s">
        <v>53</v>
      </c>
      <c r="B141" t="s">
        <v>11</v>
      </c>
      <c r="D141" t="s">
        <v>22</v>
      </c>
      <c r="G141">
        <f>SUM(G10,G9,G8,G7)</f>
        <v/>
      </c>
      <c r="H141">
        <f>SUM(H10,H9,H8,H7)</f>
        <v/>
      </c>
      <c r="I141">
        <f>SUM(I10,I9,I8,I7)</f>
        <v/>
      </c>
      <c r="J141">
        <f>SUM(J10,J9,J8,J7)</f>
        <v/>
      </c>
      <c r="K141">
        <f>SUM(K10,K9,K8,K7)</f>
        <v/>
      </c>
      <c r="L141">
        <f>SUM(L10,L9,L8,L7)</f>
        <v/>
      </c>
      <c r="M141">
        <f>SUM(M10,M9,M8,M7)</f>
        <v/>
      </c>
      <c r="N141">
        <f>SUM(N10,N9,N8,N7)</f>
        <v/>
      </c>
      <c r="O141">
        <f>SUM(O10,O9,O8,O7)</f>
        <v/>
      </c>
      <c r="P141">
        <f>SUM(P10,P9,P8,P7)</f>
        <v/>
      </c>
      <c r="Q141">
        <f>SUM(Q10,Q9,Q8,Q7)</f>
        <v/>
      </c>
      <c r="R141">
        <f>SUM(R10,R9,R8,R7)</f>
        <v/>
      </c>
      <c r="S141">
        <f>SUM(S10,S9,S8,S7)</f>
        <v/>
      </c>
      <c r="T141">
        <f>SUM(T10,T9,T8,T7)</f>
        <v/>
      </c>
      <c r="U141">
        <f>SUM(U10,U9,U8,U7)</f>
        <v/>
      </c>
      <c r="V141">
        <f>SUM(V10,V9,V8,V7)</f>
        <v/>
      </c>
      <c r="W141">
        <f>SUM(W10,W9,W8,W7)</f>
        <v/>
      </c>
      <c r="X141">
        <f>SUM(X10,X9,X8,X7)</f>
        <v/>
      </c>
      <c r="Y141">
        <f>SUM(Y10,Y9,Y8,Y7)</f>
        <v/>
      </c>
      <c r="Z141">
        <f>SUM(Z10,Z9,Z8,Z7)</f>
        <v/>
      </c>
      <c r="AA141">
        <f>SUM(AA10,AA9,AA8,AA7)</f>
        <v/>
      </c>
      <c r="AB141">
        <f>SUM(AB10,AB9,AB8,AB7)</f>
        <v/>
      </c>
      <c r="AC141">
        <f>SUM(AC10,AC9,AC8,AC7)</f>
        <v/>
      </c>
      <c r="AD141">
        <f>SUM(AD10,AD9,AD8,AD7)</f>
        <v/>
      </c>
      <c r="AE141">
        <f>SUM(AE10,AE9,AE8,AE7)</f>
        <v/>
      </c>
      <c r="AF141">
        <f>SUM(AF10,AF9,AF8,AF7)</f>
        <v/>
      </c>
      <c r="AG141">
        <f>SUM(AG10,AG9,AG8,AG7)</f>
        <v/>
      </c>
      <c r="AH141">
        <f>SUM(AH10,AH9,AH8,AH7)</f>
        <v/>
      </c>
      <c r="AI141">
        <f>SUM(AI10,AI9,AI8,AI7)</f>
        <v/>
      </c>
      <c r="AJ141">
        <f>SUM(AJ10,AJ9,AJ8,AJ7)</f>
        <v/>
      </c>
      <c r="AK141">
        <f>SUM(AK10,AK9,AK8,AK7)</f>
        <v/>
      </c>
      <c r="AL141">
        <f>SUM(AL10,AL9,AL8,AL7)</f>
        <v/>
      </c>
    </row>
    <row r="142" spans="1:38">
      <c r="B142" t="s">
        <v>54</v>
      </c>
      <c r="D142" t="s">
        <v>22</v>
      </c>
      <c r="G142">
        <f>G141-G96</f>
        <v/>
      </c>
      <c r="H142">
        <f>H141-H96</f>
        <v/>
      </c>
      <c r="I142">
        <f>I141-I96</f>
        <v/>
      </c>
      <c r="J142">
        <f>J141-J96</f>
        <v/>
      </c>
      <c r="K142">
        <f>K141-K96</f>
        <v/>
      </c>
      <c r="L142">
        <f>L141-L96</f>
        <v/>
      </c>
      <c r="M142">
        <f>M141-M96</f>
        <v/>
      </c>
      <c r="N142">
        <f>N141-N96</f>
        <v/>
      </c>
      <c r="O142">
        <f>O141-O96</f>
        <v/>
      </c>
      <c r="P142">
        <f>P141-P96</f>
        <v/>
      </c>
      <c r="Q142">
        <f>Q141-Q96</f>
        <v/>
      </c>
      <c r="R142">
        <f>R141-R96</f>
        <v/>
      </c>
      <c r="S142">
        <f>S141-S96</f>
        <v/>
      </c>
      <c r="T142">
        <f>T141-T96</f>
        <v/>
      </c>
      <c r="U142">
        <f>U141-U96</f>
        <v/>
      </c>
      <c r="V142">
        <f>V141-V96</f>
        <v/>
      </c>
      <c r="W142">
        <f>W141-W96</f>
        <v/>
      </c>
      <c r="X142">
        <f>X141-X96</f>
        <v/>
      </c>
      <c r="Y142">
        <f>Y141-Y96</f>
        <v/>
      </c>
      <c r="Z142">
        <f>Z141-Z96</f>
        <v/>
      </c>
      <c r="AA142">
        <f>AA141-AA96</f>
        <v/>
      </c>
      <c r="AB142">
        <f>AB141-AB96</f>
        <v/>
      </c>
      <c r="AC142">
        <f>AC141-AC96</f>
        <v/>
      </c>
      <c r="AD142">
        <f>AD141-AD96</f>
        <v/>
      </c>
      <c r="AE142">
        <f>AE141-AE96</f>
        <v/>
      </c>
      <c r="AF142">
        <f>AF141-AF96</f>
        <v/>
      </c>
      <c r="AG142">
        <f>AG141-AG96</f>
        <v/>
      </c>
      <c r="AH142">
        <f>AH141-AH96</f>
        <v/>
      </c>
      <c r="AI142">
        <f>AI141-AI96</f>
        <v/>
      </c>
      <c r="AJ142">
        <f>AJ141-AJ96</f>
        <v/>
      </c>
      <c r="AK142">
        <f>AK141-AK96</f>
        <v/>
      </c>
      <c r="AL142">
        <f>AL141-AL96</f>
        <v/>
      </c>
    </row>
    <row r="144" spans="1:38">
      <c r="A144" t="s">
        <v>55</v>
      </c>
    </row>
    <row r="145" spans="1:38">
      <c r="A145" t="s">
        <v>31</v>
      </c>
    </row>
    <row r="146" spans="1:38">
      <c r="B146" t="s">
        <v>56</v>
      </c>
      <c r="C146" t="s">
        <v>57</v>
      </c>
      <c r="G146">
        <f>(G58+G81)/G141</f>
        <v/>
      </c>
      <c r="H146">
        <f>(H58+H81)/H141</f>
        <v/>
      </c>
      <c r="I146">
        <f>(I58+I81)/I141</f>
        <v/>
      </c>
      <c r="J146">
        <f>(J58+J81)/J141</f>
        <v/>
      </c>
      <c r="K146">
        <f>(K58+K81)/K141</f>
        <v/>
      </c>
      <c r="L146">
        <f>(L58+L81)/L141</f>
        <v/>
      </c>
      <c r="M146">
        <f>(M58+M81)/M141</f>
        <v/>
      </c>
      <c r="N146">
        <f>(N58+N81)/N141</f>
        <v/>
      </c>
      <c r="O146">
        <f>(O58+O81)/O141</f>
        <v/>
      </c>
      <c r="P146">
        <f>(P58+P81)/P141</f>
        <v/>
      </c>
      <c r="Q146">
        <f>(Q58+Q81)/Q141</f>
        <v/>
      </c>
      <c r="R146">
        <f>(R58+R81)/R141</f>
        <v/>
      </c>
      <c r="S146">
        <f>(S58+S81)/S141</f>
        <v/>
      </c>
      <c r="T146">
        <f>(T58+T81)/T141</f>
        <v/>
      </c>
      <c r="U146">
        <f>(U58+U81)/U141</f>
        <v/>
      </c>
      <c r="V146">
        <f>(V58+V81)/V141</f>
        <v/>
      </c>
      <c r="W146">
        <f>(W58+W81)/W141</f>
        <v/>
      </c>
      <c r="X146">
        <f>(X58+X81)/X141</f>
        <v/>
      </c>
      <c r="Y146">
        <f>(Y58+Y81)/Y141</f>
        <v/>
      </c>
      <c r="Z146">
        <f>(Z58+Z81)/Z141</f>
        <v/>
      </c>
      <c r="AA146">
        <f>(AA58+AA81)/AA141</f>
        <v/>
      </c>
      <c r="AB146">
        <f>(AB58+AB81)/AB141</f>
        <v/>
      </c>
      <c r="AC146">
        <f>(AC58+AC81)/AC141</f>
        <v/>
      </c>
      <c r="AD146">
        <f>(AD58+AD81)/AD141</f>
        <v/>
      </c>
      <c r="AE146">
        <f>(AE58+AE81)/AE141</f>
        <v/>
      </c>
      <c r="AF146">
        <f>(AF58+AF81)/AF141</f>
        <v/>
      </c>
      <c r="AG146">
        <f>(AG58+AG81)/AG141</f>
        <v/>
      </c>
      <c r="AH146">
        <f>(AH58+AH81)/AH141</f>
        <v/>
      </c>
      <c r="AI146">
        <f>(AI58+AI81)/AI141</f>
        <v/>
      </c>
      <c r="AJ146">
        <f>(AJ58+AJ81)/AJ141</f>
        <v/>
      </c>
      <c r="AK146">
        <f>(AK58+AK81)/AK141</f>
        <v/>
      </c>
      <c r="AL146">
        <f>(AL58+AL81)/AL141</f>
        <v/>
      </c>
    </row>
    <row r="147" spans="1:38">
      <c r="B147" t="s">
        <v>58</v>
      </c>
      <c r="C147" t="s">
        <v>59</v>
      </c>
      <c r="G147">
        <f>G58/G141</f>
        <v/>
      </c>
      <c r="H147">
        <f>H58/H141</f>
        <v/>
      </c>
      <c r="I147">
        <f>I58/I141</f>
        <v/>
      </c>
      <c r="J147">
        <f>J58/J141</f>
        <v/>
      </c>
      <c r="K147">
        <f>K58/K141</f>
        <v/>
      </c>
      <c r="L147">
        <f>L58/L141</f>
        <v/>
      </c>
      <c r="M147">
        <f>M58/M141</f>
        <v/>
      </c>
      <c r="N147">
        <f>N58/N141</f>
        <v/>
      </c>
      <c r="O147">
        <f>O58/O141</f>
        <v/>
      </c>
      <c r="P147">
        <f>P58/P141</f>
        <v/>
      </c>
      <c r="Q147">
        <f>Q58/Q141</f>
        <v/>
      </c>
      <c r="R147">
        <f>R58/R141</f>
        <v/>
      </c>
      <c r="S147">
        <f>S58/S141</f>
        <v/>
      </c>
      <c r="T147">
        <f>T58/T141</f>
        <v/>
      </c>
      <c r="U147">
        <f>U58/U141</f>
        <v/>
      </c>
      <c r="V147">
        <f>V58/V141</f>
        <v/>
      </c>
      <c r="W147">
        <f>W58/W141</f>
        <v/>
      </c>
      <c r="X147">
        <f>X58/X141</f>
        <v/>
      </c>
      <c r="Y147">
        <f>Y58/Y141</f>
        <v/>
      </c>
      <c r="Z147">
        <f>Z58/Z141</f>
        <v/>
      </c>
      <c r="AA147">
        <f>AA58/AA141</f>
        <v/>
      </c>
      <c r="AB147">
        <f>AB58/AB141</f>
        <v/>
      </c>
      <c r="AC147">
        <f>AC58/AC141</f>
        <v/>
      </c>
      <c r="AD147">
        <f>AD58/AD141</f>
        <v/>
      </c>
      <c r="AE147">
        <f>AE58/AE141</f>
        <v/>
      </c>
      <c r="AF147">
        <f>AF58/AF141</f>
        <v/>
      </c>
      <c r="AG147">
        <f>AG58/AG141</f>
        <v/>
      </c>
      <c r="AH147">
        <f>AH58/AH141</f>
        <v/>
      </c>
      <c r="AI147">
        <f>AI58/AI141</f>
        <v/>
      </c>
      <c r="AJ147">
        <f>AJ58/AJ141</f>
        <v/>
      </c>
      <c r="AK147">
        <f>AK58/AK141</f>
        <v/>
      </c>
      <c r="AL147">
        <f>AL58/AL141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tabColor rgb="00D9D9D9"/>
    <outlinePr summaryBelow="1" summaryRight="1"/>
    <pageSetUpPr/>
  </sheetPr>
  <dimension ref="A1:AL26"/>
  <sheetViews>
    <sheetView workbookViewId="0">
      <selection activeCell="A1" sqref="A1"/>
    </sheetView>
  </sheetViews>
  <sheetFormatPr baseColWidth="10" defaultRowHeight="15"/>
  <sheetData>
    <row r="1" spans="1:38">
      <c r="A1" t="s">
        <v>60</v>
      </c>
    </row>
    <row r="2" spans="1:38">
      <c r="A2" t="s">
        <v>15</v>
      </c>
      <c r="G2" t="s">
        <v>61</v>
      </c>
    </row>
    <row r="3" spans="1:38">
      <c r="A3" t="s">
        <v>17</v>
      </c>
      <c r="G3" t="s">
        <v>18</v>
      </c>
    </row>
    <row r="4" spans="1:38">
      <c r="A4" t="s">
        <v>62</v>
      </c>
      <c r="I4" t="n">
        <v>19</v>
      </c>
      <c r="J4" t="n">
        <v>20</v>
      </c>
      <c r="K4" t="n">
        <v>21</v>
      </c>
      <c r="L4" t="n">
        <v>22</v>
      </c>
      <c r="M4" t="n">
        <v>23</v>
      </c>
      <c r="N4" t="n">
        <v>24</v>
      </c>
      <c r="O4" t="n">
        <v>25</v>
      </c>
      <c r="P4" t="n">
        <v>26</v>
      </c>
      <c r="Q4" t="n">
        <v>27</v>
      </c>
      <c r="R4" t="n">
        <v>28</v>
      </c>
      <c r="S4" t="n">
        <v>29</v>
      </c>
      <c r="T4" t="n">
        <v>30</v>
      </c>
      <c r="U4" t="n">
        <v>31</v>
      </c>
      <c r="V4" t="n">
        <v>32</v>
      </c>
      <c r="W4" t="n">
        <v>33</v>
      </c>
      <c r="X4" t="n">
        <v>34</v>
      </c>
      <c r="Y4" t="n">
        <v>35</v>
      </c>
      <c r="Z4" t="n">
        <v>36</v>
      </c>
      <c r="AA4" t="n">
        <v>37</v>
      </c>
      <c r="AB4" t="n">
        <v>38</v>
      </c>
      <c r="AC4" t="n">
        <v>39</v>
      </c>
      <c r="AD4" t="n">
        <v>40</v>
      </c>
      <c r="AE4" t="n">
        <v>41</v>
      </c>
      <c r="AF4" t="n">
        <v>42</v>
      </c>
      <c r="AG4" t="n">
        <v>43</v>
      </c>
      <c r="AH4" t="n">
        <v>44</v>
      </c>
      <c r="AI4" t="n">
        <v>45</v>
      </c>
      <c r="AJ4" t="n">
        <v>46</v>
      </c>
      <c r="AK4" t="n">
        <v>47</v>
      </c>
      <c r="AL4" t="n">
        <v>48</v>
      </c>
    </row>
    <row r="5" spans="1:38">
      <c r="D5" t="s">
        <v>1</v>
      </c>
      <c r="E5" t="s">
        <v>2</v>
      </c>
      <c r="F5" t="s">
        <v>3</v>
      </c>
      <c r="G5" t="n">
        <v>1999</v>
      </c>
      <c r="H5" t="n">
        <v>2000</v>
      </c>
      <c r="I5" t="n">
        <v>2001</v>
      </c>
      <c r="J5" t="n">
        <v>2002</v>
      </c>
      <c r="K5" t="n">
        <v>2003</v>
      </c>
      <c r="L5" t="n">
        <v>2004</v>
      </c>
      <c r="M5" t="n">
        <v>2005</v>
      </c>
      <c r="N5" t="n">
        <v>2006</v>
      </c>
      <c r="O5" t="n">
        <v>2007</v>
      </c>
      <c r="P5" t="n">
        <v>2008</v>
      </c>
      <c r="Q5" t="n">
        <v>2009</v>
      </c>
      <c r="R5" t="n">
        <v>2010</v>
      </c>
      <c r="S5" t="n">
        <v>2011</v>
      </c>
      <c r="T5" t="n">
        <v>2012</v>
      </c>
      <c r="U5" t="n">
        <v>2013</v>
      </c>
      <c r="V5" t="n">
        <v>2014</v>
      </c>
      <c r="W5" t="n">
        <v>2015</v>
      </c>
      <c r="X5" t="n">
        <v>2016</v>
      </c>
      <c r="Y5" t="n">
        <v>2017</v>
      </c>
      <c r="Z5" t="n">
        <v>2018</v>
      </c>
      <c r="AA5" t="n">
        <v>2019</v>
      </c>
      <c r="AB5" t="n">
        <v>2020</v>
      </c>
      <c r="AC5" t="n">
        <v>2021</v>
      </c>
      <c r="AD5" t="n">
        <v>2022</v>
      </c>
      <c r="AE5" t="n">
        <v>2023</v>
      </c>
      <c r="AF5" t="n">
        <v>2024</v>
      </c>
      <c r="AG5" t="n">
        <v>2025</v>
      </c>
      <c r="AH5" t="n">
        <v>2026</v>
      </c>
      <c r="AI5" t="n">
        <v>2027</v>
      </c>
      <c r="AJ5" t="n">
        <v>2028</v>
      </c>
      <c r="AK5" t="n">
        <v>2029</v>
      </c>
      <c r="AL5" t="n">
        <v>2030</v>
      </c>
    </row>
    <row r="6" spans="1:38">
      <c r="A6" t="s">
        <v>19</v>
      </c>
    </row>
    <row r="7" spans="1:38">
      <c r="A7">
        <f>CONCATENATE(C7,B7)</f>
        <v/>
      </c>
      <c r="B7" t="s">
        <v>20</v>
      </c>
      <c r="C7" t="s">
        <v>11</v>
      </c>
      <c r="D7" t="s">
        <v>22</v>
      </c>
      <c r="G7">
        <f>'Input RPS'!G129</f>
        <v/>
      </c>
      <c r="H7">
        <f>'Input RPS'!H129</f>
        <v/>
      </c>
      <c r="I7">
        <f>'Input RPS'!I129</f>
        <v/>
      </c>
      <c r="J7">
        <f>'Input RPS'!J129</f>
        <v/>
      </c>
      <c r="K7">
        <f>'Input RPS'!K129</f>
        <v/>
      </c>
      <c r="L7">
        <f>'Input RPS'!L129</f>
        <v/>
      </c>
      <c r="M7">
        <f>'Input RPS'!M129</f>
        <v/>
      </c>
      <c r="N7">
        <f>'Input RPS'!N129</f>
        <v/>
      </c>
      <c r="O7">
        <f>'Input RPS'!O129</f>
        <v/>
      </c>
      <c r="P7">
        <f>'Input RPS'!P129</f>
        <v/>
      </c>
      <c r="Q7">
        <f>'Input RPS'!Q129</f>
        <v/>
      </c>
      <c r="R7">
        <f>'Input RPS'!R129</f>
        <v/>
      </c>
      <c r="S7">
        <f>'Input RPS'!S129</f>
        <v/>
      </c>
      <c r="T7">
        <f>'Input RPS'!T129</f>
        <v/>
      </c>
      <c r="U7">
        <f>'Input RPS'!U129</f>
        <v/>
      </c>
      <c r="V7">
        <f>'Input RPS'!V129</f>
        <v/>
      </c>
      <c r="W7">
        <f>'Input RPS'!W129</f>
        <v/>
      </c>
      <c r="X7">
        <f>'Input RPS'!X129</f>
        <v/>
      </c>
      <c r="Y7">
        <f>'Input RPS'!Y129</f>
        <v/>
      </c>
      <c r="Z7">
        <f>'Input RPS'!Z129</f>
        <v/>
      </c>
      <c r="AA7">
        <f>'Input RPS'!AA129</f>
        <v/>
      </c>
      <c r="AB7">
        <f>'Input RPS'!AB129</f>
        <v/>
      </c>
      <c r="AC7">
        <f>'Input RPS'!AC129</f>
        <v/>
      </c>
      <c r="AD7">
        <f>'Input RPS'!AD129</f>
        <v/>
      </c>
      <c r="AE7">
        <f>'Input RPS'!AE129</f>
        <v/>
      </c>
      <c r="AF7">
        <f>'Input RPS'!AF129</f>
        <v/>
      </c>
      <c r="AG7">
        <f>'Input RPS'!AG129</f>
        <v/>
      </c>
      <c r="AH7">
        <f>'Input RPS'!AH129</f>
        <v/>
      </c>
      <c r="AI7">
        <f>'Input RPS'!AI129</f>
        <v/>
      </c>
      <c r="AJ7">
        <f>'Input RPS'!AJ129</f>
        <v/>
      </c>
      <c r="AK7">
        <f>'Input RPS'!AK129</f>
        <v/>
      </c>
      <c r="AL7">
        <f>'Input RPS'!AL129</f>
        <v/>
      </c>
    </row>
    <row r="9" spans="1:38">
      <c r="A9" t="s">
        <v>63</v>
      </c>
    </row>
    <row r="10" spans="1:38">
      <c r="C10" t="s">
        <v>31</v>
      </c>
      <c r="D10" t="s">
        <v>22</v>
      </c>
    </row>
    <row r="11" spans="1:38">
      <c r="C11" t="s">
        <v>5</v>
      </c>
      <c r="G11">
        <f>'Dashboard M10 RPS'!G51</f>
        <v/>
      </c>
      <c r="H11">
        <f>'Dashboard M10 RPS'!H51</f>
        <v/>
      </c>
      <c r="I11">
        <f>'Dashboard M10 RPS'!I51</f>
        <v/>
      </c>
      <c r="J11">
        <f>'Dashboard M10 RPS'!J51</f>
        <v/>
      </c>
      <c r="K11">
        <f>'Dashboard M10 RPS'!K51</f>
        <v/>
      </c>
      <c r="L11">
        <f>'Dashboard M10 RPS'!L51</f>
        <v/>
      </c>
      <c r="M11">
        <f>'Dashboard M10 RPS'!M51</f>
        <v/>
      </c>
      <c r="N11">
        <f>'Dashboard M10 RPS'!N51</f>
        <v/>
      </c>
      <c r="O11">
        <f>'Dashboard M10 RPS'!O51</f>
        <v/>
      </c>
      <c r="P11">
        <f>'Dashboard M10 RPS'!P51</f>
        <v/>
      </c>
      <c r="Q11">
        <f>'Dashboard M10 RPS'!Q51</f>
        <v/>
      </c>
      <c r="R11">
        <f>'Dashboard M10 RPS'!R51</f>
        <v/>
      </c>
      <c r="S11">
        <f>'Dashboard M10 RPS'!S51</f>
        <v/>
      </c>
      <c r="T11">
        <f>'Dashboard M10 RPS'!T51</f>
        <v/>
      </c>
      <c r="U11">
        <f>'Dashboard M10 RPS'!U51</f>
        <v/>
      </c>
      <c r="V11">
        <f>'Dashboard M10 RPS'!V51</f>
        <v/>
      </c>
      <c r="W11">
        <f>'Dashboard M10 RPS'!W51</f>
        <v/>
      </c>
      <c r="X11">
        <f>'Dashboard M10 RPS'!X51</f>
        <v/>
      </c>
      <c r="Y11">
        <f>'Dashboard M10 RPS'!Y51</f>
        <v/>
      </c>
      <c r="Z11">
        <f>'Dashboard M10 RPS'!Z51</f>
        <v/>
      </c>
      <c r="AA11">
        <f>'Dashboard M10 RPS'!AA51</f>
        <v/>
      </c>
      <c r="AB11">
        <f>'Dashboard M10 RPS'!AB51</f>
        <v/>
      </c>
      <c r="AC11">
        <f>'Dashboard M10 RPS'!AC51</f>
        <v/>
      </c>
      <c r="AD11">
        <f>'Dashboard M10 RPS'!AD51</f>
        <v/>
      </c>
      <c r="AE11">
        <f>'Dashboard M10 RPS'!AE51</f>
        <v/>
      </c>
      <c r="AF11">
        <f>'Dashboard M10 RPS'!AF51</f>
        <v/>
      </c>
      <c r="AG11">
        <f>'Dashboard M10 RPS'!AG51</f>
        <v/>
      </c>
      <c r="AH11">
        <f>'Dashboard M10 RPS'!AH51</f>
        <v/>
      </c>
      <c r="AI11">
        <f>'Dashboard M10 RPS'!AI51</f>
        <v/>
      </c>
      <c r="AJ11">
        <f>'Dashboard M10 RPS'!AJ51</f>
        <v/>
      </c>
      <c r="AK11">
        <f>'Dashboard M10 RPS'!AK51</f>
        <v/>
      </c>
      <c r="AL11">
        <f>'Dashboard M10 RPS'!AL51</f>
        <v/>
      </c>
    </row>
    <row r="12" spans="1:38">
      <c r="C12" t="s">
        <v>6</v>
      </c>
      <c r="G12">
        <f>'Dashboard M10 RPS'!G52</f>
        <v/>
      </c>
      <c r="H12">
        <f>'Dashboard M10 RPS'!H52</f>
        <v/>
      </c>
      <c r="I12">
        <f>'Dashboard M10 RPS'!I52</f>
        <v/>
      </c>
      <c r="J12">
        <f>'Dashboard M10 RPS'!J52</f>
        <v/>
      </c>
      <c r="K12">
        <f>'Dashboard M10 RPS'!K52</f>
        <v/>
      </c>
      <c r="L12">
        <f>'Dashboard M10 RPS'!L52</f>
        <v/>
      </c>
      <c r="M12">
        <f>'Dashboard M10 RPS'!M52</f>
        <v/>
      </c>
      <c r="N12">
        <f>'Dashboard M10 RPS'!N52</f>
        <v/>
      </c>
      <c r="O12">
        <f>'Dashboard M10 RPS'!O52</f>
        <v/>
      </c>
      <c r="P12">
        <f>'Dashboard M10 RPS'!P52</f>
        <v/>
      </c>
      <c r="Q12">
        <f>'Dashboard M10 RPS'!Q52</f>
        <v/>
      </c>
      <c r="R12">
        <f>'Dashboard M10 RPS'!R52</f>
        <v/>
      </c>
      <c r="S12">
        <f>'Dashboard M10 RPS'!S52</f>
        <v/>
      </c>
      <c r="T12">
        <f>'Dashboard M10 RPS'!T52</f>
        <v/>
      </c>
      <c r="U12">
        <f>'Dashboard M10 RPS'!U52</f>
        <v/>
      </c>
      <c r="V12">
        <f>'Dashboard M10 RPS'!V52</f>
        <v/>
      </c>
      <c r="W12">
        <f>'Dashboard M10 RPS'!W52</f>
        <v/>
      </c>
      <c r="X12">
        <f>'Dashboard M10 RPS'!X52</f>
        <v/>
      </c>
      <c r="Y12">
        <f>'Dashboard M10 RPS'!Y52</f>
        <v/>
      </c>
      <c r="Z12">
        <f>'Dashboard M10 RPS'!Z52</f>
        <v/>
      </c>
      <c r="AA12">
        <f>'Dashboard M10 RPS'!AA52</f>
        <v/>
      </c>
      <c r="AB12">
        <f>'Dashboard M10 RPS'!AB52</f>
        <v/>
      </c>
      <c r="AC12">
        <f>'Dashboard M10 RPS'!AC52</f>
        <v/>
      </c>
      <c r="AD12">
        <f>'Dashboard M10 RPS'!AD52</f>
        <v/>
      </c>
      <c r="AE12">
        <f>'Dashboard M10 RPS'!AE52</f>
        <v/>
      </c>
      <c r="AF12">
        <f>'Dashboard M10 RPS'!AF52</f>
        <v/>
      </c>
      <c r="AG12">
        <f>'Dashboard M10 RPS'!AG52</f>
        <v/>
      </c>
      <c r="AH12">
        <f>'Dashboard M10 RPS'!AH52</f>
        <v/>
      </c>
      <c r="AI12">
        <f>'Dashboard M10 RPS'!AI52</f>
        <v/>
      </c>
      <c r="AJ12">
        <f>'Dashboard M10 RPS'!AJ52</f>
        <v/>
      </c>
      <c r="AK12">
        <f>'Dashboard M10 RPS'!AK52</f>
        <v/>
      </c>
      <c r="AL12">
        <f>'Dashboard M10 RPS'!AL52</f>
        <v/>
      </c>
    </row>
    <row r="13" spans="1:38">
      <c r="C13" t="s">
        <v>7</v>
      </c>
      <c r="G13">
        <f>'Dashboard M10 RPS'!G53</f>
        <v/>
      </c>
      <c r="H13">
        <f>'Dashboard M10 RPS'!H53</f>
        <v/>
      </c>
      <c r="I13">
        <f>'Dashboard M10 RPS'!I53</f>
        <v/>
      </c>
      <c r="J13">
        <f>'Dashboard M10 RPS'!J53</f>
        <v/>
      </c>
      <c r="K13">
        <f>'Dashboard M10 RPS'!K53</f>
        <v/>
      </c>
      <c r="L13">
        <f>'Dashboard M10 RPS'!L53</f>
        <v/>
      </c>
      <c r="M13">
        <f>'Dashboard M10 RPS'!M53</f>
        <v/>
      </c>
      <c r="N13">
        <f>'Dashboard M10 RPS'!N53</f>
        <v/>
      </c>
      <c r="O13">
        <f>'Dashboard M10 RPS'!O53</f>
        <v/>
      </c>
      <c r="P13">
        <f>'Dashboard M10 RPS'!P53</f>
        <v/>
      </c>
      <c r="Q13">
        <f>'Dashboard M10 RPS'!Q53</f>
        <v/>
      </c>
      <c r="R13">
        <f>'Dashboard M10 RPS'!R53</f>
        <v/>
      </c>
      <c r="S13">
        <f>'Dashboard M10 RPS'!S53</f>
        <v/>
      </c>
      <c r="T13">
        <f>'Dashboard M10 RPS'!T53</f>
        <v/>
      </c>
      <c r="U13">
        <f>'Dashboard M10 RPS'!U53</f>
        <v/>
      </c>
      <c r="V13">
        <f>'Dashboard M10 RPS'!V53</f>
        <v/>
      </c>
      <c r="W13">
        <f>'Dashboard M10 RPS'!W53</f>
        <v/>
      </c>
      <c r="X13">
        <f>'Dashboard M10 RPS'!X53</f>
        <v/>
      </c>
      <c r="Y13">
        <f>'Dashboard M10 RPS'!Y53</f>
        <v/>
      </c>
      <c r="Z13">
        <f>'Dashboard M10 RPS'!Z53</f>
        <v/>
      </c>
      <c r="AA13">
        <f>'Dashboard M10 RPS'!AA53</f>
        <v/>
      </c>
      <c r="AB13">
        <f>'Dashboard M10 RPS'!AB53</f>
        <v/>
      </c>
      <c r="AC13">
        <f>'Dashboard M10 RPS'!AC53</f>
        <v/>
      </c>
      <c r="AD13">
        <f>'Dashboard M10 RPS'!AD53</f>
        <v/>
      </c>
      <c r="AE13">
        <f>'Dashboard M10 RPS'!AE53</f>
        <v/>
      </c>
      <c r="AF13">
        <f>'Dashboard M10 RPS'!AF53</f>
        <v/>
      </c>
      <c r="AG13">
        <f>'Dashboard M10 RPS'!AG53</f>
        <v/>
      </c>
      <c r="AH13">
        <f>'Dashboard M10 RPS'!AH53</f>
        <v/>
      </c>
      <c r="AI13">
        <f>'Dashboard M10 RPS'!AI53</f>
        <v/>
      </c>
      <c r="AJ13">
        <f>'Dashboard M10 RPS'!AJ53</f>
        <v/>
      </c>
      <c r="AK13">
        <f>'Dashboard M10 RPS'!AK53</f>
        <v/>
      </c>
      <c r="AL13">
        <f>'Dashboard M10 RPS'!AL53</f>
        <v/>
      </c>
    </row>
    <row r="14" spans="1:38">
      <c r="C14" t="s">
        <v>8</v>
      </c>
      <c r="G14">
        <f>'Dashboard M10 RPS'!G54</f>
        <v/>
      </c>
      <c r="H14">
        <f>'Dashboard M10 RPS'!H54</f>
        <v/>
      </c>
      <c r="I14">
        <f>'Dashboard M10 RPS'!I54</f>
        <v/>
      </c>
      <c r="J14">
        <f>'Dashboard M10 RPS'!J54</f>
        <v/>
      </c>
      <c r="K14">
        <f>'Dashboard M10 RPS'!K54</f>
        <v/>
      </c>
      <c r="L14">
        <f>'Dashboard M10 RPS'!L54</f>
        <v/>
      </c>
      <c r="M14">
        <f>'Dashboard M10 RPS'!M54</f>
        <v/>
      </c>
      <c r="N14">
        <f>'Dashboard M10 RPS'!N54</f>
        <v/>
      </c>
      <c r="O14">
        <f>'Dashboard M10 RPS'!O54</f>
        <v/>
      </c>
      <c r="P14">
        <f>'Dashboard M10 RPS'!P54</f>
        <v/>
      </c>
      <c r="Q14">
        <f>'Dashboard M10 RPS'!Q54</f>
        <v/>
      </c>
      <c r="R14">
        <f>'Dashboard M10 RPS'!R54</f>
        <v/>
      </c>
      <c r="S14">
        <f>'Dashboard M10 RPS'!S54</f>
        <v/>
      </c>
      <c r="T14">
        <f>'Dashboard M10 RPS'!T54</f>
        <v/>
      </c>
      <c r="U14">
        <f>'Dashboard M10 RPS'!U54</f>
        <v/>
      </c>
      <c r="V14">
        <f>'Dashboard M10 RPS'!V54</f>
        <v/>
      </c>
      <c r="W14">
        <f>'Dashboard M10 RPS'!W54</f>
        <v/>
      </c>
      <c r="X14">
        <f>'Dashboard M10 RPS'!X54</f>
        <v/>
      </c>
      <c r="Y14">
        <f>'Dashboard M10 RPS'!Y54</f>
        <v/>
      </c>
      <c r="Z14">
        <f>'Dashboard M10 RPS'!Z54</f>
        <v/>
      </c>
      <c r="AA14">
        <f>'Dashboard M10 RPS'!AA54</f>
        <v/>
      </c>
      <c r="AB14">
        <f>'Dashboard M10 RPS'!AB54</f>
        <v/>
      </c>
      <c r="AC14">
        <f>'Dashboard M10 RPS'!AC54</f>
        <v/>
      </c>
      <c r="AD14">
        <f>'Dashboard M10 RPS'!AD54</f>
        <v/>
      </c>
      <c r="AE14">
        <f>'Dashboard M10 RPS'!AE54</f>
        <v/>
      </c>
      <c r="AF14">
        <f>'Dashboard M10 RPS'!AF54</f>
        <v/>
      </c>
      <c r="AG14">
        <f>'Dashboard M10 RPS'!AG54</f>
        <v/>
      </c>
      <c r="AH14">
        <f>'Dashboard M10 RPS'!AH54</f>
        <v/>
      </c>
      <c r="AI14">
        <f>'Dashboard M10 RPS'!AI54</f>
        <v/>
      </c>
      <c r="AJ14">
        <f>'Dashboard M10 RPS'!AJ54</f>
        <v/>
      </c>
      <c r="AK14">
        <f>'Dashboard M10 RPS'!AK54</f>
        <v/>
      </c>
      <c r="AL14">
        <f>'Dashboard M10 RPS'!AL54</f>
        <v/>
      </c>
    </row>
    <row r="15" spans="1:38">
      <c r="C15" t="s">
        <v>9</v>
      </c>
      <c r="G15">
        <f>'Dashboard M10 RPS'!G55</f>
        <v/>
      </c>
      <c r="H15">
        <f>'Dashboard M10 RPS'!H55</f>
        <v/>
      </c>
      <c r="I15">
        <f>'Dashboard M10 RPS'!I55</f>
        <v/>
      </c>
      <c r="J15">
        <f>'Dashboard M10 RPS'!J55</f>
        <v/>
      </c>
      <c r="K15">
        <f>'Dashboard M10 RPS'!K55</f>
        <v/>
      </c>
      <c r="L15">
        <f>'Dashboard M10 RPS'!L55</f>
        <v/>
      </c>
      <c r="M15" t="n">
        <v>0</v>
      </c>
      <c r="N15" t="n">
        <v>0</v>
      </c>
      <c r="O15">
        <f>'Dashboard M10 RPS'!O55</f>
        <v/>
      </c>
      <c r="P15">
        <f>'Dashboard M10 RPS'!P55</f>
        <v/>
      </c>
      <c r="Q15">
        <f>'Dashboard M10 RPS'!Q55</f>
        <v/>
      </c>
      <c r="R15">
        <f>'Dashboard M10 RPS'!R55</f>
        <v/>
      </c>
      <c r="S15">
        <f>'Dashboard M10 RPS'!S55</f>
        <v/>
      </c>
      <c r="T15">
        <f>'Dashboard M10 RPS'!T55</f>
        <v/>
      </c>
      <c r="U15">
        <f>'Dashboard M10 RPS'!U55</f>
        <v/>
      </c>
      <c r="V15">
        <f>'Dashboard M10 RPS'!V55</f>
        <v/>
      </c>
      <c r="W15">
        <f>'Dashboard M10 RPS'!W55</f>
        <v/>
      </c>
      <c r="X15">
        <f>'Dashboard M10 RPS'!X55</f>
        <v/>
      </c>
      <c r="Y15">
        <f>'Dashboard M10 RPS'!Y55</f>
        <v/>
      </c>
      <c r="Z15">
        <f>'Dashboard M10 RPS'!Z55</f>
        <v/>
      </c>
      <c r="AA15">
        <f>'Dashboard M10 RPS'!AA55</f>
        <v/>
      </c>
      <c r="AB15">
        <f>'Dashboard M10 RPS'!AB55</f>
        <v/>
      </c>
      <c r="AC15">
        <f>'Dashboard M10 RPS'!AC55</f>
        <v/>
      </c>
      <c r="AD15">
        <f>'Dashboard M10 RPS'!AD55</f>
        <v/>
      </c>
      <c r="AE15">
        <f>'Dashboard M10 RPS'!AE55</f>
        <v/>
      </c>
      <c r="AF15">
        <f>'Dashboard M10 RPS'!AF55</f>
        <v/>
      </c>
      <c r="AG15">
        <f>'Dashboard M10 RPS'!AG55</f>
        <v/>
      </c>
      <c r="AH15">
        <f>'Dashboard M10 RPS'!AH55</f>
        <v/>
      </c>
      <c r="AI15">
        <f>'Dashboard M10 RPS'!AI55</f>
        <v/>
      </c>
      <c r="AJ15">
        <f>'Dashboard M10 RPS'!AJ55</f>
        <v/>
      </c>
      <c r="AK15">
        <f>'Dashboard M10 RPS'!AK55</f>
        <v/>
      </c>
      <c r="AL15">
        <f>'Dashboard M10 RPS'!AL55</f>
        <v/>
      </c>
    </row>
    <row r="16" spans="1:38">
      <c r="C16" t="s">
        <v>10</v>
      </c>
      <c r="G16">
        <f>'Dashboard M10 RPS'!G56</f>
        <v/>
      </c>
      <c r="H16">
        <f>'Dashboard M10 RPS'!H56</f>
        <v/>
      </c>
      <c r="I16">
        <f>'Dashboard M10 RPS'!I56</f>
        <v/>
      </c>
      <c r="J16">
        <f>'Dashboard M10 RPS'!J56</f>
        <v/>
      </c>
      <c r="K16">
        <f>'Dashboard M10 RPS'!K56</f>
        <v/>
      </c>
      <c r="L16">
        <f>'Dashboard M10 RPS'!L56</f>
        <v/>
      </c>
      <c r="M16">
        <f>'Dashboard M10 RPS'!M56</f>
        <v/>
      </c>
      <c r="N16">
        <f>'Dashboard M10 RPS'!N56</f>
        <v/>
      </c>
      <c r="O16">
        <f>'Dashboard M10 RPS'!O56</f>
        <v/>
      </c>
      <c r="P16">
        <f>'Dashboard M10 RPS'!P56</f>
        <v/>
      </c>
      <c r="Q16">
        <f>'Dashboard M10 RPS'!Q56</f>
        <v/>
      </c>
      <c r="R16">
        <f>'Dashboard M10 RPS'!R56</f>
        <v/>
      </c>
      <c r="S16">
        <f>'Dashboard M10 RPS'!S56</f>
        <v/>
      </c>
      <c r="T16">
        <f>'Dashboard M10 RPS'!T56</f>
        <v/>
      </c>
      <c r="U16">
        <f>'Dashboard M10 RPS'!U56</f>
        <v/>
      </c>
      <c r="V16">
        <f>'Dashboard M10 RPS'!V56</f>
        <v/>
      </c>
      <c r="W16">
        <f>'Dashboard M10 RPS'!W56</f>
        <v/>
      </c>
      <c r="X16">
        <f>'Dashboard M10 RPS'!X56</f>
        <v/>
      </c>
      <c r="Y16">
        <f>'Dashboard M10 RPS'!Y56</f>
        <v/>
      </c>
      <c r="Z16">
        <f>'Dashboard M10 RPS'!Z56</f>
        <v/>
      </c>
      <c r="AA16">
        <f>'Dashboard M10 RPS'!AA56</f>
        <v/>
      </c>
      <c r="AB16">
        <f>'Dashboard M10 RPS'!AB56</f>
        <v/>
      </c>
      <c r="AC16">
        <f>'Dashboard M10 RPS'!AC56</f>
        <v/>
      </c>
      <c r="AD16">
        <f>'Dashboard M10 RPS'!AD56</f>
        <v/>
      </c>
      <c r="AE16">
        <f>'Dashboard M10 RPS'!AE56</f>
        <v/>
      </c>
      <c r="AF16">
        <f>'Dashboard M10 RPS'!AF56</f>
        <v/>
      </c>
      <c r="AG16">
        <f>'Dashboard M10 RPS'!AG56</f>
        <v/>
      </c>
      <c r="AH16">
        <f>'Dashboard M10 RPS'!AH56</f>
        <v/>
      </c>
      <c r="AI16">
        <f>'Dashboard M10 RPS'!AI56</f>
        <v/>
      </c>
      <c r="AJ16">
        <f>'Dashboard M10 RPS'!AJ56</f>
        <v/>
      </c>
      <c r="AK16">
        <f>'Dashboard M10 RPS'!AK56</f>
        <v/>
      </c>
      <c r="AL16">
        <f>'Dashboard M10 RPS'!AL56</f>
        <v/>
      </c>
    </row>
    <row r="17" spans="1:38">
      <c r="A17">
        <f>CONCATENATE("Total",B17)</f>
        <v/>
      </c>
      <c r="B17" t="s">
        <v>30</v>
      </c>
      <c r="C17" t="s">
        <v>11</v>
      </c>
      <c r="G17">
        <f>'Dashboard M10 RPS'!G58</f>
        <v/>
      </c>
      <c r="H17">
        <f>'Dashboard M10 RPS'!H58</f>
        <v/>
      </c>
      <c r="I17">
        <f>'Dashboard M10 RPS'!I58</f>
        <v/>
      </c>
      <c r="J17">
        <f>'Dashboard M10 RPS'!J58</f>
        <v/>
      </c>
      <c r="K17">
        <f>'Dashboard M10 RPS'!K58</f>
        <v/>
      </c>
      <c r="L17">
        <f>'Dashboard M10 RPS'!L58</f>
        <v/>
      </c>
      <c r="M17">
        <f>'Dashboard M10 RPS'!M58</f>
        <v/>
      </c>
      <c r="N17">
        <f>'Dashboard M10 RPS'!N58</f>
        <v/>
      </c>
      <c r="O17">
        <f>'Dashboard M10 RPS'!O58</f>
        <v/>
      </c>
      <c r="P17">
        <f>'Dashboard M10 RPS'!P58</f>
        <v/>
      </c>
      <c r="Q17">
        <f>'Dashboard M10 RPS'!Q58</f>
        <v/>
      </c>
      <c r="R17">
        <f>'Dashboard M10 RPS'!R58</f>
        <v/>
      </c>
      <c r="S17">
        <f>'Dashboard M10 RPS'!S58</f>
        <v/>
      </c>
      <c r="T17">
        <f>'Dashboard M10 RPS'!T58</f>
        <v/>
      </c>
      <c r="U17">
        <f>'Dashboard M10 RPS'!U58</f>
        <v/>
      </c>
      <c r="V17">
        <f>'Dashboard M10 RPS'!V58</f>
        <v/>
      </c>
      <c r="W17">
        <f>'Dashboard M10 RPS'!W58</f>
        <v/>
      </c>
      <c r="X17">
        <f>'Dashboard M10 RPS'!X58</f>
        <v/>
      </c>
      <c r="Y17">
        <f>'Dashboard M10 RPS'!Y58</f>
        <v/>
      </c>
      <c r="Z17">
        <f>'Dashboard M10 RPS'!Z58</f>
        <v/>
      </c>
      <c r="AA17">
        <f>'Dashboard M10 RPS'!AA58</f>
        <v/>
      </c>
      <c r="AB17">
        <f>'Dashboard M10 RPS'!AB58</f>
        <v/>
      </c>
      <c r="AC17">
        <f>'Dashboard M10 RPS'!AC58</f>
        <v/>
      </c>
      <c r="AD17">
        <f>'Dashboard M10 RPS'!AD58</f>
        <v/>
      </c>
      <c r="AE17">
        <f>'Dashboard M10 RPS'!AE58</f>
        <v/>
      </c>
      <c r="AF17">
        <f>'Dashboard M10 RPS'!AF58</f>
        <v/>
      </c>
      <c r="AG17">
        <f>'Dashboard M10 RPS'!AG58</f>
        <v/>
      </c>
      <c r="AH17">
        <f>'Dashboard M10 RPS'!AH58</f>
        <v/>
      </c>
      <c r="AI17">
        <f>'Dashboard M10 RPS'!AI58</f>
        <v/>
      </c>
      <c r="AJ17">
        <f>'Dashboard M10 RPS'!AJ58</f>
        <v/>
      </c>
      <c r="AK17">
        <f>'Dashboard M10 RPS'!AK58</f>
        <v/>
      </c>
      <c r="AL17">
        <f>'Dashboard M10 RPS'!AL58</f>
        <v/>
      </c>
    </row>
    <row r="18" spans="1:38">
      <c r="A18" t="s">
        <v>64</v>
      </c>
    </row>
    <row r="19" spans="1:38">
      <c r="C19" t="s">
        <v>31</v>
      </c>
      <c r="D19" t="s">
        <v>22</v>
      </c>
    </row>
    <row r="20" spans="1:38">
      <c r="C20" t="s">
        <v>5</v>
      </c>
      <c r="H20">
        <f>H11-G11</f>
        <v/>
      </c>
      <c r="I20">
        <f>I11-H11</f>
        <v/>
      </c>
      <c r="J20">
        <f>J11-I11</f>
        <v/>
      </c>
      <c r="K20">
        <f>K11-J11</f>
        <v/>
      </c>
      <c r="L20">
        <f>L11-K11</f>
        <v/>
      </c>
      <c r="M20">
        <f>M11-L11</f>
        <v/>
      </c>
      <c r="N20">
        <f>N11-M11</f>
        <v/>
      </c>
      <c r="O20">
        <f>O11-N11</f>
        <v/>
      </c>
      <c r="P20">
        <f>P11-O11</f>
        <v/>
      </c>
      <c r="Q20">
        <f>Q11-P11</f>
        <v/>
      </c>
      <c r="R20">
        <f>R11-Q11</f>
        <v/>
      </c>
      <c r="S20">
        <f>S11-R11</f>
        <v/>
      </c>
      <c r="T20">
        <f>T11-S11</f>
        <v/>
      </c>
      <c r="U20">
        <f>U11-T11</f>
        <v/>
      </c>
      <c r="V20">
        <f>V11-U11</f>
        <v/>
      </c>
      <c r="W20">
        <f>W11-V11</f>
        <v/>
      </c>
      <c r="X20">
        <f>X11-W11</f>
        <v/>
      </c>
      <c r="Y20">
        <f>Y11-X11</f>
        <v/>
      </c>
      <c r="Z20">
        <f>Z11-Y11</f>
        <v/>
      </c>
      <c r="AA20">
        <f>AA11-Z11</f>
        <v/>
      </c>
      <c r="AB20">
        <f>AB11-AA11</f>
        <v/>
      </c>
      <c r="AC20">
        <f>AC11-AB11</f>
        <v/>
      </c>
      <c r="AD20">
        <f>AD11-AC11</f>
        <v/>
      </c>
      <c r="AE20">
        <f>AE11-AD11</f>
        <v/>
      </c>
      <c r="AF20">
        <f>AF11-AE11</f>
        <v/>
      </c>
      <c r="AG20">
        <f>AG11-AF11</f>
        <v/>
      </c>
      <c r="AH20">
        <f>AH11-AG11</f>
        <v/>
      </c>
      <c r="AI20">
        <f>AI11-AH11</f>
        <v/>
      </c>
      <c r="AJ20">
        <f>AJ11-AI11</f>
        <v/>
      </c>
      <c r="AK20">
        <f>AK11-AJ11</f>
        <v/>
      </c>
      <c r="AL20">
        <f>AL11-AK11</f>
        <v/>
      </c>
    </row>
    <row r="21" spans="1:38">
      <c r="C21" t="s">
        <v>6</v>
      </c>
      <c r="G21">
        <f>'Dashboard M10 RPS'!G62</f>
        <v/>
      </c>
      <c r="H21">
        <f>H12-G12</f>
        <v/>
      </c>
      <c r="I21">
        <f>I12-H12</f>
        <v/>
      </c>
      <c r="J21">
        <f>J12-I12</f>
        <v/>
      </c>
      <c r="K21">
        <f>K12-J12</f>
        <v/>
      </c>
      <c r="L21">
        <f>L12-K12</f>
        <v/>
      </c>
      <c r="M21">
        <f>M12-L12</f>
        <v/>
      </c>
      <c r="N21">
        <f>N12-M12</f>
        <v/>
      </c>
      <c r="O21">
        <f>O12-N12</f>
        <v/>
      </c>
      <c r="P21">
        <f>P12-O12</f>
        <v/>
      </c>
      <c r="Q21">
        <f>Q12-P12</f>
        <v/>
      </c>
      <c r="R21">
        <f>R12-Q12</f>
        <v/>
      </c>
      <c r="S21">
        <f>S12-R12</f>
        <v/>
      </c>
      <c r="T21">
        <f>T12-S12</f>
        <v/>
      </c>
      <c r="U21">
        <f>U12-T12</f>
        <v/>
      </c>
      <c r="V21">
        <f>V12-U12</f>
        <v/>
      </c>
      <c r="W21">
        <f>W12-V12</f>
        <v/>
      </c>
      <c r="X21">
        <f>X12-W12</f>
        <v/>
      </c>
      <c r="Y21">
        <f>Y12-X12</f>
        <v/>
      </c>
      <c r="Z21">
        <f>Z12-Y12</f>
        <v/>
      </c>
      <c r="AA21">
        <f>AA12-Z12</f>
        <v/>
      </c>
      <c r="AB21">
        <f>AB12-AA12</f>
        <v/>
      </c>
      <c r="AC21">
        <f>AC12-AB12</f>
        <v/>
      </c>
      <c r="AD21">
        <f>AD12-AC12</f>
        <v/>
      </c>
      <c r="AE21">
        <f>AE12-AD12</f>
        <v/>
      </c>
      <c r="AF21">
        <f>AF12-AE12</f>
        <v/>
      </c>
      <c r="AG21">
        <f>AG12-AF12</f>
        <v/>
      </c>
      <c r="AH21">
        <f>AH12-AG12</f>
        <v/>
      </c>
      <c r="AI21">
        <f>AI12-AH12</f>
        <v/>
      </c>
      <c r="AJ21">
        <f>AJ12-AI12</f>
        <v/>
      </c>
      <c r="AK21">
        <f>AK12-AJ12</f>
        <v/>
      </c>
      <c r="AL21">
        <f>AL12-AK12</f>
        <v/>
      </c>
    </row>
    <row r="22" spans="1:38">
      <c r="C22" t="s">
        <v>7</v>
      </c>
      <c r="G22">
        <f>'Dashboard M10 RPS'!G63</f>
        <v/>
      </c>
      <c r="H22">
        <f>H13-G13</f>
        <v/>
      </c>
      <c r="I22">
        <f>I13-H13</f>
        <v/>
      </c>
      <c r="J22">
        <f>J13-I13</f>
        <v/>
      </c>
      <c r="K22">
        <f>K13-J13</f>
        <v/>
      </c>
      <c r="L22">
        <f>L13-K13</f>
        <v/>
      </c>
      <c r="M22">
        <f>M13-L13</f>
        <v/>
      </c>
      <c r="N22">
        <f>N13-M13</f>
        <v/>
      </c>
      <c r="O22">
        <f>O13-N13</f>
        <v/>
      </c>
      <c r="P22">
        <f>P13-O13</f>
        <v/>
      </c>
      <c r="Q22">
        <f>Q13-P13</f>
        <v/>
      </c>
      <c r="R22">
        <f>R13-Q13</f>
        <v/>
      </c>
      <c r="S22">
        <f>S13-R13</f>
        <v/>
      </c>
      <c r="T22">
        <f>T13-S13</f>
        <v/>
      </c>
      <c r="U22">
        <f>U13-T13</f>
        <v/>
      </c>
      <c r="V22">
        <f>V13-U13</f>
        <v/>
      </c>
      <c r="W22">
        <f>W13-V13</f>
        <v/>
      </c>
      <c r="X22">
        <f>X13-W13</f>
        <v/>
      </c>
      <c r="Y22">
        <f>Y13-X13</f>
        <v/>
      </c>
      <c r="Z22">
        <f>Z13-Y13</f>
        <v/>
      </c>
      <c r="AA22">
        <f>AA13-Z13</f>
        <v/>
      </c>
      <c r="AB22">
        <f>AB13-AA13</f>
        <v/>
      </c>
      <c r="AC22">
        <f>AC13-AB13</f>
        <v/>
      </c>
      <c r="AD22">
        <f>AD13-AC13</f>
        <v/>
      </c>
      <c r="AE22">
        <f>AE13-AD13</f>
        <v/>
      </c>
      <c r="AF22">
        <f>AF13-AE13</f>
        <v/>
      </c>
      <c r="AG22">
        <f>AG13-AF13</f>
        <v/>
      </c>
      <c r="AH22">
        <f>AH13-AG13</f>
        <v/>
      </c>
      <c r="AI22">
        <f>AI13-AH13</f>
        <v/>
      </c>
      <c r="AJ22">
        <f>AJ13-AI13</f>
        <v/>
      </c>
      <c r="AK22">
        <f>AK13-AJ13</f>
        <v/>
      </c>
      <c r="AL22">
        <f>AL13-AK13</f>
        <v/>
      </c>
    </row>
    <row r="23" spans="1:38">
      <c r="C23" t="s">
        <v>8</v>
      </c>
      <c r="G23">
        <f>'Dashboard M10 RPS'!G64</f>
        <v/>
      </c>
      <c r="H23">
        <f>H14-G14</f>
        <v/>
      </c>
      <c r="I23">
        <f>I14-H14</f>
        <v/>
      </c>
      <c r="J23">
        <f>J14-I14</f>
        <v/>
      </c>
      <c r="K23">
        <f>K14-J14</f>
        <v/>
      </c>
      <c r="L23">
        <f>L14-K14</f>
        <v/>
      </c>
      <c r="M23">
        <f>M14-L14</f>
        <v/>
      </c>
      <c r="N23">
        <f>N14-M14</f>
        <v/>
      </c>
      <c r="O23">
        <f>O14-N14</f>
        <v/>
      </c>
      <c r="P23">
        <f>P14-O14</f>
        <v/>
      </c>
      <c r="Q23">
        <f>Q14-P14</f>
        <v/>
      </c>
      <c r="R23">
        <f>R14-Q14</f>
        <v/>
      </c>
      <c r="S23">
        <f>S14-R14</f>
        <v/>
      </c>
      <c r="T23">
        <f>T14-S14</f>
        <v/>
      </c>
      <c r="U23">
        <f>U14-T14</f>
        <v/>
      </c>
      <c r="V23">
        <f>V14-U14</f>
        <v/>
      </c>
      <c r="W23">
        <f>W14-V14</f>
        <v/>
      </c>
      <c r="X23">
        <f>X14-W14</f>
        <v/>
      </c>
      <c r="Y23">
        <f>Y14-X14</f>
        <v/>
      </c>
      <c r="Z23">
        <f>Z14-Y14</f>
        <v/>
      </c>
      <c r="AA23">
        <f>AA14-Z14</f>
        <v/>
      </c>
      <c r="AB23">
        <f>AB14-AA14</f>
        <v/>
      </c>
      <c r="AC23">
        <f>AC14-AB14</f>
        <v/>
      </c>
      <c r="AD23">
        <f>AD14-AC14</f>
        <v/>
      </c>
      <c r="AE23">
        <f>AE14-AD14</f>
        <v/>
      </c>
      <c r="AF23">
        <f>AF14-AE14</f>
        <v/>
      </c>
      <c r="AG23">
        <f>AG14-AF14</f>
        <v/>
      </c>
      <c r="AH23">
        <f>AH14-AG14</f>
        <v/>
      </c>
      <c r="AI23">
        <f>AI14-AH14</f>
        <v/>
      </c>
      <c r="AJ23">
        <f>AJ14-AI14</f>
        <v/>
      </c>
      <c r="AK23">
        <f>AK14-AJ14</f>
        <v/>
      </c>
      <c r="AL23">
        <f>AL14-AK14</f>
        <v/>
      </c>
    </row>
    <row r="24" spans="1:38">
      <c r="C24" t="s">
        <v>9</v>
      </c>
      <c r="G24">
        <f>'Dashboard M10 RPS'!G65</f>
        <v/>
      </c>
      <c r="H24">
        <f>H15-G15</f>
        <v/>
      </c>
      <c r="I24">
        <f>I15-H15</f>
        <v/>
      </c>
      <c r="J24">
        <f>J15-I15</f>
        <v/>
      </c>
      <c r="K24">
        <f>K15-J15</f>
        <v/>
      </c>
      <c r="L24">
        <f>L15-K15</f>
        <v/>
      </c>
      <c r="M24">
        <f>M15-L15</f>
        <v/>
      </c>
      <c r="N24">
        <f>N15-M15</f>
        <v/>
      </c>
      <c r="O24">
        <f>O15-N15</f>
        <v/>
      </c>
      <c r="P24">
        <f>P15-O15</f>
        <v/>
      </c>
      <c r="Q24">
        <f>Q15-P15</f>
        <v/>
      </c>
      <c r="R24">
        <f>R15-Q15</f>
        <v/>
      </c>
      <c r="S24">
        <f>S15-R15</f>
        <v/>
      </c>
      <c r="T24">
        <f>T15-S15</f>
        <v/>
      </c>
      <c r="U24">
        <f>U15-T15</f>
        <v/>
      </c>
      <c r="V24">
        <f>V15-U15</f>
        <v/>
      </c>
      <c r="W24">
        <f>W15-V15</f>
        <v/>
      </c>
      <c r="X24">
        <f>X15-W15</f>
        <v/>
      </c>
      <c r="Y24">
        <f>Y15-X15</f>
        <v/>
      </c>
      <c r="Z24">
        <f>Z15-Y15</f>
        <v/>
      </c>
      <c r="AA24">
        <f>AA15-Z15</f>
        <v/>
      </c>
      <c r="AB24">
        <f>AB15-AA15</f>
        <v/>
      </c>
      <c r="AC24">
        <f>AC15-AB15</f>
        <v/>
      </c>
      <c r="AD24">
        <f>AD15-AC15</f>
        <v/>
      </c>
      <c r="AE24">
        <f>AE15-AD15</f>
        <v/>
      </c>
      <c r="AF24">
        <f>AF15-AE15</f>
        <v/>
      </c>
      <c r="AG24">
        <f>AG15-AF15</f>
        <v/>
      </c>
      <c r="AH24">
        <f>AH15-AG15</f>
        <v/>
      </c>
      <c r="AI24">
        <f>AI15-AH15</f>
        <v/>
      </c>
      <c r="AJ24">
        <f>AJ15-AI15</f>
        <v/>
      </c>
      <c r="AK24">
        <f>AK15-AJ15</f>
        <v/>
      </c>
      <c r="AL24">
        <f>AL15-AK15</f>
        <v/>
      </c>
    </row>
    <row r="25" spans="1:38">
      <c r="C25" t="s">
        <v>10</v>
      </c>
      <c r="G25">
        <f>'Dashboard M10 RPS'!G66</f>
        <v/>
      </c>
      <c r="H25">
        <f>H16-G16</f>
        <v/>
      </c>
      <c r="I25">
        <f>I16-H16</f>
        <v/>
      </c>
      <c r="J25">
        <f>J16-I16</f>
        <v/>
      </c>
      <c r="K25">
        <f>K16-J16</f>
        <v/>
      </c>
      <c r="L25">
        <f>L16-K16</f>
        <v/>
      </c>
      <c r="M25">
        <f>M16-L16</f>
        <v/>
      </c>
      <c r="N25">
        <f>N16-M16</f>
        <v/>
      </c>
      <c r="O25">
        <f>O16-N16</f>
        <v/>
      </c>
      <c r="P25">
        <f>P16-O16</f>
        <v/>
      </c>
      <c r="Q25">
        <f>Q16-P16</f>
        <v/>
      </c>
      <c r="R25">
        <f>R16-Q16</f>
        <v/>
      </c>
      <c r="S25">
        <f>S16-R16</f>
        <v/>
      </c>
      <c r="T25">
        <f>T16-S16</f>
        <v/>
      </c>
      <c r="U25">
        <f>U16-T16</f>
        <v/>
      </c>
      <c r="V25">
        <f>V16-U16</f>
        <v/>
      </c>
      <c r="W25">
        <f>W16-V16</f>
        <v/>
      </c>
      <c r="X25">
        <f>X16-W16</f>
        <v/>
      </c>
      <c r="Y25">
        <f>Y16-X16</f>
        <v/>
      </c>
      <c r="Z25">
        <f>Z16-Y16</f>
        <v/>
      </c>
      <c r="AA25">
        <f>AA16-Z16</f>
        <v/>
      </c>
      <c r="AB25">
        <f>AB16-AA16</f>
        <v/>
      </c>
      <c r="AC25">
        <f>AC16-AB16</f>
        <v/>
      </c>
      <c r="AD25">
        <f>AD16-AC16</f>
        <v/>
      </c>
      <c r="AE25">
        <f>AE16-AD16</f>
        <v/>
      </c>
      <c r="AF25">
        <f>AF16-AE16</f>
        <v/>
      </c>
      <c r="AG25">
        <f>AG16-AF16</f>
        <v/>
      </c>
      <c r="AH25">
        <f>AH16-AG16</f>
        <v/>
      </c>
      <c r="AI25">
        <f>AI16-AH16</f>
        <v/>
      </c>
      <c r="AJ25">
        <f>AJ16-AI16</f>
        <v/>
      </c>
      <c r="AK25">
        <f>AK16-AJ16</f>
        <v/>
      </c>
      <c r="AL25">
        <f>AL16-AK16</f>
        <v/>
      </c>
    </row>
    <row r="26" spans="1:38">
      <c r="A26">
        <f>CONCATENATE("Total",B26)</f>
        <v/>
      </c>
      <c r="B26" t="s">
        <v>30</v>
      </c>
      <c r="C26" t="s">
        <v>11</v>
      </c>
      <c r="G26">
        <f>'Dashboard M10 RPS'!G67</f>
        <v/>
      </c>
      <c r="H26">
        <f>H17-G17</f>
        <v/>
      </c>
      <c r="I26">
        <f>I17-H17</f>
        <v/>
      </c>
      <c r="J26">
        <f>J17-I17</f>
        <v/>
      </c>
      <c r="K26">
        <f>K17-J17</f>
        <v/>
      </c>
      <c r="L26">
        <f>L17-K17</f>
        <v/>
      </c>
      <c r="M26">
        <f>M17-L17</f>
        <v/>
      </c>
      <c r="N26">
        <f>N17-M17</f>
        <v/>
      </c>
      <c r="O26">
        <f>O17-N17</f>
        <v/>
      </c>
      <c r="P26">
        <f>P17-O17</f>
        <v/>
      </c>
      <c r="Q26">
        <f>Q17-P17</f>
        <v/>
      </c>
      <c r="R26">
        <f>R17-Q17</f>
        <v/>
      </c>
      <c r="S26">
        <f>S17-R17</f>
        <v/>
      </c>
      <c r="T26">
        <f>T17-S17</f>
        <v/>
      </c>
      <c r="U26">
        <f>U17-T17</f>
        <v/>
      </c>
      <c r="V26">
        <f>V17-U17</f>
        <v/>
      </c>
      <c r="W26">
        <f>W17-V17</f>
        <v/>
      </c>
      <c r="X26">
        <f>X17-W17</f>
        <v/>
      </c>
      <c r="Y26">
        <f>Y17-X17</f>
        <v/>
      </c>
      <c r="Z26">
        <f>Z17-Y17</f>
        <v/>
      </c>
      <c r="AA26">
        <f>AA17-Z17</f>
        <v/>
      </c>
      <c r="AB26">
        <f>AB17-AA17</f>
        <v/>
      </c>
      <c r="AC26">
        <f>AC17-AB17</f>
        <v/>
      </c>
      <c r="AD26">
        <f>AD17-AC17</f>
        <v/>
      </c>
      <c r="AE26">
        <f>AE17-AD17</f>
        <v/>
      </c>
      <c r="AF26">
        <f>AF17-AE17</f>
        <v/>
      </c>
      <c r="AG26">
        <f>AG17-AF17</f>
        <v/>
      </c>
      <c r="AH26">
        <f>AH17-AG17</f>
        <v/>
      </c>
      <c r="AI26">
        <f>AI17-AH17</f>
        <v/>
      </c>
      <c r="AJ26">
        <f>AJ17-AI17</f>
        <v/>
      </c>
      <c r="AK26">
        <f>AK17-AJ17</f>
        <v/>
      </c>
      <c r="AL26">
        <f>AL17-AK17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B2:W37"/>
  <sheetViews>
    <sheetView workbookViewId="0">
      <selection activeCell="A1" sqref="A1"/>
    </sheetView>
  </sheetViews>
  <sheetFormatPr baseColWidth="10" defaultRowHeight="15"/>
  <sheetData>
    <row r="2" spans="1:23">
      <c r="B2" t="s">
        <v>65</v>
      </c>
    </row>
    <row r="6" spans="1:23">
      <c r="D6">
        <f>'Dashboard M10 RPS'!G5</f>
        <v/>
      </c>
      <c r="E6">
        <f>'Dashboard M10 RPS'!H5</f>
        <v/>
      </c>
      <c r="F6">
        <f>'Dashboard M10 RPS'!I5</f>
        <v/>
      </c>
      <c r="G6">
        <f>'Dashboard M10 RPS'!J5</f>
        <v/>
      </c>
      <c r="H6">
        <f>'Dashboard M10 RPS'!K5</f>
        <v/>
      </c>
      <c r="I6">
        <f>'Dashboard M10 RPS'!L5</f>
        <v/>
      </c>
      <c r="J6">
        <f>'Dashboard M10 RPS'!M5</f>
        <v/>
      </c>
      <c r="K6">
        <f>'Dashboard M10 RPS'!N5</f>
        <v/>
      </c>
      <c r="L6">
        <f>'Dashboard M10 RPS'!O5</f>
        <v/>
      </c>
      <c r="M6">
        <f>'Dashboard M10 RPS'!P5</f>
        <v/>
      </c>
      <c r="N6">
        <f>'Dashboard M10 RPS'!Q5</f>
        <v/>
      </c>
      <c r="O6">
        <f>'Dashboard M10 RPS'!R5</f>
        <v/>
      </c>
      <c r="P6">
        <f>'Dashboard M10 RPS'!S5</f>
        <v/>
      </c>
      <c r="Q6">
        <f>'Dashboard M10 RPS'!T5</f>
        <v/>
      </c>
      <c r="R6">
        <f>'Dashboard M10 RPS'!U5</f>
        <v/>
      </c>
      <c r="S6">
        <f>'Dashboard M10 RPS'!V5</f>
        <v/>
      </c>
    </row>
    <row r="7" spans="1:23">
      <c r="B7">
        <f>'Dashboard M12 Local Fuel'!C20</f>
        <v/>
      </c>
      <c r="D7">
        <f>'Dashboard M12 Local Fuel'!G20</f>
        <v/>
      </c>
      <c r="E7">
        <f>'Dashboard M12 Local Fuel'!H20</f>
        <v/>
      </c>
      <c r="F7">
        <f>'Dashboard M12 Local Fuel'!I20</f>
        <v/>
      </c>
      <c r="G7">
        <f>'Dashboard M12 Local Fuel'!J20</f>
        <v/>
      </c>
      <c r="H7">
        <f>'Dashboard M12 Local Fuel'!K20</f>
        <v/>
      </c>
      <c r="I7">
        <f>'Dashboard M12 Local Fuel'!L20</f>
        <v/>
      </c>
      <c r="J7">
        <f>'Dashboard M12 Local Fuel'!M20</f>
        <v/>
      </c>
      <c r="K7">
        <f>'Dashboard M12 Local Fuel'!N20</f>
        <v/>
      </c>
      <c r="L7">
        <f>'Dashboard M12 Local Fuel'!O20</f>
        <v/>
      </c>
      <c r="M7">
        <f>'Dashboard M12 Local Fuel'!P20</f>
        <v/>
      </c>
      <c r="N7">
        <f>'Dashboard M12 Local Fuel'!Q20</f>
        <v/>
      </c>
      <c r="O7">
        <f>'Dashboard M12 Local Fuel'!R20</f>
        <v/>
      </c>
      <c r="P7">
        <f>'Dashboard M12 Local Fuel'!S20</f>
        <v/>
      </c>
      <c r="Q7">
        <f>'Dashboard M12 Local Fuel'!T20</f>
        <v/>
      </c>
      <c r="R7">
        <f>'Dashboard M12 Local Fuel'!U20</f>
        <v/>
      </c>
      <c r="S7">
        <f>'Dashboard M12 Local Fuel'!V20</f>
        <v/>
      </c>
    </row>
    <row r="8" spans="1:23">
      <c r="B8">
        <f>'Dashboard M12 Local Fuel'!C21</f>
        <v/>
      </c>
      <c r="D8">
        <f>'Dashboard M12 Local Fuel'!G21</f>
        <v/>
      </c>
      <c r="E8">
        <f>'Dashboard M12 Local Fuel'!H21</f>
        <v/>
      </c>
      <c r="F8">
        <f>'Dashboard M12 Local Fuel'!I21</f>
        <v/>
      </c>
      <c r="G8">
        <f>'Dashboard M12 Local Fuel'!J21</f>
        <v/>
      </c>
      <c r="H8">
        <f>'Dashboard M12 Local Fuel'!K21</f>
        <v/>
      </c>
      <c r="I8">
        <f>'Dashboard M12 Local Fuel'!L21</f>
        <v/>
      </c>
      <c r="J8">
        <f>'Dashboard M12 Local Fuel'!M21</f>
        <v/>
      </c>
      <c r="K8">
        <f>'Dashboard M12 Local Fuel'!N21</f>
        <v/>
      </c>
      <c r="L8">
        <f>'Dashboard M12 Local Fuel'!O21</f>
        <v/>
      </c>
      <c r="M8">
        <f>'Dashboard M12 Local Fuel'!P21</f>
        <v/>
      </c>
      <c r="N8">
        <f>'Dashboard M12 Local Fuel'!Q21</f>
        <v/>
      </c>
      <c r="O8">
        <f>'Dashboard M12 Local Fuel'!R21</f>
        <v/>
      </c>
      <c r="P8">
        <f>'Dashboard M12 Local Fuel'!S21</f>
        <v/>
      </c>
      <c r="Q8">
        <f>'Dashboard M12 Local Fuel'!T21</f>
        <v/>
      </c>
      <c r="R8">
        <f>'Dashboard M12 Local Fuel'!U21</f>
        <v/>
      </c>
      <c r="S8">
        <f>'Dashboard M12 Local Fuel'!V21</f>
        <v/>
      </c>
    </row>
    <row r="9" spans="1:23">
      <c r="B9">
        <f>'Dashboard M12 Local Fuel'!C22</f>
        <v/>
      </c>
      <c r="D9">
        <f>'Dashboard M12 Local Fuel'!G22</f>
        <v/>
      </c>
      <c r="E9">
        <f>'Dashboard M12 Local Fuel'!H22</f>
        <v/>
      </c>
      <c r="F9">
        <f>'Dashboard M12 Local Fuel'!I22</f>
        <v/>
      </c>
      <c r="G9">
        <f>'Dashboard M12 Local Fuel'!J22</f>
        <v/>
      </c>
      <c r="H9">
        <f>'Dashboard M12 Local Fuel'!K22</f>
        <v/>
      </c>
      <c r="I9">
        <f>'Dashboard M12 Local Fuel'!L22</f>
        <v/>
      </c>
      <c r="J9">
        <f>'Dashboard M12 Local Fuel'!M22</f>
        <v/>
      </c>
      <c r="K9">
        <f>'Dashboard M12 Local Fuel'!N22</f>
        <v/>
      </c>
      <c r="L9">
        <f>'Dashboard M12 Local Fuel'!O22</f>
        <v/>
      </c>
      <c r="M9">
        <f>'Dashboard M12 Local Fuel'!P22</f>
        <v/>
      </c>
      <c r="N9">
        <f>'Dashboard M12 Local Fuel'!Q22</f>
        <v/>
      </c>
      <c r="O9">
        <f>'Dashboard M12 Local Fuel'!R22</f>
        <v/>
      </c>
      <c r="P9">
        <f>'Dashboard M12 Local Fuel'!S22</f>
        <v/>
      </c>
      <c r="Q9">
        <f>'Dashboard M12 Local Fuel'!T22</f>
        <v/>
      </c>
      <c r="R9">
        <f>'Dashboard M12 Local Fuel'!U22</f>
        <v/>
      </c>
      <c r="S9">
        <f>'Dashboard M12 Local Fuel'!V22</f>
        <v/>
      </c>
    </row>
    <row r="10" spans="1:23">
      <c r="B10">
        <f>'Dashboard M12 Local Fuel'!C23</f>
        <v/>
      </c>
      <c r="D10">
        <f>'Dashboard M12 Local Fuel'!G23</f>
        <v/>
      </c>
      <c r="E10">
        <f>'Dashboard M12 Local Fuel'!H23</f>
        <v/>
      </c>
      <c r="F10">
        <f>'Dashboard M12 Local Fuel'!I23</f>
        <v/>
      </c>
      <c r="G10">
        <f>'Dashboard M12 Local Fuel'!J23</f>
        <v/>
      </c>
      <c r="H10">
        <f>'Dashboard M12 Local Fuel'!K23</f>
        <v/>
      </c>
      <c r="I10">
        <f>'Dashboard M12 Local Fuel'!L23</f>
        <v/>
      </c>
      <c r="J10">
        <f>'Dashboard M12 Local Fuel'!M23</f>
        <v/>
      </c>
      <c r="K10">
        <f>'Dashboard M12 Local Fuel'!N23</f>
        <v/>
      </c>
      <c r="L10">
        <f>'Dashboard M12 Local Fuel'!O23</f>
        <v/>
      </c>
      <c r="M10">
        <f>'Dashboard M12 Local Fuel'!P23</f>
        <v/>
      </c>
      <c r="N10">
        <f>'Dashboard M12 Local Fuel'!Q23</f>
        <v/>
      </c>
      <c r="O10">
        <f>'Dashboard M12 Local Fuel'!R23</f>
        <v/>
      </c>
      <c r="P10">
        <f>'Dashboard M12 Local Fuel'!S23</f>
        <v/>
      </c>
      <c r="Q10">
        <f>'Dashboard M12 Local Fuel'!T23</f>
        <v/>
      </c>
      <c r="R10">
        <f>'Dashboard M12 Local Fuel'!U23</f>
        <v/>
      </c>
      <c r="S10">
        <f>'Dashboard M12 Local Fuel'!V23</f>
        <v/>
      </c>
    </row>
    <row r="11" spans="1:23">
      <c r="B11">
        <f>'Dashboard M12 Local Fuel'!C24</f>
        <v/>
      </c>
      <c r="D11">
        <f>'Dashboard M12 Local Fuel'!G24</f>
        <v/>
      </c>
      <c r="E11">
        <f>'Dashboard M12 Local Fuel'!H24</f>
        <v/>
      </c>
      <c r="F11">
        <f>'Dashboard M12 Local Fuel'!I24</f>
        <v/>
      </c>
      <c r="G11">
        <f>'Dashboard M12 Local Fuel'!J24</f>
        <v/>
      </c>
      <c r="H11">
        <f>'Dashboard M12 Local Fuel'!K24</f>
        <v/>
      </c>
      <c r="I11">
        <f>'Dashboard M12 Local Fuel'!L24</f>
        <v/>
      </c>
      <c r="J11">
        <f>'Dashboard M12 Local Fuel'!M24</f>
        <v/>
      </c>
      <c r="K11">
        <f>'Dashboard M12 Local Fuel'!N24</f>
        <v/>
      </c>
      <c r="L11">
        <f>'Dashboard M12 Local Fuel'!O24</f>
        <v/>
      </c>
      <c r="M11">
        <f>'Dashboard M12 Local Fuel'!P24</f>
        <v/>
      </c>
      <c r="N11">
        <f>'Dashboard M12 Local Fuel'!Q24</f>
        <v/>
      </c>
      <c r="O11">
        <f>'Dashboard M12 Local Fuel'!R24</f>
        <v/>
      </c>
      <c r="P11">
        <f>'Dashboard M12 Local Fuel'!S24</f>
        <v/>
      </c>
      <c r="Q11">
        <f>'Dashboard M12 Local Fuel'!T24</f>
        <v/>
      </c>
      <c r="R11">
        <f>'Dashboard M12 Local Fuel'!U24</f>
        <v/>
      </c>
      <c r="S11">
        <f>'Dashboard M12 Local Fuel'!V24</f>
        <v/>
      </c>
    </row>
    <row r="12" spans="1:23">
      <c r="B12">
        <f>'Dashboard M12 Local Fuel'!C25</f>
        <v/>
      </c>
      <c r="D12">
        <f>'Dashboard M12 Local Fuel'!G25</f>
        <v/>
      </c>
      <c r="E12">
        <f>'Dashboard M12 Local Fuel'!H25</f>
        <v/>
      </c>
      <c r="F12">
        <f>'Dashboard M12 Local Fuel'!I25</f>
        <v/>
      </c>
      <c r="G12">
        <f>'Dashboard M12 Local Fuel'!J25</f>
        <v/>
      </c>
      <c r="H12">
        <f>'Dashboard M12 Local Fuel'!K25</f>
        <v/>
      </c>
      <c r="I12">
        <f>'Dashboard M12 Local Fuel'!L25</f>
        <v/>
      </c>
      <c r="J12">
        <f>'Dashboard M12 Local Fuel'!M25</f>
        <v/>
      </c>
      <c r="K12">
        <f>'Dashboard M12 Local Fuel'!N25</f>
        <v/>
      </c>
      <c r="L12">
        <f>'Dashboard M12 Local Fuel'!O25</f>
        <v/>
      </c>
      <c r="M12">
        <f>'Dashboard M12 Local Fuel'!P25</f>
        <v/>
      </c>
      <c r="N12">
        <f>'Dashboard M12 Local Fuel'!Q25</f>
        <v/>
      </c>
      <c r="O12">
        <f>'Dashboard M12 Local Fuel'!R25</f>
        <v/>
      </c>
      <c r="P12">
        <f>'Dashboard M12 Local Fuel'!S25</f>
        <v/>
      </c>
      <c r="Q12">
        <f>'Dashboard M12 Local Fuel'!T25</f>
        <v/>
      </c>
      <c r="R12">
        <f>'Dashboard M12 Local Fuel'!U25</f>
        <v/>
      </c>
      <c r="S12">
        <f>'Dashboard M12 Local Fuel'!V25</f>
        <v/>
      </c>
    </row>
    <row r="13" spans="1:23">
      <c r="B13">
        <f>'Dashboard M12 Local Fuel'!C26</f>
        <v/>
      </c>
      <c r="D13">
        <f>'Dashboard M12 Local Fuel'!G26</f>
        <v/>
      </c>
      <c r="E13">
        <f>'Dashboard M12 Local Fuel'!H26</f>
        <v/>
      </c>
      <c r="F13">
        <f>'Dashboard M12 Local Fuel'!I26</f>
        <v/>
      </c>
      <c r="G13">
        <f>'Dashboard M12 Local Fuel'!J26</f>
        <v/>
      </c>
      <c r="H13">
        <f>'Dashboard M12 Local Fuel'!K26</f>
        <v/>
      </c>
      <c r="I13">
        <f>'Dashboard M12 Local Fuel'!L26</f>
        <v/>
      </c>
      <c r="J13">
        <f>'Dashboard M12 Local Fuel'!M26</f>
        <v/>
      </c>
      <c r="K13">
        <f>'Dashboard M12 Local Fuel'!N26</f>
        <v/>
      </c>
      <c r="L13">
        <f>'Dashboard M12 Local Fuel'!O26</f>
        <v/>
      </c>
      <c r="M13">
        <f>'Dashboard M12 Local Fuel'!P26</f>
        <v/>
      </c>
      <c r="N13">
        <f>'Dashboard M12 Local Fuel'!Q26</f>
        <v/>
      </c>
      <c r="O13">
        <f>'Dashboard M12 Local Fuel'!R26</f>
        <v/>
      </c>
      <c r="P13">
        <f>'Dashboard M12 Local Fuel'!S26</f>
        <v/>
      </c>
      <c r="Q13">
        <f>'Dashboard M12 Local Fuel'!T26</f>
        <v/>
      </c>
      <c r="R13">
        <f>'Dashboard M12 Local Fuel'!U26</f>
        <v/>
      </c>
      <c r="S13">
        <f>'Dashboard M12 Local Fuel'!V26</f>
        <v/>
      </c>
      <c r="T13" t="s">
        <v>66</v>
      </c>
    </row>
    <row r="16" spans="1:23">
      <c r="B16" t="s">
        <v>67</v>
      </c>
      <c r="O16" t="s">
        <v>68</v>
      </c>
    </row>
    <row r="17" spans="1:23">
      <c r="B17" t="b">
        <v>0</v>
      </c>
    </row>
    <row r="21" spans="1:23"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  <c r="H21" t="b">
        <v>1</v>
      </c>
      <c r="Q21" t="b">
        <v>1</v>
      </c>
      <c r="R21" t="b">
        <v>1</v>
      </c>
      <c r="S21" t="b">
        <v>1</v>
      </c>
      <c r="T21" t="b">
        <v>1</v>
      </c>
      <c r="U21" t="b">
        <v>1</v>
      </c>
      <c r="V21" t="b">
        <v>1</v>
      </c>
      <c r="W21" t="b">
        <v>1</v>
      </c>
    </row>
    <row r="37" spans="1:23">
      <c r="O37" t="s">
        <v>69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tabColor rgb="0000B080"/>
    <outlinePr summaryBelow="1" summaryRight="1"/>
    <pageSetUpPr/>
  </sheetPr>
  <dimension ref="A1:AL138"/>
  <sheetViews>
    <sheetView workbookViewId="0">
      <selection activeCell="A1" sqref="A1"/>
    </sheetView>
  </sheetViews>
  <sheetFormatPr baseColWidth="10" defaultRowHeight="15"/>
  <sheetData>
    <row r="1" spans="1:38">
      <c r="A1" t="s">
        <v>70</v>
      </c>
      <c r="D1" t="s">
        <v>1</v>
      </c>
      <c r="E1" t="s">
        <v>2</v>
      </c>
      <c r="F1" t="s">
        <v>3</v>
      </c>
      <c r="G1" t="n">
        <v>1999</v>
      </c>
      <c r="H1" t="n">
        <v>2000</v>
      </c>
      <c r="I1" t="n">
        <v>2001</v>
      </c>
      <c r="J1" t="n">
        <v>2002</v>
      </c>
      <c r="K1" t="n">
        <v>2003</v>
      </c>
      <c r="L1" t="n">
        <v>2004</v>
      </c>
      <c r="M1" t="n">
        <v>2005</v>
      </c>
      <c r="N1" t="n">
        <v>2006</v>
      </c>
      <c r="O1" t="n">
        <v>2007</v>
      </c>
      <c r="P1" t="n">
        <v>2008</v>
      </c>
      <c r="Q1" t="n">
        <v>2009</v>
      </c>
      <c r="R1" t="n">
        <v>2010</v>
      </c>
      <c r="S1" t="n">
        <v>2011</v>
      </c>
      <c r="T1" t="n">
        <v>2012</v>
      </c>
      <c r="U1" t="n">
        <v>2013</v>
      </c>
      <c r="V1" t="n">
        <v>2014</v>
      </c>
      <c r="W1" t="n">
        <v>2015</v>
      </c>
      <c r="X1" t="n">
        <v>2016</v>
      </c>
      <c r="Y1" t="n">
        <v>2017</v>
      </c>
      <c r="Z1" t="n">
        <v>2018</v>
      </c>
      <c r="AA1" t="n">
        <v>2019</v>
      </c>
      <c r="AB1" t="n">
        <v>2020</v>
      </c>
      <c r="AC1" t="n">
        <v>2021</v>
      </c>
      <c r="AD1" t="n">
        <v>2022</v>
      </c>
      <c r="AE1" t="n">
        <v>2023</v>
      </c>
      <c r="AF1" t="n">
        <v>2024</v>
      </c>
      <c r="AG1" t="n">
        <v>2025</v>
      </c>
      <c r="AH1" t="n">
        <v>2026</v>
      </c>
      <c r="AI1" t="n">
        <v>2027</v>
      </c>
      <c r="AJ1" t="n">
        <v>2028</v>
      </c>
      <c r="AK1" t="n">
        <v>2029</v>
      </c>
      <c r="AL1" t="n">
        <v>2030</v>
      </c>
    </row>
    <row r="2" spans="1:38">
      <c r="A2" t="s">
        <v>71</v>
      </c>
    </row>
    <row r="3" spans="1:38">
      <c r="A3">
        <f>CONCATENATE(C3,B3)</f>
        <v/>
      </c>
      <c r="B3" t="s">
        <v>30</v>
      </c>
      <c r="C3" t="s">
        <v>21</v>
      </c>
      <c r="D3" t="s">
        <v>22</v>
      </c>
      <c r="E3" t="s">
        <v>23</v>
      </c>
      <c r="F3" t="s">
        <v>72</v>
      </c>
      <c r="G3" t="n">
        <v>327000</v>
      </c>
      <c r="H3" t="n">
        <v>325000</v>
      </c>
      <c r="I3" t="n">
        <v>303000</v>
      </c>
      <c r="J3" t="n">
        <v>327000</v>
      </c>
      <c r="K3" t="n">
        <v>368200</v>
      </c>
      <c r="L3" t="n">
        <v>369400</v>
      </c>
      <c r="M3">
        <f>M4+M10+M12+M18+M21+M24</f>
        <v/>
      </c>
      <c r="N3">
        <f>N4+N10+N12+N18+N21+N24</f>
        <v/>
      </c>
      <c r="O3">
        <f>O4+O10+O12+O18+O21+O24</f>
        <v/>
      </c>
      <c r="P3">
        <f>P4+P10+P12+P18+P21+P24</f>
        <v/>
      </c>
      <c r="Q3">
        <f>Q4+Q10+Q12+Q18+Q21+Q24</f>
        <v/>
      </c>
      <c r="R3">
        <f>R4+R10+R12+R18+R21+R24</f>
        <v/>
      </c>
      <c r="S3">
        <f>S4+S10+S12+S18+S21+S24</f>
        <v/>
      </c>
      <c r="T3">
        <f>T4+T10+T12+T18+T21+T24</f>
        <v/>
      </c>
      <c r="U3">
        <f>U4+U10+U12+U18+U21+U24</f>
        <v/>
      </c>
      <c r="V3">
        <f>V4+V10+V12+V18+V21+V24</f>
        <v/>
      </c>
      <c r="W3">
        <f>W4+W10+W12+W18+W21+W24</f>
        <v/>
      </c>
      <c r="X3">
        <f>X4+X10+X12+X18+X21+X24</f>
        <v/>
      </c>
      <c r="Y3">
        <f>Y4+Y10+Y12+Y18+Y21+Y24</f>
        <v/>
      </c>
      <c r="Z3">
        <f>Z4+Z10+Z12+Z18+Z21+Z24</f>
        <v/>
      </c>
      <c r="AA3">
        <f>AA4+AA10+AA12+AA18+AA21+AA24</f>
        <v/>
      </c>
      <c r="AB3">
        <f>AB4+AB10+AB12+AB18+AB21+AB24</f>
        <v/>
      </c>
      <c r="AC3">
        <f>AC4+AC10+AC12+AC18+AC21+AC24</f>
        <v/>
      </c>
      <c r="AD3">
        <f>AD4+AD10+AD12+AD18+AD21+AD24</f>
        <v/>
      </c>
      <c r="AE3">
        <f>AE4+AE10+AE12+AE18+AE21+AE24</f>
        <v/>
      </c>
      <c r="AF3">
        <f>AF4+AF10+AF12+AF18+AF21+AF24</f>
        <v/>
      </c>
      <c r="AG3">
        <f>AG4+AG10+AG12+AG18+AG21+AG24</f>
        <v/>
      </c>
      <c r="AH3">
        <f>AH4+AH10+AH12+AH18+AH21+AH24</f>
        <v/>
      </c>
      <c r="AI3">
        <f>AI4+AI10+AI12+AI18+AI21+AI24</f>
        <v/>
      </c>
      <c r="AJ3">
        <f>AJ4+AJ10+AJ12+AJ18+AJ21+AJ24</f>
        <v/>
      </c>
      <c r="AK3">
        <f>AK4+AK10+AK12+AK18+AK21+AK24</f>
        <v/>
      </c>
      <c r="AL3">
        <f>AL4+AL10+AL12+AL18+AL21+AL24</f>
        <v/>
      </c>
    </row>
    <row r="4" spans="1:38">
      <c r="C4" t="s">
        <v>73</v>
      </c>
      <c r="G4">
        <f>SUM(G5:G9)</f>
        <v/>
      </c>
      <c r="H4">
        <f>SUM(H5:H9)</f>
        <v/>
      </c>
      <c r="I4">
        <f>SUM(I5:I9)</f>
        <v/>
      </c>
      <c r="J4">
        <f>SUM(J5:J9)</f>
        <v/>
      </c>
      <c r="K4">
        <f>SUM(K5:K9)</f>
        <v/>
      </c>
      <c r="L4">
        <f>SUM(L5:L9)</f>
        <v/>
      </c>
      <c r="M4">
        <f>SUM(M5:M9)</f>
        <v/>
      </c>
      <c r="N4">
        <f>SUM(N5:N9)</f>
        <v/>
      </c>
      <c r="O4">
        <f>SUM(O5:O9)</f>
        <v/>
      </c>
      <c r="P4">
        <f>SUM(P5:P9)</f>
        <v/>
      </c>
      <c r="Q4">
        <f>SUM(Q5:Q9)</f>
        <v/>
      </c>
      <c r="R4">
        <f>SUM(R5:R9)</f>
        <v/>
      </c>
      <c r="S4">
        <f>SUM(S5:S9)</f>
        <v/>
      </c>
      <c r="T4">
        <f>SUM(T5:T9)</f>
        <v/>
      </c>
      <c r="U4">
        <f>SUM(U5:U9)</f>
        <v/>
      </c>
      <c r="V4">
        <f>SUM(V5:V9)</f>
        <v/>
      </c>
      <c r="W4">
        <f>SUM(W5:W9)</f>
        <v/>
      </c>
      <c r="X4">
        <f>SUM(X5:X9)</f>
        <v/>
      </c>
      <c r="Y4">
        <f>SUM(Y5:Y9)</f>
        <v/>
      </c>
      <c r="Z4">
        <f>SUM(Z5:Z9)</f>
        <v/>
      </c>
      <c r="AA4">
        <f>SUM(AA5:AA9)</f>
        <v/>
      </c>
      <c r="AB4">
        <f>SUM(AB5:AB9)</f>
        <v/>
      </c>
      <c r="AC4">
        <f>SUM(AC5:AC9)</f>
        <v/>
      </c>
      <c r="AD4">
        <f>SUM(AD5:AD9)</f>
        <v/>
      </c>
      <c r="AE4">
        <f>SUM(AE5:AE9)</f>
        <v/>
      </c>
      <c r="AF4">
        <f>SUM(AF5:AF9)</f>
        <v/>
      </c>
      <c r="AG4">
        <f>SUM(AG5:AG9)</f>
        <v/>
      </c>
      <c r="AH4">
        <f>SUM(AH5:AH9)</f>
        <v/>
      </c>
      <c r="AI4">
        <f>SUM(AI5:AI9)</f>
        <v/>
      </c>
      <c r="AJ4">
        <f>SUM(AJ5:AJ9)</f>
        <v/>
      </c>
      <c r="AK4">
        <f>SUM(AK5:AK9)</f>
        <v/>
      </c>
      <c r="AL4">
        <f>SUM(AL5:AL9)</f>
        <v/>
      </c>
    </row>
    <row r="5" spans="1:38">
      <c r="C5" t="s">
        <v>74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</row>
    <row r="6" spans="1:38">
      <c r="C6" t="s">
        <v>75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</row>
    <row r="7" spans="1:38">
      <c r="C7" t="s">
        <v>76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</row>
    <row r="8" spans="1:38">
      <c r="C8" t="s">
        <v>77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</row>
    <row r="10" spans="1:38">
      <c r="C10" t="s">
        <v>78</v>
      </c>
      <c r="G10">
        <f>SUM(G11)</f>
        <v/>
      </c>
      <c r="H10">
        <f>SUM(H11)</f>
        <v/>
      </c>
      <c r="I10">
        <f>SUM(I11)</f>
        <v/>
      </c>
      <c r="J10">
        <f>SUM(J11)</f>
        <v/>
      </c>
      <c r="K10">
        <f>SUM(K11)</f>
        <v/>
      </c>
      <c r="L10">
        <f>SUM(L11)</f>
        <v/>
      </c>
      <c r="M10">
        <f>SUM(M11)</f>
        <v/>
      </c>
      <c r="N10">
        <f>SUM(N11)</f>
        <v/>
      </c>
      <c r="O10">
        <f>SUM(O11)</f>
        <v/>
      </c>
      <c r="P10">
        <f>SUM(P11)</f>
        <v/>
      </c>
      <c r="Q10">
        <f>SUM(Q11)</f>
        <v/>
      </c>
      <c r="R10">
        <f>SUM(R11)</f>
        <v/>
      </c>
      <c r="S10">
        <f>SUM(S11)</f>
        <v/>
      </c>
      <c r="T10">
        <f>SUM(T11)</f>
        <v/>
      </c>
      <c r="U10">
        <f>SUM(U11)</f>
        <v/>
      </c>
      <c r="V10">
        <f>SUM(V11)</f>
        <v/>
      </c>
      <c r="W10">
        <f>SUM(W11)</f>
        <v/>
      </c>
      <c r="X10">
        <f>SUM(X11)</f>
        <v/>
      </c>
      <c r="Y10">
        <f>SUM(Y11)</f>
        <v/>
      </c>
      <c r="Z10">
        <f>SUM(Z11)</f>
        <v/>
      </c>
      <c r="AA10">
        <f>SUM(AA11)</f>
        <v/>
      </c>
      <c r="AB10">
        <f>SUM(AB11)</f>
        <v/>
      </c>
      <c r="AC10">
        <f>SUM(AC11)</f>
        <v/>
      </c>
      <c r="AD10">
        <f>SUM(AD11)</f>
        <v/>
      </c>
      <c r="AE10">
        <f>SUM(AE11)</f>
        <v/>
      </c>
      <c r="AF10">
        <f>SUM(AF11)</f>
        <v/>
      </c>
      <c r="AG10">
        <f>SUM(AG11)</f>
        <v/>
      </c>
      <c r="AH10">
        <f>SUM(AH11)</f>
        <v/>
      </c>
      <c r="AI10">
        <f>SUM(AI11)</f>
        <v/>
      </c>
      <c r="AJ10">
        <f>SUM(AJ11)</f>
        <v/>
      </c>
      <c r="AK10">
        <f>SUM(AK11)</f>
        <v/>
      </c>
      <c r="AL10">
        <f>SUM(AL11)</f>
        <v/>
      </c>
    </row>
    <row r="11" spans="1:38">
      <c r="C11" t="s">
        <v>79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</row>
    <row r="12" spans="1:38">
      <c r="C12" t="s">
        <v>80</v>
      </c>
      <c r="G12">
        <f>SUM(G13:G17)</f>
        <v/>
      </c>
      <c r="H12">
        <f>SUM(H13:H17)</f>
        <v/>
      </c>
      <c r="I12">
        <f>SUM(I13:I17)</f>
        <v/>
      </c>
      <c r="J12">
        <f>SUM(J13:J17)</f>
        <v/>
      </c>
      <c r="K12">
        <f>SUM(K13:K17)</f>
        <v/>
      </c>
      <c r="L12">
        <f>SUM(L13:L17)</f>
        <v/>
      </c>
      <c r="M12">
        <f>SUM(M13:M17)</f>
        <v/>
      </c>
      <c r="N12">
        <f>SUM(N13:N17)</f>
        <v/>
      </c>
      <c r="O12">
        <f>SUM(O13:O17)</f>
        <v/>
      </c>
      <c r="P12">
        <f>SUM(P13:P17)</f>
        <v/>
      </c>
      <c r="Q12">
        <f>SUM(Q13:Q17)</f>
        <v/>
      </c>
      <c r="R12">
        <f>SUM(R13:R17)</f>
        <v/>
      </c>
      <c r="S12">
        <f>SUM(S13:S17)</f>
        <v/>
      </c>
      <c r="T12">
        <f>SUM(T13:T17)</f>
        <v/>
      </c>
      <c r="U12">
        <f>SUM(U13:U17)</f>
        <v/>
      </c>
      <c r="V12">
        <f>SUM(V13:V17)</f>
        <v/>
      </c>
      <c r="W12" t="n">
        <v>216197</v>
      </c>
      <c r="X12">
        <f>SUM(X13:X17)</f>
        <v/>
      </c>
      <c r="Y12">
        <f>SUM(Y13:Y17)</f>
        <v/>
      </c>
      <c r="Z12">
        <f>SUM(Z13:Z17)</f>
        <v/>
      </c>
      <c r="AA12">
        <f>SUM(AA13:AA17)</f>
        <v/>
      </c>
      <c r="AB12">
        <f>SUM(AB13:AB17)</f>
        <v/>
      </c>
      <c r="AC12">
        <f>SUM(AC13:AC17)</f>
        <v/>
      </c>
      <c r="AD12">
        <f>SUM(AD13:AD17)</f>
        <v/>
      </c>
      <c r="AE12">
        <f>SUM(AE13:AE17)</f>
        <v/>
      </c>
      <c r="AF12">
        <f>SUM(AF13:AF17)</f>
        <v/>
      </c>
      <c r="AG12">
        <f>SUM(AG13:AG17)</f>
        <v/>
      </c>
      <c r="AH12">
        <f>SUM(AH13:AH17)</f>
        <v/>
      </c>
      <c r="AI12">
        <f>SUM(AI13:AI17)</f>
        <v/>
      </c>
      <c r="AJ12">
        <f>SUM(AJ13:AJ17)</f>
        <v/>
      </c>
      <c r="AK12">
        <f>SUM(AK13:AK17)</f>
        <v/>
      </c>
      <c r="AL12">
        <f>SUM(AL13:AL17)</f>
        <v/>
      </c>
    </row>
    <row r="13" spans="1:38">
      <c r="C13" t="s">
        <v>81</v>
      </c>
      <c r="N13" t="n">
        <v>0</v>
      </c>
      <c r="O13" t="n">
        <v>0</v>
      </c>
      <c r="P13" t="n">
        <v>0</v>
      </c>
      <c r="Q13" t="n">
        <v>0</v>
      </c>
    </row>
    <row r="14" spans="1:38">
      <c r="C14" t="s">
        <v>82</v>
      </c>
      <c r="N14" t="n">
        <v>0</v>
      </c>
      <c r="O14" t="n">
        <v>0</v>
      </c>
      <c r="P14" t="n">
        <v>0</v>
      </c>
      <c r="Q14" t="n">
        <v>0</v>
      </c>
    </row>
    <row r="15" spans="1:38">
      <c r="C15" t="s">
        <v>83</v>
      </c>
      <c r="N15" t="n">
        <v>0</v>
      </c>
      <c r="O15" t="n">
        <v>0</v>
      </c>
      <c r="P15" t="n">
        <v>0</v>
      </c>
      <c r="Q15" t="n">
        <v>0</v>
      </c>
    </row>
    <row r="16" spans="1:38">
      <c r="C16" t="s">
        <v>84</v>
      </c>
      <c r="N16" t="n">
        <v>0</v>
      </c>
      <c r="O16" t="n">
        <v>0</v>
      </c>
      <c r="P16" t="n">
        <v>0</v>
      </c>
      <c r="Q16" t="n">
        <v>0</v>
      </c>
    </row>
    <row r="17" spans="1:38">
      <c r="C17" t="s">
        <v>85</v>
      </c>
      <c r="N17" t="n">
        <v>0</v>
      </c>
      <c r="O17" t="n">
        <v>0</v>
      </c>
      <c r="P17" t="n">
        <v>0</v>
      </c>
      <c r="Q17" t="n">
        <v>0</v>
      </c>
      <c r="R17" t="n">
        <v>23</v>
      </c>
      <c r="S17" t="n">
        <v>64024</v>
      </c>
      <c r="T17" t="n">
        <v>75410</v>
      </c>
      <c r="U17" t="n">
        <v>121691</v>
      </c>
      <c r="V17" t="n">
        <v>183864</v>
      </c>
    </row>
    <row r="18" spans="1:38">
      <c r="C18" t="s">
        <v>86</v>
      </c>
      <c r="G18">
        <f>SUM(G19:G20)</f>
        <v/>
      </c>
      <c r="H18">
        <f>SUM(H19:H20)</f>
        <v/>
      </c>
      <c r="I18">
        <f>SUM(I19:I20)</f>
        <v/>
      </c>
      <c r="J18">
        <f>SUM(J19:J20)</f>
        <v/>
      </c>
      <c r="K18">
        <f>SUM(K19:K20)</f>
        <v/>
      </c>
      <c r="L18">
        <f>SUM(L19:L20)</f>
        <v/>
      </c>
      <c r="M18" t="n">
        <v>333000</v>
      </c>
      <c r="N18" t="n">
        <v>395000</v>
      </c>
      <c r="O18" t="n">
        <v>326000</v>
      </c>
      <c r="P18" t="n">
        <v>359011</v>
      </c>
      <c r="Q18" t="n">
        <v>360323</v>
      </c>
      <c r="R18" t="n">
        <v>314614</v>
      </c>
      <c r="S18" t="n">
        <v>321689</v>
      </c>
      <c r="T18" t="n">
        <v>302398</v>
      </c>
      <c r="U18" t="n">
        <v>374569</v>
      </c>
      <c r="V18" t="n">
        <v>390011</v>
      </c>
      <c r="W18" t="n">
        <v>385846</v>
      </c>
    </row>
    <row r="19" spans="1:38">
      <c r="C19" t="s">
        <v>87</v>
      </c>
      <c r="N19" t="n">
        <v>0</v>
      </c>
      <c r="O19" t="n">
        <v>0</v>
      </c>
    </row>
    <row r="20" spans="1:38">
      <c r="C20" t="s">
        <v>88</v>
      </c>
      <c r="M20" t="n">
        <v>40000</v>
      </c>
      <c r="N20" t="n">
        <v>56000</v>
      </c>
      <c r="O20" t="n">
        <v>24000</v>
      </c>
      <c r="P20" t="n">
        <v>0</v>
      </c>
      <c r="Q20" t="n">
        <v>0</v>
      </c>
    </row>
    <row r="21" spans="1:38">
      <c r="C21" t="s">
        <v>89</v>
      </c>
      <c r="G21">
        <f>SUM(G22)</f>
        <v/>
      </c>
      <c r="H21">
        <f>SUM(H22)</f>
        <v/>
      </c>
      <c r="I21">
        <f>SUM(I22)</f>
        <v/>
      </c>
      <c r="J21">
        <f>SUM(J22)</f>
        <v/>
      </c>
      <c r="K21">
        <f>SUM(K22)</f>
        <v/>
      </c>
      <c r="L21">
        <f>SUM(L22)</f>
        <v/>
      </c>
      <c r="M21">
        <f>SUM(M22:M23)</f>
        <v/>
      </c>
      <c r="N21">
        <f>SUM(N22:N23)</f>
        <v/>
      </c>
      <c r="O21">
        <f>SUM(O22:O23)</f>
        <v/>
      </c>
      <c r="P21">
        <f>SUM(P22:P23)</f>
        <v/>
      </c>
      <c r="Q21">
        <f>SUM(Q22:Q23)</f>
        <v/>
      </c>
      <c r="R21">
        <f>SUM(R22:R23)</f>
        <v/>
      </c>
      <c r="S21">
        <f>SUM(S22:S23)</f>
        <v/>
      </c>
      <c r="T21">
        <f>SUM(T22:T23)</f>
        <v/>
      </c>
      <c r="U21">
        <f>SUM(U22:U23)</f>
        <v/>
      </c>
      <c r="V21">
        <f>SUM(V22:V23)</f>
        <v/>
      </c>
      <c r="W21">
        <f>SUM(W22:W23)</f>
        <v/>
      </c>
      <c r="X21">
        <f>SUM(X22:X23)</f>
        <v/>
      </c>
      <c r="Y21">
        <f>SUM(Y22:Y23)</f>
        <v/>
      </c>
      <c r="Z21">
        <f>SUM(Z22:Z23)</f>
        <v/>
      </c>
      <c r="AA21">
        <f>SUM(AA22:AA23)</f>
        <v/>
      </c>
      <c r="AB21">
        <f>SUM(AB22:AB23)</f>
        <v/>
      </c>
      <c r="AC21">
        <f>SUM(AC22:AC23)</f>
        <v/>
      </c>
      <c r="AD21">
        <f>SUM(AD22:AD23)</f>
        <v/>
      </c>
      <c r="AE21">
        <f>SUM(AE22:AE23)</f>
        <v/>
      </c>
      <c r="AF21">
        <f>SUM(AF22:AF23)</f>
        <v/>
      </c>
      <c r="AG21">
        <f>SUM(AG22:AG23)</f>
        <v/>
      </c>
      <c r="AH21">
        <f>SUM(AH22:AH23)</f>
        <v/>
      </c>
      <c r="AI21">
        <f>SUM(AI22:AI23)</f>
        <v/>
      </c>
      <c r="AJ21">
        <f>SUM(AJ22:AJ23)</f>
        <v/>
      </c>
      <c r="AK21">
        <f>SUM(AK22:AK23)</f>
        <v/>
      </c>
      <c r="AL21">
        <f>SUM(AL22:AL23)</f>
        <v/>
      </c>
    </row>
    <row r="22" spans="1:38">
      <c r="C22" t="s">
        <v>90</v>
      </c>
      <c r="M22" t="n">
        <v>400</v>
      </c>
      <c r="N22" t="n">
        <v>500</v>
      </c>
      <c r="O22" t="n">
        <v>1700</v>
      </c>
      <c r="P22" t="n">
        <v>4003</v>
      </c>
      <c r="Q22" t="n">
        <v>15668</v>
      </c>
      <c r="R22" t="n">
        <v>28597</v>
      </c>
      <c r="S22" t="n">
        <v>54189</v>
      </c>
      <c r="T22" t="n">
        <v>125882</v>
      </c>
      <c r="U22" t="n">
        <v>248938</v>
      </c>
      <c r="V22" t="n">
        <v>381657</v>
      </c>
      <c r="W22" t="n">
        <v>464412</v>
      </c>
    </row>
    <row r="23" spans="1:38">
      <c r="C23" t="s">
        <v>91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202</v>
      </c>
      <c r="T23" t="n">
        <v>5904</v>
      </c>
      <c r="U23" t="n">
        <v>27303</v>
      </c>
      <c r="V23" t="n">
        <v>37363</v>
      </c>
      <c r="W23" t="n">
        <v>40750</v>
      </c>
    </row>
    <row r="24" spans="1:38">
      <c r="C24" t="s">
        <v>92</v>
      </c>
      <c r="G24">
        <f>SUM(G25)</f>
        <v/>
      </c>
      <c r="H24">
        <f>SUM(H25)</f>
        <v/>
      </c>
      <c r="I24">
        <f>SUM(I25)</f>
        <v/>
      </c>
      <c r="J24">
        <f>SUM(J25)</f>
        <v/>
      </c>
      <c r="K24">
        <f>SUM(K25)</f>
        <v/>
      </c>
      <c r="L24">
        <f>SUM(L25)</f>
        <v/>
      </c>
      <c r="M24">
        <f>SUM(M25)</f>
        <v/>
      </c>
      <c r="N24" t="n">
        <v>0</v>
      </c>
      <c r="O24" t="n">
        <v>0</v>
      </c>
      <c r="P24" t="n">
        <v>0</v>
      </c>
      <c r="Q24" t="n">
        <v>3307</v>
      </c>
      <c r="R24" t="n">
        <v>1575</v>
      </c>
      <c r="S24" t="n">
        <v>44722</v>
      </c>
      <c r="T24" t="n">
        <v>21259</v>
      </c>
      <c r="U24" t="n">
        <v>28508</v>
      </c>
      <c r="V24" t="n">
        <v>36175</v>
      </c>
      <c r="W24" t="n">
        <v>52424</v>
      </c>
    </row>
    <row r="25" spans="1:38">
      <c r="C25" t="s">
        <v>93</v>
      </c>
      <c r="N25" t="n">
        <v>0</v>
      </c>
      <c r="O25" t="n">
        <v>0</v>
      </c>
      <c r="P25" t="n">
        <v>0</v>
      </c>
    </row>
    <row r="26" spans="1:38">
      <c r="A26">
        <f>CONCATENATE(C26,B26)</f>
        <v/>
      </c>
      <c r="B26" t="s">
        <v>30</v>
      </c>
      <c r="C26" t="s">
        <v>24</v>
      </c>
      <c r="D26" t="s">
        <v>22</v>
      </c>
      <c r="E26" t="s">
        <v>23</v>
      </c>
      <c r="F26" t="s">
        <v>94</v>
      </c>
      <c r="G26" t="n">
        <v>260000</v>
      </c>
      <c r="H26" t="n">
        <v>311000</v>
      </c>
      <c r="I26" t="n">
        <v>274000</v>
      </c>
      <c r="J26" t="n">
        <v>123000</v>
      </c>
      <c r="K26" t="n">
        <v>216400</v>
      </c>
      <c r="L26" t="n">
        <v>256500</v>
      </c>
      <c r="M26">
        <f>M27+M33+M35+M44</f>
        <v/>
      </c>
      <c r="N26">
        <f>N27+N33+N35+N44</f>
        <v/>
      </c>
      <c r="O26">
        <f>O27+O33+O35+O44</f>
        <v/>
      </c>
      <c r="P26">
        <f>P27+P33+P35+P44</f>
        <v/>
      </c>
      <c r="Q26">
        <f>Q27+Q33+Q35+Q44</f>
        <v/>
      </c>
      <c r="R26">
        <f>R27+R33+R35+R44</f>
        <v/>
      </c>
      <c r="S26">
        <f>S27+S33+S35+S44</f>
        <v/>
      </c>
      <c r="T26">
        <f>T27+T33+T35+T41+T44+T47</f>
        <v/>
      </c>
      <c r="U26">
        <f>U27+U33+U35+U41+U44+U47</f>
        <v/>
      </c>
      <c r="V26">
        <f>V27+V33+V35+V41+V44+V47</f>
        <v/>
      </c>
      <c r="W26">
        <f>W27+W33+W35+W41+W44+W47</f>
        <v/>
      </c>
      <c r="X26">
        <f>X27+X33+X35+X41+X44+X47</f>
        <v/>
      </c>
      <c r="Y26">
        <f>Y27+Y33+Y35+Y41+Y44+Y47</f>
        <v/>
      </c>
      <c r="Z26">
        <f>Z27+Z33+Z35+Z41+Z44+Z47</f>
        <v/>
      </c>
      <c r="AA26">
        <f>AA27+AA33+AA35+AA41+AA44+AA47</f>
        <v/>
      </c>
      <c r="AB26">
        <f>AB27+AB33+AB35+AB41+AB44+AB47</f>
        <v/>
      </c>
      <c r="AC26">
        <f>AC27+AC33+AC35+AC41+AC44+AC47</f>
        <v/>
      </c>
      <c r="AD26">
        <f>AD27+AD33+AD35+AD41+AD44+AD47</f>
        <v/>
      </c>
      <c r="AE26">
        <f>AE27+AE33+AE35+AE41+AE44+AE47</f>
        <v/>
      </c>
      <c r="AF26">
        <f>AF27+AF33+AF35+AF41+AF44+AF47</f>
        <v/>
      </c>
      <c r="AG26">
        <f>AG27+AG33+AG35+AG41+AG44+AG47</f>
        <v/>
      </c>
      <c r="AH26">
        <f>AH27+AH33+AH35+AH41+AH44+AH47</f>
        <v/>
      </c>
      <c r="AI26">
        <f>AI27+AI33+AI35+AI41+AI44+AI47</f>
        <v/>
      </c>
      <c r="AJ26">
        <f>AJ27+AJ33+AJ35+AJ41+AJ44+AJ47</f>
        <v/>
      </c>
      <c r="AK26">
        <f>AK27+AK33+AK35+AK41+AK44+AK47</f>
        <v/>
      </c>
      <c r="AL26">
        <f>AL27+AL33+AL35+AL41+AL44+AL47</f>
        <v/>
      </c>
    </row>
    <row r="27" spans="1:38">
      <c r="C27" t="s">
        <v>73</v>
      </c>
      <c r="G27">
        <f>SUM(G28:G32)</f>
        <v/>
      </c>
      <c r="H27">
        <f>SUM(H28:H32)</f>
        <v/>
      </c>
      <c r="I27">
        <f>SUM(I28:I32)</f>
        <v/>
      </c>
      <c r="J27">
        <f>SUM(J28:J32)</f>
        <v/>
      </c>
      <c r="K27">
        <f>SUM(K28:K32)</f>
        <v/>
      </c>
      <c r="L27">
        <f>SUM(L28:L32)</f>
        <v/>
      </c>
      <c r="M27">
        <f>SUM(M28:M32)</f>
        <v/>
      </c>
      <c r="N27">
        <f>SUM(N28:N32)</f>
        <v/>
      </c>
      <c r="O27">
        <f>SUM(O28:O32)</f>
        <v/>
      </c>
      <c r="P27" t="n">
        <v>36053</v>
      </c>
      <c r="Q27" t="n">
        <v>59889</v>
      </c>
      <c r="R27" t="n">
        <v>29189</v>
      </c>
      <c r="S27" t="n">
        <v>45300</v>
      </c>
      <c r="T27" t="n">
        <v>57613</v>
      </c>
      <c r="U27" t="n">
        <v>35410</v>
      </c>
      <c r="V27" t="n">
        <v>43005</v>
      </c>
      <c r="W27" t="n">
        <v>63275</v>
      </c>
      <c r="X27">
        <f>SUM(X28:X32)</f>
        <v/>
      </c>
      <c r="Y27">
        <f>SUM(Y28:Y32)</f>
        <v/>
      </c>
      <c r="Z27">
        <f>SUM(Z28:Z32)</f>
        <v/>
      </c>
      <c r="AA27">
        <f>SUM(AA28:AA32)</f>
        <v/>
      </c>
      <c r="AB27">
        <f>SUM(AB28:AB32)</f>
        <v/>
      </c>
      <c r="AC27">
        <f>SUM(AC28:AC32)</f>
        <v/>
      </c>
      <c r="AD27">
        <f>SUM(AD28:AD32)</f>
        <v/>
      </c>
      <c r="AE27">
        <f>SUM(AE28:AE32)</f>
        <v/>
      </c>
      <c r="AF27">
        <f>SUM(AF28:AF32)</f>
        <v/>
      </c>
      <c r="AG27">
        <f>SUM(AG28:AG32)</f>
        <v/>
      </c>
      <c r="AH27">
        <f>SUM(AH28:AH32)</f>
        <v/>
      </c>
      <c r="AI27">
        <f>SUM(AI28:AI32)</f>
        <v/>
      </c>
      <c r="AJ27">
        <f>SUM(AJ28:AJ32)</f>
        <v/>
      </c>
      <c r="AK27">
        <f>SUM(AK28:AK32)</f>
        <v/>
      </c>
      <c r="AL27">
        <f>SUM(AL28:AL32)</f>
        <v/>
      </c>
    </row>
    <row r="28" spans="1:38">
      <c r="C28" t="s">
        <v>74</v>
      </c>
      <c r="M28" t="n">
        <v>30000</v>
      </c>
      <c r="N28" t="n">
        <v>31000</v>
      </c>
      <c r="O28" t="n">
        <v>27000</v>
      </c>
    </row>
    <row r="29" spans="1:38">
      <c r="C29" t="s">
        <v>75</v>
      </c>
      <c r="M29" t="n">
        <v>1000</v>
      </c>
      <c r="N29" t="n">
        <v>1000</v>
      </c>
      <c r="O29" t="n">
        <v>300</v>
      </c>
    </row>
    <row r="30" spans="1:38">
      <c r="C30" t="s">
        <v>76</v>
      </c>
      <c r="M30" t="n">
        <v>9000</v>
      </c>
      <c r="N30" t="n">
        <v>24000</v>
      </c>
      <c r="O30" t="n">
        <v>15000</v>
      </c>
    </row>
    <row r="31" spans="1:38">
      <c r="C31" t="s">
        <v>77</v>
      </c>
      <c r="N31" t="n">
        <v>0</v>
      </c>
      <c r="O31" t="n">
        <v>0</v>
      </c>
    </row>
    <row r="33" spans="1:38">
      <c r="C33" t="s">
        <v>78</v>
      </c>
      <c r="G33">
        <f>SUM(G34)</f>
        <v/>
      </c>
      <c r="H33">
        <f>SUM(H34)</f>
        <v/>
      </c>
      <c r="I33">
        <f>SUM(I34)</f>
        <v/>
      </c>
      <c r="J33">
        <f>SUM(J34)</f>
        <v/>
      </c>
      <c r="K33">
        <f>SUM(K34)</f>
        <v/>
      </c>
      <c r="L33">
        <f>SUM(L34)</f>
        <v/>
      </c>
      <c r="M33" t="n">
        <v>221000</v>
      </c>
      <c r="N33">
        <f>N34</f>
        <v/>
      </c>
      <c r="O33">
        <f>O34</f>
        <v/>
      </c>
      <c r="P33" t="n">
        <v>234334</v>
      </c>
      <c r="Q33" t="n">
        <v>167591</v>
      </c>
      <c r="R33" t="n">
        <v>201587</v>
      </c>
      <c r="S33" t="n">
        <v>232906</v>
      </c>
      <c r="T33" t="n">
        <v>266234</v>
      </c>
      <c r="U33" t="n">
        <v>281417</v>
      </c>
      <c r="V33" t="n">
        <v>255027</v>
      </c>
      <c r="W33" t="n">
        <v>230495</v>
      </c>
      <c r="X33">
        <f>SUM(X34)</f>
        <v/>
      </c>
      <c r="Y33">
        <f>SUM(Y34)</f>
        <v/>
      </c>
      <c r="Z33">
        <f>SUM(Z34)</f>
        <v/>
      </c>
      <c r="AA33">
        <f>SUM(AA34)</f>
        <v/>
      </c>
      <c r="AB33">
        <f>SUM(AB34)</f>
        <v/>
      </c>
      <c r="AC33">
        <f>SUM(AC34)</f>
        <v/>
      </c>
      <c r="AD33">
        <f>SUM(AD34)</f>
        <v/>
      </c>
      <c r="AE33">
        <f>SUM(AE34)</f>
        <v/>
      </c>
      <c r="AF33">
        <f>SUM(AF34)</f>
        <v/>
      </c>
      <c r="AG33">
        <f>SUM(AG34)</f>
        <v/>
      </c>
      <c r="AH33">
        <f>SUM(AH34)</f>
        <v/>
      </c>
      <c r="AI33">
        <f>SUM(AI34)</f>
        <v/>
      </c>
      <c r="AJ33">
        <f>SUM(AJ34)</f>
        <v/>
      </c>
      <c r="AK33">
        <f>SUM(AK34)</f>
        <v/>
      </c>
      <c r="AL33">
        <f>SUM(AL34)</f>
        <v/>
      </c>
    </row>
    <row r="34" spans="1:38">
      <c r="C34" t="s">
        <v>79</v>
      </c>
      <c r="M34" t="n">
        <v>221000</v>
      </c>
      <c r="N34" t="n">
        <v>212000</v>
      </c>
      <c r="O34" t="n">
        <v>230000</v>
      </c>
    </row>
    <row r="35" spans="1:38">
      <c r="C35" t="s">
        <v>80</v>
      </c>
      <c r="G35">
        <f>SUM(G36:G40)</f>
        <v/>
      </c>
      <c r="H35">
        <f>SUM(H36:H40)</f>
        <v/>
      </c>
      <c r="I35">
        <f>SUM(I36:I40)</f>
        <v/>
      </c>
      <c r="J35">
        <f>SUM(J36:J40)</f>
        <v/>
      </c>
      <c r="K35">
        <f>SUM(K36:K40)</f>
        <v/>
      </c>
      <c r="L35">
        <f>SUM(L36:L40)</f>
        <v/>
      </c>
      <c r="M35">
        <f>SUM(M36:M40)</f>
        <v/>
      </c>
      <c r="N35">
        <f>SUM(N36:N40)</f>
        <v/>
      </c>
      <c r="O35">
        <f>SUM(O36:O40)</f>
        <v/>
      </c>
      <c r="P35" t="n">
        <v>128306</v>
      </c>
      <c r="Q35" t="n">
        <v>140687</v>
      </c>
      <c r="R35" t="n">
        <v>140956</v>
      </c>
      <c r="S35" t="n">
        <v>157329</v>
      </c>
      <c r="T35" t="n">
        <v>154688</v>
      </c>
      <c r="U35" t="n">
        <v>151552</v>
      </c>
      <c r="V35" t="n">
        <v>136096</v>
      </c>
      <c r="W35" t="n">
        <v>132293</v>
      </c>
      <c r="X35">
        <f>SUM(X36:X40)</f>
        <v/>
      </c>
      <c r="Y35">
        <f>SUM(Y36:Y40)</f>
        <v/>
      </c>
      <c r="Z35">
        <f>SUM(Z36:Z40)</f>
        <v/>
      </c>
      <c r="AA35">
        <f>SUM(AA36:AA40)</f>
        <v/>
      </c>
      <c r="AB35">
        <f>SUM(AB36:AB40)</f>
        <v/>
      </c>
      <c r="AC35">
        <f>SUM(AC36:AC40)</f>
        <v/>
      </c>
      <c r="AD35">
        <f>SUM(AD36:AD40)</f>
        <v/>
      </c>
      <c r="AE35">
        <f>SUM(AE36:AE40)</f>
        <v/>
      </c>
      <c r="AF35">
        <f>SUM(AF36:AF40)</f>
        <v/>
      </c>
      <c r="AG35">
        <f>SUM(AG36:AG40)</f>
        <v/>
      </c>
      <c r="AH35">
        <f>SUM(AH36:AH40)</f>
        <v/>
      </c>
      <c r="AI35">
        <f>SUM(AI36:AI40)</f>
        <v/>
      </c>
      <c r="AJ35">
        <f>SUM(AJ36:AJ40)</f>
        <v/>
      </c>
      <c r="AK35">
        <f>SUM(AK36:AK40)</f>
        <v/>
      </c>
      <c r="AL35">
        <f>SUM(AL36:AL40)</f>
        <v/>
      </c>
    </row>
    <row r="36" spans="1:38">
      <c r="C36" t="s">
        <v>81</v>
      </c>
      <c r="M36" t="n">
        <v>0</v>
      </c>
      <c r="N36" t="n">
        <v>23000</v>
      </c>
      <c r="O36" t="n">
        <v>34000</v>
      </c>
    </row>
    <row r="37" spans="1:38">
      <c r="C37" t="s">
        <v>82</v>
      </c>
      <c r="M37" t="n">
        <v>0</v>
      </c>
      <c r="N37" t="n">
        <v>0</v>
      </c>
      <c r="O37" t="n">
        <v>0</v>
      </c>
    </row>
    <row r="38" spans="1:38">
      <c r="C38" t="s">
        <v>83</v>
      </c>
      <c r="M38" t="n">
        <v>2000</v>
      </c>
      <c r="N38" t="n">
        <v>1000</v>
      </c>
      <c r="O38" t="n">
        <v>400</v>
      </c>
    </row>
    <row r="39" spans="1:38">
      <c r="C39" t="s">
        <v>84</v>
      </c>
      <c r="M39" t="n">
        <v>5000</v>
      </c>
      <c r="N39" t="n">
        <v>0</v>
      </c>
      <c r="O39" t="n">
        <v>82000</v>
      </c>
    </row>
    <row r="40" spans="1:38">
      <c r="C40" t="s">
        <v>85</v>
      </c>
      <c r="N40" t="n">
        <v>1000</v>
      </c>
      <c r="O40" t="n">
        <v>0</v>
      </c>
    </row>
    <row r="41" spans="1:38">
      <c r="C41" t="s">
        <v>86</v>
      </c>
      <c r="G41">
        <f>SUM(G42:G43)</f>
        <v/>
      </c>
      <c r="H41">
        <f>SUM(H42:H43)</f>
        <v/>
      </c>
      <c r="I41">
        <f>SUM(I42:I43)</f>
        <v/>
      </c>
      <c r="J41">
        <f>SUM(J42:J43)</f>
        <v/>
      </c>
      <c r="K41">
        <f>SUM(K42:K43)</f>
        <v/>
      </c>
      <c r="L41">
        <f>SUM(L42:L43)</f>
        <v/>
      </c>
      <c r="M41">
        <f>SUM(M42:M43)</f>
        <v/>
      </c>
      <c r="N41">
        <f>SUM(N42:N43)</f>
        <v/>
      </c>
      <c r="O41">
        <f>SUM(O42:O43)</f>
        <v/>
      </c>
      <c r="P41">
        <f>SUM(P42:P43)</f>
        <v/>
      </c>
      <c r="Q41">
        <f>SUM(Q42:Q43)</f>
        <v/>
      </c>
      <c r="R41">
        <f>SUM(R42:R43)</f>
        <v/>
      </c>
      <c r="S41">
        <f>SUM(S42:S43)</f>
        <v/>
      </c>
    </row>
    <row r="42" spans="1:38">
      <c r="C42" t="s">
        <v>87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</row>
    <row r="43" spans="1:38">
      <c r="C43" t="s">
        <v>88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</row>
    <row r="44" spans="1:38">
      <c r="C44" t="s">
        <v>89</v>
      </c>
      <c r="G44">
        <f>SUM(G45)</f>
        <v/>
      </c>
      <c r="H44">
        <f>SUM(H45)</f>
        <v/>
      </c>
      <c r="I44">
        <f>SUM(I45)</f>
        <v/>
      </c>
      <c r="J44">
        <f>SUM(J45)</f>
        <v/>
      </c>
      <c r="K44">
        <f>SUM(K45)</f>
        <v/>
      </c>
      <c r="L44">
        <f>SUM(L45)</f>
        <v/>
      </c>
      <c r="M44">
        <f>SUM(M45:M46)</f>
        <v/>
      </c>
      <c r="N44">
        <f>SUM(N45:N46)</f>
        <v/>
      </c>
      <c r="O44">
        <f>SUM(O45:O46)</f>
        <v/>
      </c>
      <c r="P44">
        <f>SUM(P45:P46)</f>
        <v/>
      </c>
      <c r="Q44">
        <f>SUM(Q45:Q46)</f>
        <v/>
      </c>
      <c r="R44">
        <f>SUM(R45:R46)</f>
        <v/>
      </c>
      <c r="S44">
        <f>SUM(S45:S46)</f>
        <v/>
      </c>
      <c r="T44">
        <f>SUM(T45:T46)</f>
        <v/>
      </c>
      <c r="U44">
        <f>SUM(U45:U46)</f>
        <v/>
      </c>
      <c r="V44">
        <f>SUM(V45:V46)</f>
        <v/>
      </c>
      <c r="W44">
        <f>SUM(W45:W46)</f>
        <v/>
      </c>
      <c r="X44">
        <f>SUM(X45:X46)</f>
        <v/>
      </c>
      <c r="Y44">
        <f>SUM(Y45:Y46)</f>
        <v/>
      </c>
      <c r="Z44">
        <f>SUM(Z45:Z46)</f>
        <v/>
      </c>
      <c r="AA44">
        <f>SUM(AA45:AA46)</f>
        <v/>
      </c>
      <c r="AB44">
        <f>SUM(AB45:AB46)</f>
        <v/>
      </c>
      <c r="AC44">
        <f>SUM(AC45:AC46)</f>
        <v/>
      </c>
      <c r="AD44">
        <f>SUM(AD45:AD46)</f>
        <v/>
      </c>
      <c r="AE44">
        <f>SUM(AE45:AE46)</f>
        <v/>
      </c>
      <c r="AF44">
        <f>SUM(AF45:AF46)</f>
        <v/>
      </c>
      <c r="AG44">
        <f>SUM(AG45:AG46)</f>
        <v/>
      </c>
      <c r="AH44">
        <f>SUM(AH45:AH46)</f>
        <v/>
      </c>
      <c r="AI44">
        <f>SUM(AI45:AI46)</f>
        <v/>
      </c>
      <c r="AJ44">
        <f>SUM(AJ45:AJ46)</f>
        <v/>
      </c>
      <c r="AK44">
        <f>SUM(AK45:AK46)</f>
        <v/>
      </c>
      <c r="AL44">
        <f>SUM(AL45:AL46)</f>
        <v/>
      </c>
    </row>
    <row r="45" spans="1:38">
      <c r="C45" t="s">
        <v>90</v>
      </c>
      <c r="M45" t="n">
        <v>1600</v>
      </c>
      <c r="N45" t="n">
        <v>2200</v>
      </c>
      <c r="O45" t="n">
        <v>4400</v>
      </c>
      <c r="P45" t="n">
        <v>4793</v>
      </c>
      <c r="Q45" t="n">
        <v>9563</v>
      </c>
      <c r="R45" t="n">
        <v>11873</v>
      </c>
      <c r="S45" t="n">
        <v>17738</v>
      </c>
      <c r="T45" t="n">
        <v>28282</v>
      </c>
      <c r="U45" t="n">
        <v>47471</v>
      </c>
      <c r="V45" t="n">
        <v>67444</v>
      </c>
      <c r="W45" t="n">
        <v>89691</v>
      </c>
    </row>
    <row r="46" spans="1:38">
      <c r="C46" t="s">
        <v>91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17</v>
      </c>
      <c r="S46" t="n">
        <v>76</v>
      </c>
      <c r="T46" t="n">
        <v>245</v>
      </c>
      <c r="U46" t="n">
        <v>1525</v>
      </c>
      <c r="V46" t="n">
        <v>1568</v>
      </c>
      <c r="W46" t="n">
        <v>2557</v>
      </c>
    </row>
    <row r="47" spans="1:38">
      <c r="C47" t="s">
        <v>92</v>
      </c>
      <c r="G47">
        <f>SUM(G48)</f>
        <v/>
      </c>
      <c r="H47">
        <f>SUM(H48)</f>
        <v/>
      </c>
      <c r="I47">
        <f>SUM(I48)</f>
        <v/>
      </c>
      <c r="J47">
        <f>SUM(J48)</f>
        <v/>
      </c>
      <c r="K47">
        <f>SUM(K48)</f>
        <v/>
      </c>
      <c r="L47">
        <f>SUM(L48)</f>
        <v/>
      </c>
      <c r="M47">
        <f>SUM(M48)</f>
        <v/>
      </c>
      <c r="N47">
        <f>N48</f>
        <v/>
      </c>
      <c r="O47">
        <f>O48</f>
        <v/>
      </c>
      <c r="P47">
        <f>P48</f>
        <v/>
      </c>
      <c r="Q47">
        <f>Q48</f>
        <v/>
      </c>
      <c r="R47">
        <f>R48</f>
        <v/>
      </c>
      <c r="S47">
        <f>S48</f>
        <v/>
      </c>
    </row>
    <row r="48" spans="1:38">
      <c r="C48" t="s">
        <v>93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</row>
    <row r="49" spans="1:38">
      <c r="A49">
        <f>CONCATENATE(C49,B49)</f>
        <v/>
      </c>
      <c r="B49" t="s">
        <v>30</v>
      </c>
      <c r="C49" t="s">
        <v>25</v>
      </c>
      <c r="D49" t="s">
        <v>22</v>
      </c>
      <c r="E49" t="s">
        <v>23</v>
      </c>
      <c r="F49" t="s">
        <v>95</v>
      </c>
      <c r="G49" t="n">
        <v>55000</v>
      </c>
      <c r="H49" t="n">
        <v>45000</v>
      </c>
      <c r="I49" t="n">
        <v>38000</v>
      </c>
      <c r="J49" t="n">
        <v>69000</v>
      </c>
      <c r="K49" t="n">
        <v>66000</v>
      </c>
      <c r="L49" t="n">
        <v>74200</v>
      </c>
      <c r="M49">
        <f>M50+M56+M58+M64+M67+M70</f>
        <v/>
      </c>
      <c r="N49">
        <f>N50+N56+N58+N64+N67+N70</f>
        <v/>
      </c>
      <c r="O49">
        <f>O50+O56+O58+O64+O67+O70</f>
        <v/>
      </c>
      <c r="P49">
        <f>P50+P56+P58+P64+P67+P70</f>
        <v/>
      </c>
      <c r="Q49">
        <f>Q50+Q56+Q58+Q64+Q67+Q70</f>
        <v/>
      </c>
      <c r="R49">
        <f>R50+R56+R58+R64+R67+R70</f>
        <v/>
      </c>
      <c r="S49">
        <f>S50+S56+S58+S64+S67+S70</f>
        <v/>
      </c>
      <c r="T49">
        <f>T50+T56+T58+T64+T67+T70</f>
        <v/>
      </c>
      <c r="U49">
        <f>U50+U56+U58+U64+U67+U70</f>
        <v/>
      </c>
      <c r="V49">
        <f>V50+V56+V58+V64+V67+V70</f>
        <v/>
      </c>
      <c r="W49">
        <f>W50+W56+W58+W64+W67+W70</f>
        <v/>
      </c>
      <c r="X49">
        <f>X50+X56+X58+X64+X67+X70</f>
        <v/>
      </c>
      <c r="Y49">
        <f>Y50+Y56+Y58+Y64+Y67+Y70</f>
        <v/>
      </c>
      <c r="Z49">
        <f>Z50+Z56+Z58+Z64+Z67+Z70</f>
        <v/>
      </c>
      <c r="AA49">
        <f>AA50+AA56+AA58+AA64+AA67+AA70</f>
        <v/>
      </c>
      <c r="AB49">
        <f>AB50+AB56+AB58+AB64+AB67+AB70</f>
        <v/>
      </c>
      <c r="AC49">
        <f>AC50+AC56+AC58+AC64+AC67+AC70</f>
        <v/>
      </c>
      <c r="AD49">
        <f>AD50+AD56+AD58+AD64+AD67+AD70</f>
        <v/>
      </c>
      <c r="AE49">
        <f>AE50+AE56+AE58+AE64+AE67+AE70</f>
        <v/>
      </c>
      <c r="AF49">
        <f>AF50+AF56+AF58+AF64+AF67+AF70</f>
        <v/>
      </c>
      <c r="AG49">
        <f>AG50+AG56+AG58+AG64+AG67+AG70</f>
        <v/>
      </c>
      <c r="AH49">
        <f>AH50+AH56+AH58+AH64+AH67+AH70</f>
        <v/>
      </c>
      <c r="AI49">
        <f>AI50+AI56+AI58+AI64+AI67+AI70</f>
        <v/>
      </c>
      <c r="AJ49">
        <f>AJ50+AJ56+AJ58+AJ64+AJ67+AJ70</f>
        <v/>
      </c>
      <c r="AK49">
        <f>AK50+AK56+AK58+AK64+AK67+AK70</f>
        <v/>
      </c>
      <c r="AL49">
        <f>AL50+AL56+AL58+AL64+AL67+AL70</f>
        <v/>
      </c>
    </row>
    <row r="50" spans="1:38">
      <c r="C50" t="s">
        <v>73</v>
      </c>
      <c r="G50">
        <f>SUM(G51:G55)</f>
        <v/>
      </c>
      <c r="H50">
        <f>SUM(H51:H55)</f>
        <v/>
      </c>
      <c r="I50">
        <f>SUM(I51:I55)</f>
        <v/>
      </c>
      <c r="J50">
        <f>SUM(J51:J55)</f>
        <v/>
      </c>
      <c r="K50">
        <f>SUM(K51:K55)</f>
        <v/>
      </c>
      <c r="L50">
        <f>SUM(L51:L55)</f>
        <v/>
      </c>
      <c r="M50">
        <f>SUM(M51:M55)</f>
        <v/>
      </c>
      <c r="N50">
        <f>SUM(N51:N55)</f>
        <v/>
      </c>
      <c r="O50">
        <f>SUM(O51:O55)</f>
        <v/>
      </c>
      <c r="P50" t="n">
        <v>5910</v>
      </c>
      <c r="Q50" t="n">
        <v>10009</v>
      </c>
      <c r="R50" t="n">
        <v>6701</v>
      </c>
      <c r="S50" t="n">
        <v>6206</v>
      </c>
      <c r="T50" t="n">
        <v>7453</v>
      </c>
      <c r="U50" t="n">
        <v>4745</v>
      </c>
      <c r="V50" t="n">
        <v>8150</v>
      </c>
      <c r="W50" t="n">
        <v>9823</v>
      </c>
      <c r="X50">
        <f>SUM(X51:X55)</f>
        <v/>
      </c>
      <c r="Y50">
        <f>SUM(Y51:Y55)</f>
        <v/>
      </c>
      <c r="Z50">
        <f>SUM(Z51:Z55)</f>
        <v/>
      </c>
      <c r="AA50">
        <f>SUM(AA51:AA55)</f>
        <v/>
      </c>
      <c r="AB50">
        <f>SUM(AB51:AB55)</f>
        <v/>
      </c>
      <c r="AC50">
        <f>SUM(AC51:AC55)</f>
        <v/>
      </c>
      <c r="AD50">
        <f>SUM(AD51:AD55)</f>
        <v/>
      </c>
      <c r="AE50">
        <f>SUM(AE51:AE55)</f>
        <v/>
      </c>
      <c r="AF50">
        <f>SUM(AF51:AF55)</f>
        <v/>
      </c>
      <c r="AG50">
        <f>SUM(AG51:AG55)</f>
        <v/>
      </c>
      <c r="AH50">
        <f>SUM(AH51:AH55)</f>
        <v/>
      </c>
      <c r="AI50">
        <f>SUM(AI51:AI55)</f>
        <v/>
      </c>
      <c r="AJ50">
        <f>SUM(AJ51:AJ55)</f>
        <v/>
      </c>
      <c r="AK50">
        <f>SUM(AK51:AK55)</f>
        <v/>
      </c>
      <c r="AL50">
        <f>SUM(AL51:AL55)</f>
        <v/>
      </c>
    </row>
    <row r="51" spans="1:38">
      <c r="C51" t="s">
        <v>96</v>
      </c>
      <c r="N51" t="n">
        <v>0</v>
      </c>
      <c r="O51" t="n">
        <v>0</v>
      </c>
    </row>
    <row r="52" spans="1:38">
      <c r="C52" t="s">
        <v>75</v>
      </c>
      <c r="N52" t="n">
        <v>0</v>
      </c>
      <c r="O52" t="n">
        <v>0</v>
      </c>
    </row>
    <row r="53" spans="1:38">
      <c r="C53" t="s">
        <v>76</v>
      </c>
      <c r="N53" t="n">
        <v>0</v>
      </c>
      <c r="O53" t="n">
        <v>0</v>
      </c>
    </row>
    <row r="54" spans="1:38">
      <c r="C54" t="s">
        <v>77</v>
      </c>
      <c r="M54" t="n">
        <v>75000</v>
      </c>
      <c r="N54" t="n">
        <v>79000</v>
      </c>
      <c r="O54" t="n">
        <v>69000</v>
      </c>
    </row>
    <row r="56" spans="1:38">
      <c r="C56" t="s">
        <v>78</v>
      </c>
      <c r="G56">
        <f>SUM(G57)</f>
        <v/>
      </c>
      <c r="H56">
        <f>SUM(H57)</f>
        <v/>
      </c>
      <c r="I56">
        <f>SUM(I57)</f>
        <v/>
      </c>
      <c r="J56">
        <f>SUM(J57)</f>
        <v/>
      </c>
      <c r="K56">
        <f>SUM(K57)</f>
        <v/>
      </c>
      <c r="L56">
        <f>SUM(L57)</f>
        <v/>
      </c>
      <c r="M56">
        <f>SUM(M57)</f>
        <v/>
      </c>
      <c r="N56">
        <f>N57</f>
        <v/>
      </c>
      <c r="O56">
        <f>O57</f>
        <v/>
      </c>
      <c r="P56">
        <f>P57</f>
        <v/>
      </c>
      <c r="Q56">
        <f>Q57</f>
        <v/>
      </c>
      <c r="R56">
        <f>R57</f>
        <v/>
      </c>
      <c r="S56">
        <f>S57</f>
        <v/>
      </c>
      <c r="T56">
        <f>SUM(T57)</f>
        <v/>
      </c>
      <c r="U56">
        <f>SUM(U57)</f>
        <v/>
      </c>
      <c r="V56">
        <f>SUM(V57)</f>
        <v/>
      </c>
      <c r="W56">
        <f>SUM(W57)</f>
        <v/>
      </c>
      <c r="X56">
        <f>SUM(X57)</f>
        <v/>
      </c>
      <c r="Y56">
        <f>SUM(Y57)</f>
        <v/>
      </c>
      <c r="Z56">
        <f>SUM(Z57)</f>
        <v/>
      </c>
      <c r="AA56">
        <f>SUM(AA57)</f>
        <v/>
      </c>
      <c r="AB56">
        <f>SUM(AB57)</f>
        <v/>
      </c>
      <c r="AC56">
        <f>SUM(AC57)</f>
        <v/>
      </c>
      <c r="AD56">
        <f>SUM(AD57)</f>
        <v/>
      </c>
      <c r="AE56">
        <f>SUM(AE57)</f>
        <v/>
      </c>
      <c r="AF56">
        <f>SUM(AF57)</f>
        <v/>
      </c>
      <c r="AG56">
        <f>SUM(AG57)</f>
        <v/>
      </c>
      <c r="AH56">
        <f>SUM(AH57)</f>
        <v/>
      </c>
      <c r="AI56">
        <f>SUM(AI57)</f>
        <v/>
      </c>
      <c r="AJ56">
        <f>SUM(AJ57)</f>
        <v/>
      </c>
      <c r="AK56">
        <f>SUM(AK57)</f>
        <v/>
      </c>
      <c r="AL56">
        <f>SUM(AL57)</f>
        <v/>
      </c>
    </row>
    <row r="57" spans="1:38">
      <c r="C57" t="s">
        <v>79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</row>
    <row r="58" spans="1:38">
      <c r="C58" t="s">
        <v>80</v>
      </c>
      <c r="G58">
        <f>SUM(G59:G63)</f>
        <v/>
      </c>
      <c r="H58">
        <f>SUM(H59:H63)</f>
        <v/>
      </c>
      <c r="I58">
        <f>SUM(I59:I63)</f>
        <v/>
      </c>
      <c r="J58">
        <f>SUM(J59:J63)</f>
        <v/>
      </c>
      <c r="K58">
        <f>SUM(K59:K63)</f>
        <v/>
      </c>
      <c r="L58">
        <f>SUM(L59:L63)</f>
        <v/>
      </c>
      <c r="M58">
        <f>SUM(M59:M63)</f>
        <v/>
      </c>
      <c r="N58">
        <f>SUM(N59:N63)</f>
        <v/>
      </c>
      <c r="O58">
        <f>SUM(O59:O63)</f>
        <v/>
      </c>
      <c r="P58" t="n">
        <v>108987</v>
      </c>
      <c r="Q58" t="n">
        <v>109668</v>
      </c>
      <c r="R58" t="n">
        <v>120227</v>
      </c>
      <c r="S58" t="n">
        <v>123023</v>
      </c>
      <c r="T58" t="n">
        <v>158158</v>
      </c>
      <c r="U58" t="n">
        <v>230305</v>
      </c>
      <c r="V58" t="n">
        <v>257907</v>
      </c>
      <c r="W58" t="n">
        <v>264291</v>
      </c>
      <c r="X58">
        <f>SUM(X59:X63)</f>
        <v/>
      </c>
      <c r="Y58">
        <f>SUM(Y59:Y63)</f>
        <v/>
      </c>
      <c r="Z58">
        <f>SUM(Z59:Z63)</f>
        <v/>
      </c>
      <c r="AA58">
        <f>SUM(AA59:AA63)</f>
        <v/>
      </c>
      <c r="AB58">
        <f>SUM(AB59:AB63)</f>
        <v/>
      </c>
      <c r="AC58">
        <f>SUM(AC59:AC63)</f>
        <v/>
      </c>
      <c r="AD58">
        <f>SUM(AD59:AD63)</f>
        <v/>
      </c>
      <c r="AE58">
        <f>SUM(AE59:AE63)</f>
        <v/>
      </c>
      <c r="AF58">
        <f>SUM(AF59:AF63)</f>
        <v/>
      </c>
      <c r="AG58">
        <f>SUM(AG59:AG63)</f>
        <v/>
      </c>
      <c r="AH58">
        <f>SUM(AH59:AH63)</f>
        <v/>
      </c>
      <c r="AI58">
        <f>SUM(AI59:AI63)</f>
        <v/>
      </c>
      <c r="AJ58">
        <f>SUM(AJ59:AJ63)</f>
        <v/>
      </c>
      <c r="AK58">
        <f>SUM(AK59:AK63)</f>
        <v/>
      </c>
      <c r="AL58">
        <f>SUM(AL59:AL63)</f>
        <v/>
      </c>
    </row>
    <row r="59" spans="1:38">
      <c r="C59" t="s">
        <v>81</v>
      </c>
      <c r="N59" t="n">
        <v>0</v>
      </c>
      <c r="O59" t="n">
        <v>0</v>
      </c>
    </row>
    <row r="60" spans="1:38">
      <c r="C60" t="s">
        <v>82</v>
      </c>
      <c r="M60" t="n">
        <v>0</v>
      </c>
      <c r="N60" t="n">
        <v>57000</v>
      </c>
      <c r="O60" t="n">
        <v>126000</v>
      </c>
    </row>
    <row r="61" spans="1:38">
      <c r="C61" t="s">
        <v>83</v>
      </c>
      <c r="N61" t="n">
        <v>0</v>
      </c>
      <c r="O61" t="n">
        <v>0</v>
      </c>
    </row>
    <row r="62" spans="1:38">
      <c r="C62" t="s">
        <v>84</v>
      </c>
      <c r="N62" t="n">
        <v>0</v>
      </c>
      <c r="O62" t="n">
        <v>0</v>
      </c>
    </row>
    <row r="63" spans="1:38">
      <c r="C63" t="s">
        <v>85</v>
      </c>
      <c r="N63" t="n">
        <v>0</v>
      </c>
      <c r="O63" t="n">
        <v>0</v>
      </c>
    </row>
    <row r="64" spans="1:38">
      <c r="C64" t="s">
        <v>86</v>
      </c>
      <c r="G64">
        <f>SUM(G65:G66)</f>
        <v/>
      </c>
      <c r="H64">
        <f>SUM(H65:H66)</f>
        <v/>
      </c>
      <c r="I64">
        <f>SUM(I65:I66)</f>
        <v/>
      </c>
      <c r="J64">
        <f>SUM(J65:J66)</f>
        <v/>
      </c>
      <c r="K64">
        <f>SUM(K65:K66)</f>
        <v/>
      </c>
      <c r="L64">
        <f>SUM(L65:L66)</f>
        <v/>
      </c>
      <c r="M64">
        <f>SUM(M65:M66)</f>
        <v/>
      </c>
      <c r="N64">
        <f>SUM(N65:N66)</f>
        <v/>
      </c>
      <c r="O64">
        <f>SUM(O65:O66)</f>
        <v/>
      </c>
      <c r="P64" t="n">
        <v>53587</v>
      </c>
      <c r="Q64" t="n">
        <v>38432</v>
      </c>
      <c r="R64" t="n">
        <v>44238</v>
      </c>
      <c r="S64" t="n">
        <v>43577</v>
      </c>
      <c r="T64" t="n">
        <v>39392</v>
      </c>
      <c r="U64" t="n">
        <v>41122</v>
      </c>
      <c r="V64" t="n">
        <v>43153</v>
      </c>
      <c r="W64" t="n">
        <v>30870</v>
      </c>
    </row>
    <row r="65" spans="1:38">
      <c r="C65" t="s">
        <v>87</v>
      </c>
      <c r="N65" t="n">
        <v>0</v>
      </c>
      <c r="O65" t="n">
        <v>0</v>
      </c>
    </row>
    <row r="66" spans="1:38">
      <c r="C66" t="s">
        <v>88</v>
      </c>
      <c r="N66" t="n">
        <v>0</v>
      </c>
      <c r="O66" t="n">
        <v>0</v>
      </c>
    </row>
    <row r="67" spans="1:38">
      <c r="C67" t="s">
        <v>89</v>
      </c>
      <c r="G67">
        <f>SUM(G68)</f>
        <v/>
      </c>
      <c r="H67">
        <f>SUM(H68)</f>
        <v/>
      </c>
      <c r="I67">
        <f>SUM(I68)</f>
        <v/>
      </c>
      <c r="J67">
        <f>SUM(J68)</f>
        <v/>
      </c>
      <c r="K67">
        <f>SUM(K68)</f>
        <v/>
      </c>
      <c r="L67">
        <f>SUM(L68)</f>
        <v/>
      </c>
      <c r="M67">
        <f>SUM(M68:M69)</f>
        <v/>
      </c>
      <c r="N67">
        <f>SUM(N68:N69)</f>
        <v/>
      </c>
      <c r="O67">
        <f>SUM(O68:O69)</f>
        <v/>
      </c>
      <c r="P67">
        <f>SUM(P68:P69)</f>
        <v/>
      </c>
      <c r="Q67">
        <f>SUM(Q68:Q69)</f>
        <v/>
      </c>
      <c r="R67">
        <f>SUM(R68:R69)</f>
        <v/>
      </c>
      <c r="S67">
        <f>SUM(S68:S69)</f>
        <v/>
      </c>
      <c r="T67">
        <f>SUM(T68:T69)</f>
        <v/>
      </c>
      <c r="U67">
        <f>SUM(U68:U69)</f>
        <v/>
      </c>
      <c r="V67">
        <f>SUM(V68:V69)</f>
        <v/>
      </c>
      <c r="W67">
        <f>SUM(W68:W69)</f>
        <v/>
      </c>
      <c r="X67">
        <f>SUM(X68:X69)</f>
        <v/>
      </c>
      <c r="Y67">
        <f>SUM(Y68:Y69)</f>
        <v/>
      </c>
      <c r="Z67">
        <f>SUM(Z68:Z69)</f>
        <v/>
      </c>
      <c r="AA67">
        <f>SUM(AA68:AA69)</f>
        <v/>
      </c>
      <c r="AB67">
        <f>SUM(AB68:AB69)</f>
        <v/>
      </c>
      <c r="AC67">
        <f>SUM(AC68:AC69)</f>
        <v/>
      </c>
      <c r="AD67">
        <f>SUM(AD68:AD69)</f>
        <v/>
      </c>
      <c r="AE67">
        <f>SUM(AE68:AE69)</f>
        <v/>
      </c>
      <c r="AF67">
        <f>SUM(AF68:AF69)</f>
        <v/>
      </c>
      <c r="AG67">
        <f>SUM(AG68:AG69)</f>
        <v/>
      </c>
      <c r="AH67">
        <f>SUM(AH68:AH69)</f>
        <v/>
      </c>
      <c r="AI67">
        <f>SUM(AI68:AI69)</f>
        <v/>
      </c>
      <c r="AJ67">
        <f>SUM(AJ68:AJ69)</f>
        <v/>
      </c>
      <c r="AK67">
        <f>SUM(AK68:AK69)</f>
        <v/>
      </c>
      <c r="AL67">
        <f>SUM(AL68:AL69)</f>
        <v/>
      </c>
    </row>
    <row r="68" spans="1:38">
      <c r="C68" t="s">
        <v>90</v>
      </c>
      <c r="M68" t="n">
        <v>300</v>
      </c>
      <c r="N68" t="n">
        <v>700</v>
      </c>
      <c r="O68" t="n">
        <v>1300</v>
      </c>
      <c r="P68" t="n">
        <v>1906</v>
      </c>
      <c r="Q68" t="n">
        <v>4766</v>
      </c>
      <c r="R68" t="n">
        <v>8039</v>
      </c>
      <c r="S68" t="n">
        <v>13041</v>
      </c>
      <c r="T68" t="n">
        <v>28474</v>
      </c>
      <c r="U68" t="n">
        <v>47517</v>
      </c>
      <c r="V68" t="n">
        <v>65899</v>
      </c>
      <c r="W68" t="n">
        <v>88956</v>
      </c>
    </row>
    <row r="69" spans="1:38">
      <c r="C69" t="s">
        <v>91</v>
      </c>
      <c r="M69" t="n">
        <v>0</v>
      </c>
      <c r="N69" t="n">
        <v>0</v>
      </c>
      <c r="O69" t="n">
        <v>0</v>
      </c>
      <c r="P69" t="n">
        <v>0</v>
      </c>
      <c r="Q69" t="n">
        <v>1390</v>
      </c>
      <c r="R69" t="n">
        <v>1770</v>
      </c>
      <c r="S69" t="n">
        <v>1891</v>
      </c>
      <c r="T69" t="n">
        <v>3494</v>
      </c>
      <c r="U69" t="n">
        <v>5097</v>
      </c>
      <c r="V69" t="n">
        <v>5324</v>
      </c>
      <c r="W69" t="n">
        <v>7904</v>
      </c>
    </row>
    <row r="70" spans="1:38">
      <c r="C70" t="s">
        <v>92</v>
      </c>
      <c r="G70">
        <f>SUM(G71)</f>
        <v/>
      </c>
      <c r="H70">
        <f>SUM(H71)</f>
        <v/>
      </c>
      <c r="I70">
        <f>SUM(I71)</f>
        <v/>
      </c>
      <c r="J70">
        <f>SUM(J71)</f>
        <v/>
      </c>
      <c r="K70">
        <f>SUM(K71)</f>
        <v/>
      </c>
      <c r="L70">
        <f>SUM(L71)</f>
        <v/>
      </c>
      <c r="M70">
        <f>SUM(M71)</f>
        <v/>
      </c>
      <c r="N70">
        <f>SUM(N71)</f>
        <v/>
      </c>
      <c r="O70">
        <f>SUM(O71)</f>
        <v/>
      </c>
      <c r="P70" t="n">
        <v>1539</v>
      </c>
      <c r="Q70" t="n">
        <v>1570</v>
      </c>
      <c r="R70" t="n">
        <v>1585</v>
      </c>
      <c r="S70" t="n">
        <v>14532</v>
      </c>
      <c r="T70" t="n">
        <v>1348</v>
      </c>
      <c r="U70" t="n">
        <v>1281</v>
      </c>
      <c r="V70" t="n">
        <v>918</v>
      </c>
      <c r="W70" t="n">
        <v>988</v>
      </c>
    </row>
    <row r="71" spans="1:38">
      <c r="C71" t="s">
        <v>93</v>
      </c>
      <c r="M71" t="n">
        <v>100</v>
      </c>
      <c r="N71" t="n">
        <v>200</v>
      </c>
      <c r="O71" t="n">
        <v>1400</v>
      </c>
    </row>
    <row r="72" spans="1:38">
      <c r="A72">
        <f>CONCATENATE(C72,B72)</f>
        <v/>
      </c>
      <c r="B72" t="s">
        <v>30</v>
      </c>
      <c r="C72" t="s">
        <v>26</v>
      </c>
      <c r="D72" t="s">
        <v>22</v>
      </c>
      <c r="E72" t="s">
        <v>97</v>
      </c>
      <c r="K72">
        <f>SUM(K73:K96)</f>
        <v/>
      </c>
      <c r="L72">
        <f>SUM(L73:L96)</f>
        <v/>
      </c>
      <c r="M72">
        <f>SUM(M73:M96)</f>
        <v/>
      </c>
      <c r="N72">
        <f>SUM(N73:N96)</f>
        <v/>
      </c>
      <c r="O72">
        <f>SUM(O73:O96)</f>
        <v/>
      </c>
      <c r="P72">
        <f>SUM(P73:P96)</f>
        <v/>
      </c>
      <c r="Q72">
        <f>SUM(Q73:Q96)</f>
        <v/>
      </c>
      <c r="R72">
        <f>SUM(R73:R96)</f>
        <v/>
      </c>
      <c r="S72">
        <f>SUM(S73:S96)</f>
        <v/>
      </c>
      <c r="T72">
        <f>SUM(T73:T96)</f>
        <v/>
      </c>
      <c r="U72">
        <f>SUM(U73:U96)</f>
        <v/>
      </c>
      <c r="V72">
        <f>SUM(V73:V96)</f>
        <v/>
      </c>
      <c r="W72">
        <f>SUM(W73:W96)</f>
        <v/>
      </c>
      <c r="X72">
        <f>SUM(X73:X96)</f>
        <v/>
      </c>
      <c r="Y72">
        <f>SUM(Y73:Y96)</f>
        <v/>
      </c>
      <c r="Z72">
        <f>SUM(Z73:Z96)</f>
        <v/>
      </c>
      <c r="AA72">
        <f>SUM(AA73:AA96)</f>
        <v/>
      </c>
      <c r="AB72">
        <f>SUM(AB73:AB96)</f>
        <v/>
      </c>
      <c r="AC72">
        <f>SUM(AC73:AC96)</f>
        <v/>
      </c>
      <c r="AD72">
        <f>SUM(AD73:AD96)</f>
        <v/>
      </c>
      <c r="AE72">
        <f>SUM(AE73:AE96)</f>
        <v/>
      </c>
      <c r="AF72">
        <f>SUM(AF73:AF96)</f>
        <v/>
      </c>
      <c r="AG72">
        <f>SUM(AG73:AG96)</f>
        <v/>
      </c>
      <c r="AH72">
        <f>SUM(AH73:AH96)</f>
        <v/>
      </c>
      <c r="AI72">
        <f>SUM(AI73:AI96)</f>
        <v/>
      </c>
      <c r="AJ72">
        <f>SUM(AJ73:AJ96)</f>
        <v/>
      </c>
      <c r="AK72">
        <f>SUM(AK73:AK96)</f>
        <v/>
      </c>
      <c r="AL72">
        <f>SUM(AL73:AL96)</f>
        <v/>
      </c>
    </row>
    <row r="73" spans="1:38">
      <c r="B73" t="s">
        <v>98</v>
      </c>
      <c r="C73" t="s">
        <v>99</v>
      </c>
      <c r="K73" t="n">
        <v>558</v>
      </c>
      <c r="L73" t="n">
        <v>4232</v>
      </c>
      <c r="M73" t="n">
        <v>4232</v>
      </c>
      <c r="N73" t="n">
        <v>4561</v>
      </c>
      <c r="O73" t="n">
        <v>926</v>
      </c>
      <c r="P73" t="n">
        <v>7968</v>
      </c>
      <c r="Q73" t="n">
        <v>7454</v>
      </c>
      <c r="R73" t="n">
        <v>7896</v>
      </c>
      <c r="S73" t="n">
        <v>6974</v>
      </c>
      <c r="T73" t="n">
        <v>7591</v>
      </c>
      <c r="U73" t="n">
        <v>8063</v>
      </c>
      <c r="V73" t="n">
        <v>7598</v>
      </c>
      <c r="W73" t="n">
        <v>6961</v>
      </c>
    </row>
    <row r="74" spans="1:38">
      <c r="B74" t="s">
        <v>98</v>
      </c>
      <c r="C74" t="s">
        <v>100</v>
      </c>
      <c r="K74" t="n">
        <v>2521</v>
      </c>
      <c r="L74" t="n">
        <v>3501</v>
      </c>
      <c r="M74" t="n">
        <v>3501</v>
      </c>
      <c r="N74" t="n">
        <v>3921</v>
      </c>
      <c r="O74" t="n">
        <v>2845</v>
      </c>
      <c r="P74" t="n">
        <v>2385</v>
      </c>
      <c r="Q74" t="n">
        <v>3574</v>
      </c>
      <c r="R74" t="n">
        <v>3450</v>
      </c>
      <c r="S74" t="n">
        <v>4871</v>
      </c>
      <c r="T74" t="n">
        <v>4142</v>
      </c>
      <c r="U74" t="n">
        <v>3355</v>
      </c>
      <c r="V74" t="n">
        <v>2878</v>
      </c>
      <c r="W74" t="n">
        <v>3051</v>
      </c>
    </row>
    <row r="75" spans="1:38">
      <c r="B75" t="s">
        <v>98</v>
      </c>
      <c r="C75" t="s">
        <v>101</v>
      </c>
      <c r="K75" t="n">
        <v>20331</v>
      </c>
      <c r="L75" t="n">
        <v>26292</v>
      </c>
      <c r="M75" t="n">
        <v>26292</v>
      </c>
      <c r="N75" t="n">
        <v>25613</v>
      </c>
      <c r="O75" t="n">
        <v>20612</v>
      </c>
      <c r="P75" t="n">
        <v>22149</v>
      </c>
      <c r="Q75" t="n">
        <v>21756</v>
      </c>
      <c r="R75" t="n">
        <v>18296</v>
      </c>
      <c r="S75" t="n">
        <v>21208</v>
      </c>
      <c r="T75" t="n">
        <v>23038</v>
      </c>
      <c r="U75" t="n">
        <v>18501</v>
      </c>
      <c r="V75" t="n">
        <v>18693</v>
      </c>
      <c r="W75" t="n">
        <v>19556</v>
      </c>
    </row>
    <row r="76" spans="1:38">
      <c r="B76" t="s">
        <v>98</v>
      </c>
      <c r="C76" t="s">
        <v>102</v>
      </c>
      <c r="K76" t="n">
        <v>2080</v>
      </c>
      <c r="L76" t="n">
        <v>3466</v>
      </c>
      <c r="M76" t="n">
        <v>3466</v>
      </c>
      <c r="N76" t="n">
        <v>3024</v>
      </c>
      <c r="O76" t="n">
        <v>2079</v>
      </c>
      <c r="P76" t="n">
        <v>3106</v>
      </c>
      <c r="Q76" t="n">
        <v>4141</v>
      </c>
      <c r="R76" t="n">
        <v>4374</v>
      </c>
      <c r="S76" t="n">
        <v>5457</v>
      </c>
      <c r="T76" t="n">
        <v>3775</v>
      </c>
      <c r="U76" t="n">
        <v>3154</v>
      </c>
      <c r="V76" t="n">
        <v>4922</v>
      </c>
      <c r="W76" t="n">
        <v>3915</v>
      </c>
    </row>
    <row r="77" spans="1:38">
      <c r="B77" t="s">
        <v>98</v>
      </c>
      <c r="C77" t="s">
        <v>103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5</v>
      </c>
      <c r="R77" t="n">
        <v>189</v>
      </c>
      <c r="S77" t="n">
        <v>407</v>
      </c>
      <c r="T77" t="n">
        <v>366</v>
      </c>
      <c r="U77" t="n">
        <v>278</v>
      </c>
      <c r="V77" t="n">
        <v>200</v>
      </c>
      <c r="W77" t="n">
        <v>153</v>
      </c>
    </row>
    <row r="78" spans="1:38">
      <c r="B78" t="s">
        <v>104</v>
      </c>
      <c r="C78" t="s">
        <v>105</v>
      </c>
      <c r="S78" t="n">
        <v>21</v>
      </c>
      <c r="T78" t="n">
        <v>23</v>
      </c>
      <c r="U78" t="n">
        <v>22</v>
      </c>
      <c r="V78" t="n">
        <v>372</v>
      </c>
      <c r="W78" t="n">
        <v>434</v>
      </c>
    </row>
    <row r="79" spans="1:38">
      <c r="B79" t="s">
        <v>104</v>
      </c>
      <c r="C79" t="s">
        <v>106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1468</v>
      </c>
      <c r="T79" t="n">
        <v>1858</v>
      </c>
      <c r="U79" t="n">
        <v>1827</v>
      </c>
      <c r="V79" t="n">
        <v>1759</v>
      </c>
      <c r="W79" t="n">
        <v>1787</v>
      </c>
    </row>
    <row r="80" spans="1:38">
      <c r="B80" t="s">
        <v>104</v>
      </c>
      <c r="C80" t="s">
        <v>107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530</v>
      </c>
      <c r="V80" t="n">
        <v>535</v>
      </c>
      <c r="W80" t="n">
        <v>547</v>
      </c>
    </row>
    <row r="81" spans="1:38">
      <c r="B81" t="s">
        <v>104</v>
      </c>
      <c r="C81" t="s">
        <v>108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11945</v>
      </c>
      <c r="V81" t="n">
        <v>11393</v>
      </c>
      <c r="W81" t="n">
        <v>10772</v>
      </c>
    </row>
    <row r="82" spans="1:38">
      <c r="B82" t="s">
        <v>104</v>
      </c>
      <c r="C82" t="s">
        <v>109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V82" t="n">
        <v>10042</v>
      </c>
      <c r="W82" t="n">
        <v>20654</v>
      </c>
    </row>
    <row r="83" spans="1:38">
      <c r="C83" t="s">
        <v>110</v>
      </c>
      <c r="W83" t="n">
        <v>6456</v>
      </c>
    </row>
    <row r="84" spans="1:38">
      <c r="C84" t="s">
        <v>111</v>
      </c>
      <c r="W84" t="n">
        <v>5465</v>
      </c>
    </row>
    <row r="85" spans="1:38">
      <c r="C85" t="s">
        <v>112</v>
      </c>
    </row>
    <row r="86" spans="1:38">
      <c r="C86" t="s">
        <v>113</v>
      </c>
    </row>
    <row r="87" spans="1:38">
      <c r="C87" t="s">
        <v>113</v>
      </c>
    </row>
    <row r="88" spans="1:38">
      <c r="C88" t="s">
        <v>113</v>
      </c>
    </row>
    <row r="89" spans="1:38">
      <c r="C89" t="s">
        <v>113</v>
      </c>
    </row>
    <row r="90" spans="1:38">
      <c r="C90" t="s">
        <v>113</v>
      </c>
    </row>
    <row r="91" spans="1:38">
      <c r="C91" t="s">
        <v>114</v>
      </c>
      <c r="W91" t="n">
        <v>1256</v>
      </c>
    </row>
    <row r="92" spans="1:38">
      <c r="C92" t="s">
        <v>115</v>
      </c>
      <c r="W92" t="n">
        <v>3601</v>
      </c>
    </row>
    <row r="93" spans="1:38">
      <c r="C93" t="s">
        <v>116</v>
      </c>
      <c r="W93" t="n">
        <v>6912</v>
      </c>
    </row>
    <row r="94" spans="1:38">
      <c r="C94" t="s">
        <v>117</v>
      </c>
      <c r="W94" t="n">
        <v>26494</v>
      </c>
    </row>
    <row r="95" spans="1:38">
      <c r="B95" t="s">
        <v>118</v>
      </c>
      <c r="C95" t="s">
        <v>119</v>
      </c>
      <c r="L95" t="n">
        <v>257</v>
      </c>
      <c r="M95" t="n">
        <v>409</v>
      </c>
      <c r="N95" t="n">
        <v>323</v>
      </c>
      <c r="O95" t="n">
        <v>433</v>
      </c>
    </row>
    <row r="96" spans="1:38">
      <c r="C96" t="s">
        <v>120</v>
      </c>
      <c r="D96" t="s">
        <v>121</v>
      </c>
      <c r="K96" t="n">
        <v>66</v>
      </c>
      <c r="L96" t="n">
        <v>90</v>
      </c>
      <c r="M96" t="n">
        <v>231.879070758</v>
      </c>
      <c r="N96" t="n">
        <v>293.202461372</v>
      </c>
      <c r="O96" t="n">
        <v>513.58339639</v>
      </c>
      <c r="P96" t="n">
        <v>3561.816</v>
      </c>
      <c r="Q96" t="n">
        <v>5024.264</v>
      </c>
      <c r="R96" t="n">
        <v>6221.773</v>
      </c>
      <c r="S96" t="n">
        <v>8422.110000000001</v>
      </c>
      <c r="T96" t="n">
        <v>13270.765</v>
      </c>
      <c r="U96">
        <f>+U98*$T$96/$T$98</f>
        <v/>
      </c>
      <c r="V96">
        <f>+V98*$T$96/$T$98</f>
        <v/>
      </c>
    </row>
    <row r="97" spans="1:38">
      <c r="A97">
        <f>CONCATENATE(C97,B97)</f>
        <v/>
      </c>
      <c r="B97" t="s">
        <v>30</v>
      </c>
      <c r="C97" t="s">
        <v>11</v>
      </c>
      <c r="D97" t="s">
        <v>22</v>
      </c>
      <c r="G97">
        <f>SUM(G3,G26,G49,G72)</f>
        <v/>
      </c>
      <c r="H97">
        <f>SUM(H3,H26,H49,H72)</f>
        <v/>
      </c>
      <c r="I97">
        <f>SUM(I3,I26,I49,I72)</f>
        <v/>
      </c>
      <c r="J97">
        <f>SUM(J3,J26,J49,J72)</f>
        <v/>
      </c>
      <c r="K97">
        <f>SUM(K3,K26,K49,K72)</f>
        <v/>
      </c>
      <c r="L97">
        <f>SUM(L3,L26,L49,L72)</f>
        <v/>
      </c>
      <c r="M97">
        <f>SUM(M3,M26,M49,M72)</f>
        <v/>
      </c>
      <c r="N97">
        <f>SUM(N3,N26,N49,N72)</f>
        <v/>
      </c>
      <c r="O97">
        <f>SUM(O3,O26,O49,O72)</f>
        <v/>
      </c>
      <c r="P97">
        <f>SUM(P3,P26,P49,P72)</f>
        <v/>
      </c>
      <c r="Q97">
        <f>SUM(Q3,Q26,Q49,Q72)</f>
        <v/>
      </c>
      <c r="R97">
        <f>SUM(R3,R26,R49,R72)</f>
        <v/>
      </c>
      <c r="S97">
        <f>SUM(S3,S26,S49,S72)</f>
        <v/>
      </c>
      <c r="T97">
        <f>SUM(T3,T26,T49,T72)</f>
        <v/>
      </c>
      <c r="U97">
        <f>SUM(U3,U26,U49,U72)</f>
        <v/>
      </c>
      <c r="V97">
        <f>SUM(V3,V26,V49,V72)</f>
        <v/>
      </c>
      <c r="W97">
        <f>SUM(W3,W26,W49,W72)</f>
        <v/>
      </c>
      <c r="X97">
        <f>SUM(X3,X26,X49,X72)</f>
        <v/>
      </c>
      <c r="Y97">
        <f>SUM(Y3,Y26,Y49,Y72)</f>
        <v/>
      </c>
      <c r="Z97">
        <f>SUM(Z3,Z26,Z49,Z72)</f>
        <v/>
      </c>
      <c r="AA97">
        <f>SUM(AA3,AA26,AA49,AA72)</f>
        <v/>
      </c>
      <c r="AB97">
        <f>SUM(AB3,AB26,AB49,AB72)</f>
        <v/>
      </c>
      <c r="AC97">
        <f>SUM(AC3,AC26,AC49,AC72)</f>
        <v/>
      </c>
      <c r="AD97">
        <f>SUM(AD3,AD26,AD49,AD72)</f>
        <v/>
      </c>
      <c r="AE97">
        <f>SUM(AE3,AE26,AE49,AE72)</f>
        <v/>
      </c>
      <c r="AF97">
        <f>SUM(AF3,AF26,AF49,AF72)</f>
        <v/>
      </c>
      <c r="AG97">
        <f>SUM(AG3,AG26,AG49,AG72)</f>
        <v/>
      </c>
      <c r="AH97">
        <f>SUM(AH3,AH26,AH49,AH72)</f>
        <v/>
      </c>
      <c r="AI97">
        <f>SUM(AI3,AI26,AI49,AI72)</f>
        <v/>
      </c>
      <c r="AJ97">
        <f>SUM(AJ3,AJ26,AJ49,AJ72)</f>
        <v/>
      </c>
      <c r="AK97">
        <f>SUM(AK3,AK26,AK49,AK72)</f>
        <v/>
      </c>
      <c r="AL97">
        <f>SUM(AL3,AL26,AL49,AL72)</f>
        <v/>
      </c>
    </row>
    <row r="98" spans="1:38">
      <c r="A98" t="s">
        <v>32</v>
      </c>
      <c r="M98" t="n">
        <v>121</v>
      </c>
      <c r="N98" t="n">
        <v>153</v>
      </c>
      <c r="O98" t="n">
        <v>268</v>
      </c>
      <c r="P98" t="n">
        <v>1712</v>
      </c>
      <c r="Q98" t="n">
        <v>3316</v>
      </c>
      <c r="R98" t="n">
        <v>4499</v>
      </c>
      <c r="S98" t="n">
        <v>5176</v>
      </c>
      <c r="T98" t="n">
        <v>6925</v>
      </c>
      <c r="U98" t="n">
        <v>11710</v>
      </c>
      <c r="V98" t="n">
        <v>16810</v>
      </c>
    </row>
    <row r="99" spans="1:38">
      <c r="C99" t="s">
        <v>21</v>
      </c>
      <c r="D99" t="s">
        <v>22</v>
      </c>
      <c r="E99" t="s">
        <v>23</v>
      </c>
      <c r="X99" t="s">
        <v>122</v>
      </c>
    </row>
    <row r="100" spans="1:38">
      <c r="C100" t="s">
        <v>33</v>
      </c>
    </row>
    <row r="101" spans="1:38">
      <c r="C101" t="s">
        <v>123</v>
      </c>
      <c r="M101" t="n">
        <v>51000</v>
      </c>
      <c r="N101" t="n">
        <v>58000</v>
      </c>
      <c r="O101" t="n">
        <v>66000</v>
      </c>
      <c r="P101" t="n">
        <v>75988</v>
      </c>
      <c r="Q101" t="n">
        <v>86967</v>
      </c>
      <c r="R101" t="n">
        <v>122801</v>
      </c>
      <c r="S101" t="n">
        <v>129314</v>
      </c>
      <c r="T101" t="n">
        <v>113541</v>
      </c>
      <c r="U101" t="n">
        <v>100997</v>
      </c>
      <c r="V101" t="n">
        <v>86719</v>
      </c>
      <c r="W101">
        <f>+V101+V101-U101</f>
        <v/>
      </c>
    </row>
    <row r="102" spans="1:38">
      <c r="C102" t="s">
        <v>124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18471</v>
      </c>
      <c r="U102" t="n">
        <v>21945</v>
      </c>
      <c r="V102" t="n">
        <v>24915</v>
      </c>
      <c r="W102">
        <f>+V102+V102-U102</f>
        <v/>
      </c>
    </row>
    <row r="103" spans="1:38">
      <c r="C103" t="s">
        <v>35</v>
      </c>
      <c r="M103" t="n">
        <v>292000</v>
      </c>
      <c r="N103" t="n">
        <v>340000</v>
      </c>
      <c r="O103" t="n">
        <v>453000</v>
      </c>
      <c r="P103" t="n">
        <v>604007</v>
      </c>
      <c r="Q103" t="n">
        <v>651278</v>
      </c>
      <c r="R103" t="n">
        <v>738337</v>
      </c>
      <c r="S103" t="n">
        <v>821136</v>
      </c>
      <c r="T103" t="n">
        <v>958155</v>
      </c>
      <c r="U103" t="n">
        <v>1039167</v>
      </c>
      <c r="V103" t="n">
        <v>1117117</v>
      </c>
      <c r="W103">
        <f>+V103+V103-U103</f>
        <v/>
      </c>
    </row>
    <row r="104" spans="1:38">
      <c r="C104" t="s">
        <v>36</v>
      </c>
      <c r="M104">
        <f>SUM(M100:M103)</f>
        <v/>
      </c>
      <c r="N104">
        <f>SUM(N100:N103)</f>
        <v/>
      </c>
      <c r="O104">
        <f>SUM(O100:O103)</f>
        <v/>
      </c>
      <c r="P104">
        <f>SUM(P100:P103)</f>
        <v/>
      </c>
      <c r="Q104">
        <f>SUM(Q100:Q103)</f>
        <v/>
      </c>
      <c r="R104">
        <f>SUM(R100:R103)</f>
        <v/>
      </c>
      <c r="S104">
        <f>SUM(S100:S103)</f>
        <v/>
      </c>
      <c r="T104">
        <f>SUM(T100:T103)</f>
        <v/>
      </c>
      <c r="U104">
        <f>SUM(U100:U103)</f>
        <v/>
      </c>
      <c r="V104">
        <f>SUM(V100:V103)</f>
        <v/>
      </c>
      <c r="W104">
        <f>SUM(W100:W103)</f>
        <v/>
      </c>
      <c r="X104">
        <f>SUM(X100:X103)</f>
        <v/>
      </c>
      <c r="Y104">
        <f>SUM(Y100:Y103)</f>
        <v/>
      </c>
      <c r="Z104">
        <f>SUM(Z100:Z103)</f>
        <v/>
      </c>
      <c r="AA104">
        <f>SUM(AA100:AA103)</f>
        <v/>
      </c>
      <c r="AB104">
        <f>SUM(AB100:AB103)</f>
        <v/>
      </c>
      <c r="AC104">
        <f>SUM(AC100:AC103)</f>
        <v/>
      </c>
      <c r="AD104">
        <f>SUM(AD100:AD103)</f>
        <v/>
      </c>
      <c r="AE104">
        <f>SUM(AE100:AE103)</f>
        <v/>
      </c>
      <c r="AF104">
        <f>SUM(AF100:AF103)</f>
        <v/>
      </c>
      <c r="AG104">
        <f>SUM(AG100:AG103)</f>
        <v/>
      </c>
      <c r="AH104">
        <f>SUM(AH100:AH103)</f>
        <v/>
      </c>
      <c r="AI104">
        <f>SUM(AI100:AI103)</f>
        <v/>
      </c>
      <c r="AJ104">
        <f>SUM(AJ100:AJ103)</f>
        <v/>
      </c>
      <c r="AK104">
        <f>SUM(AK100:AK103)</f>
        <v/>
      </c>
      <c r="AL104">
        <f>SUM(AL100:AL103)</f>
        <v/>
      </c>
    </row>
    <row r="105" spans="1:38">
      <c r="C105" t="s">
        <v>24</v>
      </c>
      <c r="D105" t="s">
        <v>22</v>
      </c>
      <c r="E105" t="s">
        <v>23</v>
      </c>
    </row>
    <row r="106" spans="1:38">
      <c r="C106" t="s">
        <v>33</v>
      </c>
    </row>
    <row r="107" spans="1:38">
      <c r="C107" t="s">
        <v>123</v>
      </c>
      <c r="M107" t="n">
        <v>10000</v>
      </c>
      <c r="N107" t="n">
        <v>11000</v>
      </c>
      <c r="O107" t="n">
        <v>13000</v>
      </c>
      <c r="P107" t="n">
        <v>13862</v>
      </c>
      <c r="Q107" t="n">
        <v>14501</v>
      </c>
      <c r="R107" t="n">
        <v>19572</v>
      </c>
      <c r="S107" t="n">
        <v>20678</v>
      </c>
      <c r="T107" t="n">
        <v>17919</v>
      </c>
      <c r="U107" t="n">
        <v>16678</v>
      </c>
      <c r="V107" t="n">
        <v>15317</v>
      </c>
      <c r="W107">
        <f>+V107+V107-U107</f>
        <v/>
      </c>
    </row>
    <row r="108" spans="1:38">
      <c r="C108" t="s">
        <v>124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3934</v>
      </c>
      <c r="U108" t="n">
        <v>4628</v>
      </c>
      <c r="V108" t="n">
        <v>5081</v>
      </c>
      <c r="W108">
        <f>+V108+V108-U108</f>
        <v/>
      </c>
    </row>
    <row r="109" spans="1:38">
      <c r="C109" t="s">
        <v>35</v>
      </c>
      <c r="M109" t="n">
        <v>49000</v>
      </c>
      <c r="N109" t="n">
        <v>54000</v>
      </c>
      <c r="O109" t="n">
        <v>57000</v>
      </c>
      <c r="P109" t="n">
        <v>47051</v>
      </c>
      <c r="Q109" t="n">
        <v>49760</v>
      </c>
      <c r="R109" t="n">
        <v>62359</v>
      </c>
      <c r="S109" t="n">
        <v>76622</v>
      </c>
      <c r="T109" t="n">
        <v>97765</v>
      </c>
      <c r="U109" t="n">
        <v>114116</v>
      </c>
      <c r="V109" t="n">
        <v>123070</v>
      </c>
      <c r="W109">
        <f>+V109+V109-U109</f>
        <v/>
      </c>
    </row>
    <row r="110" spans="1:38">
      <c r="C110" t="s">
        <v>36</v>
      </c>
      <c r="M110">
        <f>SUM(M106:M109)</f>
        <v/>
      </c>
      <c r="N110">
        <f>SUM(N106:N109)</f>
        <v/>
      </c>
      <c r="O110">
        <f>SUM(O106:O109)</f>
        <v/>
      </c>
      <c r="P110">
        <f>SUM(P106:P109)</f>
        <v/>
      </c>
      <c r="Q110">
        <f>SUM(Q106:Q109)</f>
        <v/>
      </c>
      <c r="R110">
        <f>SUM(R106:R109)</f>
        <v/>
      </c>
      <c r="S110">
        <f>SUM(S106:S109)</f>
        <v/>
      </c>
      <c r="T110">
        <f>SUM(T106:T109)</f>
        <v/>
      </c>
      <c r="U110">
        <f>SUM(U106:U109)</f>
        <v/>
      </c>
      <c r="V110">
        <f>SUM(V106:V109)</f>
        <v/>
      </c>
      <c r="W110">
        <f>SUM(W106:W109)</f>
        <v/>
      </c>
      <c r="X110">
        <f>SUM(X106:X109)</f>
        <v/>
      </c>
      <c r="Y110">
        <f>SUM(Y106:Y109)</f>
        <v/>
      </c>
      <c r="Z110">
        <f>SUM(Z106:Z109)</f>
        <v/>
      </c>
      <c r="AA110">
        <f>SUM(AA106:AA109)</f>
        <v/>
      </c>
      <c r="AB110">
        <f>SUM(AB106:AB109)</f>
        <v/>
      </c>
      <c r="AC110">
        <f>SUM(AC106:AC109)</f>
        <v/>
      </c>
      <c r="AD110">
        <f>SUM(AD106:AD109)</f>
        <v/>
      </c>
      <c r="AE110">
        <f>SUM(AE106:AE109)</f>
        <v/>
      </c>
      <c r="AF110">
        <f>SUM(AF106:AF109)</f>
        <v/>
      </c>
      <c r="AG110">
        <f>SUM(AG106:AG109)</f>
        <v/>
      </c>
      <c r="AH110">
        <f>SUM(AH106:AH109)</f>
        <v/>
      </c>
      <c r="AI110">
        <f>SUM(AI106:AI109)</f>
        <v/>
      </c>
      <c r="AJ110">
        <f>SUM(AJ106:AJ109)</f>
        <v/>
      </c>
      <c r="AK110">
        <f>SUM(AK106:AK109)</f>
        <v/>
      </c>
      <c r="AL110">
        <f>SUM(AL106:AL109)</f>
        <v/>
      </c>
    </row>
    <row r="111" spans="1:38">
      <c r="C111" t="s">
        <v>25</v>
      </c>
      <c r="D111" t="s">
        <v>22</v>
      </c>
      <c r="E111" t="s">
        <v>23</v>
      </c>
    </row>
    <row r="112" spans="1:38">
      <c r="C112" t="s">
        <v>33</v>
      </c>
    </row>
    <row r="113" spans="1:38">
      <c r="C113" t="s">
        <v>123</v>
      </c>
      <c r="M113" t="n">
        <v>23000</v>
      </c>
      <c r="N113" t="n">
        <v>26000</v>
      </c>
      <c r="O113" t="n">
        <v>30000</v>
      </c>
      <c r="P113" t="n">
        <v>27429</v>
      </c>
      <c r="Q113" t="n">
        <v>28492</v>
      </c>
      <c r="R113" t="n">
        <v>29683</v>
      </c>
      <c r="S113" t="n">
        <v>30181</v>
      </c>
      <c r="T113" t="n">
        <v>28341</v>
      </c>
      <c r="U113" t="n">
        <v>26774</v>
      </c>
      <c r="V113" t="n">
        <v>24216</v>
      </c>
      <c r="W113">
        <f>+V113+V113-U113</f>
        <v/>
      </c>
    </row>
    <row r="114" spans="1:38">
      <c r="C114" t="s">
        <v>124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2505</v>
      </c>
      <c r="U114" t="n">
        <v>3161</v>
      </c>
      <c r="V114" t="n">
        <v>4102</v>
      </c>
      <c r="W114">
        <f>+V114+V114-U114</f>
        <v/>
      </c>
    </row>
    <row r="115" spans="1:38">
      <c r="C115" t="s">
        <v>35</v>
      </c>
      <c r="M115" t="n">
        <v>77000</v>
      </c>
      <c r="N115" t="n">
        <v>82000</v>
      </c>
      <c r="O115" t="n">
        <v>88000</v>
      </c>
      <c r="P115" t="n">
        <v>79835</v>
      </c>
      <c r="Q115" t="n">
        <v>88593</v>
      </c>
      <c r="R115" t="n">
        <v>98813</v>
      </c>
      <c r="S115" t="n">
        <v>111306</v>
      </c>
      <c r="T115" t="n">
        <v>129340</v>
      </c>
      <c r="U115" t="n">
        <v>144281</v>
      </c>
      <c r="V115" t="n">
        <v>154216</v>
      </c>
      <c r="W115">
        <f>+V115+V115-U115</f>
        <v/>
      </c>
    </row>
    <row r="116" spans="1:38">
      <c r="C116" t="s">
        <v>36</v>
      </c>
      <c r="M116">
        <f>SUM(M112:M115)</f>
        <v/>
      </c>
      <c r="N116">
        <f>SUM(N112:N115)</f>
        <v/>
      </c>
      <c r="O116">
        <f>SUM(O112:O115)</f>
        <v/>
      </c>
      <c r="P116">
        <f>SUM(P112:P115)</f>
        <v/>
      </c>
      <c r="Q116">
        <f>SUM(Q112:Q115)</f>
        <v/>
      </c>
      <c r="R116">
        <f>SUM(R112:R115)</f>
        <v/>
      </c>
      <c r="S116">
        <f>SUM(S112:S115)</f>
        <v/>
      </c>
      <c r="T116">
        <f>SUM(T112:T115)</f>
        <v/>
      </c>
      <c r="U116">
        <f>SUM(U112:U115)</f>
        <v/>
      </c>
      <c r="V116">
        <f>SUM(V112:V115)</f>
        <v/>
      </c>
      <c r="W116">
        <f>SUM(W112:W115)</f>
        <v/>
      </c>
      <c r="X116">
        <f>SUM(X112:X115)</f>
        <v/>
      </c>
      <c r="Y116">
        <f>SUM(Y112:Y115)</f>
        <v/>
      </c>
      <c r="Z116">
        <f>SUM(Z112:Z115)</f>
        <v/>
      </c>
      <c r="AA116">
        <f>SUM(AA112:AA115)</f>
        <v/>
      </c>
      <c r="AB116">
        <f>SUM(AB112:AB115)</f>
        <v/>
      </c>
      <c r="AC116">
        <f>SUM(AC112:AC115)</f>
        <v/>
      </c>
      <c r="AD116">
        <f>SUM(AD112:AD115)</f>
        <v/>
      </c>
      <c r="AE116">
        <f>SUM(AE112:AE115)</f>
        <v/>
      </c>
      <c r="AF116">
        <f>SUM(AF112:AF115)</f>
        <v/>
      </c>
      <c r="AG116">
        <f>SUM(AG112:AG115)</f>
        <v/>
      </c>
      <c r="AH116">
        <f>SUM(AH112:AH115)</f>
        <v/>
      </c>
      <c r="AI116">
        <f>SUM(AI112:AI115)</f>
        <v/>
      </c>
      <c r="AJ116">
        <f>SUM(AJ112:AJ115)</f>
        <v/>
      </c>
      <c r="AK116">
        <f>SUM(AK112:AK115)</f>
        <v/>
      </c>
      <c r="AL116">
        <f>SUM(AL112:AL115)</f>
        <v/>
      </c>
    </row>
    <row r="117" spans="1:38">
      <c r="C117" t="s">
        <v>26</v>
      </c>
      <c r="D117" t="s">
        <v>22</v>
      </c>
      <c r="E117" t="s">
        <v>37</v>
      </c>
    </row>
    <row r="118" spans="1:38">
      <c r="C118" t="s">
        <v>38</v>
      </c>
      <c r="D118" t="s">
        <v>22</v>
      </c>
    </row>
    <row r="119" spans="1:38">
      <c r="C119" t="s">
        <v>39</v>
      </c>
      <c r="D119" t="s">
        <v>22</v>
      </c>
      <c r="K119" t="n">
        <v>7387</v>
      </c>
      <c r="L119" t="n">
        <v>7558</v>
      </c>
      <c r="M119" t="n">
        <v>7659</v>
      </c>
      <c r="N119" t="n">
        <v>7831</v>
      </c>
      <c r="O119" t="n">
        <v>7937</v>
      </c>
    </row>
    <row r="120" spans="1:38">
      <c r="C120" t="s">
        <v>40</v>
      </c>
      <c r="D120" t="s">
        <v>22</v>
      </c>
    </row>
    <row r="121" spans="1:38">
      <c r="C121" t="s">
        <v>41</v>
      </c>
      <c r="D121" t="s">
        <v>22</v>
      </c>
      <c r="K121" t="n">
        <v>0</v>
      </c>
      <c r="L121" t="n">
        <v>19037</v>
      </c>
      <c r="M121" t="n">
        <v>20855</v>
      </c>
      <c r="N121" t="n">
        <v>21349</v>
      </c>
      <c r="O121" t="n">
        <v>21361</v>
      </c>
      <c r="P121" t="n">
        <v>19233</v>
      </c>
      <c r="Q121" t="n">
        <v>19217</v>
      </c>
      <c r="R121" t="n">
        <v>16911</v>
      </c>
      <c r="S121" t="n">
        <v>18264</v>
      </c>
      <c r="T121" t="n">
        <v>24368</v>
      </c>
      <c r="U121" t="n">
        <v>22441</v>
      </c>
      <c r="V121" t="n">
        <v>21370</v>
      </c>
      <c r="W121" t="n">
        <v>19947</v>
      </c>
    </row>
    <row r="122" spans="1:38">
      <c r="C122" t="s">
        <v>36</v>
      </c>
      <c r="G122">
        <f>SUM(G118:G121)</f>
        <v/>
      </c>
      <c r="H122">
        <f>SUM(H118:H121)</f>
        <v/>
      </c>
      <c r="I122">
        <f>SUM(I118:I121)</f>
        <v/>
      </c>
      <c r="J122">
        <f>SUM(J118:J121)</f>
        <v/>
      </c>
      <c r="K122">
        <f>SUM(K118:K121)</f>
        <v/>
      </c>
      <c r="L122">
        <f>SUM(L118:L121)</f>
        <v/>
      </c>
      <c r="M122">
        <f>SUM(M118:M121)</f>
        <v/>
      </c>
      <c r="N122">
        <f>SUM(N118:N121)</f>
        <v/>
      </c>
      <c r="O122">
        <f>SUM(O118:O121)</f>
        <v/>
      </c>
      <c r="P122">
        <f>SUM(P118:P121)</f>
        <v/>
      </c>
      <c r="Q122">
        <f>SUM(Q118:Q121)</f>
        <v/>
      </c>
      <c r="R122">
        <f>SUM(R118:R121)</f>
        <v/>
      </c>
      <c r="S122">
        <f>SUM(S118:S121)</f>
        <v/>
      </c>
      <c r="T122">
        <f>SUM(T118:T121)</f>
        <v/>
      </c>
      <c r="U122">
        <f>SUM(U118:U121)</f>
        <v/>
      </c>
      <c r="V122">
        <f>SUM(V118:V121)</f>
        <v/>
      </c>
      <c r="W122">
        <f>SUM(W118:W121)</f>
        <v/>
      </c>
      <c r="X122">
        <f>SUM(X118:X121)</f>
        <v/>
      </c>
      <c r="Y122">
        <f>SUM(Y118:Y121)</f>
        <v/>
      </c>
      <c r="Z122">
        <f>SUM(Z118:Z121)</f>
        <v/>
      </c>
      <c r="AA122">
        <f>SUM(AA118:AA121)</f>
        <v/>
      </c>
      <c r="AB122">
        <f>SUM(AB118:AB121)</f>
        <v/>
      </c>
      <c r="AC122">
        <f>SUM(AC118:AC121)</f>
        <v/>
      </c>
      <c r="AD122">
        <f>SUM(AD118:AD121)</f>
        <v/>
      </c>
      <c r="AE122">
        <f>SUM(AE118:AE121)</f>
        <v/>
      </c>
      <c r="AF122">
        <f>SUM(AF118:AF121)</f>
        <v/>
      </c>
      <c r="AG122">
        <f>SUM(AG118:AG121)</f>
        <v/>
      </c>
      <c r="AH122">
        <f>SUM(AH118:AH121)</f>
        <v/>
      </c>
      <c r="AI122">
        <f>SUM(AI118:AI121)</f>
        <v/>
      </c>
      <c r="AJ122">
        <f>SUM(AJ118:AJ121)</f>
        <v/>
      </c>
      <c r="AK122">
        <f>SUM(AK118:AK121)</f>
        <v/>
      </c>
      <c r="AL122">
        <f>SUM(AL118:AL121)</f>
        <v/>
      </c>
    </row>
    <row r="123" spans="1:38">
      <c r="C123" t="s">
        <v>11</v>
      </c>
      <c r="D123" t="s">
        <v>22</v>
      </c>
      <c r="G123">
        <f>SUM(G122,G116,G110,G104)</f>
        <v/>
      </c>
      <c r="H123">
        <f>SUM(H122,H116,H110,H104)</f>
        <v/>
      </c>
      <c r="I123">
        <f>SUM(I122,I116,I110,I104)</f>
        <v/>
      </c>
      <c r="J123">
        <f>SUM(J122,J116,J110,J104)</f>
        <v/>
      </c>
      <c r="K123">
        <f>SUM(K122,K116,K110,K104)</f>
        <v/>
      </c>
      <c r="L123">
        <f>SUM(L122,L116,L110,L104)</f>
        <v/>
      </c>
      <c r="M123">
        <f>SUM(M122,M116,M110,M104)</f>
        <v/>
      </c>
      <c r="N123">
        <f>SUM(N122,N116,N110,N104)</f>
        <v/>
      </c>
      <c r="O123">
        <f>SUM(O122,O116,O110,O104)</f>
        <v/>
      </c>
      <c r="P123">
        <f>SUM(P122,P116,P110,P104)</f>
        <v/>
      </c>
      <c r="Q123">
        <f>SUM(Q122,Q116,Q110,Q104)</f>
        <v/>
      </c>
      <c r="R123">
        <f>SUM(R122,R116,R110,R104)</f>
        <v/>
      </c>
      <c r="S123">
        <f>SUM(S122,S116,S110,S104)</f>
        <v/>
      </c>
      <c r="T123">
        <f>SUM(T122,T116,T110,T104)</f>
        <v/>
      </c>
      <c r="U123">
        <f>SUM(U122,U116,U110,U104)</f>
        <v/>
      </c>
      <c r="V123">
        <f>SUM(V122,V116,V110,V104)</f>
        <v/>
      </c>
      <c r="W123">
        <f>SUM(W122,W116,W110,W104)</f>
        <v/>
      </c>
      <c r="X123">
        <f>SUM(X122,X116,X110,X104)</f>
        <v/>
      </c>
      <c r="Y123">
        <f>SUM(Y122,Y116,Y110,Y104)</f>
        <v/>
      </c>
      <c r="Z123">
        <f>SUM(Z122,Z116,Z110,Z104)</f>
        <v/>
      </c>
      <c r="AA123">
        <f>SUM(AA122,AA116,AA110,AA104)</f>
        <v/>
      </c>
      <c r="AB123">
        <f>SUM(AB122,AB116,AB110,AB104)</f>
        <v/>
      </c>
      <c r="AC123">
        <f>SUM(AC122,AC116,AC110,AC104)</f>
        <v/>
      </c>
      <c r="AD123">
        <f>SUM(AD122,AD116,AD110,AD104)</f>
        <v/>
      </c>
      <c r="AE123">
        <f>SUM(AE122,AE116,AE110,AE104)</f>
        <v/>
      </c>
      <c r="AF123">
        <f>SUM(AF122,AF116,AF110,AF104)</f>
        <v/>
      </c>
      <c r="AG123">
        <f>SUM(AG122,AG116,AG110,AG104)</f>
        <v/>
      </c>
      <c r="AH123">
        <f>SUM(AH122,AH116,AH110,AH104)</f>
        <v/>
      </c>
      <c r="AI123">
        <f>SUM(AI122,AI116,AI110,AI104)</f>
        <v/>
      </c>
      <c r="AJ123">
        <f>SUM(AJ122,AJ116,AJ110,AJ104)</f>
        <v/>
      </c>
      <c r="AK123">
        <f>SUM(AK122,AK116,AK110,AK104)</f>
        <v/>
      </c>
      <c r="AL123">
        <f>SUM(AL122,AL116,AL110,AL104)</f>
        <v/>
      </c>
    </row>
    <row r="124" spans="1:38">
      <c r="A124" t="s">
        <v>19</v>
      </c>
    </row>
    <row r="125" spans="1:38">
      <c r="A125">
        <f>CONCATENATE(C125,B125)</f>
        <v/>
      </c>
      <c r="B125" t="s">
        <v>20</v>
      </c>
      <c r="C125" t="s">
        <v>21</v>
      </c>
      <c r="D125" t="s">
        <v>22</v>
      </c>
      <c r="E125" t="s">
        <v>23</v>
      </c>
      <c r="G125" t="n">
        <v>8998000</v>
      </c>
      <c r="H125" t="n">
        <v>7212000</v>
      </c>
      <c r="I125" t="n">
        <v>7277000</v>
      </c>
      <c r="J125" t="n">
        <v>7390000</v>
      </c>
      <c r="K125" t="n">
        <v>7522000</v>
      </c>
      <c r="L125" t="n">
        <v>7733000</v>
      </c>
      <c r="M125" t="n">
        <v>7721000</v>
      </c>
      <c r="N125" t="n">
        <v>7701000</v>
      </c>
      <c r="O125" t="n">
        <v>7675000</v>
      </c>
      <c r="P125" t="n">
        <v>7555962</v>
      </c>
      <c r="Q125" t="n">
        <v>7377537</v>
      </c>
      <c r="R125" t="n">
        <v>7277229</v>
      </c>
      <c r="S125" t="n">
        <v>7242311</v>
      </c>
      <c r="T125" t="n">
        <v>6975996</v>
      </c>
      <c r="U125" t="n">
        <v>6858536</v>
      </c>
      <c r="V125" t="n">
        <v>6781665</v>
      </c>
      <c r="W125" t="n">
        <v>6754083</v>
      </c>
    </row>
    <row r="126" spans="1:38">
      <c r="A126">
        <f>CONCATENATE(C126,B126)</f>
        <v/>
      </c>
      <c r="B126" t="s">
        <v>20</v>
      </c>
      <c r="C126" t="s">
        <v>24</v>
      </c>
      <c r="D126" t="s">
        <v>22</v>
      </c>
      <c r="E126" t="s">
        <v>23</v>
      </c>
      <c r="G126" t="n">
        <v>922000</v>
      </c>
      <c r="H126" t="n">
        <v>954000</v>
      </c>
      <c r="I126" t="n">
        <v>959000</v>
      </c>
      <c r="J126" t="n">
        <v>995000</v>
      </c>
      <c r="K126" t="n">
        <v>1046000</v>
      </c>
      <c r="L126" t="n">
        <v>1083000</v>
      </c>
      <c r="M126" t="n">
        <v>1117000</v>
      </c>
      <c r="N126" t="n">
        <v>1149000</v>
      </c>
      <c r="O126" t="n">
        <v>1163000</v>
      </c>
      <c r="P126" t="n">
        <v>1141030</v>
      </c>
      <c r="Q126" t="n">
        <v>1119881</v>
      </c>
      <c r="R126" t="n">
        <v>1109783</v>
      </c>
      <c r="S126" t="n">
        <v>1103572</v>
      </c>
      <c r="T126" t="n">
        <v>1085171</v>
      </c>
      <c r="U126" t="n">
        <v>1076104</v>
      </c>
      <c r="V126" t="n">
        <v>1062521</v>
      </c>
      <c r="W126" t="n">
        <v>1064785</v>
      </c>
    </row>
    <row r="127" spans="1:38">
      <c r="A127">
        <f>CONCATENATE(C127,B127)</f>
        <v/>
      </c>
      <c r="B127" t="s">
        <v>20</v>
      </c>
      <c r="C127" t="s">
        <v>25</v>
      </c>
      <c r="D127" t="s">
        <v>22</v>
      </c>
      <c r="E127" t="s">
        <v>23</v>
      </c>
      <c r="G127" t="n">
        <v>1065000</v>
      </c>
      <c r="H127" t="n">
        <v>1106000</v>
      </c>
      <c r="I127" t="n">
        <v>1134000</v>
      </c>
      <c r="J127" t="n">
        <v>1159000</v>
      </c>
      <c r="K127" t="n">
        <v>1207000</v>
      </c>
      <c r="L127" t="n">
        <v>1247000</v>
      </c>
      <c r="M127" t="n">
        <v>1252000</v>
      </c>
      <c r="N127" t="n">
        <v>1266000</v>
      </c>
      <c r="O127" t="n">
        <v>1280000</v>
      </c>
      <c r="P127" t="n">
        <v>1239228</v>
      </c>
      <c r="Q127" t="n">
        <v>1192243</v>
      </c>
      <c r="R127" t="n">
        <v>1191559</v>
      </c>
      <c r="S127" t="n">
        <v>1181026</v>
      </c>
      <c r="T127" t="n">
        <v>1144832</v>
      </c>
      <c r="U127" t="n">
        <v>1134873</v>
      </c>
      <c r="V127" t="n">
        <v>1132056</v>
      </c>
      <c r="W127" t="n">
        <v>1137630</v>
      </c>
    </row>
    <row r="128" spans="1:38">
      <c r="A128">
        <f>CONCATENATE(C128,B128)</f>
        <v/>
      </c>
      <c r="B128" t="s">
        <v>20</v>
      </c>
      <c r="C128" t="s">
        <v>26</v>
      </c>
      <c r="D128" t="s">
        <v>22</v>
      </c>
      <c r="E128" t="s">
        <v>27</v>
      </c>
      <c r="G128" t="n">
        <v>423389</v>
      </c>
      <c r="H128" t="n">
        <v>452699</v>
      </c>
      <c r="I128" t="n">
        <v>443798</v>
      </c>
      <c r="J128" t="n">
        <v>452631</v>
      </c>
      <c r="K128" t="n">
        <v>438768</v>
      </c>
      <c r="L128" t="n">
        <v>473608</v>
      </c>
      <c r="M128" t="n">
        <v>477255</v>
      </c>
      <c r="N128" t="n">
        <v>481461</v>
      </c>
      <c r="O128" t="n">
        <v>496718</v>
      </c>
      <c r="P128" t="n">
        <v>476948</v>
      </c>
      <c r="Q128" t="n">
        <v>460513</v>
      </c>
      <c r="R128" t="n">
        <v>457274</v>
      </c>
      <c r="S128" t="n">
        <v>460971</v>
      </c>
      <c r="T128" t="n">
        <v>433159</v>
      </c>
      <c r="U128" t="n">
        <v>431478</v>
      </c>
      <c r="V128" t="n">
        <v>429924</v>
      </c>
      <c r="W128" t="n">
        <v>432078</v>
      </c>
    </row>
    <row r="129" spans="1:38">
      <c r="A129">
        <f>CONCATENATE(C129,B129)</f>
        <v/>
      </c>
      <c r="B129" t="s">
        <v>20</v>
      </c>
      <c r="C129" t="s">
        <v>11</v>
      </c>
      <c r="D129" t="s">
        <v>22</v>
      </c>
      <c r="G129">
        <f>SUM(G125:G128)</f>
        <v/>
      </c>
      <c r="H129">
        <f>SUM(H125:H128)</f>
        <v/>
      </c>
      <c r="I129">
        <f>SUM(I125:I128)</f>
        <v/>
      </c>
      <c r="J129">
        <f>SUM(J125:J128)</f>
        <v/>
      </c>
      <c r="K129">
        <f>SUM(K125:K128)</f>
        <v/>
      </c>
      <c r="L129">
        <f>SUM(L125:L128)</f>
        <v/>
      </c>
      <c r="M129">
        <f>SUM(M125:M128)</f>
        <v/>
      </c>
      <c r="N129">
        <f>SUM(N125:N128)</f>
        <v/>
      </c>
      <c r="O129">
        <f>SUM(O125:O128)</f>
        <v/>
      </c>
      <c r="P129">
        <f>SUM(P125:P128)</f>
        <v/>
      </c>
      <c r="Q129">
        <f>SUM(Q125:Q128)</f>
        <v/>
      </c>
      <c r="R129">
        <f>SUM(R125:R128)</f>
        <v/>
      </c>
      <c r="S129">
        <f>SUM(S125:S128)</f>
        <v/>
      </c>
      <c r="T129">
        <f>SUM(T125:T128)</f>
        <v/>
      </c>
      <c r="U129">
        <f>SUM(U125:U128)</f>
        <v/>
      </c>
      <c r="V129">
        <f>SUM(V125:V128)</f>
        <v/>
      </c>
      <c r="W129">
        <f>SUM(W125:W128)</f>
        <v/>
      </c>
      <c r="X129">
        <f>SUM(X125:X128)</f>
        <v/>
      </c>
      <c r="Y129">
        <f>SUM(Y125:Y128)</f>
        <v/>
      </c>
      <c r="Z129">
        <f>SUM(Z125:Z128)</f>
        <v/>
      </c>
      <c r="AA129">
        <f>SUM(AA125:AA128)</f>
        <v/>
      </c>
      <c r="AB129">
        <f>SUM(AB125:AB128)</f>
        <v/>
      </c>
      <c r="AC129">
        <f>SUM(AC125:AC128)</f>
        <v/>
      </c>
      <c r="AD129">
        <f>SUM(AD125:AD128)</f>
        <v/>
      </c>
      <c r="AE129">
        <f>SUM(AE125:AE128)</f>
        <v/>
      </c>
      <c r="AF129">
        <f>SUM(AF125:AF128)</f>
        <v/>
      </c>
      <c r="AG129">
        <f>SUM(AG125:AG128)</f>
        <v/>
      </c>
      <c r="AH129">
        <f>SUM(AH125:AH128)</f>
        <v/>
      </c>
      <c r="AI129">
        <f>SUM(AI125:AI128)</f>
        <v/>
      </c>
      <c r="AJ129">
        <f>SUM(AJ125:AJ128)</f>
        <v/>
      </c>
      <c r="AK129">
        <f>SUM(AK125:AK128)</f>
        <v/>
      </c>
      <c r="AL129">
        <f>SUM(AL125:AL128)</f>
        <v/>
      </c>
    </row>
    <row r="130" spans="1:38">
      <c r="V130">
        <f>SUM(V125:V128)-V129</f>
        <v/>
      </c>
    </row>
    <row r="133" spans="1:38">
      <c r="C133" t="s">
        <v>125</v>
      </c>
      <c r="E133" t="s">
        <v>126</v>
      </c>
      <c r="H133" t="n">
        <v>91500</v>
      </c>
      <c r="I133" t="n">
        <v>109600</v>
      </c>
      <c r="J133" t="n">
        <v>121100</v>
      </c>
      <c r="K133" t="n">
        <v>135100</v>
      </c>
      <c r="L133" t="n">
        <v>149300</v>
      </c>
      <c r="M133" t="n">
        <v>164900</v>
      </c>
      <c r="N133" t="n">
        <v>189300</v>
      </c>
    </row>
    <row r="134" spans="1:38">
      <c r="C134" t="s">
        <v>127</v>
      </c>
      <c r="L134">
        <f>+L104</f>
        <v/>
      </c>
      <c r="M134">
        <f>+M104</f>
        <v/>
      </c>
      <c r="N134">
        <f>+N104</f>
        <v/>
      </c>
    </row>
    <row r="135" spans="1:38">
      <c r="L135">
        <f>+L134-L133</f>
        <v/>
      </c>
      <c r="M135">
        <f>+M134-M133</f>
        <v/>
      </c>
      <c r="N135">
        <f>+N134-N133</f>
        <v/>
      </c>
    </row>
    <row r="136" spans="1:38">
      <c r="C136" t="s">
        <v>128</v>
      </c>
      <c r="H136">
        <f>+H133+178400</f>
        <v/>
      </c>
      <c r="I136">
        <f>+I133+178400</f>
        <v/>
      </c>
      <c r="J136">
        <f>+J133+178400</f>
        <v/>
      </c>
      <c r="K136">
        <f>+K133+178400</f>
        <v/>
      </c>
      <c r="L136">
        <f>+L134</f>
        <v/>
      </c>
      <c r="M136">
        <f>+M134</f>
        <v/>
      </c>
      <c r="N136">
        <f>+N134</f>
        <v/>
      </c>
    </row>
    <row r="137" spans="1:38">
      <c r="H137">
        <f>+H101</f>
        <v/>
      </c>
      <c r="I137">
        <f>+I101</f>
        <v/>
      </c>
      <c r="J137">
        <f>+J101</f>
        <v/>
      </c>
      <c r="K137">
        <f>+K101</f>
        <v/>
      </c>
    </row>
    <row r="138" spans="1:38">
      <c r="H138">
        <f>+H136-H137</f>
        <v/>
      </c>
      <c r="I138">
        <f>+I136-I137</f>
        <v/>
      </c>
      <c r="J138">
        <f>+J136-J137</f>
        <v/>
      </c>
      <c r="K138">
        <f>+K136-K137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10" defaultRowHeight="15"/>
  <sheetData>
    <row r="1" spans="1:5">
      <c r="A1" t="s">
        <v>129</v>
      </c>
      <c r="B1" t="s">
        <v>130</v>
      </c>
      <c r="C1" t="s">
        <v>131</v>
      </c>
      <c r="D1" t="s">
        <v>132</v>
      </c>
      <c r="E1" t="s">
        <v>133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>
    <row r="1" spans="1:1"/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7</vt:i4>
      </vt:variant>
    </vt:vector>
  </ns0:HeadingPairs>
  <ns0:TitlesOfParts>
    <vt:vector xmlns:vt="http://schemas.openxmlformats.org/officeDocument/2006/docPropsVTypes" baseType="lpstr" size="7">
      <vt:lpstr>Charts Data M12 Local Fuel</vt:lpstr>
      <vt:lpstr>Dashboard M10 RPS</vt:lpstr>
      <vt:lpstr>Dashboard M12 Local Fuel</vt:lpstr>
      <vt:lpstr>Charts M12 Local Fuel</vt:lpstr>
      <vt:lpstr>Input RPS</vt:lpstr>
      <vt:lpstr>History</vt:lpstr>
      <vt:lpstr>Dependencies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2018-09-07T15:12:55Z</dcterms:created>
  <dcterms:modified xmlns:dcterms="http://purl.org/dc/terms/" xmlns:xsi="http://www.w3.org/2001/XMLSchema-instance" xsi:type="dcterms:W3CDTF">2018-09-07T15:12:55Z</dcterms:modified>
  <cp:lastModifiedBy/>
  <cp:category/>
  <cp:contentStatus/>
  <cp:version/>
  <cp:revision/>
  <cp:keywords/>
</cp:coreProperties>
</file>